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derson.pierre\OneDrive\Bureau\KINGSTON12\"/>
    </mc:Choice>
  </mc:AlternateContent>
  <xr:revisionPtr revIDLastSave="0" documentId="8_{394C06FA-11D0-40C6-A44D-A0EAEE8AC92A}" xr6:coauthVersionLast="36" xr6:coauthVersionMax="36" xr10:uidLastSave="{00000000-0000-0000-0000-000000000000}"/>
  <bookViews>
    <workbookView xWindow="0" yWindow="0" windowWidth="19200" windowHeight="8130" tabRatio="611" activeTab="8" xr2:uid="{00000000-000D-0000-FFFF-FFFF00000000}"/>
  </bookViews>
  <sheets>
    <sheet name="Produits de nettoyage (2)" sheetId="11" r:id="rId1"/>
    <sheet name="A" sheetId="1" r:id="rId2"/>
    <sheet name="R" sheetId="2" r:id="rId3"/>
    <sheet name="T" sheetId="3" r:id="rId4"/>
    <sheet name="S" sheetId="4" r:id="rId5"/>
    <sheet name="B" sheetId="5" r:id="rId6"/>
    <sheet name="Articles divers" sheetId="7" r:id="rId7"/>
    <sheet name="V" sheetId="6" r:id="rId8"/>
    <sheet name="Fournitures de bur." sheetId="8" r:id="rId9"/>
    <sheet name="Produits de nettoyage" sheetId="9" r:id="rId10"/>
    <sheet name="Toner et Drum" sheetId="10" r:id="rId11"/>
  </sheets>
  <definedNames>
    <definedName name="_xlnm.Print_Titles" localSheetId="8">'Fournitures de bur.'!$8:$8</definedName>
    <definedName name="_xlnm.Print_Titles" localSheetId="10">'Toner et Drum'!$362:$362</definedName>
    <definedName name="_xlnm.Print_Area" localSheetId="8">'Fournitures de bur.'!$B$7:$H$89</definedName>
  </definedNames>
  <calcPr calcId="191029"/>
  <extLst>
    <ext uri="GoogleSheetsCustomDataVersion2">
      <go:sheetsCustomData xmlns:go="http://customooxmlschemas.google.com/" r:id="rId14" roundtripDataChecksum="C/KZ2YJ2v53QBN5JwOpbTnRqqVW7UESPSdhpHAOqLdQ="/>
    </ext>
  </extLst>
</workbook>
</file>

<file path=xl/calcChain.xml><?xml version="1.0" encoding="utf-8"?>
<calcChain xmlns="http://schemas.openxmlformats.org/spreadsheetml/2006/main">
  <c r="H39" i="7" l="1"/>
  <c r="H40" i="7"/>
  <c r="H41" i="7"/>
  <c r="H42" i="7"/>
  <c r="H43" i="7"/>
  <c r="H44" i="7"/>
  <c r="H45" i="7"/>
  <c r="H46" i="7"/>
  <c r="H47" i="7"/>
  <c r="H48" i="7"/>
  <c r="H38" i="7"/>
  <c r="H24" i="7"/>
  <c r="H25" i="7"/>
  <c r="H26" i="7"/>
  <c r="H27" i="7"/>
  <c r="H28" i="7"/>
  <c r="H29" i="7"/>
  <c r="H30" i="7"/>
  <c r="H31" i="7"/>
  <c r="H32" i="7"/>
  <c r="H33" i="7"/>
  <c r="H23" i="7"/>
  <c r="H10" i="7"/>
  <c r="H11" i="7"/>
  <c r="H12" i="7"/>
  <c r="H13" i="7"/>
  <c r="H14" i="7"/>
  <c r="H15" i="7"/>
  <c r="H16" i="7"/>
  <c r="H17" i="7"/>
  <c r="H18" i="7"/>
  <c r="H19" i="7"/>
  <c r="H9" i="7"/>
  <c r="F866" i="8" l="1"/>
  <c r="F865" i="8"/>
  <c r="F864" i="8"/>
  <c r="F863" i="8"/>
  <c r="F862" i="8"/>
  <c r="F861" i="8"/>
  <c r="F860" i="8"/>
  <c r="F859" i="8"/>
  <c r="F858" i="8"/>
  <c r="F857" i="8"/>
  <c r="F844" i="8"/>
  <c r="F856" i="8"/>
  <c r="F855" i="8"/>
  <c r="F854" i="8"/>
  <c r="F853" i="8"/>
  <c r="F852" i="8"/>
  <c r="F851" i="8"/>
  <c r="F850" i="8"/>
  <c r="F849" i="8"/>
  <c r="F848" i="8"/>
  <c r="F847" i="8"/>
  <c r="F846" i="8"/>
  <c r="F845" i="8"/>
  <c r="F842" i="8"/>
  <c r="F843" i="8"/>
  <c r="F841" i="8"/>
  <c r="F840" i="8"/>
  <c r="F839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841" i="8"/>
  <c r="D840" i="8"/>
  <c r="D839" i="8"/>
  <c r="H919" i="8"/>
  <c r="H918" i="8"/>
  <c r="H917" i="8"/>
  <c r="H916" i="8"/>
  <c r="H915" i="8"/>
  <c r="H914" i="8"/>
  <c r="H913" i="8"/>
  <c r="H912" i="8"/>
  <c r="H911" i="8"/>
  <c r="H910" i="8"/>
  <c r="H909" i="8"/>
  <c r="H908" i="8"/>
  <c r="H907" i="8"/>
  <c r="H906" i="8"/>
  <c r="H905" i="8"/>
  <c r="H904" i="8"/>
  <c r="H903" i="8"/>
  <c r="H902" i="8"/>
  <c r="H901" i="8"/>
  <c r="H900" i="8"/>
  <c r="H899" i="8"/>
  <c r="H898" i="8"/>
  <c r="H897" i="8"/>
  <c r="H896" i="8"/>
  <c r="H895" i="8"/>
  <c r="H894" i="8"/>
  <c r="H893" i="8"/>
  <c r="H892" i="8"/>
  <c r="H891" i="8"/>
  <c r="H890" i="8"/>
  <c r="H889" i="8"/>
  <c r="H888" i="8"/>
  <c r="H887" i="8"/>
  <c r="H886" i="8"/>
  <c r="H885" i="8"/>
  <c r="H884" i="8"/>
  <c r="H883" i="8"/>
  <c r="H882" i="8"/>
  <c r="H881" i="8"/>
  <c r="H880" i="8"/>
  <c r="H879" i="8"/>
  <c r="H878" i="8"/>
  <c r="H877" i="8"/>
  <c r="H876" i="8"/>
  <c r="H875" i="8"/>
  <c r="H874" i="8"/>
  <c r="H873" i="8"/>
  <c r="H872" i="8"/>
  <c r="H871" i="8"/>
  <c r="H870" i="8"/>
  <c r="H869" i="8"/>
  <c r="H868" i="8"/>
  <c r="H867" i="8"/>
  <c r="H866" i="8"/>
  <c r="H865" i="8"/>
  <c r="H864" i="8"/>
  <c r="H863" i="8"/>
  <c r="H862" i="8"/>
  <c r="H861" i="8"/>
  <c r="H860" i="8"/>
  <c r="H859" i="8"/>
  <c r="H858" i="8"/>
  <c r="H857" i="8"/>
  <c r="H856" i="8"/>
  <c r="H855" i="8"/>
  <c r="H854" i="8"/>
  <c r="H853" i="8"/>
  <c r="H852" i="8"/>
  <c r="H851" i="8"/>
  <c r="H850" i="8"/>
  <c r="H849" i="8"/>
  <c r="H848" i="8"/>
  <c r="H847" i="8"/>
  <c r="H846" i="8"/>
  <c r="H845" i="8"/>
  <c r="H844" i="8"/>
  <c r="H843" i="8"/>
  <c r="H842" i="8"/>
  <c r="H841" i="8"/>
  <c r="H840" i="8"/>
  <c r="G171" i="7"/>
  <c r="H171" i="7" s="1"/>
  <c r="G162" i="7"/>
  <c r="G163" i="7"/>
  <c r="H163" i="7" s="1"/>
  <c r="G164" i="7"/>
  <c r="G165" i="7"/>
  <c r="G166" i="7"/>
  <c r="G167" i="7"/>
  <c r="G168" i="7"/>
  <c r="G169" i="7"/>
  <c r="G170" i="7"/>
  <c r="G161" i="7"/>
  <c r="F161" i="7"/>
  <c r="CB11" i="5"/>
  <c r="G134" i="7"/>
  <c r="F147" i="7"/>
  <c r="H162" i="7"/>
  <c r="F170" i="7"/>
  <c r="F171" i="7"/>
  <c r="F169" i="7"/>
  <c r="F168" i="7"/>
  <c r="F167" i="7"/>
  <c r="F166" i="7"/>
  <c r="F165" i="7"/>
  <c r="F164" i="7"/>
  <c r="F163" i="7"/>
  <c r="F162" i="7"/>
  <c r="D162" i="7"/>
  <c r="D163" i="7"/>
  <c r="D164" i="7"/>
  <c r="D165" i="7"/>
  <c r="D166" i="7"/>
  <c r="D167" i="7"/>
  <c r="D168" i="7"/>
  <c r="D169" i="7"/>
  <c r="D170" i="7"/>
  <c r="D171" i="7"/>
  <c r="H170" i="7"/>
  <c r="H169" i="7"/>
  <c r="H168" i="7"/>
  <c r="H167" i="7"/>
  <c r="H166" i="7"/>
  <c r="H165" i="7"/>
  <c r="H164" i="7"/>
  <c r="CR690" i="1"/>
  <c r="CR719" i="1"/>
  <c r="CR720" i="1" s="1"/>
  <c r="H839" i="8" l="1"/>
  <c r="H161" i="7"/>
  <c r="CR233" i="4"/>
  <c r="CR234" i="4"/>
  <c r="CR235" i="4"/>
  <c r="CR236" i="4" s="1"/>
  <c r="CR237" i="4" s="1"/>
  <c r="CR232" i="4"/>
  <c r="CR238" i="4"/>
  <c r="CR239" i="4"/>
  <c r="CR455" i="4"/>
  <c r="CR447" i="6" l="1"/>
  <c r="CR446" i="6"/>
  <c r="CR433" i="6"/>
  <c r="CJ446" i="6"/>
  <c r="CJ447" i="6" s="1"/>
  <c r="CJ433" i="6"/>
  <c r="CR53" i="5" l="1"/>
  <c r="CR54" i="5"/>
  <c r="CR55" i="5" s="1"/>
  <c r="CR56" i="5" s="1"/>
  <c r="CR57" i="5" s="1"/>
  <c r="CR58" i="5" s="1"/>
  <c r="CR59" i="5" s="1"/>
  <c r="CR60" i="5" s="1"/>
  <c r="CR61" i="5" s="1"/>
  <c r="CR62" i="5" s="1"/>
  <c r="CR63" i="5" s="1"/>
  <c r="CR64" i="5" s="1"/>
  <c r="CR65" i="5" s="1"/>
  <c r="CR66" i="5" s="1"/>
  <c r="CR328" i="4" l="1"/>
  <c r="CR187" i="4" l="1"/>
  <c r="CR111" i="4"/>
  <c r="CR218" i="5"/>
  <c r="CR219" i="5" s="1"/>
  <c r="CR289" i="6" l="1"/>
  <c r="CR1034" i="1"/>
  <c r="CR1021" i="1"/>
  <c r="CR1009" i="1"/>
  <c r="CR1008" i="1"/>
  <c r="CR999" i="1"/>
  <c r="CR994" i="1"/>
  <c r="CR985" i="1"/>
  <c r="CR972" i="1"/>
  <c r="CR963" i="1"/>
  <c r="CR950" i="1"/>
  <c r="CR927" i="1"/>
  <c r="CR911" i="1"/>
  <c r="CR899" i="1"/>
  <c r="CR887" i="1"/>
  <c r="CR877" i="1"/>
  <c r="CR864" i="1"/>
  <c r="CR854" i="1"/>
  <c r="CR842" i="1"/>
  <c r="CR820" i="1"/>
  <c r="CR802" i="1"/>
  <c r="CR791" i="1"/>
  <c r="CR781" i="1"/>
  <c r="CR770" i="1"/>
  <c r="CR757" i="1"/>
  <c r="CR706" i="1"/>
  <c r="CR673" i="1"/>
  <c r="CR660" i="1"/>
  <c r="CR647" i="1"/>
  <c r="CR628" i="1"/>
  <c r="CR606" i="1"/>
  <c r="CR607" i="1" s="1"/>
  <c r="CR604" i="1"/>
  <c r="CR593" i="1"/>
  <c r="CR581" i="1"/>
  <c r="CR552" i="1"/>
  <c r="CR527" i="1"/>
  <c r="CR526" i="1"/>
  <c r="CR513" i="1"/>
  <c r="CB109" i="4"/>
  <c r="CR498" i="1" l="1"/>
  <c r="CR485" i="1"/>
  <c r="CR462" i="1"/>
  <c r="CR445" i="1"/>
  <c r="CR433" i="1"/>
  <c r="CR415" i="1"/>
  <c r="CR400" i="1"/>
  <c r="CR389" i="1"/>
  <c r="CR376" i="1"/>
  <c r="CR362" i="1"/>
  <c r="CR343" i="1"/>
  <c r="CR330" i="1"/>
  <c r="CR325" i="1"/>
  <c r="CR326" i="1"/>
  <c r="CR327" i="1"/>
  <c r="CR324" i="1"/>
  <c r="CR323" i="1"/>
  <c r="CR302" i="1"/>
  <c r="CR219" i="1"/>
  <c r="CR177" i="1"/>
  <c r="CR166" i="1"/>
  <c r="CR152" i="1"/>
  <c r="CR140" i="1"/>
  <c r="CR126" i="1"/>
  <c r="CR107" i="1"/>
  <c r="CR98" i="1"/>
  <c r="CR83" i="1"/>
  <c r="CR71" i="1"/>
  <c r="CR42" i="1"/>
  <c r="CR28" i="1"/>
  <c r="CR19" i="1"/>
  <c r="CR13" i="1"/>
  <c r="CR304" i="5"/>
  <c r="CR305" i="5" l="1"/>
  <c r="CR306" i="5" s="1"/>
  <c r="CR307" i="5" s="1"/>
  <c r="CR308" i="5" s="1"/>
  <c r="CR309" i="5" s="1"/>
  <c r="CR271" i="5"/>
  <c r="CR233" i="5"/>
  <c r="CR232" i="5"/>
  <c r="CR214" i="5"/>
  <c r="CR186" i="5"/>
  <c r="CR174" i="5"/>
  <c r="CR79" i="5"/>
  <c r="CR47" i="5"/>
  <c r="CR454" i="4"/>
  <c r="CR432" i="4"/>
  <c r="CR401" i="4"/>
  <c r="CR368" i="4"/>
  <c r="CR358" i="4"/>
  <c r="CR348" i="4"/>
  <c r="CR338" i="4"/>
  <c r="CR327" i="4"/>
  <c r="CR264" i="4"/>
  <c r="CR250" i="4"/>
  <c r="CR231" i="4"/>
  <c r="CR220" i="4"/>
  <c r="CR207" i="4"/>
  <c r="CR206" i="4"/>
  <c r="CR196" i="4"/>
  <c r="CR186" i="4"/>
  <c r="CR162" i="4"/>
  <c r="CR161" i="4"/>
  <c r="CR83" i="4"/>
  <c r="CR72" i="4"/>
  <c r="CR71" i="4"/>
  <c r="CR60" i="4"/>
  <c r="CR12" i="4"/>
  <c r="CR343" i="6"/>
  <c r="CR337" i="6"/>
  <c r="CR330" i="6"/>
  <c r="CR322" i="6"/>
  <c r="CR301" i="6"/>
  <c r="CR288" i="6"/>
  <c r="CR281" i="6"/>
  <c r="CR272" i="6"/>
  <c r="CR263" i="6"/>
  <c r="CR245" i="6"/>
  <c r="CR235" i="6"/>
  <c r="CR225" i="6"/>
  <c r="CR218" i="6"/>
  <c r="CR192" i="6"/>
  <c r="CR182" i="6"/>
  <c r="CR165" i="6"/>
  <c r="CR155" i="6"/>
  <c r="CR145" i="6"/>
  <c r="CR135" i="6"/>
  <c r="CR125" i="6"/>
  <c r="CR115" i="6"/>
  <c r="CR96" i="6"/>
  <c r="CR87" i="6"/>
  <c r="CR78" i="6"/>
  <c r="CR69" i="6"/>
  <c r="CR60" i="6"/>
  <c r="CR51" i="6"/>
  <c r="CR40" i="6"/>
  <c r="CR13" i="6"/>
  <c r="CJ233" i="1" l="1"/>
  <c r="CJ234" i="1"/>
  <c r="CJ235" i="1" s="1"/>
  <c r="CJ236" i="1" s="1"/>
  <c r="CJ237" i="1" s="1"/>
  <c r="CJ238" i="1" s="1"/>
  <c r="CJ239" i="1" s="1"/>
  <c r="CJ227" i="5"/>
  <c r="CJ228" i="5" s="1"/>
  <c r="CJ229" i="5" s="1"/>
  <c r="CJ726" i="1"/>
  <c r="CJ727" i="1" s="1"/>
  <c r="CJ728" i="1" s="1"/>
  <c r="CJ232" i="1" l="1"/>
  <c r="CJ227" i="1"/>
  <c r="CJ228" i="1" s="1"/>
  <c r="CJ229" i="1" s="1"/>
  <c r="CJ230" i="1" s="1"/>
  <c r="CJ231" i="1" s="1"/>
  <c r="CJ1036" i="1"/>
  <c r="CJ1037" i="1" s="1"/>
  <c r="CJ1038" i="1" s="1"/>
  <c r="CJ1039" i="1" s="1"/>
  <c r="CJ1040" i="1" s="1"/>
  <c r="CJ1041" i="1" s="1"/>
  <c r="CJ1042" i="1" s="1"/>
  <c r="CJ1043" i="1" s="1"/>
  <c r="CJ1044" i="1" s="1"/>
  <c r="CJ1045" i="1" s="1"/>
  <c r="CJ1035" i="1"/>
  <c r="CJ288" i="4" l="1"/>
  <c r="CJ289" i="4" s="1"/>
  <c r="CJ290" i="4" s="1"/>
  <c r="CJ291" i="4" s="1"/>
  <c r="CJ292" i="4" s="1"/>
  <c r="CJ293" i="4" s="1"/>
  <c r="CJ294" i="4" s="1"/>
  <c r="CJ295" i="4" s="1"/>
  <c r="CJ296" i="4" s="1"/>
  <c r="CJ297" i="4" s="1"/>
  <c r="CJ287" i="5"/>
  <c r="CJ288" i="5"/>
  <c r="CJ286" i="5"/>
  <c r="CJ251" i="5"/>
  <c r="CB134" i="4"/>
  <c r="BT134" i="4"/>
  <c r="CB232" i="1" l="1"/>
  <c r="CB233" i="1"/>
  <c r="CB234" i="1"/>
  <c r="CJ690" i="1" l="1"/>
  <c r="CJ1034" i="1" l="1"/>
  <c r="CJ1021" i="1"/>
  <c r="CJ1008" i="1"/>
  <c r="CJ999" i="1"/>
  <c r="CJ994" i="1"/>
  <c r="CJ985" i="1"/>
  <c r="CJ972" i="1"/>
  <c r="CJ963" i="1"/>
  <c r="CJ950" i="1"/>
  <c r="CJ927" i="1"/>
  <c r="CJ911" i="1"/>
  <c r="CJ899" i="1"/>
  <c r="CJ887" i="1"/>
  <c r="CJ888" i="1"/>
  <c r="CJ877" i="1"/>
  <c r="CJ864" i="1"/>
  <c r="CJ854" i="1"/>
  <c r="CJ842" i="1" l="1"/>
  <c r="CJ235" i="6"/>
  <c r="CJ225" i="6"/>
  <c r="CJ218" i="6"/>
  <c r="CJ192" i="6"/>
  <c r="CJ182" i="6"/>
  <c r="CJ13" i="6"/>
  <c r="CJ40" i="6"/>
  <c r="CJ51" i="6"/>
  <c r="CJ60" i="6"/>
  <c r="CJ69" i="6"/>
  <c r="CJ78" i="6"/>
  <c r="CJ87" i="6"/>
  <c r="CJ96" i="6"/>
  <c r="CJ115" i="6"/>
  <c r="CJ125" i="6"/>
  <c r="CJ135" i="6"/>
  <c r="CJ155" i="6"/>
  <c r="CJ165" i="6"/>
  <c r="CJ245" i="6"/>
  <c r="CJ263" i="6"/>
  <c r="CJ272" i="6"/>
  <c r="CJ281" i="6"/>
  <c r="CJ288" i="6"/>
  <c r="CJ301" i="6"/>
  <c r="CJ343" i="6"/>
  <c r="CJ330" i="6"/>
  <c r="CJ322" i="6"/>
  <c r="E458" i="10" l="1"/>
  <c r="E457" i="10"/>
  <c r="F452" i="10"/>
  <c r="F453" i="10"/>
  <c r="F454" i="10"/>
  <c r="F451" i="10"/>
  <c r="F450" i="10"/>
  <c r="F449" i="10"/>
  <c r="F440" i="10"/>
  <c r="F434" i="10"/>
  <c r="F435" i="10"/>
  <c r="F431" i="10"/>
  <c r="F432" i="10"/>
  <c r="F433" i="10"/>
  <c r="F428" i="10"/>
  <c r="F429" i="10"/>
  <c r="F430" i="10"/>
  <c r="F422" i="10"/>
  <c r="F423" i="10"/>
  <c r="F424" i="10"/>
  <c r="F425" i="10"/>
  <c r="F426" i="10"/>
  <c r="F427" i="10"/>
  <c r="F411" i="10"/>
  <c r="F412" i="10"/>
  <c r="F413" i="10"/>
  <c r="F414" i="10"/>
  <c r="F415" i="10"/>
  <c r="F416" i="10"/>
  <c r="F417" i="10"/>
  <c r="F418" i="10"/>
  <c r="F419" i="10"/>
  <c r="F420" i="10"/>
  <c r="F421" i="10"/>
  <c r="F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G432" i="10" s="1"/>
  <c r="E433" i="10"/>
  <c r="G433" i="10" s="1"/>
  <c r="D480" i="10" s="1"/>
  <c r="G480" i="10" s="1"/>
  <c r="H480" i="10" s="1"/>
  <c r="E434" i="10"/>
  <c r="G434" i="10" s="1"/>
  <c r="E435" i="10"/>
  <c r="E436" i="10"/>
  <c r="G436" i="10" s="1"/>
  <c r="E437" i="10"/>
  <c r="G437" i="10" s="1"/>
  <c r="E438" i="10"/>
  <c r="G438" i="10" s="1"/>
  <c r="E439" i="10"/>
  <c r="G439" i="10" s="1"/>
  <c r="E440" i="10"/>
  <c r="E441" i="10"/>
  <c r="G441" i="10" s="1"/>
  <c r="D488" i="10" s="1"/>
  <c r="G488" i="10" s="1"/>
  <c r="H488" i="10" s="1"/>
  <c r="E442" i="10"/>
  <c r="G442" i="10" s="1"/>
  <c r="E443" i="10"/>
  <c r="G443" i="10" s="1"/>
  <c r="E444" i="10"/>
  <c r="G444" i="10" s="1"/>
  <c r="E445" i="10"/>
  <c r="G445" i="10" s="1"/>
  <c r="E446" i="10"/>
  <c r="G446" i="10" s="1"/>
  <c r="E447" i="10"/>
  <c r="G447" i="10" s="1"/>
  <c r="E448" i="10"/>
  <c r="G448" i="10" s="1"/>
  <c r="E449" i="10"/>
  <c r="E450" i="10"/>
  <c r="G450" i="10" s="1"/>
  <c r="E451" i="10"/>
  <c r="E452" i="10"/>
  <c r="E453" i="10"/>
  <c r="E454" i="10"/>
  <c r="G454" i="10" s="1"/>
  <c r="E410" i="10"/>
  <c r="D432" i="10"/>
  <c r="D433" i="10"/>
  <c r="D434" i="10"/>
  <c r="D435" i="10"/>
  <c r="D436" i="10"/>
  <c r="D437" i="10"/>
  <c r="D438" i="10"/>
  <c r="D439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F359" i="9"/>
  <c r="F358" i="9"/>
  <c r="F357" i="9"/>
  <c r="F356" i="9"/>
  <c r="F355" i="9"/>
  <c r="F354" i="9"/>
  <c r="G354" i="9" s="1"/>
  <c r="F352" i="9"/>
  <c r="F351" i="9"/>
  <c r="F349" i="9"/>
  <c r="F348" i="9"/>
  <c r="F347" i="9"/>
  <c r="F346" i="9"/>
  <c r="F345" i="9"/>
  <c r="F344" i="9"/>
  <c r="F343" i="9"/>
  <c r="F341" i="9"/>
  <c r="F339" i="9"/>
  <c r="F337" i="9"/>
  <c r="F335" i="9"/>
  <c r="F334" i="9"/>
  <c r="F332" i="9"/>
  <c r="F331" i="9"/>
  <c r="G353" i="9"/>
  <c r="G336" i="9"/>
  <c r="G338" i="9"/>
  <c r="G340" i="9"/>
  <c r="G342" i="9"/>
  <c r="G350" i="9"/>
  <c r="F330" i="9"/>
  <c r="F329" i="9"/>
  <c r="G452" i="10" l="1"/>
  <c r="G451" i="10"/>
  <c r="D484" i="10"/>
  <c r="G484" i="10" s="1"/>
  <c r="H484" i="10" s="1"/>
  <c r="H437" i="10"/>
  <c r="D492" i="10"/>
  <c r="G492" i="10" s="1"/>
  <c r="H492" i="10" s="1"/>
  <c r="H445" i="10"/>
  <c r="H441" i="10"/>
  <c r="G435" i="10"/>
  <c r="D482" i="10" s="1"/>
  <c r="G482" i="10" s="1"/>
  <c r="H482" i="10" s="1"/>
  <c r="G449" i="10"/>
  <c r="D496" i="10" s="1"/>
  <c r="G496" i="10" s="1"/>
  <c r="H496" i="10" s="1"/>
  <c r="G453" i="10"/>
  <c r="D500" i="10" s="1"/>
  <c r="G500" i="10" s="1"/>
  <c r="H500" i="10" s="1"/>
  <c r="H433" i="10"/>
  <c r="H451" i="10"/>
  <c r="D498" i="10"/>
  <c r="G498" i="10" s="1"/>
  <c r="H498" i="10" s="1"/>
  <c r="H447" i="10"/>
  <c r="D494" i="10"/>
  <c r="G494" i="10" s="1"/>
  <c r="H494" i="10" s="1"/>
  <c r="H443" i="10"/>
  <c r="D490" i="10"/>
  <c r="G490" i="10" s="1"/>
  <c r="H490" i="10" s="1"/>
  <c r="H439" i="10"/>
  <c r="D486" i="10"/>
  <c r="G486" i="10" s="1"/>
  <c r="H486" i="10" s="1"/>
  <c r="H435" i="10"/>
  <c r="H453" i="10"/>
  <c r="H454" i="10"/>
  <c r="D501" i="10"/>
  <c r="G501" i="10" s="1"/>
  <c r="H501" i="10" s="1"/>
  <c r="H446" i="10"/>
  <c r="D493" i="10"/>
  <c r="G493" i="10" s="1"/>
  <c r="H493" i="10" s="1"/>
  <c r="H438" i="10"/>
  <c r="D485" i="10"/>
  <c r="G485" i="10" s="1"/>
  <c r="H485" i="10" s="1"/>
  <c r="D497" i="10"/>
  <c r="G497" i="10" s="1"/>
  <c r="H497" i="10" s="1"/>
  <c r="H450" i="10"/>
  <c r="H442" i="10"/>
  <c r="D489" i="10"/>
  <c r="G489" i="10" s="1"/>
  <c r="H489" i="10" s="1"/>
  <c r="H434" i="10"/>
  <c r="D481" i="10"/>
  <c r="G481" i="10" s="1"/>
  <c r="H481" i="10" s="1"/>
  <c r="D499" i="10"/>
  <c r="G499" i="10" s="1"/>
  <c r="H499" i="10" s="1"/>
  <c r="H452" i="10"/>
  <c r="D495" i="10"/>
  <c r="G495" i="10" s="1"/>
  <c r="H495" i="10" s="1"/>
  <c r="H448" i="10"/>
  <c r="H444" i="10"/>
  <c r="D491" i="10"/>
  <c r="G491" i="10" s="1"/>
  <c r="H491" i="10" s="1"/>
  <c r="D483" i="10"/>
  <c r="G483" i="10" s="1"/>
  <c r="H483" i="10" s="1"/>
  <c r="H436" i="10"/>
  <c r="D479" i="10"/>
  <c r="G479" i="10" s="1"/>
  <c r="H479" i="10" s="1"/>
  <c r="H432" i="10"/>
  <c r="D336" i="9"/>
  <c r="D338" i="9"/>
  <c r="D340" i="9"/>
  <c r="D342" i="9"/>
  <c r="D350" i="9"/>
  <c r="D353" i="9"/>
  <c r="H353" i="9" s="1"/>
  <c r="D354" i="9"/>
  <c r="H354" i="9"/>
  <c r="H350" i="9"/>
  <c r="H342" i="9"/>
  <c r="H340" i="9"/>
  <c r="H338" i="9"/>
  <c r="H336" i="9"/>
  <c r="G784" i="8"/>
  <c r="G786" i="8"/>
  <c r="G811" i="8"/>
  <c r="G814" i="8"/>
  <c r="G820" i="8"/>
  <c r="G833" i="8"/>
  <c r="G834" i="8"/>
  <c r="F836" i="8"/>
  <c r="F835" i="8"/>
  <c r="F832" i="8"/>
  <c r="G832" i="8" s="1"/>
  <c r="F831" i="8"/>
  <c r="F830" i="8"/>
  <c r="F829" i="8"/>
  <c r="F826" i="8"/>
  <c r="F827" i="8"/>
  <c r="F828" i="8"/>
  <c r="G828" i="8" s="1"/>
  <c r="F825" i="8"/>
  <c r="F824" i="8"/>
  <c r="F823" i="8"/>
  <c r="F822" i="8"/>
  <c r="F821" i="8"/>
  <c r="F819" i="8"/>
  <c r="F818" i="8"/>
  <c r="G818" i="8" s="1"/>
  <c r="F817" i="8"/>
  <c r="F816" i="8"/>
  <c r="F815" i="8"/>
  <c r="F813" i="8"/>
  <c r="F812" i="8"/>
  <c r="F810" i="8"/>
  <c r="F808" i="8"/>
  <c r="G808" i="8" s="1"/>
  <c r="F809" i="8"/>
  <c r="F807" i="8"/>
  <c r="F806" i="8"/>
  <c r="F804" i="8"/>
  <c r="G804" i="8" s="1"/>
  <c r="F801" i="8"/>
  <c r="F802" i="8"/>
  <c r="G802" i="8" s="1"/>
  <c r="F803" i="8"/>
  <c r="F800" i="8"/>
  <c r="F799" i="8"/>
  <c r="F798" i="8"/>
  <c r="F797" i="8"/>
  <c r="F795" i="8"/>
  <c r="F794" i="8"/>
  <c r="F793" i="8"/>
  <c r="F792" i="8"/>
  <c r="F791" i="8"/>
  <c r="F790" i="8"/>
  <c r="F708" i="8"/>
  <c r="F789" i="8"/>
  <c r="F788" i="8"/>
  <c r="F787" i="8"/>
  <c r="CB400" i="1"/>
  <c r="D777" i="8"/>
  <c r="D778" i="8"/>
  <c r="D779" i="8"/>
  <c r="D783" i="8"/>
  <c r="D784" i="8"/>
  <c r="D785" i="8"/>
  <c r="D786" i="8"/>
  <c r="D802" i="8"/>
  <c r="D804" i="8"/>
  <c r="D808" i="8"/>
  <c r="D811" i="8"/>
  <c r="D814" i="8"/>
  <c r="D818" i="8"/>
  <c r="D820" i="8"/>
  <c r="D828" i="8"/>
  <c r="D832" i="8"/>
  <c r="D833" i="8"/>
  <c r="D834" i="8"/>
  <c r="D756" i="8"/>
  <c r="D695" i="8"/>
  <c r="D696" i="8"/>
  <c r="D697" i="8"/>
  <c r="D698" i="8"/>
  <c r="D701" i="8"/>
  <c r="D702" i="8"/>
  <c r="D703" i="8"/>
  <c r="D704" i="8"/>
  <c r="D705" i="8"/>
  <c r="D713" i="8"/>
  <c r="D719" i="8"/>
  <c r="D720" i="8"/>
  <c r="D721" i="8"/>
  <c r="D722" i="8"/>
  <c r="D723" i="8"/>
  <c r="D726" i="8"/>
  <c r="D729" i="8"/>
  <c r="D732" i="8"/>
  <c r="D733" i="8"/>
  <c r="D735" i="8"/>
  <c r="D736" i="8"/>
  <c r="D738" i="8"/>
  <c r="D739" i="8"/>
  <c r="D742" i="8"/>
  <c r="D746" i="8"/>
  <c r="D747" i="8"/>
  <c r="D748" i="8"/>
  <c r="D749" i="8"/>
  <c r="D750" i="8"/>
  <c r="D751" i="8"/>
  <c r="D752" i="8"/>
  <c r="D674" i="8"/>
  <c r="F705" i="8"/>
  <c r="H449" i="10" l="1"/>
  <c r="CB401" i="1"/>
  <c r="F785" i="8"/>
  <c r="G785" i="8" s="1"/>
  <c r="F783" i="8"/>
  <c r="G783" i="8" s="1"/>
  <c r="H783" i="8" s="1"/>
  <c r="F782" i="8"/>
  <c r="F781" i="8"/>
  <c r="F779" i="8"/>
  <c r="G779" i="8" s="1"/>
  <c r="H779" i="8" s="1"/>
  <c r="F778" i="8"/>
  <c r="G778" i="8" s="1"/>
  <c r="H778" i="8" s="1"/>
  <c r="F777" i="8"/>
  <c r="G777" i="8" s="1"/>
  <c r="H777" i="8" s="1"/>
  <c r="CJ242" i="1"/>
  <c r="CB242" i="1"/>
  <c r="F774" i="8"/>
  <c r="F773" i="8"/>
  <c r="F771" i="8"/>
  <c r="F772" i="8"/>
  <c r="F767" i="8"/>
  <c r="F768" i="8"/>
  <c r="F769" i="8"/>
  <c r="F770" i="8"/>
  <c r="F765" i="8"/>
  <c r="F763" i="8"/>
  <c r="F764" i="8"/>
  <c r="F766" i="8"/>
  <c r="F762" i="8"/>
  <c r="F761" i="8"/>
  <c r="F760" i="8"/>
  <c r="F759" i="8"/>
  <c r="F758" i="8"/>
  <c r="F757" i="8"/>
  <c r="F756" i="8"/>
  <c r="G756" i="8" s="1"/>
  <c r="H834" i="8"/>
  <c r="H833" i="8"/>
  <c r="H832" i="8"/>
  <c r="H828" i="8"/>
  <c r="H820" i="8"/>
  <c r="H818" i="8"/>
  <c r="H814" i="8"/>
  <c r="H811" i="8"/>
  <c r="H808" i="8"/>
  <c r="H804" i="8"/>
  <c r="H802" i="8"/>
  <c r="H786" i="8"/>
  <c r="H785" i="8"/>
  <c r="H784" i="8"/>
  <c r="H756" i="8"/>
  <c r="G331" i="11" l="1"/>
  <c r="G341" i="11"/>
  <c r="F350" i="11"/>
  <c r="F348" i="11"/>
  <c r="F347" i="11"/>
  <c r="F346" i="11"/>
  <c r="F342" i="11"/>
  <c r="F340" i="11"/>
  <c r="F339" i="11"/>
  <c r="F338" i="11"/>
  <c r="F337" i="11"/>
  <c r="F336" i="11"/>
  <c r="F335" i="11"/>
  <c r="F334" i="11"/>
  <c r="F332" i="11"/>
  <c r="F330" i="11"/>
  <c r="F328" i="11"/>
  <c r="F326" i="11"/>
  <c r="F325" i="11"/>
  <c r="F324" i="11"/>
  <c r="F323" i="11"/>
  <c r="F322" i="11"/>
  <c r="F321" i="11"/>
  <c r="F320" i="11"/>
  <c r="D331" i="11"/>
  <c r="D341" i="11"/>
  <c r="H341" i="11"/>
  <c r="H331" i="11"/>
  <c r="G298" i="11"/>
  <c r="G308" i="11"/>
  <c r="F317" i="11"/>
  <c r="F315" i="11"/>
  <c r="F314" i="11"/>
  <c r="F313" i="11"/>
  <c r="F309" i="11"/>
  <c r="F307" i="11"/>
  <c r="F306" i="11"/>
  <c r="F305" i="11"/>
  <c r="E305" i="11"/>
  <c r="F304" i="11"/>
  <c r="F303" i="11"/>
  <c r="G303" i="11" s="1"/>
  <c r="F302" i="11"/>
  <c r="G302" i="11" s="1"/>
  <c r="D335" i="11" s="1"/>
  <c r="F301" i="11"/>
  <c r="F299" i="11"/>
  <c r="F297" i="11"/>
  <c r="F295" i="11"/>
  <c r="F294" i="11"/>
  <c r="G294" i="11" s="1"/>
  <c r="D327" i="11" s="1"/>
  <c r="G327" i="11" s="1"/>
  <c r="H327" i="11" s="1"/>
  <c r="F293" i="11"/>
  <c r="F290" i="11"/>
  <c r="F289" i="11"/>
  <c r="F288" i="11"/>
  <c r="F287" i="11"/>
  <c r="D294" i="11"/>
  <c r="D298" i="11"/>
  <c r="D302" i="11"/>
  <c r="D303" i="11"/>
  <c r="D308" i="11"/>
  <c r="H308" i="11"/>
  <c r="H298" i="11"/>
  <c r="G261" i="11"/>
  <c r="G265" i="11"/>
  <c r="G269" i="11"/>
  <c r="G270" i="11"/>
  <c r="G275" i="11"/>
  <c r="H275" i="11" s="1"/>
  <c r="F284" i="11"/>
  <c r="F283" i="11"/>
  <c r="F282" i="11"/>
  <c r="G282" i="11" s="1"/>
  <c r="F281" i="11"/>
  <c r="F280" i="11"/>
  <c r="F279" i="11"/>
  <c r="G279" i="11" s="1"/>
  <c r="F278" i="11"/>
  <c r="G278" i="11" s="1"/>
  <c r="F277" i="11"/>
  <c r="G277" i="11" s="1"/>
  <c r="F276" i="11"/>
  <c r="F274" i="11"/>
  <c r="F273" i="11"/>
  <c r="F272" i="11"/>
  <c r="G272" i="11" s="1"/>
  <c r="H272" i="11" s="1"/>
  <c r="F271" i="11"/>
  <c r="F268" i="11"/>
  <c r="F266" i="11"/>
  <c r="F264" i="11"/>
  <c r="G264" i="11" s="1"/>
  <c r="H264" i="11" s="1"/>
  <c r="F262" i="11"/>
  <c r="F260" i="11"/>
  <c r="G260" i="11" s="1"/>
  <c r="H260" i="11" s="1"/>
  <c r="F259" i="11"/>
  <c r="G259" i="11" s="1"/>
  <c r="F258" i="11"/>
  <c r="G258" i="11" s="1"/>
  <c r="F256" i="11"/>
  <c r="F257" i="11"/>
  <c r="F254" i="11"/>
  <c r="D258" i="11"/>
  <c r="D259" i="11"/>
  <c r="D260" i="11"/>
  <c r="D261" i="11"/>
  <c r="D264" i="11"/>
  <c r="D265" i="11"/>
  <c r="D269" i="11"/>
  <c r="D270" i="11"/>
  <c r="D272" i="11"/>
  <c r="D275" i="11"/>
  <c r="D277" i="11"/>
  <c r="D278" i="11"/>
  <c r="D279" i="11"/>
  <c r="D282" i="11"/>
  <c r="H270" i="11"/>
  <c r="H269" i="11"/>
  <c r="H265" i="11"/>
  <c r="H261" i="11"/>
  <c r="G335" i="11" l="1"/>
  <c r="H335" i="11" s="1"/>
  <c r="H259" i="11"/>
  <c r="D292" i="11"/>
  <c r="G292" i="11" s="1"/>
  <c r="D311" i="11"/>
  <c r="G311" i="11" s="1"/>
  <c r="H278" i="11"/>
  <c r="D293" i="11"/>
  <c r="G293" i="11" s="1"/>
  <c r="H303" i="11"/>
  <c r="D336" i="11"/>
  <c r="G336" i="11" s="1"/>
  <c r="H336" i="11" s="1"/>
  <c r="D310" i="11"/>
  <c r="G310" i="11" s="1"/>
  <c r="H277" i="11"/>
  <c r="H279" i="11"/>
  <c r="D312" i="11"/>
  <c r="G312" i="11" s="1"/>
  <c r="H258" i="11"/>
  <c r="D291" i="11"/>
  <c r="G291" i="11" s="1"/>
  <c r="D305" i="11"/>
  <c r="G305" i="11" s="1"/>
  <c r="D315" i="11"/>
  <c r="G315" i="11" s="1"/>
  <c r="H282" i="11"/>
  <c r="H302" i="11"/>
  <c r="D297" i="11"/>
  <c r="G297" i="11" s="1"/>
  <c r="H294" i="11"/>
  <c r="F157" i="7"/>
  <c r="F156" i="7"/>
  <c r="F155" i="7"/>
  <c r="F154" i="7"/>
  <c r="F153" i="7"/>
  <c r="F152" i="7"/>
  <c r="G152" i="7" s="1"/>
  <c r="H152" i="7" s="1"/>
  <c r="F151" i="7"/>
  <c r="F150" i="7"/>
  <c r="F149" i="7"/>
  <c r="F148" i="7"/>
  <c r="D152" i="7"/>
  <c r="CJ326" i="4"/>
  <c r="CJ266" i="4"/>
  <c r="CJ267" i="4" s="1"/>
  <c r="CJ268" i="4" s="1"/>
  <c r="CJ269" i="4" s="1"/>
  <c r="CJ270" i="4" s="1"/>
  <c r="CJ271" i="4" s="1"/>
  <c r="CJ272" i="4" s="1"/>
  <c r="CJ273" i="4" s="1"/>
  <c r="CJ274" i="4" s="1"/>
  <c r="CJ275" i="4" s="1"/>
  <c r="CJ276" i="4" s="1"/>
  <c r="CJ277" i="4" s="1"/>
  <c r="CJ278" i="4" s="1"/>
  <c r="CJ279" i="4" s="1"/>
  <c r="CJ280" i="4" s="1"/>
  <c r="CJ281" i="4" s="1"/>
  <c r="CJ282" i="4" s="1"/>
  <c r="CJ283" i="4" s="1"/>
  <c r="CJ284" i="4" s="1"/>
  <c r="CJ265" i="4"/>
  <c r="CJ453" i="4"/>
  <c r="CJ431" i="4"/>
  <c r="CJ400" i="4"/>
  <c r="CJ367" i="4"/>
  <c r="CJ357" i="4"/>
  <c r="CJ347" i="4"/>
  <c r="CJ337" i="4"/>
  <c r="CJ250" i="4"/>
  <c r="CJ231" i="4"/>
  <c r="CJ206" i="4"/>
  <c r="CJ196" i="4"/>
  <c r="CJ186" i="4"/>
  <c r="CJ161" i="4"/>
  <c r="CJ83" i="4"/>
  <c r="CJ71" i="4"/>
  <c r="CJ60" i="4"/>
  <c r="CJ47" i="4"/>
  <c r="CJ25" i="4"/>
  <c r="CJ12" i="4"/>
  <c r="CJ285" i="4" l="1"/>
  <c r="CJ286" i="4" s="1"/>
  <c r="CJ287" i="4" s="1"/>
  <c r="CJ298" i="4" s="1"/>
  <c r="CJ299" i="4" s="1"/>
  <c r="CJ300" i="4" s="1"/>
  <c r="CJ301" i="4" s="1"/>
  <c r="CJ302" i="4" s="1"/>
  <c r="CJ303" i="4" s="1"/>
  <c r="CJ304" i="4" s="1"/>
  <c r="CJ305" i="4" s="1"/>
  <c r="CJ306" i="4" s="1"/>
  <c r="CJ307" i="4" s="1"/>
  <c r="CJ308" i="4" s="1"/>
  <c r="CJ309" i="4" s="1"/>
  <c r="CJ310" i="4" s="1"/>
  <c r="CJ311" i="4" s="1"/>
  <c r="CJ312" i="4" s="1"/>
  <c r="D343" i="11"/>
  <c r="G343" i="11" s="1"/>
  <c r="H343" i="11" s="1"/>
  <c r="H310" i="11"/>
  <c r="H315" i="11"/>
  <c r="D348" i="11"/>
  <c r="G348" i="11" s="1"/>
  <c r="H348" i="11" s="1"/>
  <c r="H312" i="11"/>
  <c r="D345" i="11"/>
  <c r="G345" i="11" s="1"/>
  <c r="H345" i="11" s="1"/>
  <c r="H311" i="11"/>
  <c r="D344" i="11"/>
  <c r="G344" i="11" s="1"/>
  <c r="H344" i="11" s="1"/>
  <c r="D330" i="11"/>
  <c r="G330" i="11" s="1"/>
  <c r="H330" i="11" s="1"/>
  <c r="H297" i="11"/>
  <c r="H305" i="11"/>
  <c r="D338" i="11"/>
  <c r="G338" i="11" s="1"/>
  <c r="H338" i="11" s="1"/>
  <c r="D325" i="11"/>
  <c r="G325" i="11" s="1"/>
  <c r="H325" i="11" s="1"/>
  <c r="H292" i="11"/>
  <c r="H291" i="11"/>
  <c r="D324" i="11"/>
  <c r="G324" i="11" s="1"/>
  <c r="H324" i="11" s="1"/>
  <c r="D326" i="11"/>
  <c r="G326" i="11" s="1"/>
  <c r="H326" i="11" s="1"/>
  <c r="H293" i="11"/>
  <c r="CJ820" i="1"/>
  <c r="CJ802" i="1"/>
  <c r="CJ791" i="1"/>
  <c r="CJ781" i="1"/>
  <c r="CJ770" i="1"/>
  <c r="CJ757" i="1"/>
  <c r="CJ745" i="1"/>
  <c r="CJ673" i="1"/>
  <c r="CJ660" i="1"/>
  <c r="CJ647" i="1"/>
  <c r="CJ633" i="1"/>
  <c r="CJ634" i="1"/>
  <c r="CJ635" i="1" s="1"/>
  <c r="CJ636" i="1" s="1"/>
  <c r="CJ637" i="1" s="1"/>
  <c r="CJ628" i="1"/>
  <c r="CJ604" i="1"/>
  <c r="CJ593" i="1"/>
  <c r="CJ581" i="1"/>
  <c r="CJ552" i="1"/>
  <c r="CB523" i="1"/>
  <c r="CB521" i="1"/>
  <c r="CB522" i="1"/>
  <c r="CJ513" i="1"/>
  <c r="CJ498" i="1"/>
  <c r="CJ485" i="1"/>
  <c r="CJ462" i="1"/>
  <c r="CJ433" i="1"/>
  <c r="CJ415" i="1"/>
  <c r="CJ376" i="1"/>
  <c r="CJ362" i="1"/>
  <c r="CJ343" i="1"/>
  <c r="CJ330" i="1"/>
  <c r="CJ327" i="1" l="1"/>
  <c r="CJ326" i="1"/>
  <c r="CJ324" i="1"/>
  <c r="CJ325" i="1"/>
  <c r="CJ323" i="1"/>
  <c r="CJ302" i="1"/>
  <c r="CJ177" i="1"/>
  <c r="CJ166" i="1"/>
  <c r="CJ140" i="1"/>
  <c r="CJ126" i="1"/>
  <c r="CJ107" i="1" l="1"/>
  <c r="CJ98" i="1"/>
  <c r="CJ83" i="1"/>
  <c r="CJ71" i="1"/>
  <c r="CJ42" i="1"/>
  <c r="CJ28" i="1"/>
  <c r="CJ19" i="1"/>
  <c r="CJ13" i="1"/>
  <c r="CJ47" i="5"/>
  <c r="CJ79" i="5"/>
  <c r="CJ108" i="5"/>
  <c r="CJ214" i="5"/>
  <c r="CJ232" i="5"/>
  <c r="CJ271" i="5"/>
  <c r="CJ304" i="5"/>
  <c r="CJ174" i="5"/>
  <c r="CJ186" i="5"/>
  <c r="CB188" i="5" l="1"/>
  <c r="CB189" i="5"/>
  <c r="CB190" i="5"/>
  <c r="CB191" i="5"/>
  <c r="CB192" i="5" s="1"/>
  <c r="CB193" i="5" s="1"/>
  <c r="CB194" i="5" s="1"/>
  <c r="CB195" i="5" s="1"/>
  <c r="CB196" i="5" s="1"/>
  <c r="CB197" i="5" s="1"/>
  <c r="CB198" i="5" s="1"/>
  <c r="CB199" i="5" s="1"/>
  <c r="CB200" i="5" s="1"/>
  <c r="CB201" i="5" s="1"/>
  <c r="CB187" i="5"/>
  <c r="CB174" i="5"/>
  <c r="CB221" i="5" l="1"/>
  <c r="CB222" i="5" s="1"/>
  <c r="CB223" i="5" s="1"/>
  <c r="CB224" i="5" s="1"/>
  <c r="CB225" i="5" s="1"/>
  <c r="CB226" i="5" s="1"/>
  <c r="CB227" i="5" s="1"/>
  <c r="CB724" i="1"/>
  <c r="CB725" i="1"/>
  <c r="CB726" i="1"/>
  <c r="CB727" i="1" s="1"/>
  <c r="CB728" i="1" s="1"/>
  <c r="CB729" i="1" s="1"/>
  <c r="CB332" i="1"/>
  <c r="CB333" i="1" s="1"/>
  <c r="CB334" i="1" s="1"/>
  <c r="CB335" i="1" s="1"/>
  <c r="CB1039" i="1"/>
  <c r="CB1040" i="1" s="1"/>
  <c r="CB1041" i="1" s="1"/>
  <c r="CB1042" i="1" s="1"/>
  <c r="CB1043" i="1" s="1"/>
  <c r="CB1044" i="1" s="1"/>
  <c r="CB1045" i="1" s="1"/>
  <c r="CB1046" i="1" s="1"/>
  <c r="CB1036" i="1"/>
  <c r="CB1037" i="1"/>
  <c r="CB1038" i="1" s="1"/>
  <c r="CB1035" i="1"/>
  <c r="CB229" i="1"/>
  <c r="CB230" i="1"/>
  <c r="CB231" i="1" s="1"/>
  <c r="CJ142" i="5"/>
  <c r="CJ143" i="5" s="1"/>
  <c r="CJ144" i="5" s="1"/>
  <c r="CJ145" i="5" s="1"/>
  <c r="CJ146" i="5" s="1"/>
  <c r="CJ147" i="5" s="1"/>
  <c r="CJ148" i="5" s="1"/>
  <c r="CJ149" i="5" s="1"/>
  <c r="CJ150" i="5" s="1"/>
  <c r="CJ151" i="5" s="1"/>
  <c r="CJ152" i="5" s="1"/>
  <c r="CJ153" i="5" s="1"/>
  <c r="CJ154" i="5" s="1"/>
  <c r="CJ155" i="5" s="1"/>
  <c r="CJ156" i="5" s="1"/>
  <c r="CJ157" i="5" s="1"/>
  <c r="CJ158" i="5" s="1"/>
  <c r="CJ159" i="5" s="1"/>
  <c r="CJ160" i="5" s="1"/>
  <c r="CJ161" i="5" s="1"/>
  <c r="CJ162" i="5" s="1"/>
  <c r="CJ163" i="5" s="1"/>
  <c r="CB84" i="4" l="1"/>
  <c r="CB720" i="1" l="1"/>
  <c r="CB721" i="1" s="1"/>
  <c r="CB722" i="1" s="1"/>
  <c r="CB723" i="1" s="1"/>
  <c r="CB690" i="1" l="1"/>
  <c r="CB325" i="1"/>
  <c r="CB326" i="1" s="1"/>
  <c r="CB327" i="1" s="1"/>
  <c r="CB324" i="1"/>
  <c r="CB42" i="6" l="1"/>
  <c r="CB41" i="6"/>
  <c r="CB43" i="6"/>
  <c r="CB44" i="6"/>
  <c r="CB45" i="6"/>
  <c r="CB46" i="6"/>
  <c r="CB47" i="6"/>
  <c r="F754" i="8"/>
  <c r="F749" i="8" l="1"/>
  <c r="F748" i="8"/>
  <c r="F747" i="8"/>
  <c r="F743" i="8" l="1"/>
  <c r="F742" i="8"/>
  <c r="F740" i="8"/>
  <c r="F739" i="8"/>
  <c r="F737" i="8"/>
  <c r="F735" i="8"/>
  <c r="F733" i="8"/>
  <c r="F734" i="8"/>
  <c r="F730" i="8"/>
  <c r="F728" i="8"/>
  <c r="F731" i="8"/>
  <c r="F725" i="8" l="1"/>
  <c r="F723" i="8"/>
  <c r="F721" i="8"/>
  <c r="F719" i="8"/>
  <c r="F717" i="8"/>
  <c r="F713" i="8"/>
  <c r="F712" i="8"/>
  <c r="F711" i="8"/>
  <c r="F710" i="8"/>
  <c r="F709" i="8"/>
  <c r="F707" i="8"/>
  <c r="F706" i="8"/>
  <c r="F700" i="8"/>
  <c r="F699" i="8"/>
  <c r="F698" i="8"/>
  <c r="F694" i="8"/>
  <c r="F692" i="8"/>
  <c r="F691" i="8"/>
  <c r="F684" i="8"/>
  <c r="F683" i="8"/>
  <c r="F681" i="8"/>
  <c r="F680" i="8"/>
  <c r="F679" i="8"/>
  <c r="F655" i="8"/>
  <c r="F652" i="8"/>
  <c r="F649" i="8"/>
  <c r="G649" i="8" s="1"/>
  <c r="D731" i="8" s="1"/>
  <c r="F648" i="8"/>
  <c r="G648" i="8" s="1"/>
  <c r="D730" i="8" s="1"/>
  <c r="F646" i="8"/>
  <c r="F624" i="8"/>
  <c r="F609" i="8"/>
  <c r="F326" i="9"/>
  <c r="F324" i="9"/>
  <c r="F323" i="9"/>
  <c r="F322" i="9"/>
  <c r="F318" i="9"/>
  <c r="F316" i="9"/>
  <c r="F315" i="9"/>
  <c r="F314" i="9"/>
  <c r="F298" i="9"/>
  <c r="F297" i="9"/>
  <c r="F296" i="9"/>
  <c r="D297" i="9"/>
  <c r="D303" i="9"/>
  <c r="D305" i="9"/>
  <c r="D307" i="9"/>
  <c r="D309" i="9"/>
  <c r="D314" i="9"/>
  <c r="D317" i="9"/>
  <c r="D320" i="9"/>
  <c r="D321" i="9"/>
  <c r="F138" i="7" l="1"/>
  <c r="D139" i="7" l="1"/>
  <c r="F122" i="7"/>
  <c r="G122" i="7" s="1"/>
  <c r="D135" i="7" s="1"/>
  <c r="CB51" i="6"/>
  <c r="BT51" i="6"/>
  <c r="BL51" i="6"/>
  <c r="CB403" i="6" l="1"/>
  <c r="CB390" i="6"/>
  <c r="CB343" i="6"/>
  <c r="CB281" i="6"/>
  <c r="CB40" i="6"/>
  <c r="CB60" i="6"/>
  <c r="CB69" i="6"/>
  <c r="CB78" i="6"/>
  <c r="CB87" i="6"/>
  <c r="CB96" i="6"/>
  <c r="CB115" i="6"/>
  <c r="CB125" i="6"/>
  <c r="CB135" i="6"/>
  <c r="CB165" i="6"/>
  <c r="CB182" i="6"/>
  <c r="CB192" i="6"/>
  <c r="CB218" i="6"/>
  <c r="CB225" i="6"/>
  <c r="CB235" i="6"/>
  <c r="CB245" i="6"/>
  <c r="CB263" i="6"/>
  <c r="CB272" i="6"/>
  <c r="CB288" i="6"/>
  <c r="CB301" i="6"/>
  <c r="CB315" i="6"/>
  <c r="CB330" i="6"/>
  <c r="CB821" i="1"/>
  <c r="CB447" i="6" l="1"/>
  <c r="CB433" i="6"/>
  <c r="BT115" i="6"/>
  <c r="BT96" i="6"/>
  <c r="BT87" i="6"/>
  <c r="BT78" i="6"/>
  <c r="BT69" i="6"/>
  <c r="BT63" i="6"/>
  <c r="BT64" i="6" s="1"/>
  <c r="BT65" i="6" s="1"/>
  <c r="BT60" i="6"/>
  <c r="BT40" i="6"/>
  <c r="CB322" i="6"/>
  <c r="CB14" i="4"/>
  <c r="CB15" i="4"/>
  <c r="CB16" i="4"/>
  <c r="CB17" i="4"/>
  <c r="CB18" i="4" s="1"/>
  <c r="CB19" i="4" s="1"/>
  <c r="CB20" i="4" s="1"/>
  <c r="CB21" i="4" s="1"/>
  <c r="CB233" i="5"/>
  <c r="CB234" i="5" s="1"/>
  <c r="CB235" i="5" s="1"/>
  <c r="CB236" i="5" s="1"/>
  <c r="CB237" i="5" s="1"/>
  <c r="CB238" i="5" s="1"/>
  <c r="CB239" i="5" s="1"/>
  <c r="CB240" i="5" s="1"/>
  <c r="CB241" i="5" s="1"/>
  <c r="CB242" i="5" s="1"/>
  <c r="CB243" i="5" s="1"/>
  <c r="CB244" i="5" s="1"/>
  <c r="CB245" i="5" s="1"/>
  <c r="CB246" i="5" s="1"/>
  <c r="CB247" i="5" s="1"/>
  <c r="BT690" i="1" l="1"/>
  <c r="BT126" i="1" l="1"/>
  <c r="CB80" i="1"/>
  <c r="CB73" i="1"/>
  <c r="CB74" i="1"/>
  <c r="CB75" i="1"/>
  <c r="CB76" i="1"/>
  <c r="CB77" i="1" s="1"/>
  <c r="CB78" i="1" s="1"/>
  <c r="CB79" i="1" s="1"/>
  <c r="CB72" i="1"/>
  <c r="CB71" i="1"/>
  <c r="CB19" i="1"/>
  <c r="BT19" i="1"/>
  <c r="BL25" i="1"/>
  <c r="CB911" i="1"/>
  <c r="CB878" i="1"/>
  <c r="CB877" i="1"/>
  <c r="CB864" i="1"/>
  <c r="CB843" i="1"/>
  <c r="CB844" i="1" s="1"/>
  <c r="CB845" i="1" s="1"/>
  <c r="CB846" i="1" s="1"/>
  <c r="CB847" i="1" s="1"/>
  <c r="CB848" i="1" s="1"/>
  <c r="CB849" i="1" s="1"/>
  <c r="CB850" i="1" s="1"/>
  <c r="CB851" i="1" s="1"/>
  <c r="CB842" i="1"/>
  <c r="CB822" i="1"/>
  <c r="CB823" i="1"/>
  <c r="CB820" i="1"/>
  <c r="CB802" i="1"/>
  <c r="CB770" i="1"/>
  <c r="BT706" i="1"/>
  <c r="BT415" i="1"/>
  <c r="CB219" i="1"/>
  <c r="BT219" i="1"/>
  <c r="BL221" i="1"/>
  <c r="BL222" i="1"/>
  <c r="BL223" i="1" s="1"/>
  <c r="BL224" i="1" s="1"/>
  <c r="BL225" i="1" s="1"/>
  <c r="BL226" i="1" s="1"/>
  <c r="BL227" i="1" s="1"/>
  <c r="BL228" i="1" s="1"/>
  <c r="BL229" i="1" s="1"/>
  <c r="BL230" i="1" s="1"/>
  <c r="BL231" i="1" s="1"/>
  <c r="CB12" i="4"/>
  <c r="BT12" i="4"/>
  <c r="CB231" i="4"/>
  <c r="BT231" i="4"/>
  <c r="CB36" i="4"/>
  <c r="BT36" i="4"/>
  <c r="CB637" i="1" l="1"/>
  <c r="BL888" i="1"/>
  <c r="BL771" i="1" l="1"/>
  <c r="BL772" i="1" s="1"/>
  <c r="BL773" i="1" s="1"/>
  <c r="CB140" i="5"/>
  <c r="CB141" i="5" s="1"/>
  <c r="CB142" i="5" s="1"/>
  <c r="CB143" i="5" s="1"/>
  <c r="CB144" i="5" s="1"/>
  <c r="CB145" i="5" s="1"/>
  <c r="CB146" i="5" s="1"/>
  <c r="CB147" i="5" s="1"/>
  <c r="CB148" i="5" s="1"/>
  <c r="CB149" i="5" s="1"/>
  <c r="CB150" i="5" s="1"/>
  <c r="CB151" i="5" s="1"/>
  <c r="CB152" i="5" s="1"/>
  <c r="CB153" i="5" s="1"/>
  <c r="CB154" i="5" s="1"/>
  <c r="CB155" i="5" s="1"/>
  <c r="CB156" i="5" s="1"/>
  <c r="CB157" i="5" s="1"/>
  <c r="CB158" i="5" s="1"/>
  <c r="CB159" i="5" s="1"/>
  <c r="CB160" i="5" s="1"/>
  <c r="CB161" i="5" s="1"/>
  <c r="CB162" i="5" s="1"/>
  <c r="CB163" i="5" s="1"/>
  <c r="CB164" i="5" s="1"/>
  <c r="CB165" i="5" s="1"/>
  <c r="CB166" i="5" s="1"/>
  <c r="CB167" i="5" s="1"/>
  <c r="CB168" i="5" s="1"/>
  <c r="CB169" i="5" s="1"/>
  <c r="CB170" i="5" s="1"/>
  <c r="CB171" i="5" s="1"/>
  <c r="BT463" i="1"/>
  <c r="BT464" i="1" s="1"/>
  <c r="BT465" i="1" s="1"/>
  <c r="BT466" i="1" s="1"/>
  <c r="BT467" i="1" s="1"/>
  <c r="BT468" i="1" s="1"/>
  <c r="BT707" i="1"/>
  <c r="BT708" i="1" s="1"/>
  <c r="BT709" i="1" s="1"/>
  <c r="BT710" i="1" s="1"/>
  <c r="BT711" i="1" s="1"/>
  <c r="BT712" i="1" s="1"/>
  <c r="BT713" i="1" s="1"/>
  <c r="BT714" i="1" s="1"/>
  <c r="BT715" i="1" s="1"/>
  <c r="BT716" i="1" s="1"/>
  <c r="BT717" i="1" s="1"/>
  <c r="BT718" i="1" s="1"/>
  <c r="BT719" i="1" s="1"/>
  <c r="BT720" i="1" s="1"/>
  <c r="BT721" i="1" s="1"/>
  <c r="BT722" i="1" s="1"/>
  <c r="BT723" i="1" s="1"/>
  <c r="BT724" i="1" s="1"/>
  <c r="BT391" i="6"/>
  <c r="F134" i="7"/>
  <c r="F141" i="7"/>
  <c r="CB272" i="5"/>
  <c r="CB273" i="5" s="1"/>
  <c r="CB274" i="5" s="1"/>
  <c r="CB275" i="5" s="1"/>
  <c r="CB276" i="5" l="1"/>
  <c r="CB277" i="5" s="1"/>
  <c r="CB278" i="5" s="1"/>
  <c r="CB279" i="5" s="1"/>
  <c r="CB280" i="5" s="1"/>
  <c r="CB281" i="5" s="1"/>
  <c r="CB282" i="5" s="1"/>
  <c r="CB283" i="5" s="1"/>
  <c r="CB284" i="5" s="1"/>
  <c r="CB285" i="5" s="1"/>
  <c r="CB286" i="5" s="1"/>
  <c r="CB287" i="5" s="1"/>
  <c r="CB288" i="5" s="1"/>
  <c r="CB289" i="5" s="1"/>
  <c r="CB290" i="5" s="1"/>
  <c r="CB291" i="5" s="1"/>
  <c r="CB292" i="5" s="1"/>
  <c r="CB293" i="5" s="1"/>
  <c r="CB294" i="5" s="1"/>
  <c r="CB295" i="5" s="1"/>
  <c r="CB296" i="5" s="1"/>
  <c r="CB297" i="5" s="1"/>
  <c r="CB298" i="5" s="1"/>
  <c r="CB299" i="5" s="1"/>
  <c r="CB300" i="5" s="1"/>
  <c r="CB301" i="5" s="1"/>
  <c r="BL774" i="1"/>
  <c r="BL775" i="1" s="1"/>
  <c r="BL776" i="1" s="1"/>
  <c r="BT770" i="1"/>
  <c r="BT725" i="1"/>
  <c r="BT726" i="1" s="1"/>
  <c r="BT727" i="1" s="1"/>
  <c r="BT728" i="1" s="1"/>
  <c r="BT729" i="1" s="1"/>
  <c r="BT730" i="1" s="1"/>
  <c r="BT731" i="1" s="1"/>
  <c r="BT732" i="1" s="1"/>
  <c r="BT733" i="1" s="1"/>
  <c r="BT734" i="1" s="1"/>
  <c r="BT735" i="1" s="1"/>
  <c r="BT736" i="1" s="1"/>
  <c r="BT737" i="1" s="1"/>
  <c r="BT738" i="1" s="1"/>
  <c r="BT739" i="1" s="1"/>
  <c r="BT740" i="1" s="1"/>
  <c r="BT741" i="1" s="1"/>
  <c r="BT742" i="1" s="1"/>
  <c r="CB706" i="1"/>
  <c r="BT469" i="1"/>
  <c r="BT470" i="1" s="1"/>
  <c r="BT471" i="1" s="1"/>
  <c r="BT472" i="1" s="1"/>
  <c r="BT473" i="1" s="1"/>
  <c r="CB462" i="1"/>
  <c r="BT392" i="6"/>
  <c r="BT393" i="6" s="1"/>
  <c r="BT394" i="6" s="1"/>
  <c r="BT395" i="6" s="1"/>
  <c r="BT396" i="6" s="1"/>
  <c r="BT397" i="6" s="1"/>
  <c r="BL707" i="1"/>
  <c r="BL708" i="1" s="1"/>
  <c r="BL709" i="1" s="1"/>
  <c r="BL710" i="1" s="1"/>
  <c r="BL711" i="1" s="1"/>
  <c r="BL712" i="1" s="1"/>
  <c r="BL713" i="1" s="1"/>
  <c r="BL714" i="1" s="1"/>
  <c r="BL715" i="1" s="1"/>
  <c r="BL716" i="1" s="1"/>
  <c r="BL717" i="1" s="1"/>
  <c r="BL718" i="1" s="1"/>
  <c r="BL719" i="1" s="1"/>
  <c r="BL720" i="1" s="1"/>
  <c r="BL721" i="1" s="1"/>
  <c r="BL722" i="1" s="1"/>
  <c r="BL723" i="1" s="1"/>
  <c r="BL724" i="1" s="1"/>
  <c r="BL725" i="1" s="1"/>
  <c r="BL726" i="1" s="1"/>
  <c r="BL727" i="1" s="1"/>
  <c r="BL728" i="1" s="1"/>
  <c r="BL729" i="1" s="1"/>
  <c r="BL730" i="1" s="1"/>
  <c r="BL731" i="1" s="1"/>
  <c r="BL732" i="1" s="1"/>
  <c r="BL733" i="1" s="1"/>
  <c r="BL734" i="1" s="1"/>
  <c r="BD707" i="1"/>
  <c r="BD708" i="1" s="1"/>
  <c r="BD709" i="1" s="1"/>
  <c r="BD710" i="1" s="1"/>
  <c r="BD711" i="1" s="1"/>
  <c r="BD712" i="1" s="1"/>
  <c r="BD713" i="1" s="1"/>
  <c r="BD714" i="1" s="1"/>
  <c r="BD715" i="1" s="1"/>
  <c r="BD716" i="1" s="1"/>
  <c r="BD717" i="1" s="1"/>
  <c r="BD718" i="1" s="1"/>
  <c r="BD719" i="1" s="1"/>
  <c r="BD720" i="1" s="1"/>
  <c r="BD721" i="1" s="1"/>
  <c r="BD722" i="1" s="1"/>
  <c r="BD723" i="1" s="1"/>
  <c r="BD724" i="1" s="1"/>
  <c r="BD725" i="1" s="1"/>
  <c r="BD726" i="1" s="1"/>
  <c r="BD727" i="1" s="1"/>
  <c r="BD728" i="1" s="1"/>
  <c r="BD729" i="1" s="1"/>
  <c r="CB707" i="1" l="1"/>
  <c r="CB163" i="4"/>
  <c r="CB164" i="4" s="1"/>
  <c r="CB165" i="4" s="1"/>
  <c r="CB166" i="4" s="1"/>
  <c r="CB167" i="4" s="1"/>
  <c r="CB168" i="4" s="1"/>
  <c r="CB169" i="4" s="1"/>
  <c r="CB170" i="4" s="1"/>
  <c r="CB171" i="4" s="1"/>
  <c r="CB172" i="4" s="1"/>
  <c r="CB173" i="4" s="1"/>
  <c r="CB162" i="4"/>
  <c r="BT347" i="6" l="1"/>
  <c r="BT348" i="6" s="1"/>
  <c r="BT349" i="6" s="1"/>
  <c r="BT350" i="6" s="1"/>
  <c r="BT351" i="6" s="1"/>
  <c r="BT447" i="6"/>
  <c r="BT433" i="6"/>
  <c r="BT220" i="1"/>
  <c r="BT221" i="1" s="1"/>
  <c r="BT222" i="1" s="1"/>
  <c r="BT223" i="1" s="1"/>
  <c r="BT224" i="1" s="1"/>
  <c r="BT225" i="1" s="1"/>
  <c r="BT226" i="1" s="1"/>
  <c r="BT227" i="1" s="1"/>
  <c r="BT228" i="1" s="1"/>
  <c r="F308" i="9" l="1"/>
  <c r="F304" i="9"/>
  <c r="F299" i="9"/>
  <c r="G320" i="9"/>
  <c r="H320" i="9" s="1"/>
  <c r="G307" i="9"/>
  <c r="H307" i="9" s="1"/>
  <c r="G317" i="9"/>
  <c r="H317" i="9" s="1"/>
  <c r="G314" i="9"/>
  <c r="G309" i="9"/>
  <c r="H309" i="9" s="1"/>
  <c r="G297" i="9"/>
  <c r="G321" i="9"/>
  <c r="H321" i="9" s="1"/>
  <c r="G305" i="9"/>
  <c r="H305" i="9" s="1"/>
  <c r="G303" i="9"/>
  <c r="H303" i="9" s="1"/>
  <c r="G735" i="8"/>
  <c r="D817" i="8" s="1"/>
  <c r="G817" i="8" s="1"/>
  <c r="H817" i="8" s="1"/>
  <c r="H314" i="9" l="1"/>
  <c r="D347" i="9"/>
  <c r="G347" i="9" s="1"/>
  <c r="H347" i="9" s="1"/>
  <c r="H297" i="9"/>
  <c r="D330" i="9"/>
  <c r="G330" i="9" s="1"/>
  <c r="H330" i="9" s="1"/>
  <c r="F675" i="8"/>
  <c r="G695" i="8"/>
  <c r="G696" i="8"/>
  <c r="G704" i="8"/>
  <c r="G732" i="8"/>
  <c r="G748" i="8"/>
  <c r="D830" i="8" s="1"/>
  <c r="G830" i="8" s="1"/>
  <c r="H830" i="8" s="1"/>
  <c r="G752" i="8"/>
  <c r="F685" i="8"/>
  <c r="F686" i="8"/>
  <c r="F687" i="8"/>
  <c r="F688" i="8"/>
  <c r="F689" i="8"/>
  <c r="F690" i="8"/>
  <c r="G703" i="8"/>
  <c r="G719" i="8"/>
  <c r="D801" i="8" s="1"/>
  <c r="G801" i="8" s="1"/>
  <c r="H801" i="8" s="1"/>
  <c r="G723" i="8"/>
  <c r="D805" i="8" s="1"/>
  <c r="G805" i="8" s="1"/>
  <c r="H805" i="8" s="1"/>
  <c r="H735" i="8"/>
  <c r="G739" i="8"/>
  <c r="D821" i="8" s="1"/>
  <c r="G821" i="8" s="1"/>
  <c r="H821" i="8" s="1"/>
  <c r="G747" i="8"/>
  <c r="D829" i="8" s="1"/>
  <c r="G829" i="8" s="1"/>
  <c r="H829" i="8" s="1"/>
  <c r="G751" i="8"/>
  <c r="G750" i="8"/>
  <c r="G749" i="8"/>
  <c r="D831" i="8" s="1"/>
  <c r="G831" i="8" s="1"/>
  <c r="H831" i="8" s="1"/>
  <c r="G746" i="8"/>
  <c r="G742" i="8"/>
  <c r="D824" i="8" s="1"/>
  <c r="G824" i="8" s="1"/>
  <c r="H824" i="8" s="1"/>
  <c r="G738" i="8"/>
  <c r="G736" i="8"/>
  <c r="G733" i="8"/>
  <c r="D815" i="8" s="1"/>
  <c r="G815" i="8" s="1"/>
  <c r="H815" i="8" s="1"/>
  <c r="G730" i="8"/>
  <c r="D812" i="8" s="1"/>
  <c r="G812" i="8" s="1"/>
  <c r="H812" i="8" s="1"/>
  <c r="G729" i="8"/>
  <c r="G726" i="8"/>
  <c r="G722" i="8"/>
  <c r="G721" i="8"/>
  <c r="D803" i="8" s="1"/>
  <c r="G803" i="8" s="1"/>
  <c r="H803" i="8" s="1"/>
  <c r="G720" i="8"/>
  <c r="G713" i="8"/>
  <c r="D795" i="8" s="1"/>
  <c r="G795" i="8" s="1"/>
  <c r="H795" i="8" s="1"/>
  <c r="G705" i="8"/>
  <c r="D787" i="8" s="1"/>
  <c r="G787" i="8" s="1"/>
  <c r="H787" i="8" s="1"/>
  <c r="G702" i="8"/>
  <c r="G701" i="8"/>
  <c r="G698" i="8"/>
  <c r="D780" i="8" s="1"/>
  <c r="G780" i="8" s="1"/>
  <c r="H780" i="8" s="1"/>
  <c r="G697" i="8"/>
  <c r="F682" i="8"/>
  <c r="F678" i="8"/>
  <c r="F677" i="8"/>
  <c r="F676" i="8"/>
  <c r="G674" i="8"/>
  <c r="H674" i="8" s="1"/>
  <c r="F144" i="7"/>
  <c r="F143" i="7"/>
  <c r="F142" i="7"/>
  <c r="F140" i="7"/>
  <c r="F137" i="7"/>
  <c r="F136" i="7"/>
  <c r="F135" i="7"/>
  <c r="H698" i="8" l="1"/>
  <c r="H726" i="8"/>
  <c r="H749" i="8"/>
  <c r="H702" i="8"/>
  <c r="H721" i="8"/>
  <c r="H730" i="8"/>
  <c r="H742" i="8"/>
  <c r="H751" i="8"/>
  <c r="H723" i="8"/>
  <c r="H704" i="8"/>
  <c r="H697" i="8"/>
  <c r="H722" i="8"/>
  <c r="H733" i="8"/>
  <c r="H746" i="8"/>
  <c r="H747" i="8"/>
  <c r="H719" i="8"/>
  <c r="H752" i="8"/>
  <c r="H696" i="8"/>
  <c r="H713" i="8"/>
  <c r="H736" i="8"/>
  <c r="H739" i="8"/>
  <c r="H703" i="8"/>
  <c r="H748" i="8"/>
  <c r="H695" i="8"/>
  <c r="H701" i="8"/>
  <c r="H720" i="8"/>
  <c r="H729" i="8"/>
  <c r="H738" i="8"/>
  <c r="H750" i="8"/>
  <c r="H732" i="8"/>
  <c r="H705" i="8"/>
  <c r="G731" i="8"/>
  <c r="D813" i="8" s="1"/>
  <c r="G813" i="8" s="1"/>
  <c r="H813" i="8" s="1"/>
  <c r="CB215" i="5"/>
  <c r="CB216" i="5" s="1"/>
  <c r="CB217" i="5" s="1"/>
  <c r="CB218" i="5" s="1"/>
  <c r="CB219" i="5" s="1"/>
  <c r="CB220" i="5" s="1"/>
  <c r="CB229" i="5" s="1"/>
  <c r="BT187" i="5"/>
  <c r="BT188" i="5" s="1"/>
  <c r="BT189" i="5" s="1"/>
  <c r="BT190" i="5" s="1"/>
  <c r="BT191" i="5" s="1"/>
  <c r="BT192" i="5" s="1"/>
  <c r="BT193" i="5" s="1"/>
  <c r="BT194" i="5" s="1"/>
  <c r="BT195" i="5" s="1"/>
  <c r="BT196" i="5" s="1"/>
  <c r="BT197" i="5" s="1"/>
  <c r="BT198" i="5" s="1"/>
  <c r="BT199" i="5" s="1"/>
  <c r="BT200" i="5" s="1"/>
  <c r="BT201" i="5" s="1"/>
  <c r="BT202" i="5" s="1"/>
  <c r="BT203" i="5" s="1"/>
  <c r="BT204" i="5" s="1"/>
  <c r="BT205" i="5" s="1"/>
  <c r="BT206" i="5" s="1"/>
  <c r="BT207" i="5" s="1"/>
  <c r="BT208" i="5" s="1"/>
  <c r="BT209" i="5" s="1"/>
  <c r="BT210" i="5" s="1"/>
  <c r="BT211" i="5" s="1"/>
  <c r="CB175" i="5"/>
  <c r="CB176" i="5" s="1"/>
  <c r="CB177" i="5" s="1"/>
  <c r="CB178" i="5" s="1"/>
  <c r="CB179" i="5" s="1"/>
  <c r="CB180" i="5" s="1"/>
  <c r="CB181" i="5" s="1"/>
  <c r="CB182" i="5" s="1"/>
  <c r="CB183" i="5" s="1"/>
  <c r="CB80" i="5"/>
  <c r="CB81" i="5" s="1"/>
  <c r="CB82" i="5" s="1"/>
  <c r="CB83" i="5" s="1"/>
  <c r="CB84" i="5" s="1"/>
  <c r="CB85" i="5" s="1"/>
  <c r="CB86" i="5" s="1"/>
  <c r="CB87" i="5" s="1"/>
  <c r="CB88" i="5" s="1"/>
  <c r="CB89" i="5" s="1"/>
  <c r="CB90" i="5" s="1"/>
  <c r="CB91" i="5" s="1"/>
  <c r="CB92" i="5" s="1"/>
  <c r="CB93" i="5" s="1"/>
  <c r="CB94" i="5" s="1"/>
  <c r="CB95" i="5" s="1"/>
  <c r="CB96" i="5" s="1"/>
  <c r="CB97" i="5" s="1"/>
  <c r="CB98" i="5" s="1"/>
  <c r="CB99" i="5" s="1"/>
  <c r="CB100" i="5" s="1"/>
  <c r="CB101" i="5" s="1"/>
  <c r="CB102" i="5" s="1"/>
  <c r="CB103" i="5" s="1"/>
  <c r="CB104" i="5" s="1"/>
  <c r="CB105" i="5" s="1"/>
  <c r="CB12" i="5"/>
  <c r="CB13" i="5" s="1"/>
  <c r="CB14" i="5" s="1"/>
  <c r="CB15" i="5" s="1"/>
  <c r="CB16" i="5" s="1"/>
  <c r="CB17" i="5" s="1"/>
  <c r="CB18" i="5" s="1"/>
  <c r="CB19" i="5" s="1"/>
  <c r="CB20" i="5" s="1"/>
  <c r="CB21" i="5" s="1"/>
  <c r="CB22" i="5" s="1"/>
  <c r="CB23" i="5" s="1"/>
  <c r="CB24" i="5" s="1"/>
  <c r="CB25" i="5" s="1"/>
  <c r="CB26" i="5" s="1"/>
  <c r="CB27" i="5" s="1"/>
  <c r="CB28" i="5" s="1"/>
  <c r="CB29" i="5" s="1"/>
  <c r="CB30" i="5" s="1"/>
  <c r="CB31" i="5" s="1"/>
  <c r="CB32" i="5" s="1"/>
  <c r="CB33" i="5" s="1"/>
  <c r="CB34" i="5" s="1"/>
  <c r="CB35" i="5" s="1"/>
  <c r="CB36" i="5" s="1"/>
  <c r="CB37" i="5" s="1"/>
  <c r="CB38" i="5" s="1"/>
  <c r="CB248" i="5"/>
  <c r="CB249" i="5" s="1"/>
  <c r="CB250" i="5" s="1"/>
  <c r="CB251" i="5" s="1"/>
  <c r="CB252" i="5" s="1"/>
  <c r="CB253" i="5" s="1"/>
  <c r="CB254" i="5" s="1"/>
  <c r="CB255" i="5" s="1"/>
  <c r="CB256" i="5" s="1"/>
  <c r="CB257" i="5" s="1"/>
  <c r="CB258" i="5" s="1"/>
  <c r="CB39" i="5" l="1"/>
  <c r="CB40" i="5" s="1"/>
  <c r="CB41" i="5" s="1"/>
  <c r="CB42" i="5" s="1"/>
  <c r="CB43" i="5" s="1"/>
  <c r="CB44" i="5" s="1"/>
  <c r="CJ11" i="5"/>
  <c r="H731" i="8"/>
  <c r="CB228" i="5"/>
  <c r="CB202" i="5"/>
  <c r="CB203" i="5" s="1"/>
  <c r="CB204" i="5" s="1"/>
  <c r="CB205" i="5" s="1"/>
  <c r="CB206" i="5" s="1"/>
  <c r="CB207" i="5" s="1"/>
  <c r="CB208" i="5" s="1"/>
  <c r="CB209" i="5" s="1"/>
  <c r="CB210" i="5" s="1"/>
  <c r="CB211" i="5" s="1"/>
  <c r="CB259" i="5"/>
  <c r="CB260" i="5" s="1"/>
  <c r="CB261" i="5" s="1"/>
  <c r="CB262" i="5" s="1"/>
  <c r="CB263" i="5" s="1"/>
  <c r="CB264" i="5" s="1"/>
  <c r="CB265" i="5" s="1"/>
  <c r="CB266" i="5" s="1"/>
  <c r="CB267" i="5" s="1"/>
  <c r="CB268" i="5" s="1"/>
  <c r="CB27" i="4"/>
  <c r="BT272" i="5" l="1"/>
  <c r="BT273" i="5" s="1"/>
  <c r="BT274" i="5" s="1"/>
  <c r="BT275" i="5" s="1"/>
  <c r="BT276" i="5" s="1"/>
  <c r="BT277" i="5" s="1"/>
  <c r="BT278" i="5" s="1"/>
  <c r="BT279" i="5" s="1"/>
  <c r="BT280" i="5" s="1"/>
  <c r="BT281" i="5" s="1"/>
  <c r="BT282" i="5" s="1"/>
  <c r="BT283" i="5" s="1"/>
  <c r="BT284" i="5" s="1"/>
  <c r="BT285" i="5" s="1"/>
  <c r="BT286" i="5" s="1"/>
  <c r="BT287" i="5" s="1"/>
  <c r="BT288" i="5" s="1"/>
  <c r="BT289" i="5" s="1"/>
  <c r="BT290" i="5" s="1"/>
  <c r="BT291" i="5" s="1"/>
  <c r="BT292" i="5" s="1"/>
  <c r="BT293" i="5" s="1"/>
  <c r="BT294" i="5" s="1"/>
  <c r="BT295" i="5" s="1"/>
  <c r="BT296" i="5" s="1"/>
  <c r="BT297" i="5" s="1"/>
  <c r="BT298" i="5" s="1"/>
  <c r="BT299" i="5" s="1"/>
  <c r="BT300" i="5" s="1"/>
  <c r="BT301" i="5" s="1"/>
  <c r="BL324" i="1" l="1"/>
  <c r="BL325" i="1" s="1"/>
  <c r="BL326" i="1" s="1"/>
  <c r="G407" i="10"/>
  <c r="G385" i="10"/>
  <c r="G386" i="10"/>
  <c r="G387" i="10"/>
  <c r="G388" i="10"/>
  <c r="G389" i="10"/>
  <c r="G390" i="10"/>
  <c r="G391" i="10"/>
  <c r="G392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F393" i="10"/>
  <c r="G393" i="10" s="1"/>
  <c r="F367" i="10"/>
  <c r="G367" i="10" s="1"/>
  <c r="F368" i="10"/>
  <c r="G368" i="10" s="1"/>
  <c r="F369" i="10"/>
  <c r="G369" i="10" s="1"/>
  <c r="F370" i="10"/>
  <c r="G370" i="10" s="1"/>
  <c r="F371" i="10"/>
  <c r="G371" i="10" s="1"/>
  <c r="F372" i="10"/>
  <c r="G372" i="10" s="1"/>
  <c r="F373" i="10"/>
  <c r="G373" i="10" s="1"/>
  <c r="F374" i="10"/>
  <c r="G374" i="10" s="1"/>
  <c r="F375" i="10"/>
  <c r="G375" i="10" s="1"/>
  <c r="F376" i="10"/>
  <c r="G376" i="10" s="1"/>
  <c r="F377" i="10"/>
  <c r="G377" i="10" s="1"/>
  <c r="F378" i="10"/>
  <c r="G378" i="10" s="1"/>
  <c r="F379" i="10"/>
  <c r="G379" i="10" s="1"/>
  <c r="F380" i="10"/>
  <c r="G380" i="10" s="1"/>
  <c r="F381" i="10"/>
  <c r="G381" i="10" s="1"/>
  <c r="F382" i="10"/>
  <c r="G382" i="10" s="1"/>
  <c r="F383" i="10"/>
  <c r="G383" i="10" s="1"/>
  <c r="F384" i="10"/>
  <c r="G384" i="10" s="1"/>
  <c r="F366" i="10"/>
  <c r="G366" i="10" s="1"/>
  <c r="F365" i="10"/>
  <c r="G365" i="10" s="1"/>
  <c r="F364" i="10"/>
  <c r="G364" i="10" s="1"/>
  <c r="F363" i="10"/>
  <c r="G363" i="10" s="1"/>
  <c r="H407" i="10"/>
  <c r="H406" i="10"/>
  <c r="H405" i="10"/>
  <c r="H404" i="10"/>
  <c r="H403" i="10"/>
  <c r="H402" i="10"/>
  <c r="H401" i="10"/>
  <c r="H400" i="10"/>
  <c r="H399" i="10"/>
  <c r="H398" i="10"/>
  <c r="H397" i="10"/>
  <c r="H396" i="10"/>
  <c r="H395" i="10"/>
  <c r="H394" i="10"/>
  <c r="H392" i="10"/>
  <c r="H391" i="10"/>
  <c r="H390" i="10"/>
  <c r="H389" i="10"/>
  <c r="H388" i="10"/>
  <c r="H387" i="10"/>
  <c r="H386" i="10"/>
  <c r="H385" i="10"/>
  <c r="G263" i="9"/>
  <c r="G269" i="9"/>
  <c r="G271" i="9"/>
  <c r="G273" i="9"/>
  <c r="G275" i="9"/>
  <c r="G280" i="9"/>
  <c r="G283" i="9"/>
  <c r="G286" i="9"/>
  <c r="G287" i="9"/>
  <c r="F292" i="9"/>
  <c r="G292" i="9" s="1"/>
  <c r="D326" i="9" s="1"/>
  <c r="G326" i="9" s="1"/>
  <c r="F291" i="9"/>
  <c r="G291" i="9" s="1"/>
  <c r="D325" i="9" s="1"/>
  <c r="G325" i="9" s="1"/>
  <c r="F290" i="9"/>
  <c r="G290" i="9" s="1"/>
  <c r="D324" i="9" s="1"/>
  <c r="G324" i="9" s="1"/>
  <c r="F289" i="9"/>
  <c r="G289" i="9" s="1"/>
  <c r="D323" i="9" s="1"/>
  <c r="G323" i="9" s="1"/>
  <c r="F288" i="9"/>
  <c r="G288" i="9" s="1"/>
  <c r="D322" i="9" s="1"/>
  <c r="G322" i="9" s="1"/>
  <c r="F285" i="9"/>
  <c r="G285" i="9" s="1"/>
  <c r="D319" i="9" s="1"/>
  <c r="G319" i="9" s="1"/>
  <c r="F284" i="9"/>
  <c r="G284" i="9" s="1"/>
  <c r="D318" i="9" s="1"/>
  <c r="G318" i="9" s="1"/>
  <c r="F282" i="9"/>
  <c r="G282" i="9" s="1"/>
  <c r="D316" i="9" s="1"/>
  <c r="G316" i="9" s="1"/>
  <c r="F281" i="9"/>
  <c r="G281" i="9" s="1"/>
  <c r="D315" i="9" s="1"/>
  <c r="G315" i="9" s="1"/>
  <c r="H363" i="10" l="1"/>
  <c r="D410" i="10"/>
  <c r="G410" i="10" s="1"/>
  <c r="H380" i="10"/>
  <c r="D427" i="10"/>
  <c r="G427" i="10" s="1"/>
  <c r="H372" i="10"/>
  <c r="D419" i="10"/>
  <c r="G419" i="10" s="1"/>
  <c r="H364" i="10"/>
  <c r="D411" i="10"/>
  <c r="G411" i="10" s="1"/>
  <c r="H379" i="10"/>
  <c r="D426" i="10"/>
  <c r="G426" i="10" s="1"/>
  <c r="H371" i="10"/>
  <c r="D418" i="10"/>
  <c r="G418" i="10" s="1"/>
  <c r="H365" i="10"/>
  <c r="D412" i="10"/>
  <c r="G412" i="10" s="1"/>
  <c r="H382" i="10"/>
  <c r="D429" i="10"/>
  <c r="G429" i="10" s="1"/>
  <c r="H378" i="10"/>
  <c r="D425" i="10"/>
  <c r="G425" i="10" s="1"/>
  <c r="H374" i="10"/>
  <c r="D421" i="10"/>
  <c r="G421" i="10" s="1"/>
  <c r="H370" i="10"/>
  <c r="D417" i="10"/>
  <c r="G417" i="10" s="1"/>
  <c r="H393" i="10"/>
  <c r="D440" i="10"/>
  <c r="G440" i="10" s="1"/>
  <c r="H384" i="10"/>
  <c r="D431" i="10"/>
  <c r="G431" i="10" s="1"/>
  <c r="H376" i="10"/>
  <c r="D423" i="10"/>
  <c r="G423" i="10" s="1"/>
  <c r="H368" i="10"/>
  <c r="D415" i="10"/>
  <c r="G415" i="10" s="1"/>
  <c r="H383" i="10"/>
  <c r="D430" i="10"/>
  <c r="G430" i="10" s="1"/>
  <c r="H375" i="10"/>
  <c r="D422" i="10"/>
  <c r="G422" i="10" s="1"/>
  <c r="H367" i="10"/>
  <c r="D414" i="10"/>
  <c r="G414" i="10" s="1"/>
  <c r="H366" i="10"/>
  <c r="D413" i="10"/>
  <c r="G413" i="10" s="1"/>
  <c r="H381" i="10"/>
  <c r="D428" i="10"/>
  <c r="G428" i="10" s="1"/>
  <c r="H377" i="10"/>
  <c r="D424" i="10"/>
  <c r="G424" i="10" s="1"/>
  <c r="H373" i="10"/>
  <c r="D420" i="10"/>
  <c r="G420" i="10" s="1"/>
  <c r="H369" i="10"/>
  <c r="D416" i="10"/>
  <c r="G416" i="10" s="1"/>
  <c r="H318" i="9"/>
  <c r="D351" i="9"/>
  <c r="G351" i="9" s="1"/>
  <c r="H351" i="9" s="1"/>
  <c r="H324" i="9"/>
  <c r="D357" i="9"/>
  <c r="G357" i="9" s="1"/>
  <c r="H357" i="9" s="1"/>
  <c r="H319" i="9"/>
  <c r="D352" i="9"/>
  <c r="G352" i="9" s="1"/>
  <c r="H352" i="9" s="1"/>
  <c r="H325" i="9"/>
  <c r="D358" i="9"/>
  <c r="G358" i="9" s="1"/>
  <c r="H358" i="9" s="1"/>
  <c r="H315" i="9"/>
  <c r="D348" i="9"/>
  <c r="G348" i="9" s="1"/>
  <c r="H348" i="9" s="1"/>
  <c r="H322" i="9"/>
  <c r="D355" i="9"/>
  <c r="G355" i="9" s="1"/>
  <c r="H355" i="9" s="1"/>
  <c r="H326" i="9"/>
  <c r="D359" i="9"/>
  <c r="H316" i="9"/>
  <c r="D349" i="9"/>
  <c r="G349" i="9" s="1"/>
  <c r="H349" i="9" s="1"/>
  <c r="H323" i="9"/>
  <c r="D356" i="9"/>
  <c r="G356" i="9" s="1"/>
  <c r="H356" i="9" s="1"/>
  <c r="BL327" i="1"/>
  <c r="BT323" i="1"/>
  <c r="BT324" i="1" s="1"/>
  <c r="BT325" i="1" s="1"/>
  <c r="BT326" i="1" s="1"/>
  <c r="BT327" i="1" s="1"/>
  <c r="F279" i="9"/>
  <c r="G279" i="9" s="1"/>
  <c r="D313" i="9" s="1"/>
  <c r="G313" i="9" s="1"/>
  <c r="F277" i="9"/>
  <c r="G277" i="9" s="1"/>
  <c r="F278" i="9"/>
  <c r="G278" i="9" s="1"/>
  <c r="D312" i="9" s="1"/>
  <c r="G312" i="9" s="1"/>
  <c r="F276" i="9"/>
  <c r="G276" i="9" s="1"/>
  <c r="D310" i="9" s="1"/>
  <c r="G310" i="9" s="1"/>
  <c r="F274" i="9"/>
  <c r="G274" i="9" s="1"/>
  <c r="D308" i="9" s="1"/>
  <c r="G308" i="9" s="1"/>
  <c r="F272" i="9"/>
  <c r="G272" i="9" s="1"/>
  <c r="D306" i="9" s="1"/>
  <c r="G306" i="9" s="1"/>
  <c r="F270" i="9"/>
  <c r="G270" i="9" s="1"/>
  <c r="D304" i="9" s="1"/>
  <c r="G304" i="9" s="1"/>
  <c r="F268" i="9"/>
  <c r="G268" i="9" s="1"/>
  <c r="D302" i="9" s="1"/>
  <c r="G302" i="9" s="1"/>
  <c r="F267" i="9"/>
  <c r="G267" i="9" s="1"/>
  <c r="D301" i="9" s="1"/>
  <c r="G301" i="9" s="1"/>
  <c r="F266" i="9"/>
  <c r="G266" i="9" s="1"/>
  <c r="F265" i="9"/>
  <c r="G265" i="9" s="1"/>
  <c r="D299" i="9" s="1"/>
  <c r="G299" i="9" s="1"/>
  <c r="F264" i="9"/>
  <c r="G264" i="9" s="1"/>
  <c r="D298" i="9" s="1"/>
  <c r="G298" i="9" s="1"/>
  <c r="F262" i="9"/>
  <c r="G262" i="9" s="1"/>
  <c r="D296" i="9" s="1"/>
  <c r="G296" i="9" s="1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8" i="9"/>
  <c r="H275" i="9"/>
  <c r="H274" i="9"/>
  <c r="H273" i="9"/>
  <c r="H271" i="9"/>
  <c r="H270" i="9"/>
  <c r="H269" i="9"/>
  <c r="H264" i="9"/>
  <c r="H263" i="9"/>
  <c r="F672" i="8"/>
  <c r="G672" i="8" s="1"/>
  <c r="D754" i="8" s="1"/>
  <c r="F671" i="8"/>
  <c r="G671" i="8" s="1"/>
  <c r="D753" i="8" s="1"/>
  <c r="F663" i="8"/>
  <c r="G663" i="8" s="1"/>
  <c r="D745" i="8" s="1"/>
  <c r="F662" i="8"/>
  <c r="G662" i="8" s="1"/>
  <c r="D744" i="8" s="1"/>
  <c r="F659" i="8"/>
  <c r="G659" i="8" s="1"/>
  <c r="D741" i="8" s="1"/>
  <c r="F658" i="8"/>
  <c r="G658" i="8" s="1"/>
  <c r="D740" i="8" s="1"/>
  <c r="F661" i="8"/>
  <c r="G661" i="8" s="1"/>
  <c r="D743" i="8" s="1"/>
  <c r="G660" i="8"/>
  <c r="H660" i="8" s="1"/>
  <c r="G655" i="8"/>
  <c r="D737" i="8" s="1"/>
  <c r="G652" i="8"/>
  <c r="D734" i="8" s="1"/>
  <c r="H649" i="8"/>
  <c r="H648" i="8"/>
  <c r="G646" i="8"/>
  <c r="D728" i="8" s="1"/>
  <c r="F645" i="8"/>
  <c r="G645" i="8" s="1"/>
  <c r="D727" i="8" s="1"/>
  <c r="F643" i="8"/>
  <c r="G643" i="8" s="1"/>
  <c r="D725" i="8" s="1"/>
  <c r="F642" i="8"/>
  <c r="G642" i="8" s="1"/>
  <c r="D724" i="8" s="1"/>
  <c r="F636" i="8"/>
  <c r="G636" i="8" s="1"/>
  <c r="D718" i="8" s="1"/>
  <c r="F635" i="8"/>
  <c r="G635" i="8" s="1"/>
  <c r="D717" i="8" s="1"/>
  <c r="F634" i="8"/>
  <c r="G634" i="8" s="1"/>
  <c r="D716" i="8" s="1"/>
  <c r="F633" i="8"/>
  <c r="G633" i="8" s="1"/>
  <c r="D715" i="8" s="1"/>
  <c r="F632" i="8"/>
  <c r="G632" i="8" s="1"/>
  <c r="D714" i="8" s="1"/>
  <c r="F630" i="8"/>
  <c r="G630" i="8" s="1"/>
  <c r="D712" i="8" s="1"/>
  <c r="F629" i="8"/>
  <c r="G629" i="8" s="1"/>
  <c r="D711" i="8" s="1"/>
  <c r="F628" i="8"/>
  <c r="G628" i="8" s="1"/>
  <c r="D710" i="8" s="1"/>
  <c r="F627" i="8"/>
  <c r="G627" i="8" s="1"/>
  <c r="D709" i="8" s="1"/>
  <c r="F626" i="8"/>
  <c r="G626" i="8" s="1"/>
  <c r="D708" i="8" s="1"/>
  <c r="F625" i="8"/>
  <c r="G625" i="8" s="1"/>
  <c r="D707" i="8" s="1"/>
  <c r="G624" i="8"/>
  <c r="D706" i="8" s="1"/>
  <c r="F618" i="8"/>
  <c r="G618" i="8" s="1"/>
  <c r="D700" i="8" s="1"/>
  <c r="F617" i="8"/>
  <c r="G617" i="8" s="1"/>
  <c r="D699" i="8" s="1"/>
  <c r="F612" i="8"/>
  <c r="G612" i="8" s="1"/>
  <c r="D694" i="8" s="1"/>
  <c r="F611" i="8"/>
  <c r="G611" i="8" s="1"/>
  <c r="D693" i="8" s="1"/>
  <c r="F610" i="8"/>
  <c r="G610" i="8" s="1"/>
  <c r="D692" i="8" s="1"/>
  <c r="G609" i="8"/>
  <c r="D691" i="8" s="1"/>
  <c r="F608" i="8"/>
  <c r="G608" i="8" s="1"/>
  <c r="D690" i="8" s="1"/>
  <c r="F607" i="8"/>
  <c r="G607" i="8" s="1"/>
  <c r="D689" i="8" s="1"/>
  <c r="F604" i="8"/>
  <c r="G604" i="8" s="1"/>
  <c r="D686" i="8" s="1"/>
  <c r="F605" i="8"/>
  <c r="G605" i="8" s="1"/>
  <c r="D687" i="8" s="1"/>
  <c r="F606" i="8"/>
  <c r="G606" i="8" s="1"/>
  <c r="D688" i="8" s="1"/>
  <c r="F603" i="8"/>
  <c r="G603" i="8" s="1"/>
  <c r="D685" i="8" s="1"/>
  <c r="F602" i="8"/>
  <c r="G602" i="8" s="1"/>
  <c r="D684" i="8" s="1"/>
  <c r="F601" i="8"/>
  <c r="G601" i="8" s="1"/>
  <c r="D683" i="8" s="1"/>
  <c r="F600" i="8"/>
  <c r="G600" i="8" s="1"/>
  <c r="D682" i="8" s="1"/>
  <c r="F599" i="8"/>
  <c r="G599" i="8" s="1"/>
  <c r="D681" i="8" s="1"/>
  <c r="F598" i="8"/>
  <c r="G598" i="8" s="1"/>
  <c r="D680" i="8" s="1"/>
  <c r="F597" i="8"/>
  <c r="G597" i="8" s="1"/>
  <c r="D679" i="8" s="1"/>
  <c r="F596" i="8"/>
  <c r="G596" i="8" s="1"/>
  <c r="D678" i="8" s="1"/>
  <c r="F595" i="8"/>
  <c r="G595" i="8" s="1"/>
  <c r="D677" i="8" s="1"/>
  <c r="F594" i="8"/>
  <c r="G594" i="8" s="1"/>
  <c r="D676" i="8" s="1"/>
  <c r="F593" i="8"/>
  <c r="G593" i="8" s="1"/>
  <c r="D675" i="8" s="1"/>
  <c r="G613" i="8"/>
  <c r="H613" i="8" s="1"/>
  <c r="G614" i="8"/>
  <c r="G615" i="8"/>
  <c r="G616" i="8"/>
  <c r="H616" i="8" s="1"/>
  <c r="G619" i="8"/>
  <c r="H619" i="8" s="1"/>
  <c r="G620" i="8"/>
  <c r="H620" i="8" s="1"/>
  <c r="G621" i="8"/>
  <c r="H621" i="8" s="1"/>
  <c r="G622" i="8"/>
  <c r="H622" i="8" s="1"/>
  <c r="G623" i="8"/>
  <c r="H623" i="8" s="1"/>
  <c r="G631" i="8"/>
  <c r="H631" i="8" s="1"/>
  <c r="G637" i="8"/>
  <c r="H637" i="8" s="1"/>
  <c r="G638" i="8"/>
  <c r="H638" i="8" s="1"/>
  <c r="G639" i="8"/>
  <c r="H639" i="8" s="1"/>
  <c r="G640" i="8"/>
  <c r="H640" i="8" s="1"/>
  <c r="G641" i="8"/>
  <c r="G644" i="8"/>
  <c r="H644" i="8" s="1"/>
  <c r="G647" i="8"/>
  <c r="H647" i="8" s="1"/>
  <c r="G650" i="8"/>
  <c r="H650" i="8" s="1"/>
  <c r="G651" i="8"/>
  <c r="G653" i="8"/>
  <c r="H653" i="8" s="1"/>
  <c r="G654" i="8"/>
  <c r="H654" i="8" s="1"/>
  <c r="G656" i="8"/>
  <c r="H656" i="8" s="1"/>
  <c r="G657" i="8"/>
  <c r="G664" i="8"/>
  <c r="H664" i="8" s="1"/>
  <c r="G665" i="8"/>
  <c r="H665" i="8" s="1"/>
  <c r="G666" i="8"/>
  <c r="H666" i="8" s="1"/>
  <c r="G667" i="8"/>
  <c r="H667" i="8" s="1"/>
  <c r="G668" i="8"/>
  <c r="H668" i="8" s="1"/>
  <c r="G669" i="8"/>
  <c r="G670" i="8"/>
  <c r="H670" i="8" s="1"/>
  <c r="G592" i="8"/>
  <c r="H669" i="8"/>
  <c r="H657" i="8"/>
  <c r="H651" i="8"/>
  <c r="H641" i="8"/>
  <c r="H615" i="8"/>
  <c r="H614" i="8"/>
  <c r="H592" i="8"/>
  <c r="F131" i="7"/>
  <c r="F130" i="7"/>
  <c r="F129" i="7"/>
  <c r="F128" i="7"/>
  <c r="F127" i="7"/>
  <c r="F125" i="7"/>
  <c r="F124" i="7"/>
  <c r="F123" i="7"/>
  <c r="F121" i="7"/>
  <c r="H265" i="9" l="1"/>
  <c r="H279" i="9"/>
  <c r="H262" i="9"/>
  <c r="H267" i="9"/>
  <c r="D471" i="10"/>
  <c r="G471" i="10" s="1"/>
  <c r="H471" i="10" s="1"/>
  <c r="H424" i="10"/>
  <c r="H422" i="10"/>
  <c r="D469" i="10"/>
  <c r="G469" i="10" s="1"/>
  <c r="H469" i="10" s="1"/>
  <c r="H431" i="10"/>
  <c r="D478" i="10"/>
  <c r="G478" i="10" s="1"/>
  <c r="H478" i="10" s="1"/>
  <c r="D472" i="10"/>
  <c r="G472" i="10" s="1"/>
  <c r="H472" i="10" s="1"/>
  <c r="H425" i="10"/>
  <c r="H426" i="10"/>
  <c r="D473" i="10"/>
  <c r="G473" i="10" s="1"/>
  <c r="H473" i="10" s="1"/>
  <c r="H419" i="10"/>
  <c r="D466" i="10"/>
  <c r="G466" i="10" s="1"/>
  <c r="H466" i="10" s="1"/>
  <c r="D467" i="10"/>
  <c r="G467" i="10" s="1"/>
  <c r="H467" i="10" s="1"/>
  <c r="H420" i="10"/>
  <c r="D475" i="10"/>
  <c r="G475" i="10" s="1"/>
  <c r="H475" i="10" s="1"/>
  <c r="H428" i="10"/>
  <c r="H414" i="10"/>
  <c r="D461" i="10"/>
  <c r="G461" i="10" s="1"/>
  <c r="H461" i="10" s="1"/>
  <c r="H430" i="10"/>
  <c r="D477" i="10"/>
  <c r="G477" i="10" s="1"/>
  <c r="H477" i="10" s="1"/>
  <c r="H423" i="10"/>
  <c r="D470" i="10"/>
  <c r="G470" i="10" s="1"/>
  <c r="H470" i="10" s="1"/>
  <c r="D487" i="10"/>
  <c r="G487" i="10" s="1"/>
  <c r="H487" i="10" s="1"/>
  <c r="H440" i="10"/>
  <c r="D468" i="10"/>
  <c r="G468" i="10" s="1"/>
  <c r="H468" i="10" s="1"/>
  <c r="H421" i="10"/>
  <c r="H429" i="10"/>
  <c r="D476" i="10"/>
  <c r="G476" i="10" s="1"/>
  <c r="H476" i="10" s="1"/>
  <c r="H418" i="10"/>
  <c r="D465" i="10"/>
  <c r="G465" i="10" s="1"/>
  <c r="H465" i="10" s="1"/>
  <c r="H411" i="10"/>
  <c r="D458" i="10"/>
  <c r="G458" i="10" s="1"/>
  <c r="H458" i="10" s="1"/>
  <c r="H427" i="10"/>
  <c r="D474" i="10"/>
  <c r="G474" i="10" s="1"/>
  <c r="H474" i="10" s="1"/>
  <c r="D463" i="10"/>
  <c r="G463" i="10" s="1"/>
  <c r="H463" i="10" s="1"/>
  <c r="H416" i="10"/>
  <c r="H413" i="10"/>
  <c r="D460" i="10"/>
  <c r="G460" i="10" s="1"/>
  <c r="H460" i="10" s="1"/>
  <c r="H415" i="10"/>
  <c r="D462" i="10"/>
  <c r="G462" i="10" s="1"/>
  <c r="H462" i="10" s="1"/>
  <c r="H417" i="10"/>
  <c r="D464" i="10"/>
  <c r="G464" i="10" s="1"/>
  <c r="H464" i="10" s="1"/>
  <c r="D459" i="10"/>
  <c r="G459" i="10" s="1"/>
  <c r="H459" i="10" s="1"/>
  <c r="H412" i="10"/>
  <c r="H410" i="10"/>
  <c r="D457" i="10"/>
  <c r="G457" i="10" s="1"/>
  <c r="H457" i="10" s="1"/>
  <c r="H298" i="9"/>
  <c r="D331" i="9"/>
  <c r="G331" i="9" s="1"/>
  <c r="H331" i="9" s="1"/>
  <c r="H302" i="9"/>
  <c r="D335" i="9"/>
  <c r="G335" i="9" s="1"/>
  <c r="H335" i="9" s="1"/>
  <c r="H310" i="9"/>
  <c r="D343" i="9"/>
  <c r="G343" i="9" s="1"/>
  <c r="H343" i="9" s="1"/>
  <c r="H299" i="9"/>
  <c r="D332" i="9"/>
  <c r="G332" i="9" s="1"/>
  <c r="H332" i="9" s="1"/>
  <c r="H304" i="9"/>
  <c r="D337" i="9"/>
  <c r="G337" i="9" s="1"/>
  <c r="H337" i="9" s="1"/>
  <c r="H266" i="9"/>
  <c r="D300" i="9"/>
  <c r="G300" i="9" s="1"/>
  <c r="H306" i="9"/>
  <c r="D339" i="9"/>
  <c r="G339" i="9" s="1"/>
  <c r="H339" i="9" s="1"/>
  <c r="H277" i="9"/>
  <c r="D311" i="9"/>
  <c r="G311" i="9" s="1"/>
  <c r="G359" i="9"/>
  <c r="H359" i="9" s="1"/>
  <c r="H312" i="9"/>
  <c r="D345" i="9"/>
  <c r="G345" i="9" s="1"/>
  <c r="H345" i="9" s="1"/>
  <c r="H268" i="9"/>
  <c r="H272" i="9"/>
  <c r="H276" i="9"/>
  <c r="H296" i="9"/>
  <c r="D329" i="9"/>
  <c r="G329" i="9" s="1"/>
  <c r="H329" i="9" s="1"/>
  <c r="H301" i="9"/>
  <c r="D334" i="9"/>
  <c r="G334" i="9" s="1"/>
  <c r="H334" i="9" s="1"/>
  <c r="H308" i="9"/>
  <c r="D341" i="9"/>
  <c r="G341" i="9" s="1"/>
  <c r="H341" i="9" s="1"/>
  <c r="H313" i="9"/>
  <c r="D346" i="9"/>
  <c r="G346" i="9" s="1"/>
  <c r="H346" i="9" s="1"/>
  <c r="H595" i="8"/>
  <c r="G677" i="8"/>
  <c r="D759" i="8" s="1"/>
  <c r="G759" i="8" s="1"/>
  <c r="H759" i="8" s="1"/>
  <c r="H607" i="8"/>
  <c r="G689" i="8"/>
  <c r="D771" i="8" s="1"/>
  <c r="G771" i="8" s="1"/>
  <c r="H771" i="8" s="1"/>
  <c r="H624" i="8"/>
  <c r="G706" i="8"/>
  <c r="D788" i="8" s="1"/>
  <c r="G788" i="8" s="1"/>
  <c r="H788" i="8" s="1"/>
  <c r="H633" i="8"/>
  <c r="G715" i="8"/>
  <c r="D797" i="8" s="1"/>
  <c r="G797" i="8" s="1"/>
  <c r="H797" i="8" s="1"/>
  <c r="H662" i="8"/>
  <c r="G744" i="8"/>
  <c r="D826" i="8" s="1"/>
  <c r="G826" i="8" s="1"/>
  <c r="H826" i="8" s="1"/>
  <c r="H596" i="8"/>
  <c r="G678" i="8"/>
  <c r="D760" i="8" s="1"/>
  <c r="G760" i="8" s="1"/>
  <c r="H760" i="8" s="1"/>
  <c r="H600" i="8"/>
  <c r="G682" i="8"/>
  <c r="D764" i="8" s="1"/>
  <c r="G764" i="8" s="1"/>
  <c r="H764" i="8" s="1"/>
  <c r="H606" i="8"/>
  <c r="G688" i="8"/>
  <c r="D770" i="8" s="1"/>
  <c r="G770" i="8" s="1"/>
  <c r="H770" i="8" s="1"/>
  <c r="H608" i="8"/>
  <c r="G690" i="8"/>
  <c r="D772" i="8" s="1"/>
  <c r="G772" i="8" s="1"/>
  <c r="H772" i="8" s="1"/>
  <c r="H612" i="8"/>
  <c r="H625" i="8"/>
  <c r="G707" i="8"/>
  <c r="D789" i="8" s="1"/>
  <c r="G789" i="8" s="1"/>
  <c r="H789" i="8" s="1"/>
  <c r="H629" i="8"/>
  <c r="G711" i="8"/>
  <c r="D793" i="8" s="1"/>
  <c r="G793" i="8" s="1"/>
  <c r="H793" i="8" s="1"/>
  <c r="H634" i="8"/>
  <c r="G716" i="8"/>
  <c r="D798" i="8" s="1"/>
  <c r="G798" i="8" s="1"/>
  <c r="H798" i="8" s="1"/>
  <c r="H643" i="8"/>
  <c r="G725" i="8"/>
  <c r="D807" i="8" s="1"/>
  <c r="G807" i="8" s="1"/>
  <c r="H807" i="8" s="1"/>
  <c r="H661" i="8"/>
  <c r="G743" i="8"/>
  <c r="D825" i="8" s="1"/>
  <c r="G825" i="8" s="1"/>
  <c r="H825" i="8" s="1"/>
  <c r="H663" i="8"/>
  <c r="G745" i="8"/>
  <c r="D827" i="8" s="1"/>
  <c r="G827" i="8" s="1"/>
  <c r="H827" i="8" s="1"/>
  <c r="H599" i="8"/>
  <c r="G681" i="8"/>
  <c r="D763" i="8" s="1"/>
  <c r="G763" i="8" s="1"/>
  <c r="H763" i="8" s="1"/>
  <c r="H611" i="8"/>
  <c r="G693" i="8"/>
  <c r="D775" i="8" s="1"/>
  <c r="G775" i="8" s="1"/>
  <c r="H775" i="8" s="1"/>
  <c r="H642" i="8"/>
  <c r="G724" i="8"/>
  <c r="D806" i="8" s="1"/>
  <c r="G806" i="8" s="1"/>
  <c r="H806" i="8" s="1"/>
  <c r="H597" i="8"/>
  <c r="G679" i="8"/>
  <c r="D761" i="8" s="1"/>
  <c r="G761" i="8" s="1"/>
  <c r="H761" i="8" s="1"/>
  <c r="H605" i="8"/>
  <c r="G687" i="8"/>
  <c r="D769" i="8" s="1"/>
  <c r="G769" i="8" s="1"/>
  <c r="H769" i="8" s="1"/>
  <c r="H617" i="8"/>
  <c r="G699" i="8"/>
  <c r="D781" i="8" s="1"/>
  <c r="G781" i="8" s="1"/>
  <c r="H781" i="8" s="1"/>
  <c r="H626" i="8"/>
  <c r="G708" i="8"/>
  <c r="D790" i="8" s="1"/>
  <c r="G790" i="8" s="1"/>
  <c r="H790" i="8" s="1"/>
  <c r="H635" i="8"/>
  <c r="G717" i="8"/>
  <c r="D799" i="8" s="1"/>
  <c r="G799" i="8" s="1"/>
  <c r="H799" i="8" s="1"/>
  <c r="H645" i="8"/>
  <c r="G727" i="8"/>
  <c r="D809" i="8" s="1"/>
  <c r="G809" i="8" s="1"/>
  <c r="H809" i="8" s="1"/>
  <c r="H652" i="8"/>
  <c r="G734" i="8"/>
  <c r="D816" i="8" s="1"/>
  <c r="G816" i="8" s="1"/>
  <c r="H816" i="8" s="1"/>
  <c r="H658" i="8"/>
  <c r="G740" i="8"/>
  <c r="D822" i="8" s="1"/>
  <c r="G822" i="8" s="1"/>
  <c r="H822" i="8" s="1"/>
  <c r="H671" i="8"/>
  <c r="G753" i="8"/>
  <c r="D835" i="8" s="1"/>
  <c r="G835" i="8" s="1"/>
  <c r="H835" i="8" s="1"/>
  <c r="H603" i="8"/>
  <c r="G685" i="8"/>
  <c r="D767" i="8" s="1"/>
  <c r="G767" i="8" s="1"/>
  <c r="H767" i="8" s="1"/>
  <c r="H628" i="8"/>
  <c r="G710" i="8"/>
  <c r="D792" i="8" s="1"/>
  <c r="G792" i="8" s="1"/>
  <c r="H792" i="8" s="1"/>
  <c r="H593" i="8"/>
  <c r="G675" i="8"/>
  <c r="D757" i="8" s="1"/>
  <c r="G757" i="8" s="1"/>
  <c r="H757" i="8" s="1"/>
  <c r="H601" i="8"/>
  <c r="G683" i="8"/>
  <c r="D765" i="8" s="1"/>
  <c r="G765" i="8" s="1"/>
  <c r="H765" i="8" s="1"/>
  <c r="H609" i="8"/>
  <c r="G691" i="8"/>
  <c r="D773" i="8" s="1"/>
  <c r="G773" i="8" s="1"/>
  <c r="H773" i="8" s="1"/>
  <c r="H630" i="8"/>
  <c r="G712" i="8"/>
  <c r="D794" i="8" s="1"/>
  <c r="G794" i="8" s="1"/>
  <c r="H794" i="8" s="1"/>
  <c r="H594" i="8"/>
  <c r="G676" i="8"/>
  <c r="D758" i="8" s="1"/>
  <c r="G758" i="8" s="1"/>
  <c r="H758" i="8" s="1"/>
  <c r="H598" i="8"/>
  <c r="G680" i="8"/>
  <c r="D762" i="8" s="1"/>
  <c r="G762" i="8" s="1"/>
  <c r="H762" i="8" s="1"/>
  <c r="H602" i="8"/>
  <c r="G684" i="8"/>
  <c r="D766" i="8" s="1"/>
  <c r="G766" i="8" s="1"/>
  <c r="H766" i="8" s="1"/>
  <c r="H604" i="8"/>
  <c r="G686" i="8"/>
  <c r="D768" i="8" s="1"/>
  <c r="G768" i="8" s="1"/>
  <c r="H768" i="8" s="1"/>
  <c r="H610" i="8"/>
  <c r="G692" i="8"/>
  <c r="D774" i="8" s="1"/>
  <c r="G774" i="8" s="1"/>
  <c r="H774" i="8" s="1"/>
  <c r="H618" i="8"/>
  <c r="G700" i="8"/>
  <c r="D782" i="8" s="1"/>
  <c r="G782" i="8" s="1"/>
  <c r="H782" i="8" s="1"/>
  <c r="H627" i="8"/>
  <c r="G709" i="8"/>
  <c r="D791" i="8" s="1"/>
  <c r="G791" i="8" s="1"/>
  <c r="H791" i="8" s="1"/>
  <c r="H632" i="8"/>
  <c r="G714" i="8"/>
  <c r="D796" i="8" s="1"/>
  <c r="G796" i="8" s="1"/>
  <c r="H796" i="8" s="1"/>
  <c r="H636" i="8"/>
  <c r="G718" i="8"/>
  <c r="D800" i="8" s="1"/>
  <c r="G800" i="8" s="1"/>
  <c r="H800" i="8" s="1"/>
  <c r="H646" i="8"/>
  <c r="G728" i="8"/>
  <c r="D810" i="8" s="1"/>
  <c r="G810" i="8" s="1"/>
  <c r="H810" i="8" s="1"/>
  <c r="H655" i="8"/>
  <c r="G737" i="8"/>
  <c r="D819" i="8" s="1"/>
  <c r="G819" i="8" s="1"/>
  <c r="H819" i="8" s="1"/>
  <c r="H659" i="8"/>
  <c r="G741" i="8"/>
  <c r="D823" i="8" s="1"/>
  <c r="G823" i="8" s="1"/>
  <c r="H823" i="8" s="1"/>
  <c r="H672" i="8"/>
  <c r="G754" i="8"/>
  <c r="D836" i="8" s="1"/>
  <c r="G836" i="8" s="1"/>
  <c r="H836" i="8" s="1"/>
  <c r="BL1035" i="1"/>
  <c r="BL1036" i="1" s="1"/>
  <c r="BL1037" i="1" s="1"/>
  <c r="BL1038" i="1" s="1"/>
  <c r="BL1039" i="1" s="1"/>
  <c r="BL1040" i="1" s="1"/>
  <c r="BL1041" i="1" s="1"/>
  <c r="BD1035" i="1"/>
  <c r="BD1036" i="1" s="1"/>
  <c r="BD1037" i="1" s="1"/>
  <c r="BD1038" i="1" s="1"/>
  <c r="BD1039" i="1" s="1"/>
  <c r="BD1040" i="1" s="1"/>
  <c r="BD1041" i="1" s="1"/>
  <c r="BD1042" i="1" s="1"/>
  <c r="BD1043" i="1" s="1"/>
  <c r="BD1044" i="1" s="1"/>
  <c r="AV1035" i="1"/>
  <c r="AV1036" i="1" s="1"/>
  <c r="AV1037" i="1" s="1"/>
  <c r="AV1038" i="1" s="1"/>
  <c r="AV1045" i="1"/>
  <c r="AV1046" i="1"/>
  <c r="H311" i="9" l="1"/>
  <c r="D344" i="9"/>
  <c r="G344" i="9" s="1"/>
  <c r="H344" i="9" s="1"/>
  <c r="H300" i="9"/>
  <c r="D333" i="9"/>
  <c r="G333" i="9" s="1"/>
  <c r="H333" i="9" s="1"/>
  <c r="H700" i="8"/>
  <c r="H683" i="8"/>
  <c r="H699" i="8"/>
  <c r="H737" i="8"/>
  <c r="H709" i="8"/>
  <c r="H676" i="8"/>
  <c r="H688" i="8"/>
  <c r="H678" i="8"/>
  <c r="H715" i="8"/>
  <c r="H689" i="8"/>
  <c r="H714" i="8"/>
  <c r="H712" i="8"/>
  <c r="H717" i="8"/>
  <c r="H725" i="8"/>
  <c r="H741" i="8"/>
  <c r="H686" i="8"/>
  <c r="H710" i="8"/>
  <c r="H734" i="8"/>
  <c r="H679" i="8"/>
  <c r="H693" i="8"/>
  <c r="H745" i="8"/>
  <c r="H711" i="8"/>
  <c r="H690" i="8"/>
  <c r="H682" i="8"/>
  <c r="H744" i="8"/>
  <c r="H706" i="8"/>
  <c r="H677" i="8"/>
  <c r="H728" i="8"/>
  <c r="H680" i="8"/>
  <c r="H753" i="8"/>
  <c r="H754" i="8"/>
  <c r="H718" i="8"/>
  <c r="H692" i="8"/>
  <c r="H684" i="8"/>
  <c r="H691" i="8"/>
  <c r="H675" i="8"/>
  <c r="H685" i="8"/>
  <c r="H740" i="8"/>
  <c r="H727" i="8"/>
  <c r="H708" i="8"/>
  <c r="H687" i="8"/>
  <c r="H724" i="8"/>
  <c r="H681" i="8"/>
  <c r="H743" i="8"/>
  <c r="H716" i="8"/>
  <c r="H707" i="8"/>
  <c r="AV1040" i="1"/>
  <c r="AV1042" i="1" s="1"/>
  <c r="AV1044" i="1" s="1"/>
  <c r="AV1039" i="1"/>
  <c r="AV1041" i="1" s="1"/>
  <c r="AV1043" i="1" s="1"/>
  <c r="BL220" i="6"/>
  <c r="BL221" i="6" s="1"/>
  <c r="BL222" i="6" s="1"/>
  <c r="F250" i="11" l="1"/>
  <c r="E250" i="11"/>
  <c r="F249" i="11"/>
  <c r="E249" i="11"/>
  <c r="G248" i="11"/>
  <c r="H248" i="11" s="1"/>
  <c r="F247" i="11"/>
  <c r="E247" i="11"/>
  <c r="F246" i="11"/>
  <c r="E246" i="11"/>
  <c r="G245" i="11"/>
  <c r="H245" i="11" s="1"/>
  <c r="G244" i="11"/>
  <c r="H244" i="11" s="1"/>
  <c r="G243" i="11"/>
  <c r="H243" i="11" s="1"/>
  <c r="F242" i="11"/>
  <c r="E242" i="11"/>
  <c r="G241" i="11"/>
  <c r="H241" i="11" s="1"/>
  <c r="F240" i="11"/>
  <c r="E240" i="11"/>
  <c r="F239" i="11"/>
  <c r="E239" i="11"/>
  <c r="G238" i="11"/>
  <c r="H238" i="11" s="1"/>
  <c r="F237" i="11"/>
  <c r="E237" i="11"/>
  <c r="G236" i="11"/>
  <c r="H236" i="11" s="1"/>
  <c r="G235" i="11"/>
  <c r="H235" i="11" s="1"/>
  <c r="E234" i="11"/>
  <c r="G234" i="11" s="1"/>
  <c r="F233" i="11"/>
  <c r="G233" i="11" s="1"/>
  <c r="F232" i="11"/>
  <c r="E232" i="11"/>
  <c r="G231" i="11"/>
  <c r="H231" i="11" s="1"/>
  <c r="G230" i="11"/>
  <c r="H230" i="11" s="1"/>
  <c r="F228" i="11"/>
  <c r="E228" i="11"/>
  <c r="G227" i="11"/>
  <c r="H227" i="11" s="1"/>
  <c r="H226" i="11"/>
  <c r="G226" i="11"/>
  <c r="G225" i="11"/>
  <c r="H225" i="11" s="1"/>
  <c r="G224" i="11"/>
  <c r="H224" i="11" s="1"/>
  <c r="E223" i="11"/>
  <c r="G223" i="11" s="1"/>
  <c r="F222" i="11"/>
  <c r="E222" i="11"/>
  <c r="E221" i="11"/>
  <c r="G221" i="11" s="1"/>
  <c r="F220" i="11"/>
  <c r="E220" i="11"/>
  <c r="G213" i="11"/>
  <c r="H213" i="11" s="1"/>
  <c r="G212" i="11"/>
  <c r="H212" i="11" s="1"/>
  <c r="G211" i="11"/>
  <c r="H211" i="11" s="1"/>
  <c r="F210" i="11"/>
  <c r="G210" i="11" s="1"/>
  <c r="H210" i="11" s="1"/>
  <c r="G209" i="11"/>
  <c r="H209" i="11" s="1"/>
  <c r="G208" i="11"/>
  <c r="H208" i="11" s="1"/>
  <c r="G207" i="11"/>
  <c r="H207" i="11" s="1"/>
  <c r="G206" i="11"/>
  <c r="H206" i="11" s="1"/>
  <c r="G205" i="11"/>
  <c r="H205" i="11" s="1"/>
  <c r="G204" i="11"/>
  <c r="H204" i="11" s="1"/>
  <c r="F203" i="11"/>
  <c r="G203" i="11" s="1"/>
  <c r="H203" i="11" s="1"/>
  <c r="G202" i="11"/>
  <c r="H202" i="11" s="1"/>
  <c r="G201" i="11"/>
  <c r="H201" i="11" s="1"/>
  <c r="F200" i="11"/>
  <c r="G200" i="11" s="1"/>
  <c r="H200" i="11" s="1"/>
  <c r="G199" i="11"/>
  <c r="H199" i="11" s="1"/>
  <c r="G198" i="11"/>
  <c r="H198" i="11" s="1"/>
  <c r="F197" i="11"/>
  <c r="G197" i="11" s="1"/>
  <c r="H197" i="11" s="1"/>
  <c r="F196" i="11"/>
  <c r="G196" i="11" s="1"/>
  <c r="H196" i="11" s="1"/>
  <c r="G195" i="11"/>
  <c r="H195" i="11" s="1"/>
  <c r="G194" i="11"/>
  <c r="H194" i="11" s="1"/>
  <c r="F193" i="11"/>
  <c r="G193" i="11" s="1"/>
  <c r="H193" i="11" s="1"/>
  <c r="F192" i="11"/>
  <c r="G192" i="11" s="1"/>
  <c r="H192" i="11" s="1"/>
  <c r="F191" i="11"/>
  <c r="G191" i="11" s="1"/>
  <c r="H191" i="11" s="1"/>
  <c r="G190" i="11"/>
  <c r="H190" i="11" s="1"/>
  <c r="G189" i="11"/>
  <c r="H189" i="11" s="1"/>
  <c r="G188" i="11"/>
  <c r="H188" i="11" s="1"/>
  <c r="G187" i="11"/>
  <c r="H187" i="11" s="1"/>
  <c r="G186" i="11"/>
  <c r="H186" i="11" s="1"/>
  <c r="G185" i="11"/>
  <c r="H185" i="11" s="1"/>
  <c r="G184" i="11"/>
  <c r="H184" i="11" s="1"/>
  <c r="F183" i="11"/>
  <c r="G183" i="11" s="1"/>
  <c r="H183" i="11" s="1"/>
  <c r="F180" i="11"/>
  <c r="G180" i="11" s="1"/>
  <c r="H180" i="11" s="1"/>
  <c r="G179" i="11"/>
  <c r="H179" i="11" s="1"/>
  <c r="G178" i="11"/>
  <c r="H178" i="11" s="1"/>
  <c r="F177" i="11"/>
  <c r="G177" i="11" s="1"/>
  <c r="H177" i="11" s="1"/>
  <c r="F176" i="11"/>
  <c r="G176" i="11" s="1"/>
  <c r="H176" i="11" s="1"/>
  <c r="G175" i="11"/>
  <c r="H175" i="11" s="1"/>
  <c r="G174" i="11"/>
  <c r="H174" i="11" s="1"/>
  <c r="G173" i="11"/>
  <c r="H173" i="11" s="1"/>
  <c r="F172" i="11"/>
  <c r="G172" i="11" s="1"/>
  <c r="H172" i="11" s="1"/>
  <c r="G171" i="11"/>
  <c r="H171" i="11" s="1"/>
  <c r="F170" i="11"/>
  <c r="G170" i="11" s="1"/>
  <c r="H170" i="11" s="1"/>
  <c r="G169" i="11"/>
  <c r="H169" i="11" s="1"/>
  <c r="F168" i="11"/>
  <c r="G168" i="11" s="1"/>
  <c r="H168" i="11" s="1"/>
  <c r="F167" i="11"/>
  <c r="G167" i="11" s="1"/>
  <c r="H167" i="11" s="1"/>
  <c r="F166" i="11"/>
  <c r="G166" i="11" s="1"/>
  <c r="H166" i="11" s="1"/>
  <c r="G165" i="11"/>
  <c r="H165" i="11" s="1"/>
  <c r="F164" i="11"/>
  <c r="G164" i="11" s="1"/>
  <c r="H164" i="11" s="1"/>
  <c r="F163" i="11"/>
  <c r="G163" i="11" s="1"/>
  <c r="H163" i="11" s="1"/>
  <c r="G162" i="11"/>
  <c r="H162" i="11" s="1"/>
  <c r="G161" i="11"/>
  <c r="H161" i="11" s="1"/>
  <c r="G160" i="11"/>
  <c r="H160" i="11" s="1"/>
  <c r="F159" i="11"/>
  <c r="G159" i="11" s="1"/>
  <c r="H159" i="11" s="1"/>
  <c r="G158" i="11"/>
  <c r="H158" i="11" s="1"/>
  <c r="G157" i="11"/>
  <c r="H157" i="11" s="1"/>
  <c r="F156" i="11"/>
  <c r="G156" i="11" s="1"/>
  <c r="H156" i="11" s="1"/>
  <c r="F155" i="11"/>
  <c r="G155" i="11" s="1"/>
  <c r="H155" i="11" s="1"/>
  <c r="F154" i="11"/>
  <c r="G154" i="11" s="1"/>
  <c r="H154" i="11" s="1"/>
  <c r="F153" i="11"/>
  <c r="G153" i="11" s="1"/>
  <c r="H153" i="11" s="1"/>
  <c r="F152" i="11"/>
  <c r="G152" i="11" s="1"/>
  <c r="H152" i="11" s="1"/>
  <c r="F151" i="11"/>
  <c r="G151" i="11" s="1"/>
  <c r="H151" i="11" s="1"/>
  <c r="F150" i="11"/>
  <c r="G150" i="11" s="1"/>
  <c r="H150" i="11" s="1"/>
  <c r="F147" i="11"/>
  <c r="G147" i="11" s="1"/>
  <c r="H147" i="11" s="1"/>
  <c r="G146" i="11"/>
  <c r="H146" i="11" s="1"/>
  <c r="G145" i="11"/>
  <c r="H145" i="11" s="1"/>
  <c r="F144" i="11"/>
  <c r="G144" i="11" s="1"/>
  <c r="H144" i="11" s="1"/>
  <c r="G143" i="11"/>
  <c r="H143" i="11" s="1"/>
  <c r="G142" i="11"/>
  <c r="H142" i="11" s="1"/>
  <c r="G141" i="11"/>
  <c r="H141" i="11" s="1"/>
  <c r="G140" i="11"/>
  <c r="H140" i="11" s="1"/>
  <c r="G139" i="11"/>
  <c r="H139" i="11" s="1"/>
  <c r="G138" i="11"/>
  <c r="H138" i="11" s="1"/>
  <c r="F137" i="11"/>
  <c r="G137" i="11" s="1"/>
  <c r="H137" i="11" s="1"/>
  <c r="G136" i="11"/>
  <c r="H136" i="11" s="1"/>
  <c r="G135" i="11"/>
  <c r="H135" i="11" s="1"/>
  <c r="G134" i="11"/>
  <c r="H134" i="11" s="1"/>
  <c r="G133" i="11"/>
  <c r="H133" i="11" s="1"/>
  <c r="G132" i="11"/>
  <c r="H132" i="11" s="1"/>
  <c r="F131" i="11"/>
  <c r="G131" i="11" s="1"/>
  <c r="H131" i="11" s="1"/>
  <c r="F130" i="11"/>
  <c r="G130" i="11" s="1"/>
  <c r="H130" i="11" s="1"/>
  <c r="F129" i="11"/>
  <c r="G129" i="11" s="1"/>
  <c r="H129" i="11" s="1"/>
  <c r="G128" i="11"/>
  <c r="H128" i="11" s="1"/>
  <c r="G127" i="11"/>
  <c r="H127" i="11" s="1"/>
  <c r="G126" i="11"/>
  <c r="H126" i="11" s="1"/>
  <c r="G125" i="11"/>
  <c r="H125" i="11" s="1"/>
  <c r="G124" i="11"/>
  <c r="H124" i="11" s="1"/>
  <c r="G123" i="11"/>
  <c r="H123" i="11" s="1"/>
  <c r="G122" i="11"/>
  <c r="H122" i="11" s="1"/>
  <c r="G121" i="11"/>
  <c r="H121" i="11" s="1"/>
  <c r="F120" i="11"/>
  <c r="G120" i="11" s="1"/>
  <c r="H120" i="11" s="1"/>
  <c r="F119" i="11"/>
  <c r="G119" i="11" s="1"/>
  <c r="H119" i="11" s="1"/>
  <c r="F118" i="11"/>
  <c r="G118" i="11" s="1"/>
  <c r="H118" i="11" s="1"/>
  <c r="F117" i="11"/>
  <c r="G117" i="11" s="1"/>
  <c r="H117" i="11" s="1"/>
  <c r="G107" i="11"/>
  <c r="H107" i="11" s="1"/>
  <c r="P106" i="11"/>
  <c r="G106" i="11"/>
  <c r="H106" i="11" s="1"/>
  <c r="P105" i="11"/>
  <c r="G105" i="11"/>
  <c r="H105" i="11" s="1"/>
  <c r="P104" i="11"/>
  <c r="F104" i="11"/>
  <c r="G104" i="11" s="1"/>
  <c r="H104" i="11" s="1"/>
  <c r="P103" i="11"/>
  <c r="G103" i="11"/>
  <c r="H103" i="11" s="1"/>
  <c r="P102" i="11"/>
  <c r="G102" i="11"/>
  <c r="H102" i="11" s="1"/>
  <c r="P101" i="11"/>
  <c r="G101" i="11"/>
  <c r="H101" i="11" s="1"/>
  <c r="P100" i="11"/>
  <c r="G100" i="11"/>
  <c r="H100" i="11" s="1"/>
  <c r="P99" i="11"/>
  <c r="F99" i="11"/>
  <c r="G99" i="11" s="1"/>
  <c r="H99" i="11" s="1"/>
  <c r="P98" i="11"/>
  <c r="G98" i="11"/>
  <c r="H98" i="11" s="1"/>
  <c r="P97" i="11"/>
  <c r="F97" i="11"/>
  <c r="G97" i="11" s="1"/>
  <c r="H97" i="11" s="1"/>
  <c r="P96" i="11"/>
  <c r="F96" i="11"/>
  <c r="G96" i="11" s="1"/>
  <c r="H96" i="11" s="1"/>
  <c r="P95" i="11"/>
  <c r="G95" i="11"/>
  <c r="H95" i="11" s="1"/>
  <c r="P94" i="11"/>
  <c r="G94" i="11"/>
  <c r="H94" i="11" s="1"/>
  <c r="P93" i="11"/>
  <c r="G93" i="11"/>
  <c r="H93" i="11" s="1"/>
  <c r="P92" i="11"/>
  <c r="G92" i="11"/>
  <c r="H92" i="11" s="1"/>
  <c r="P91" i="11"/>
  <c r="G91" i="11"/>
  <c r="H91" i="11" s="1"/>
  <c r="P90" i="11"/>
  <c r="F90" i="11"/>
  <c r="G90" i="11" s="1"/>
  <c r="H90" i="11" s="1"/>
  <c r="P89" i="11"/>
  <c r="F89" i="11"/>
  <c r="G89" i="11" s="1"/>
  <c r="H89" i="11" s="1"/>
  <c r="P88" i="11"/>
  <c r="G88" i="11"/>
  <c r="H88" i="11" s="1"/>
  <c r="P87" i="11"/>
  <c r="F87" i="11"/>
  <c r="G87" i="11" s="1"/>
  <c r="H87" i="11" s="1"/>
  <c r="P86" i="11"/>
  <c r="G86" i="11"/>
  <c r="H86" i="11" s="1"/>
  <c r="P85" i="11"/>
  <c r="G85" i="11"/>
  <c r="H85" i="11" s="1"/>
  <c r="P84" i="11"/>
  <c r="G84" i="11"/>
  <c r="H84" i="11" s="1"/>
  <c r="P83" i="11"/>
  <c r="G83" i="11"/>
  <c r="H83" i="11" s="1"/>
  <c r="P82" i="11"/>
  <c r="G82" i="11"/>
  <c r="H82" i="11" s="1"/>
  <c r="P81" i="11"/>
  <c r="G81" i="11"/>
  <c r="H81" i="11" s="1"/>
  <c r="P80" i="11"/>
  <c r="G80" i="11"/>
  <c r="H80" i="11" s="1"/>
  <c r="P79" i="11"/>
  <c r="F79" i="11"/>
  <c r="G79" i="11" s="1"/>
  <c r="H79" i="11" s="1"/>
  <c r="P78" i="11"/>
  <c r="G78" i="11"/>
  <c r="H78" i="11" s="1"/>
  <c r="P77" i="11"/>
  <c r="G77" i="11"/>
  <c r="H77" i="11" s="1"/>
  <c r="P76" i="11"/>
  <c r="P73" i="11"/>
  <c r="G73" i="11"/>
  <c r="H73" i="11" s="1"/>
  <c r="P72" i="11"/>
  <c r="G72" i="11"/>
  <c r="H72" i="11" s="1"/>
  <c r="P71" i="11"/>
  <c r="G71" i="11"/>
  <c r="H71" i="11" s="1"/>
  <c r="P70" i="11"/>
  <c r="G70" i="11"/>
  <c r="H70" i="11" s="1"/>
  <c r="P69" i="11"/>
  <c r="G69" i="11"/>
  <c r="H69" i="11" s="1"/>
  <c r="P68" i="11"/>
  <c r="G68" i="11"/>
  <c r="H68" i="11" s="1"/>
  <c r="P67" i="11"/>
  <c r="G67" i="11"/>
  <c r="H67" i="11" s="1"/>
  <c r="P66" i="11"/>
  <c r="G66" i="11"/>
  <c r="H66" i="11" s="1"/>
  <c r="P65" i="11"/>
  <c r="G65" i="11"/>
  <c r="H65" i="11" s="1"/>
  <c r="P64" i="11"/>
  <c r="G64" i="11"/>
  <c r="H64" i="11" s="1"/>
  <c r="P63" i="11"/>
  <c r="G63" i="11"/>
  <c r="H63" i="11" s="1"/>
  <c r="P62" i="11"/>
  <c r="G62" i="11"/>
  <c r="H62" i="11" s="1"/>
  <c r="P61" i="11"/>
  <c r="G61" i="11"/>
  <c r="H61" i="11" s="1"/>
  <c r="P60" i="11"/>
  <c r="G60" i="11"/>
  <c r="H60" i="11" s="1"/>
  <c r="P59" i="11"/>
  <c r="G59" i="11"/>
  <c r="H59" i="11" s="1"/>
  <c r="P58" i="11"/>
  <c r="G58" i="11"/>
  <c r="H58" i="11" s="1"/>
  <c r="P57" i="11"/>
  <c r="G57" i="11"/>
  <c r="H57" i="11" s="1"/>
  <c r="P56" i="11"/>
  <c r="G56" i="11"/>
  <c r="H56" i="11" s="1"/>
  <c r="P55" i="11"/>
  <c r="G55" i="11"/>
  <c r="H55" i="11" s="1"/>
  <c r="P54" i="11"/>
  <c r="G54" i="11"/>
  <c r="H54" i="11" s="1"/>
  <c r="P53" i="11"/>
  <c r="G53" i="11"/>
  <c r="H53" i="11" s="1"/>
  <c r="P52" i="11"/>
  <c r="G52" i="11"/>
  <c r="H52" i="11" s="1"/>
  <c r="P51" i="11"/>
  <c r="G51" i="11"/>
  <c r="H51" i="11" s="1"/>
  <c r="P50" i="11"/>
  <c r="G50" i="11"/>
  <c r="H50" i="11" s="1"/>
  <c r="P49" i="11"/>
  <c r="G49" i="11"/>
  <c r="H49" i="11" s="1"/>
  <c r="P48" i="11"/>
  <c r="F48" i="11"/>
  <c r="G48" i="11" s="1"/>
  <c r="H48" i="11" s="1"/>
  <c r="P47" i="11"/>
  <c r="F47" i="11"/>
  <c r="G47" i="11" s="1"/>
  <c r="H47" i="11" s="1"/>
  <c r="P46" i="11"/>
  <c r="F46" i="11"/>
  <c r="G46" i="11" s="1"/>
  <c r="H46" i="11" s="1"/>
  <c r="P45" i="11"/>
  <c r="F45" i="11"/>
  <c r="G45" i="11" s="1"/>
  <c r="H45" i="11" s="1"/>
  <c r="P44" i="11"/>
  <c r="F44" i="11"/>
  <c r="G44" i="11" s="1"/>
  <c r="H44" i="11" s="1"/>
  <c r="P43" i="11"/>
  <c r="F43" i="11"/>
  <c r="G43" i="11" s="1"/>
  <c r="H43" i="11" s="1"/>
  <c r="P40" i="11"/>
  <c r="G40" i="11"/>
  <c r="H40" i="11" s="1"/>
  <c r="P39" i="11"/>
  <c r="G39" i="11"/>
  <c r="H39" i="11" s="1"/>
  <c r="P38" i="11"/>
  <c r="G38" i="11"/>
  <c r="H38" i="11" s="1"/>
  <c r="P37" i="11"/>
  <c r="G37" i="11"/>
  <c r="H37" i="11" s="1"/>
  <c r="P36" i="11"/>
  <c r="G36" i="11"/>
  <c r="H36" i="11" s="1"/>
  <c r="P35" i="11"/>
  <c r="G35" i="11"/>
  <c r="H35" i="11" s="1"/>
  <c r="P34" i="11"/>
  <c r="G34" i="11"/>
  <c r="H34" i="11" s="1"/>
  <c r="P33" i="11"/>
  <c r="G33" i="11"/>
  <c r="H33" i="11" s="1"/>
  <c r="P32" i="11"/>
  <c r="G32" i="11"/>
  <c r="H32" i="11" s="1"/>
  <c r="P31" i="11"/>
  <c r="G31" i="11"/>
  <c r="H31" i="11" s="1"/>
  <c r="P30" i="11"/>
  <c r="G30" i="11"/>
  <c r="H30" i="11" s="1"/>
  <c r="P29" i="11"/>
  <c r="G29" i="11"/>
  <c r="H29" i="11" s="1"/>
  <c r="P28" i="11"/>
  <c r="G28" i="11"/>
  <c r="H28" i="11" s="1"/>
  <c r="P27" i="11"/>
  <c r="G27" i="11"/>
  <c r="H27" i="11" s="1"/>
  <c r="P26" i="11"/>
  <c r="G26" i="11"/>
  <c r="H26" i="11" s="1"/>
  <c r="P25" i="11"/>
  <c r="G25" i="11"/>
  <c r="H25" i="11" s="1"/>
  <c r="P24" i="11"/>
  <c r="G24" i="11"/>
  <c r="H24" i="11" s="1"/>
  <c r="P23" i="11"/>
  <c r="G23" i="11"/>
  <c r="H23" i="11" s="1"/>
  <c r="P22" i="11"/>
  <c r="G22" i="11"/>
  <c r="H22" i="11" s="1"/>
  <c r="P21" i="11"/>
  <c r="H21" i="11"/>
  <c r="P20" i="11"/>
  <c r="G20" i="11"/>
  <c r="H20" i="11" s="1"/>
  <c r="P19" i="11"/>
  <c r="G19" i="11"/>
  <c r="H19" i="11" s="1"/>
  <c r="P18" i="11"/>
  <c r="G18" i="11"/>
  <c r="H18" i="11" s="1"/>
  <c r="P17" i="11"/>
  <c r="G17" i="11"/>
  <c r="H17" i="11" s="1"/>
  <c r="P16" i="11"/>
  <c r="G16" i="11"/>
  <c r="H16" i="11" s="1"/>
  <c r="P15" i="11"/>
  <c r="G15" i="11"/>
  <c r="H15" i="11" s="1"/>
  <c r="P14" i="11"/>
  <c r="G14" i="11"/>
  <c r="H14" i="11" s="1"/>
  <c r="P13" i="11"/>
  <c r="G13" i="11"/>
  <c r="H13" i="11" s="1"/>
  <c r="P12" i="11"/>
  <c r="G12" i="11"/>
  <c r="H12" i="11" s="1"/>
  <c r="P11" i="11"/>
  <c r="G11" i="11"/>
  <c r="H11" i="11" s="1"/>
  <c r="P10" i="11"/>
  <c r="G10" i="11"/>
  <c r="H10" i="11" s="1"/>
  <c r="H223" i="11" l="1"/>
  <c r="D257" i="11"/>
  <c r="G257" i="11" s="1"/>
  <c r="H233" i="11"/>
  <c r="D267" i="11"/>
  <c r="G267" i="11" s="1"/>
  <c r="G239" i="11"/>
  <c r="G242" i="11"/>
  <c r="G250" i="11"/>
  <c r="H221" i="11"/>
  <c r="D255" i="11"/>
  <c r="G255" i="11" s="1"/>
  <c r="H234" i="11"/>
  <c r="D268" i="11"/>
  <c r="G268" i="11" s="1"/>
  <c r="G240" i="11"/>
  <c r="G246" i="11"/>
  <c r="G222" i="11"/>
  <c r="G232" i="11"/>
  <c r="G249" i="11"/>
  <c r="G247" i="11"/>
  <c r="G220" i="11"/>
  <c r="G228" i="11"/>
  <c r="G237" i="11"/>
  <c r="BL272" i="5"/>
  <c r="BL273" i="5" s="1"/>
  <c r="BL274" i="5" s="1"/>
  <c r="BL275" i="5" s="1"/>
  <c r="BL276" i="5" s="1"/>
  <c r="BL277" i="5" s="1"/>
  <c r="BL278" i="5" s="1"/>
  <c r="BL279" i="5" s="1"/>
  <c r="BL280" i="5" s="1"/>
  <c r="BL281" i="5" s="1"/>
  <c r="BL282" i="5" s="1"/>
  <c r="BL283" i="5" s="1"/>
  <c r="BL284" i="5" s="1"/>
  <c r="BL285" i="5" s="1"/>
  <c r="BL286" i="5" s="1"/>
  <c r="BL287" i="5" s="1"/>
  <c r="BL288" i="5" s="1"/>
  <c r="BL289" i="5" s="1"/>
  <c r="BL290" i="5" s="1"/>
  <c r="BL291" i="5" s="1"/>
  <c r="BL292" i="5" s="1"/>
  <c r="BL293" i="5" s="1"/>
  <c r="BL294" i="5" s="1"/>
  <c r="BL295" i="5" s="1"/>
  <c r="BL296" i="5" s="1"/>
  <c r="H246" i="11" l="1"/>
  <c r="D280" i="11"/>
  <c r="G280" i="11" s="1"/>
  <c r="H228" i="11"/>
  <c r="D262" i="11"/>
  <c r="G262" i="11" s="1"/>
  <c r="H250" i="11"/>
  <c r="D284" i="11"/>
  <c r="G284" i="11" s="1"/>
  <c r="H247" i="11"/>
  <c r="D281" i="11"/>
  <c r="G281" i="11" s="1"/>
  <c r="H255" i="11"/>
  <c r="D288" i="11"/>
  <c r="G288" i="11" s="1"/>
  <c r="H239" i="11"/>
  <c r="D273" i="11"/>
  <c r="G273" i="11" s="1"/>
  <c r="H237" i="11"/>
  <c r="D271" i="11"/>
  <c r="G271" i="11" s="1"/>
  <c r="H249" i="11"/>
  <c r="D283" i="11"/>
  <c r="G283" i="11" s="1"/>
  <c r="H240" i="11"/>
  <c r="D274" i="11"/>
  <c r="G274" i="11" s="1"/>
  <c r="H267" i="11"/>
  <c r="D300" i="11"/>
  <c r="G300" i="11" s="1"/>
  <c r="H232" i="11"/>
  <c r="D266" i="11"/>
  <c r="G266" i="11" s="1"/>
  <c r="H268" i="11"/>
  <c r="D301" i="11"/>
  <c r="G301" i="11" s="1"/>
  <c r="H220" i="11"/>
  <c r="D254" i="11"/>
  <c r="G254" i="11" s="1"/>
  <c r="H222" i="11"/>
  <c r="D256" i="11"/>
  <c r="G256" i="11" s="1"/>
  <c r="H242" i="11"/>
  <c r="D276" i="11"/>
  <c r="G276" i="11" s="1"/>
  <c r="D290" i="11"/>
  <c r="G290" i="11" s="1"/>
  <c r="H257" i="11"/>
  <c r="F205" i="9"/>
  <c r="F182" i="9"/>
  <c r="F179" i="9"/>
  <c r="F152" i="9"/>
  <c r="G79" i="9"/>
  <c r="F139" i="9"/>
  <c r="F132" i="9"/>
  <c r="F131" i="9"/>
  <c r="F121" i="9"/>
  <c r="F120" i="9"/>
  <c r="F119" i="9"/>
  <c r="H109" i="9"/>
  <c r="G109" i="9"/>
  <c r="H256" i="11" l="1"/>
  <c r="D289" i="11"/>
  <c r="G289" i="11" s="1"/>
  <c r="H300" i="11"/>
  <c r="D333" i="11"/>
  <c r="G333" i="11" s="1"/>
  <c r="H333" i="11" s="1"/>
  <c r="D306" i="11"/>
  <c r="G306" i="11" s="1"/>
  <c r="H273" i="11"/>
  <c r="D295" i="11"/>
  <c r="G295" i="11" s="1"/>
  <c r="H262" i="11"/>
  <c r="D323" i="11"/>
  <c r="G323" i="11" s="1"/>
  <c r="H323" i="11" s="1"/>
  <c r="H290" i="11"/>
  <c r="H276" i="11"/>
  <c r="D309" i="11"/>
  <c r="G309" i="11" s="1"/>
  <c r="H254" i="11"/>
  <c r="D287" i="11"/>
  <c r="G287" i="11" s="1"/>
  <c r="D299" i="11"/>
  <c r="G299" i="11" s="1"/>
  <c r="H266" i="11"/>
  <c r="H274" i="11"/>
  <c r="D307" i="11"/>
  <c r="G307" i="11" s="1"/>
  <c r="H271" i="11"/>
  <c r="D304" i="11"/>
  <c r="G304" i="11" s="1"/>
  <c r="H288" i="11"/>
  <c r="D321" i="11"/>
  <c r="G321" i="11" s="1"/>
  <c r="H321" i="11" s="1"/>
  <c r="H284" i="11"/>
  <c r="D317" i="11"/>
  <c r="G317" i="11" s="1"/>
  <c r="H280" i="11"/>
  <c r="D313" i="11"/>
  <c r="G313" i="11" s="1"/>
  <c r="H301" i="11"/>
  <c r="D334" i="11"/>
  <c r="G334" i="11" s="1"/>
  <c r="H334" i="11" s="1"/>
  <c r="H283" i="11"/>
  <c r="D316" i="11"/>
  <c r="G316" i="11" s="1"/>
  <c r="D314" i="11"/>
  <c r="G314" i="11" s="1"/>
  <c r="H281" i="11"/>
  <c r="G97" i="9"/>
  <c r="G100" i="9"/>
  <c r="G102" i="9"/>
  <c r="G103" i="9"/>
  <c r="G104" i="9"/>
  <c r="G105" i="9"/>
  <c r="G107" i="9"/>
  <c r="G108" i="9"/>
  <c r="F106" i="9"/>
  <c r="G106" i="9" s="1"/>
  <c r="F101" i="9"/>
  <c r="G101" i="9" s="1"/>
  <c r="F99" i="9"/>
  <c r="G99" i="9" s="1"/>
  <c r="F98" i="9"/>
  <c r="G98" i="9" s="1"/>
  <c r="F92" i="9"/>
  <c r="F91" i="9"/>
  <c r="F89" i="9"/>
  <c r="F81" i="9"/>
  <c r="H295" i="11" l="1"/>
  <c r="D328" i="11"/>
  <c r="G328" i="11" s="1"/>
  <c r="H328" i="11" s="1"/>
  <c r="D337" i="11"/>
  <c r="G337" i="11" s="1"/>
  <c r="H337" i="11" s="1"/>
  <c r="H304" i="11"/>
  <c r="D347" i="11"/>
  <c r="G347" i="11" s="1"/>
  <c r="H347" i="11" s="1"/>
  <c r="H314" i="11"/>
  <c r="H299" i="11"/>
  <c r="D332" i="11"/>
  <c r="G332" i="11" s="1"/>
  <c r="H332" i="11" s="1"/>
  <c r="H316" i="11"/>
  <c r="D349" i="11"/>
  <c r="G349" i="11" s="1"/>
  <c r="H349" i="11" s="1"/>
  <c r="D346" i="11"/>
  <c r="G346" i="11" s="1"/>
  <c r="H346" i="11" s="1"/>
  <c r="H313" i="11"/>
  <c r="H307" i="11"/>
  <c r="D340" i="11"/>
  <c r="G340" i="11" s="1"/>
  <c r="H340" i="11" s="1"/>
  <c r="D320" i="11"/>
  <c r="G320" i="11" s="1"/>
  <c r="H320" i="11" s="1"/>
  <c r="H287" i="11"/>
  <c r="H289" i="11"/>
  <c r="D322" i="11"/>
  <c r="G322" i="11" s="1"/>
  <c r="H322" i="11" s="1"/>
  <c r="H317" i="11"/>
  <c r="D350" i="11"/>
  <c r="G350" i="11" s="1"/>
  <c r="H350" i="11" s="1"/>
  <c r="H309" i="11"/>
  <c r="D342" i="11"/>
  <c r="G342" i="11" s="1"/>
  <c r="H342" i="11" s="1"/>
  <c r="D339" i="11"/>
  <c r="G339" i="11" s="1"/>
  <c r="H339" i="11" s="1"/>
  <c r="H306" i="11"/>
  <c r="F65" i="7"/>
  <c r="F349" i="10"/>
  <c r="G349" i="10" s="1"/>
  <c r="F348" i="10"/>
  <c r="G348" i="10" s="1"/>
  <c r="F347" i="10"/>
  <c r="G347" i="10" s="1"/>
  <c r="F346" i="10"/>
  <c r="F345" i="10"/>
  <c r="G345" i="10" s="1"/>
  <c r="F344" i="10"/>
  <c r="G344" i="10" s="1"/>
  <c r="F339" i="10"/>
  <c r="G339" i="10" s="1"/>
  <c r="F337" i="10"/>
  <c r="G337" i="10" s="1"/>
  <c r="G320" i="10"/>
  <c r="G321" i="10"/>
  <c r="G322" i="10"/>
  <c r="G323" i="10"/>
  <c r="G324" i="10"/>
  <c r="G325" i="10"/>
  <c r="G326" i="10"/>
  <c r="G333" i="10"/>
  <c r="G334" i="10"/>
  <c r="G346" i="10"/>
  <c r="G312" i="10"/>
  <c r="G313" i="10"/>
  <c r="G314" i="10"/>
  <c r="G315" i="10"/>
  <c r="G316" i="10"/>
  <c r="G317" i="10"/>
  <c r="G318" i="10"/>
  <c r="G319" i="10"/>
  <c r="F297" i="10"/>
  <c r="G211" i="10"/>
  <c r="G212" i="10"/>
  <c r="G210" i="10"/>
  <c r="F249" i="10" l="1"/>
  <c r="F240" i="10"/>
  <c r="G163" i="10"/>
  <c r="H163" i="10" s="1"/>
  <c r="G164" i="10"/>
  <c r="H164" i="10" s="1"/>
  <c r="G165" i="10"/>
  <c r="H165" i="10" s="1"/>
  <c r="G166" i="10"/>
  <c r="H166" i="10" s="1"/>
  <c r="G167" i="10"/>
  <c r="H167" i="10" s="1"/>
  <c r="G168" i="10"/>
  <c r="H168" i="10" s="1"/>
  <c r="G169" i="10"/>
  <c r="H169" i="10" s="1"/>
  <c r="G170" i="10"/>
  <c r="H170" i="10" s="1"/>
  <c r="G171" i="10"/>
  <c r="H171" i="10" s="1"/>
  <c r="G172" i="10"/>
  <c r="H172" i="10" s="1"/>
  <c r="G173" i="10"/>
  <c r="H173" i="10" s="1"/>
  <c r="G174" i="10"/>
  <c r="H174" i="10" s="1"/>
  <c r="G175" i="10"/>
  <c r="H175" i="10" s="1"/>
  <c r="G176" i="10"/>
  <c r="H176" i="10" s="1"/>
  <c r="G177" i="10"/>
  <c r="H177" i="10" s="1"/>
  <c r="G178" i="10"/>
  <c r="H178" i="10" s="1"/>
  <c r="G179" i="10"/>
  <c r="H179" i="10" s="1"/>
  <c r="G180" i="10"/>
  <c r="H180" i="10" s="1"/>
  <c r="G181" i="10"/>
  <c r="H181" i="10" s="1"/>
  <c r="G182" i="10"/>
  <c r="H182" i="10" s="1"/>
  <c r="G183" i="10"/>
  <c r="H183" i="10" s="1"/>
  <c r="G184" i="10"/>
  <c r="H184" i="10" s="1"/>
  <c r="G185" i="10"/>
  <c r="H185" i="10" s="1"/>
  <c r="G186" i="10"/>
  <c r="H186" i="10" s="1"/>
  <c r="G187" i="10"/>
  <c r="H187" i="10" s="1"/>
  <c r="G188" i="10"/>
  <c r="H188" i="10" s="1"/>
  <c r="G189" i="10"/>
  <c r="H189" i="10" s="1"/>
  <c r="G190" i="10"/>
  <c r="H190" i="10" s="1"/>
  <c r="G191" i="10"/>
  <c r="H191" i="10" s="1"/>
  <c r="G192" i="10"/>
  <c r="H192" i="10" s="1"/>
  <c r="G193" i="10"/>
  <c r="H193" i="10" s="1"/>
  <c r="G194" i="10"/>
  <c r="H194" i="10" s="1"/>
  <c r="G195" i="10"/>
  <c r="H195" i="10" s="1"/>
  <c r="G196" i="10"/>
  <c r="H196" i="10" s="1"/>
  <c r="G197" i="10"/>
  <c r="H197" i="10" s="1"/>
  <c r="G198" i="10"/>
  <c r="H198" i="10" s="1"/>
  <c r="G199" i="10"/>
  <c r="H199" i="10" s="1"/>
  <c r="G200" i="10"/>
  <c r="H200" i="10" s="1"/>
  <c r="G201" i="10"/>
  <c r="H201" i="10" s="1"/>
  <c r="G202" i="10"/>
  <c r="H202" i="10" s="1"/>
  <c r="G162" i="10"/>
  <c r="H162" i="10" s="1"/>
  <c r="G110" i="10"/>
  <c r="H110" i="10" s="1"/>
  <c r="G111" i="10"/>
  <c r="H111" i="10" s="1"/>
  <c r="G112" i="10"/>
  <c r="H112" i="10" s="1"/>
  <c r="G113" i="10"/>
  <c r="H113" i="10" s="1"/>
  <c r="G114" i="10"/>
  <c r="H114" i="10" s="1"/>
  <c r="G115" i="10"/>
  <c r="H115" i="10" s="1"/>
  <c r="G116" i="10"/>
  <c r="H116" i="10" s="1"/>
  <c r="G117" i="10"/>
  <c r="H117" i="10" s="1"/>
  <c r="G118" i="10"/>
  <c r="H118" i="10" s="1"/>
  <c r="G119" i="10"/>
  <c r="H119" i="10" s="1"/>
  <c r="G120" i="10"/>
  <c r="H120" i="10" s="1"/>
  <c r="G121" i="10"/>
  <c r="H121" i="10" s="1"/>
  <c r="G122" i="10"/>
  <c r="H122" i="10" s="1"/>
  <c r="G123" i="10"/>
  <c r="H123" i="10" s="1"/>
  <c r="G124" i="10"/>
  <c r="H124" i="10" s="1"/>
  <c r="G125" i="10"/>
  <c r="H125" i="10" s="1"/>
  <c r="G126" i="10"/>
  <c r="H126" i="10" s="1"/>
  <c r="G127" i="10"/>
  <c r="H127" i="10" s="1"/>
  <c r="G128" i="10"/>
  <c r="H128" i="10" s="1"/>
  <c r="G129" i="10"/>
  <c r="H129" i="10" s="1"/>
  <c r="G130" i="10"/>
  <c r="H130" i="10" s="1"/>
  <c r="G131" i="10"/>
  <c r="H131" i="10" s="1"/>
  <c r="G132" i="10"/>
  <c r="H132" i="10" s="1"/>
  <c r="G133" i="10"/>
  <c r="H133" i="10" s="1"/>
  <c r="G134" i="10"/>
  <c r="H134" i="10" s="1"/>
  <c r="G135" i="10"/>
  <c r="H135" i="10" s="1"/>
  <c r="G136" i="10"/>
  <c r="H136" i="10" s="1"/>
  <c r="G137" i="10"/>
  <c r="H137" i="10" s="1"/>
  <c r="G138" i="10"/>
  <c r="H138" i="10" s="1"/>
  <c r="G139" i="10"/>
  <c r="H139" i="10" s="1"/>
  <c r="G140" i="10"/>
  <c r="H140" i="10" s="1"/>
  <c r="G141" i="10"/>
  <c r="H141" i="10" s="1"/>
  <c r="G142" i="10"/>
  <c r="H142" i="10" s="1"/>
  <c r="G143" i="10"/>
  <c r="H143" i="10" s="1"/>
  <c r="G144" i="10"/>
  <c r="H144" i="10" s="1"/>
  <c r="G145" i="10"/>
  <c r="H145" i="10" s="1"/>
  <c r="G146" i="10"/>
  <c r="H146" i="10" s="1"/>
  <c r="G147" i="10"/>
  <c r="H147" i="10" s="1"/>
  <c r="G148" i="10"/>
  <c r="H148" i="10" s="1"/>
  <c r="G149" i="10"/>
  <c r="H149" i="10" s="1"/>
  <c r="G109" i="10"/>
  <c r="H109" i="10" s="1"/>
  <c r="G98" i="10"/>
  <c r="H98" i="10" s="1"/>
  <c r="G90" i="10"/>
  <c r="H90" i="10" s="1"/>
  <c r="G86" i="10"/>
  <c r="H86" i="10" s="1"/>
  <c r="G82" i="10"/>
  <c r="H82" i="10" s="1"/>
  <c r="G74" i="10"/>
  <c r="H74" i="10" s="1"/>
  <c r="G70" i="10"/>
  <c r="H70" i="10" s="1"/>
  <c r="G62" i="10"/>
  <c r="H62" i="10" s="1"/>
  <c r="G101" i="10"/>
  <c r="G97" i="10"/>
  <c r="H97" i="10" s="1"/>
  <c r="G93" i="10"/>
  <c r="H93" i="10" s="1"/>
  <c r="G89" i="10"/>
  <c r="H89" i="10" s="1"/>
  <c r="G85" i="10"/>
  <c r="H85" i="10" s="1"/>
  <c r="G81" i="10"/>
  <c r="H81" i="10" s="1"/>
  <c r="G77" i="10"/>
  <c r="H77" i="10" s="1"/>
  <c r="G73" i="10"/>
  <c r="H73" i="10" s="1"/>
  <c r="G69" i="10"/>
  <c r="H69" i="10" s="1"/>
  <c r="G100" i="10"/>
  <c r="H100" i="10" s="1"/>
  <c r="G99" i="10"/>
  <c r="H99" i="10" s="1"/>
  <c r="G96" i="10"/>
  <c r="H96" i="10" s="1"/>
  <c r="G95" i="10"/>
  <c r="H95" i="10" s="1"/>
  <c r="G94" i="10"/>
  <c r="H94" i="10" s="1"/>
  <c r="G92" i="10"/>
  <c r="H92" i="10" s="1"/>
  <c r="G91" i="10"/>
  <c r="H91" i="10" s="1"/>
  <c r="G88" i="10"/>
  <c r="H88" i="10" s="1"/>
  <c r="G87" i="10"/>
  <c r="H87" i="10" s="1"/>
  <c r="G84" i="10"/>
  <c r="H84" i="10" s="1"/>
  <c r="G83" i="10"/>
  <c r="H83" i="10" s="1"/>
  <c r="G80" i="10"/>
  <c r="H80" i="10" s="1"/>
  <c r="G79" i="10"/>
  <c r="H79" i="10" s="1"/>
  <c r="G78" i="10"/>
  <c r="H78" i="10" s="1"/>
  <c r="G76" i="10"/>
  <c r="H76" i="10" s="1"/>
  <c r="G75" i="10"/>
  <c r="H75" i="10" s="1"/>
  <c r="G72" i="10"/>
  <c r="H72" i="10" s="1"/>
  <c r="G71" i="10"/>
  <c r="H71" i="10" s="1"/>
  <c r="G68" i="10"/>
  <c r="H68" i="10" s="1"/>
  <c r="G67" i="10"/>
  <c r="H67" i="10" s="1"/>
  <c r="F66" i="10"/>
  <c r="G66" i="10" s="1"/>
  <c r="H66" i="10" s="1"/>
  <c r="F65" i="10"/>
  <c r="F64" i="10"/>
  <c r="G64" i="10" s="1"/>
  <c r="H64" i="10" s="1"/>
  <c r="G63" i="10"/>
  <c r="H63" i="10" s="1"/>
  <c r="G61" i="10"/>
  <c r="H61" i="10" s="1"/>
  <c r="H101" i="10" l="1"/>
  <c r="G65" i="10"/>
  <c r="H65" i="10" s="1"/>
  <c r="G26" i="10" l="1"/>
  <c r="H26" i="10" s="1"/>
  <c r="G23" i="10"/>
  <c r="H23" i="10" s="1"/>
  <c r="G24" i="10"/>
  <c r="H24" i="10" s="1"/>
  <c r="G25" i="10"/>
  <c r="H25" i="10" s="1"/>
  <c r="F14" i="10"/>
  <c r="F13" i="10"/>
  <c r="F12" i="10"/>
  <c r="F342" i="10"/>
  <c r="G342" i="10" s="1"/>
  <c r="F343" i="10"/>
  <c r="G343" i="10" s="1"/>
  <c r="AN423" i="6"/>
  <c r="AN424" i="6" s="1"/>
  <c r="AN425" i="6" s="1"/>
  <c r="AN426" i="6" s="1"/>
  <c r="AN427" i="6" s="1"/>
  <c r="AN428" i="6" s="1"/>
  <c r="AN433" i="6"/>
  <c r="AN434" i="6" s="1"/>
  <c r="AN435" i="6" s="1"/>
  <c r="AN436" i="6" s="1"/>
  <c r="AN437" i="6" s="1"/>
  <c r="AN438" i="6" s="1"/>
  <c r="AN443" i="6"/>
  <c r="AN444" i="6" s="1"/>
  <c r="AN445" i="6" s="1"/>
  <c r="AN446" i="6" s="1"/>
  <c r="AN447" i="6" s="1"/>
  <c r="AN448" i="6" s="1"/>
  <c r="F341" i="10" l="1"/>
  <c r="G341" i="10" s="1"/>
  <c r="H341" i="10" s="1"/>
  <c r="F340" i="10"/>
  <c r="G340" i="10" s="1"/>
  <c r="H340" i="10" s="1"/>
  <c r="F338" i="10"/>
  <c r="G338" i="10" s="1"/>
  <c r="H338" i="10" s="1"/>
  <c r="F335" i="10"/>
  <c r="G335" i="10" s="1"/>
  <c r="H335" i="10" s="1"/>
  <c r="F336" i="10"/>
  <c r="G336" i="10" s="1"/>
  <c r="H336" i="10" s="1"/>
  <c r="F328" i="10"/>
  <c r="G328" i="10" s="1"/>
  <c r="H328" i="10" s="1"/>
  <c r="F329" i="10"/>
  <c r="G329" i="10" s="1"/>
  <c r="H329" i="10" s="1"/>
  <c r="F330" i="10"/>
  <c r="G330" i="10" s="1"/>
  <c r="H330" i="10" s="1"/>
  <c r="F331" i="10"/>
  <c r="G331" i="10" s="1"/>
  <c r="H331" i="10" s="1"/>
  <c r="F332" i="10"/>
  <c r="G332" i="10" s="1"/>
  <c r="H332" i="10" s="1"/>
  <c r="F327" i="10"/>
  <c r="G327" i="10" s="1"/>
  <c r="H327" i="10" s="1"/>
  <c r="F310" i="10"/>
  <c r="G310" i="10" s="1"/>
  <c r="H310" i="10" s="1"/>
  <c r="F311" i="10"/>
  <c r="G311" i="10" s="1"/>
  <c r="H311" i="10" s="1"/>
  <c r="F307" i="10"/>
  <c r="G307" i="10" s="1"/>
  <c r="H307" i="10" s="1"/>
  <c r="F306" i="10"/>
  <c r="G306" i="10" s="1"/>
  <c r="H306" i="10" s="1"/>
  <c r="F305" i="10"/>
  <c r="G305" i="10" s="1"/>
  <c r="H305" i="10" s="1"/>
  <c r="H346" i="10"/>
  <c r="H347" i="10"/>
  <c r="H348" i="10"/>
  <c r="H349" i="10"/>
  <c r="H342" i="10"/>
  <c r="H339" i="10"/>
  <c r="H334" i="10"/>
  <c r="H326" i="10"/>
  <c r="H323" i="10"/>
  <c r="H319" i="10"/>
  <c r="H318" i="10"/>
  <c r="H314" i="10"/>
  <c r="H322" i="10"/>
  <c r="H345" i="10"/>
  <c r="H344" i="10"/>
  <c r="H343" i="10"/>
  <c r="H337" i="10"/>
  <c r="H333" i="10"/>
  <c r="H325" i="10"/>
  <c r="H324" i="10"/>
  <c r="H321" i="10"/>
  <c r="H320" i="10"/>
  <c r="H317" i="10"/>
  <c r="H316" i="10"/>
  <c r="H315" i="10"/>
  <c r="H313" i="10"/>
  <c r="H312" i="10"/>
  <c r="F114" i="7" l="1"/>
  <c r="G114" i="7" s="1"/>
  <c r="F113" i="7"/>
  <c r="G113" i="7" s="1"/>
  <c r="F112" i="7"/>
  <c r="G112" i="7" s="1"/>
  <c r="F111" i="7"/>
  <c r="G111" i="7" s="1"/>
  <c r="F110" i="7"/>
  <c r="F109" i="7"/>
  <c r="F108" i="7"/>
  <c r="F107" i="7"/>
  <c r="G107" i="7" s="1"/>
  <c r="F104" i="7"/>
  <c r="G104" i="7" s="1"/>
  <c r="H104" i="7" s="1"/>
  <c r="F106" i="7"/>
  <c r="G106" i="7" s="1"/>
  <c r="F105" i="7"/>
  <c r="G105" i="7" s="1"/>
  <c r="G38" i="7"/>
  <c r="G9" i="7" l="1"/>
  <c r="F252" i="9" l="1"/>
  <c r="E252" i="9"/>
  <c r="F251" i="9"/>
  <c r="E251" i="9"/>
  <c r="F249" i="9"/>
  <c r="E249" i="9"/>
  <c r="F248" i="9"/>
  <c r="E248" i="9"/>
  <c r="F244" i="9"/>
  <c r="E244" i="9"/>
  <c r="F242" i="9"/>
  <c r="E242" i="9"/>
  <c r="F241" i="9"/>
  <c r="E241" i="9"/>
  <c r="F239" i="9"/>
  <c r="E239" i="9"/>
  <c r="E236" i="9"/>
  <c r="F235" i="9"/>
  <c r="F234" i="9"/>
  <c r="E234" i="9"/>
  <c r="F230" i="9"/>
  <c r="E230" i="9"/>
  <c r="E225" i="9"/>
  <c r="F224" i="9"/>
  <c r="F222" i="9"/>
  <c r="E224" i="9" l="1"/>
  <c r="G224" i="9" s="1"/>
  <c r="H224" i="9" s="1"/>
  <c r="E223" i="9"/>
  <c r="G223" i="9" s="1"/>
  <c r="H223" i="9" s="1"/>
  <c r="E222" i="9"/>
  <c r="G249" i="9"/>
  <c r="H249" i="9" s="1"/>
  <c r="G241" i="9"/>
  <c r="H241" i="9" s="1"/>
  <c r="G237" i="9"/>
  <c r="H237" i="9" s="1"/>
  <c r="G233" i="9"/>
  <c r="H233" i="9" s="1"/>
  <c r="G229" i="9"/>
  <c r="H229" i="9" s="1"/>
  <c r="G225" i="9"/>
  <c r="H225" i="9" s="1"/>
  <c r="G245" i="9"/>
  <c r="H245" i="9" s="1"/>
  <c r="G222" i="9"/>
  <c r="H222" i="9" s="1"/>
  <c r="G252" i="9"/>
  <c r="H252" i="9" s="1"/>
  <c r="G251" i="9"/>
  <c r="H251" i="9" s="1"/>
  <c r="G250" i="9"/>
  <c r="H250" i="9" s="1"/>
  <c r="G248" i="9"/>
  <c r="H248" i="9" s="1"/>
  <c r="G247" i="9"/>
  <c r="H247" i="9" s="1"/>
  <c r="G246" i="9"/>
  <c r="H246" i="9" s="1"/>
  <c r="G244" i="9"/>
  <c r="H244" i="9" s="1"/>
  <c r="G243" i="9"/>
  <c r="H243" i="9" s="1"/>
  <c r="G242" i="9"/>
  <c r="H242" i="9" s="1"/>
  <c r="G240" i="9"/>
  <c r="H240" i="9" s="1"/>
  <c r="G239" i="9"/>
  <c r="H239" i="9" s="1"/>
  <c r="G238" i="9"/>
  <c r="H238" i="9" s="1"/>
  <c r="G236" i="9"/>
  <c r="H236" i="9" s="1"/>
  <c r="G235" i="9"/>
  <c r="H235" i="9" s="1"/>
  <c r="G234" i="9"/>
  <c r="H234" i="9" s="1"/>
  <c r="G232" i="9"/>
  <c r="H232" i="9" s="1"/>
  <c r="G230" i="9"/>
  <c r="H230" i="9" s="1"/>
  <c r="G228" i="9"/>
  <c r="H228" i="9" s="1"/>
  <c r="G227" i="9"/>
  <c r="H227" i="9" s="1"/>
  <c r="G226" i="9"/>
  <c r="H226" i="9" s="1"/>
  <c r="F589" i="8" l="1"/>
  <c r="F588" i="8"/>
  <c r="F577" i="8"/>
  <c r="F578" i="8"/>
  <c r="F579" i="8"/>
  <c r="F580" i="8"/>
  <c r="F581" i="8"/>
  <c r="F582" i="8"/>
  <c r="F583" i="8"/>
  <c r="F584" i="8"/>
  <c r="F585" i="8"/>
  <c r="F586" i="8"/>
  <c r="F587" i="8"/>
  <c r="F576" i="8"/>
  <c r="F575" i="8"/>
  <c r="F574" i="8"/>
  <c r="F572" i="8"/>
  <c r="F571" i="8"/>
  <c r="F569" i="8"/>
  <c r="F568" i="8"/>
  <c r="F566" i="8"/>
  <c r="F565" i="8"/>
  <c r="F563" i="8"/>
  <c r="F562" i="8"/>
  <c r="F561" i="8"/>
  <c r="F560" i="8"/>
  <c r="F559" i="8"/>
  <c r="F558" i="8"/>
  <c r="F556" i="8"/>
  <c r="F554" i="8"/>
  <c r="F548" i="8"/>
  <c r="F547" i="8"/>
  <c r="F546" i="8"/>
  <c r="F545" i="8"/>
  <c r="F544" i="8"/>
  <c r="F543" i="8"/>
  <c r="F542" i="8"/>
  <c r="F541" i="8"/>
  <c r="F540" i="8"/>
  <c r="F539" i="8"/>
  <c r="F538" i="8"/>
  <c r="F537" i="8"/>
  <c r="F534" i="8"/>
  <c r="F531" i="8"/>
  <c r="F532" i="8"/>
  <c r="F533" i="8"/>
  <c r="F535" i="8"/>
  <c r="F536" i="8"/>
  <c r="G509" i="8" l="1"/>
  <c r="H509" i="8" s="1"/>
  <c r="E510" i="8"/>
  <c r="F510" i="8"/>
  <c r="F511" i="8"/>
  <c r="G511" i="8" s="1"/>
  <c r="H511" i="8" s="1"/>
  <c r="G512" i="8"/>
  <c r="H512" i="8" s="1"/>
  <c r="G513" i="8"/>
  <c r="H513" i="8" s="1"/>
  <c r="F514" i="8"/>
  <c r="G514" i="8" s="1"/>
  <c r="H514" i="8" s="1"/>
  <c r="F515" i="8"/>
  <c r="G515" i="8" s="1"/>
  <c r="H515" i="8" s="1"/>
  <c r="F516" i="8"/>
  <c r="G516" i="8" s="1"/>
  <c r="H516" i="8" s="1"/>
  <c r="F517" i="8"/>
  <c r="G517" i="8" s="1"/>
  <c r="H517" i="8" s="1"/>
  <c r="F518" i="8"/>
  <c r="G518" i="8" s="1"/>
  <c r="H518" i="8" s="1"/>
  <c r="F519" i="8"/>
  <c r="G519" i="8" s="1"/>
  <c r="H519" i="8" s="1"/>
  <c r="F520" i="8"/>
  <c r="G520" i="8" s="1"/>
  <c r="H520" i="8" s="1"/>
  <c r="F521" i="8"/>
  <c r="G521" i="8" s="1"/>
  <c r="H521" i="8" s="1"/>
  <c r="F522" i="8"/>
  <c r="G522" i="8" s="1"/>
  <c r="H522" i="8" s="1"/>
  <c r="F523" i="8"/>
  <c r="G523" i="8" s="1"/>
  <c r="H523" i="8" s="1"/>
  <c r="F524" i="8"/>
  <c r="G524" i="8" s="1"/>
  <c r="H524" i="8" s="1"/>
  <c r="F525" i="8"/>
  <c r="G525" i="8" s="1"/>
  <c r="H525" i="8" s="1"/>
  <c r="F526" i="8"/>
  <c r="G526" i="8" s="1"/>
  <c r="H526" i="8" s="1"/>
  <c r="F527" i="8"/>
  <c r="G527" i="8" s="1"/>
  <c r="H527" i="8" s="1"/>
  <c r="F528" i="8"/>
  <c r="G528" i="8" s="1"/>
  <c r="H528" i="8" s="1"/>
  <c r="F529" i="8"/>
  <c r="G529" i="8" s="1"/>
  <c r="H529" i="8" s="1"/>
  <c r="F530" i="8"/>
  <c r="G530" i="8" s="1"/>
  <c r="H530" i="8" s="1"/>
  <c r="G531" i="8"/>
  <c r="H531" i="8" s="1"/>
  <c r="G532" i="8"/>
  <c r="H532" i="8" s="1"/>
  <c r="G533" i="8"/>
  <c r="H533" i="8" s="1"/>
  <c r="G534" i="8"/>
  <c r="H534" i="8" s="1"/>
  <c r="G535" i="8"/>
  <c r="H535" i="8" s="1"/>
  <c r="G536" i="8"/>
  <c r="H536" i="8" s="1"/>
  <c r="G537" i="8"/>
  <c r="H537" i="8" s="1"/>
  <c r="G538" i="8"/>
  <c r="H538" i="8" s="1"/>
  <c r="G539" i="8"/>
  <c r="H539" i="8" s="1"/>
  <c r="G540" i="8"/>
  <c r="H540" i="8" s="1"/>
  <c r="G541" i="8"/>
  <c r="H541" i="8" s="1"/>
  <c r="G542" i="8"/>
  <c r="H542" i="8" s="1"/>
  <c r="G543" i="8"/>
  <c r="H543" i="8" s="1"/>
  <c r="G544" i="8"/>
  <c r="H544" i="8" s="1"/>
  <c r="G545" i="8"/>
  <c r="H545" i="8" s="1"/>
  <c r="G546" i="8"/>
  <c r="H546" i="8" s="1"/>
  <c r="G547" i="8"/>
  <c r="H547" i="8" s="1"/>
  <c r="G548" i="8"/>
  <c r="H548" i="8" s="1"/>
  <c r="G549" i="8"/>
  <c r="H549" i="8" s="1"/>
  <c r="G550" i="8"/>
  <c r="H550" i="8" s="1"/>
  <c r="G551" i="8"/>
  <c r="H551" i="8" s="1"/>
  <c r="G552" i="8"/>
  <c r="H552" i="8" s="1"/>
  <c r="G553" i="8"/>
  <c r="H553" i="8" s="1"/>
  <c r="G554" i="8"/>
  <c r="H554" i="8" s="1"/>
  <c r="G555" i="8"/>
  <c r="H555" i="8" s="1"/>
  <c r="G556" i="8"/>
  <c r="H556" i="8" s="1"/>
  <c r="G557" i="8"/>
  <c r="H557" i="8" s="1"/>
  <c r="G558" i="8"/>
  <c r="H558" i="8" s="1"/>
  <c r="G559" i="8"/>
  <c r="H559" i="8" s="1"/>
  <c r="G560" i="8"/>
  <c r="H560" i="8" s="1"/>
  <c r="G561" i="8"/>
  <c r="H561" i="8" s="1"/>
  <c r="G562" i="8"/>
  <c r="H562" i="8" s="1"/>
  <c r="G563" i="8"/>
  <c r="H563" i="8" s="1"/>
  <c r="G564" i="8"/>
  <c r="H564" i="8" s="1"/>
  <c r="G565" i="8"/>
  <c r="H565" i="8" s="1"/>
  <c r="G566" i="8"/>
  <c r="H566" i="8" s="1"/>
  <c r="G567" i="8"/>
  <c r="H567" i="8" s="1"/>
  <c r="G568" i="8"/>
  <c r="H568" i="8" s="1"/>
  <c r="G569" i="8"/>
  <c r="H569" i="8" s="1"/>
  <c r="G570" i="8"/>
  <c r="H570" i="8" s="1"/>
  <c r="G571" i="8"/>
  <c r="H571" i="8" s="1"/>
  <c r="G572" i="8"/>
  <c r="H572" i="8" s="1"/>
  <c r="G573" i="8"/>
  <c r="H573" i="8" s="1"/>
  <c r="G574" i="8"/>
  <c r="H574" i="8" s="1"/>
  <c r="G575" i="8"/>
  <c r="H575" i="8" s="1"/>
  <c r="G576" i="8"/>
  <c r="H576" i="8" s="1"/>
  <c r="G577" i="8"/>
  <c r="H577" i="8" s="1"/>
  <c r="G578" i="8"/>
  <c r="H578" i="8" s="1"/>
  <c r="G579" i="8"/>
  <c r="H579" i="8" s="1"/>
  <c r="G580" i="8"/>
  <c r="H580" i="8" s="1"/>
  <c r="G581" i="8"/>
  <c r="H581" i="8" s="1"/>
  <c r="G582" i="8"/>
  <c r="H582" i="8" s="1"/>
  <c r="G583" i="8"/>
  <c r="H583" i="8" s="1"/>
  <c r="G584" i="8"/>
  <c r="H584" i="8" s="1"/>
  <c r="G585" i="8"/>
  <c r="H585" i="8" s="1"/>
  <c r="G586" i="8"/>
  <c r="H586" i="8" s="1"/>
  <c r="G587" i="8"/>
  <c r="H587" i="8" s="1"/>
  <c r="G588" i="8"/>
  <c r="H588" i="8" s="1"/>
  <c r="G589" i="8"/>
  <c r="H589" i="8" s="1"/>
  <c r="G510" i="8" l="1"/>
  <c r="H510" i="8" s="1"/>
  <c r="BD220" i="1"/>
  <c r="BD221" i="1" s="1"/>
  <c r="BD222" i="1" s="1"/>
  <c r="BD223" i="1" s="1"/>
  <c r="BD224" i="1" s="1"/>
  <c r="BD225" i="1" s="1"/>
  <c r="BD226" i="1" s="1"/>
  <c r="BD227" i="1" s="1"/>
  <c r="BD228" i="1" s="1"/>
  <c r="BD229" i="1" s="1"/>
  <c r="BD230" i="1" s="1"/>
  <c r="BD231" i="1" s="1"/>
  <c r="BD232" i="1" s="1"/>
  <c r="BD233" i="1" s="1"/>
  <c r="BD234" i="1" s="1"/>
  <c r="BD235" i="1" s="1"/>
  <c r="BD236" i="1" s="1"/>
  <c r="BD237" i="1" s="1"/>
  <c r="BD238" i="1" s="1"/>
  <c r="BD422" i="6"/>
  <c r="BL433" i="6"/>
  <c r="BL447" i="6"/>
  <c r="BD433" i="6"/>
  <c r="BD434" i="6" s="1"/>
  <c r="BD447" i="6"/>
  <c r="BD448" i="6" s="1"/>
  <c r="BD412" i="6" l="1"/>
  <c r="BD413" i="6" s="1"/>
  <c r="BD414" i="6" s="1"/>
  <c r="BD415" i="6" s="1"/>
  <c r="BD416" i="6" s="1"/>
  <c r="BD417" i="6" s="1"/>
  <c r="BD404" i="6"/>
  <c r="BL368" i="6"/>
  <c r="BL369" i="6" s="1"/>
  <c r="BL370" i="6" s="1"/>
  <c r="BL282" i="6"/>
  <c r="BL176" i="4"/>
  <c r="BL177" i="4" s="1"/>
  <c r="BL178" i="4" s="1"/>
  <c r="BL179" i="4" s="1"/>
  <c r="BL180" i="4" s="1"/>
  <c r="BL181" i="4" s="1"/>
  <c r="BL182" i="4" s="1"/>
  <c r="BL183" i="4" s="1"/>
  <c r="BL26" i="4"/>
  <c r="BL13" i="4"/>
  <c r="BL14" i="4" s="1"/>
  <c r="BL15" i="4" s="1"/>
  <c r="BL16" i="4" s="1"/>
  <c r="BL17" i="4" s="1"/>
  <c r="BL18" i="4" s="1"/>
  <c r="BL19" i="4" s="1"/>
  <c r="BL20" i="4" s="1"/>
  <c r="BL21" i="4" s="1"/>
  <c r="BL22" i="4" s="1"/>
  <c r="BL37" i="4" l="1"/>
  <c r="H106" i="9" l="1"/>
  <c r="H22" i="9"/>
  <c r="BD629" i="1"/>
  <c r="BD630" i="1" s="1"/>
  <c r="BD631" i="1" s="1"/>
  <c r="BD632" i="1" s="1"/>
  <c r="BD405" i="6" l="1"/>
  <c r="BD406" i="6" s="1"/>
  <c r="BD407" i="6" s="1"/>
  <c r="BD454" i="4" l="1"/>
  <c r="BD455" i="4" s="1"/>
  <c r="BD456" i="4" s="1"/>
  <c r="BD457" i="4" s="1"/>
  <c r="BD458" i="4" s="1"/>
  <c r="G351" i="8" l="1"/>
  <c r="H351" i="8" s="1"/>
  <c r="G354" i="8"/>
  <c r="H354" i="8" s="1"/>
  <c r="G355" i="8"/>
  <c r="H355" i="8" s="1"/>
  <c r="G356" i="8"/>
  <c r="H356" i="8" s="1"/>
  <c r="G357" i="8"/>
  <c r="G358" i="8"/>
  <c r="G359" i="8"/>
  <c r="H359" i="8" s="1"/>
  <c r="G364" i="8"/>
  <c r="H364" i="8" s="1"/>
  <c r="G365" i="8"/>
  <c r="H365" i="8" s="1"/>
  <c r="G366" i="8"/>
  <c r="H366" i="8" s="1"/>
  <c r="G367" i="8"/>
  <c r="H367" i="8" s="1"/>
  <c r="G369" i="8"/>
  <c r="H369" i="8" s="1"/>
  <c r="G370" i="8"/>
  <c r="G371" i="8"/>
  <c r="H371" i="8" s="1"/>
  <c r="G372" i="8"/>
  <c r="H372" i="8" s="1"/>
  <c r="G373" i="8"/>
  <c r="H373" i="8" s="1"/>
  <c r="G383" i="8"/>
  <c r="G384" i="8"/>
  <c r="H384" i="8" s="1"/>
  <c r="G385" i="8"/>
  <c r="H385" i="8" s="1"/>
  <c r="G386" i="8"/>
  <c r="H386" i="8" s="1"/>
  <c r="G387" i="8"/>
  <c r="H387" i="8" s="1"/>
  <c r="G388" i="8"/>
  <c r="H388" i="8" s="1"/>
  <c r="G389" i="8"/>
  <c r="H389" i="8" s="1"/>
  <c r="G390" i="8"/>
  <c r="H390" i="8" s="1"/>
  <c r="G391" i="8"/>
  <c r="H391" i="8" s="1"/>
  <c r="G396" i="8"/>
  <c r="H396" i="8" s="1"/>
  <c r="G398" i="8"/>
  <c r="H398" i="8" s="1"/>
  <c r="G401" i="8"/>
  <c r="H401" i="8" s="1"/>
  <c r="G405" i="8"/>
  <c r="G407" i="8"/>
  <c r="H407" i="8" s="1"/>
  <c r="G413" i="8"/>
  <c r="H413" i="8" s="1"/>
  <c r="G414" i="8"/>
  <c r="H414" i="8" s="1"/>
  <c r="G415" i="8"/>
  <c r="H415" i="8" s="1"/>
  <c r="G418" i="8"/>
  <c r="H418" i="8" s="1"/>
  <c r="G419" i="8"/>
  <c r="H419" i="8" s="1"/>
  <c r="G420" i="8"/>
  <c r="H420" i="8" s="1"/>
  <c r="G421" i="8"/>
  <c r="H421" i="8" s="1"/>
  <c r="G422" i="8"/>
  <c r="H422" i="8" s="1"/>
  <c r="G344" i="8"/>
  <c r="H344" i="8" s="1"/>
  <c r="G346" i="8"/>
  <c r="H346" i="8" s="1"/>
  <c r="G347" i="8"/>
  <c r="H347" i="8" s="1"/>
  <c r="G348" i="8"/>
  <c r="H348" i="8" s="1"/>
  <c r="G343" i="8"/>
  <c r="H343" i="8" s="1"/>
  <c r="H357" i="8"/>
  <c r="H358" i="8"/>
  <c r="H370" i="8"/>
  <c r="H383" i="8"/>
  <c r="H405" i="8"/>
  <c r="H132" i="8"/>
  <c r="H134" i="8"/>
  <c r="F44" i="8"/>
  <c r="G22" i="8"/>
  <c r="H22" i="8" s="1"/>
  <c r="BD251" i="4" l="1"/>
  <c r="BD162" i="4"/>
  <c r="BD135" i="4"/>
  <c r="BD37" i="4"/>
  <c r="G29" i="7" l="1"/>
  <c r="H113" i="7"/>
  <c r="F67" i="7"/>
  <c r="F66" i="7"/>
  <c r="F64" i="7"/>
  <c r="F63" i="7"/>
  <c r="F62" i="7"/>
  <c r="F60" i="7"/>
  <c r="F59" i="7"/>
  <c r="F58" i="7"/>
  <c r="F57" i="7"/>
  <c r="F47" i="7"/>
  <c r="G47" i="7" s="1"/>
  <c r="G442" i="8" l="1"/>
  <c r="H442" i="8" s="1"/>
  <c r="G436" i="8"/>
  <c r="H436" i="8" s="1"/>
  <c r="F212" i="9"/>
  <c r="G159" i="9"/>
  <c r="H159" i="9" s="1"/>
  <c r="G160" i="9"/>
  <c r="H160" i="9" s="1"/>
  <c r="G162" i="9"/>
  <c r="H162" i="9" s="1"/>
  <c r="G163" i="9"/>
  <c r="H163" i="9" s="1"/>
  <c r="G164" i="9"/>
  <c r="H164" i="9" s="1"/>
  <c r="F202" i="9"/>
  <c r="F199" i="9"/>
  <c r="F198" i="9"/>
  <c r="F195" i="9"/>
  <c r="F194" i="9"/>
  <c r="F193" i="9"/>
  <c r="F185" i="9"/>
  <c r="G499" i="8"/>
  <c r="H499" i="8" s="1"/>
  <c r="F506" i="8"/>
  <c r="F495" i="8" l="1"/>
  <c r="F494" i="8"/>
  <c r="F493" i="8"/>
  <c r="F492" i="8"/>
  <c r="G492" i="8" s="1"/>
  <c r="H492" i="8" s="1"/>
  <c r="F491" i="8"/>
  <c r="F489" i="8"/>
  <c r="F487" i="8"/>
  <c r="F486" i="8"/>
  <c r="F483" i="8"/>
  <c r="F480" i="8" l="1"/>
  <c r="F476" i="8"/>
  <c r="F471" i="8"/>
  <c r="F469" i="8"/>
  <c r="G469" i="8" s="1"/>
  <c r="H469" i="8" s="1"/>
  <c r="E467" i="8"/>
  <c r="G467" i="8" s="1"/>
  <c r="H467" i="8" s="1"/>
  <c r="F465" i="8"/>
  <c r="G465" i="8" s="1"/>
  <c r="H465" i="8" s="1"/>
  <c r="F464" i="8"/>
  <c r="G464" i="8" s="1"/>
  <c r="H464" i="8" s="1"/>
  <c r="F461" i="8"/>
  <c r="G461" i="8" s="1"/>
  <c r="H461" i="8" s="1"/>
  <c r="F460" i="8"/>
  <c r="G460" i="8" s="1"/>
  <c r="H460" i="8" s="1"/>
  <c r="F458" i="8"/>
  <c r="G458" i="8" s="1"/>
  <c r="H458" i="8" s="1"/>
  <c r="F456" i="8"/>
  <c r="G456" i="8" s="1"/>
  <c r="H456" i="8" s="1"/>
  <c r="G468" i="8"/>
  <c r="H468" i="8" s="1"/>
  <c r="G466" i="8"/>
  <c r="H466" i="8" s="1"/>
  <c r="G455" i="8"/>
  <c r="H455" i="8" s="1"/>
  <c r="F454" i="8"/>
  <c r="G454" i="8" s="1"/>
  <c r="H454" i="8" s="1"/>
  <c r="F452" i="8"/>
  <c r="F451" i="8"/>
  <c r="G451" i="8" s="1"/>
  <c r="H451" i="8" s="1"/>
  <c r="F444" i="8"/>
  <c r="F443" i="8"/>
  <c r="G443" i="8" s="1"/>
  <c r="H443" i="8" s="1"/>
  <c r="G463" i="8"/>
  <c r="H463" i="8" s="1"/>
  <c r="G447" i="8"/>
  <c r="H447" i="8" s="1"/>
  <c r="G438" i="8"/>
  <c r="H438" i="8" s="1"/>
  <c r="G435" i="8"/>
  <c r="H435" i="8" s="1"/>
  <c r="G431" i="8"/>
  <c r="H431" i="8" s="1"/>
  <c r="G430" i="8"/>
  <c r="H430" i="8" s="1"/>
  <c r="G459" i="8"/>
  <c r="H459" i="8" s="1"/>
  <c r="G440" i="8"/>
  <c r="H440" i="8" s="1"/>
  <c r="G427" i="8"/>
  <c r="H427" i="8" s="1"/>
  <c r="G433" i="8"/>
  <c r="H433" i="8" s="1"/>
  <c r="F423" i="8"/>
  <c r="G423" i="8" s="1"/>
  <c r="H423" i="8" s="1"/>
  <c r="F417" i="8"/>
  <c r="G417" i="8" s="1"/>
  <c r="H417" i="8" s="1"/>
  <c r="F416" i="8"/>
  <c r="G416" i="8" s="1"/>
  <c r="H416" i="8" s="1"/>
  <c r="F412" i="8"/>
  <c r="G412" i="8" s="1"/>
  <c r="H412" i="8" s="1"/>
  <c r="F411" i="8"/>
  <c r="G411" i="8" s="1"/>
  <c r="H411" i="8" s="1"/>
  <c r="F410" i="8"/>
  <c r="G410" i="8" s="1"/>
  <c r="H410" i="8" s="1"/>
  <c r="F409" i="8"/>
  <c r="G409" i="8" s="1"/>
  <c r="H409" i="8" s="1"/>
  <c r="F408" i="8"/>
  <c r="G408" i="8" s="1"/>
  <c r="H408" i="8" s="1"/>
  <c r="F406" i="8"/>
  <c r="G406" i="8" s="1"/>
  <c r="H406" i="8" s="1"/>
  <c r="F404" i="8"/>
  <c r="G404" i="8" s="1"/>
  <c r="H404" i="8" s="1"/>
  <c r="F403" i="8"/>
  <c r="G403" i="8" s="1"/>
  <c r="H403" i="8" s="1"/>
  <c r="F402" i="8"/>
  <c r="G402" i="8" s="1"/>
  <c r="H402" i="8" s="1"/>
  <c r="F400" i="8"/>
  <c r="G400" i="8" s="1"/>
  <c r="H400" i="8" s="1"/>
  <c r="F399" i="8"/>
  <c r="G399" i="8" s="1"/>
  <c r="H399" i="8" s="1"/>
  <c r="F397" i="8"/>
  <c r="G397" i="8" s="1"/>
  <c r="H397" i="8" s="1"/>
  <c r="F395" i="8"/>
  <c r="G395" i="8" s="1"/>
  <c r="H395" i="8" s="1"/>
  <c r="F394" i="8"/>
  <c r="G394" i="8" s="1"/>
  <c r="H394" i="8" s="1"/>
  <c r="F393" i="8"/>
  <c r="G393" i="8" s="1"/>
  <c r="H393" i="8" s="1"/>
  <c r="F392" i="8"/>
  <c r="G392" i="8" s="1"/>
  <c r="H392" i="8" s="1"/>
  <c r="F382" i="8"/>
  <c r="G382" i="8" s="1"/>
  <c r="H382" i="8" s="1"/>
  <c r="F381" i="8"/>
  <c r="G381" i="8" s="1"/>
  <c r="H381" i="8" s="1"/>
  <c r="F380" i="8"/>
  <c r="G380" i="8" s="1"/>
  <c r="H380" i="8" s="1"/>
  <c r="F379" i="8"/>
  <c r="G379" i="8" s="1"/>
  <c r="H379" i="8" s="1"/>
  <c r="F378" i="8"/>
  <c r="G378" i="8" s="1"/>
  <c r="H378" i="8" s="1"/>
  <c r="F377" i="8"/>
  <c r="G377" i="8" s="1"/>
  <c r="H377" i="8" s="1"/>
  <c r="F376" i="8"/>
  <c r="G376" i="8" s="1"/>
  <c r="H376" i="8" s="1"/>
  <c r="F375" i="8"/>
  <c r="G375" i="8" s="1"/>
  <c r="H375" i="8" s="1"/>
  <c r="F374" i="8"/>
  <c r="G374" i="8" s="1"/>
  <c r="H374" i="8" s="1"/>
  <c r="F368" i="8"/>
  <c r="G368" i="8" s="1"/>
  <c r="H368" i="8" s="1"/>
  <c r="F360" i="8"/>
  <c r="G360" i="8" s="1"/>
  <c r="H360" i="8" s="1"/>
  <c r="F352" i="8"/>
  <c r="G352" i="8" s="1"/>
  <c r="H352" i="8" s="1"/>
  <c r="F353" i="8"/>
  <c r="G353" i="8" s="1"/>
  <c r="H353" i="8" s="1"/>
  <c r="F350" i="8"/>
  <c r="G350" i="8" s="1"/>
  <c r="H350" i="8" s="1"/>
  <c r="F349" i="8"/>
  <c r="G349" i="8" s="1"/>
  <c r="H349" i="8" s="1"/>
  <c r="F345" i="8"/>
  <c r="G345" i="8" s="1"/>
  <c r="H345" i="8" s="1"/>
  <c r="G259" i="8"/>
  <c r="H259" i="8" s="1"/>
  <c r="G426" i="8"/>
  <c r="H426" i="8" s="1"/>
  <c r="G428" i="8"/>
  <c r="H428" i="8" s="1"/>
  <c r="G429" i="8"/>
  <c r="H429" i="8" s="1"/>
  <c r="G432" i="8"/>
  <c r="H432" i="8" s="1"/>
  <c r="G434" i="8"/>
  <c r="H434" i="8" s="1"/>
  <c r="G437" i="8"/>
  <c r="H437" i="8" s="1"/>
  <c r="G439" i="8"/>
  <c r="H439" i="8" s="1"/>
  <c r="G441" i="8"/>
  <c r="H441" i="8" s="1"/>
  <c r="G444" i="8"/>
  <c r="H444" i="8" s="1"/>
  <c r="G445" i="8"/>
  <c r="H445" i="8" s="1"/>
  <c r="G446" i="8"/>
  <c r="H446" i="8" s="1"/>
  <c r="G448" i="8"/>
  <c r="H448" i="8" s="1"/>
  <c r="G449" i="8"/>
  <c r="H449" i="8" s="1"/>
  <c r="G450" i="8"/>
  <c r="H450" i="8" s="1"/>
  <c r="G452" i="8"/>
  <c r="H452" i="8" s="1"/>
  <c r="G453" i="8"/>
  <c r="H453" i="8" s="1"/>
  <c r="G457" i="8"/>
  <c r="H457" i="8" s="1"/>
  <c r="G462" i="8"/>
  <c r="H462" i="8" s="1"/>
  <c r="G470" i="8"/>
  <c r="H470" i="8" s="1"/>
  <c r="G272" i="8"/>
  <c r="H272" i="8" s="1"/>
  <c r="G273" i="8"/>
  <c r="H273" i="8" s="1"/>
  <c r="G274" i="8"/>
  <c r="H274" i="8" s="1"/>
  <c r="G275" i="8"/>
  <c r="H275" i="8" s="1"/>
  <c r="G276" i="8"/>
  <c r="H276" i="8" s="1"/>
  <c r="G279" i="8"/>
  <c r="H279" i="8" s="1"/>
  <c r="G280" i="8"/>
  <c r="H280" i="8" s="1"/>
  <c r="G281" i="8"/>
  <c r="H281" i="8" s="1"/>
  <c r="G282" i="8"/>
  <c r="H282" i="8" s="1"/>
  <c r="G284" i="8"/>
  <c r="H284" i="8" s="1"/>
  <c r="G286" i="8"/>
  <c r="H286" i="8" s="1"/>
  <c r="G287" i="8"/>
  <c r="H287" i="8" s="1"/>
  <c r="G299" i="8" l="1"/>
  <c r="H299" i="8" s="1"/>
  <c r="G300" i="8"/>
  <c r="H300" i="8" s="1"/>
  <c r="G301" i="8"/>
  <c r="H301" i="8" s="1"/>
  <c r="G302" i="8"/>
  <c r="H302" i="8" s="1"/>
  <c r="G303" i="8"/>
  <c r="H303" i="8" s="1"/>
  <c r="G304" i="8"/>
  <c r="H304" i="8" s="1"/>
  <c r="G305" i="8"/>
  <c r="H305" i="8" s="1"/>
  <c r="G306" i="8"/>
  <c r="H306" i="8" s="1"/>
  <c r="G307" i="8"/>
  <c r="H307" i="8" s="1"/>
  <c r="G308" i="8"/>
  <c r="H308" i="8" s="1"/>
  <c r="G309" i="8"/>
  <c r="H309" i="8" s="1"/>
  <c r="G310" i="8"/>
  <c r="H310" i="8" s="1"/>
  <c r="G311" i="8"/>
  <c r="H311" i="8" s="1"/>
  <c r="G312" i="8"/>
  <c r="H312" i="8" s="1"/>
  <c r="G314" i="8"/>
  <c r="H314" i="8" s="1"/>
  <c r="G315" i="8"/>
  <c r="H315" i="8" s="1"/>
  <c r="G316" i="8"/>
  <c r="H316" i="8" s="1"/>
  <c r="G317" i="8"/>
  <c r="H317" i="8" s="1"/>
  <c r="G318" i="8"/>
  <c r="H318" i="8" s="1"/>
  <c r="G320" i="8"/>
  <c r="H320" i="8" s="1"/>
  <c r="G321" i="8"/>
  <c r="H321" i="8" s="1"/>
  <c r="G323" i="8"/>
  <c r="H323" i="8" s="1"/>
  <c r="G324" i="8"/>
  <c r="H324" i="8" s="1"/>
  <c r="G325" i="8"/>
  <c r="H325" i="8" s="1"/>
  <c r="G327" i="8"/>
  <c r="H327" i="8" s="1"/>
  <c r="G328" i="8"/>
  <c r="H328" i="8" s="1"/>
  <c r="G329" i="8"/>
  <c r="H329" i="8" s="1"/>
  <c r="G330" i="8"/>
  <c r="H330" i="8" s="1"/>
  <c r="G331" i="8"/>
  <c r="H331" i="8" s="1"/>
  <c r="G332" i="8"/>
  <c r="H332" i="8" s="1"/>
  <c r="G333" i="8"/>
  <c r="H333" i="8" s="1"/>
  <c r="G334" i="8"/>
  <c r="H334" i="8" s="1"/>
  <c r="G335" i="8"/>
  <c r="H335" i="8" s="1"/>
  <c r="G336" i="8"/>
  <c r="H336" i="8" s="1"/>
  <c r="G337" i="8"/>
  <c r="H337" i="8" s="1"/>
  <c r="G338" i="8"/>
  <c r="H338" i="8" s="1"/>
  <c r="G339" i="8"/>
  <c r="H339" i="8" s="1"/>
  <c r="G292" i="8"/>
  <c r="H292" i="8" s="1"/>
  <c r="G296" i="8"/>
  <c r="H296" i="8" s="1"/>
  <c r="G297" i="8"/>
  <c r="H297" i="8" s="1"/>
  <c r="G298" i="8"/>
  <c r="H298" i="8" s="1"/>
  <c r="G288" i="8"/>
  <c r="H288" i="8" s="1"/>
  <c r="G289" i="8"/>
  <c r="H289" i="8" s="1"/>
  <c r="G290" i="8"/>
  <c r="H290" i="8" s="1"/>
  <c r="G264" i="8"/>
  <c r="H264" i="8" s="1"/>
  <c r="G265" i="8"/>
  <c r="H265" i="8" s="1"/>
  <c r="G266" i="8"/>
  <c r="H266" i="8" s="1"/>
  <c r="G267" i="8"/>
  <c r="H267" i="8" s="1"/>
  <c r="G268" i="8"/>
  <c r="H268" i="8" s="1"/>
  <c r="G269" i="8"/>
  <c r="H269" i="8" s="1"/>
  <c r="G270" i="8"/>
  <c r="H270" i="8" s="1"/>
  <c r="G271" i="8"/>
  <c r="H271" i="8" s="1"/>
  <c r="G260" i="8"/>
  <c r="H260" i="8" s="1"/>
  <c r="G263" i="8"/>
  <c r="H263" i="8" s="1"/>
  <c r="G110" i="7"/>
  <c r="E144" i="7"/>
  <c r="E143" i="7"/>
  <c r="E142" i="7"/>
  <c r="E141" i="7"/>
  <c r="E140" i="7"/>
  <c r="G139" i="7"/>
  <c r="H139" i="7" s="1"/>
  <c r="G135" i="7"/>
  <c r="H122" i="7"/>
  <c r="G121" i="7"/>
  <c r="G109" i="7"/>
  <c r="G108" i="7"/>
  <c r="H105" i="7"/>
  <c r="F95" i="7"/>
  <c r="E95" i="7"/>
  <c r="F94" i="7"/>
  <c r="E94" i="7"/>
  <c r="F93" i="7"/>
  <c r="E93" i="7"/>
  <c r="F92" i="7"/>
  <c r="E92" i="7"/>
  <c r="F91" i="7"/>
  <c r="E91" i="7"/>
  <c r="F89" i="7"/>
  <c r="E89" i="7"/>
  <c r="F88" i="7"/>
  <c r="F87" i="7"/>
  <c r="F86" i="7"/>
  <c r="G86" i="7" s="1"/>
  <c r="H86" i="7" s="1"/>
  <c r="F85" i="7"/>
  <c r="G85" i="7" s="1"/>
  <c r="H85" i="7" s="1"/>
  <c r="F80" i="7"/>
  <c r="H135" i="7" l="1"/>
  <c r="D148" i="7"/>
  <c r="G148" i="7" s="1"/>
  <c r="H148" i="7" s="1"/>
  <c r="H121" i="7"/>
  <c r="D134" i="7"/>
  <c r="G126" i="7"/>
  <c r="H126" i="7" s="1"/>
  <c r="H109" i="7"/>
  <c r="G123" i="7"/>
  <c r="H106" i="7"/>
  <c r="G125" i="7"/>
  <c r="H108" i="7"/>
  <c r="G127" i="7"/>
  <c r="H110" i="7"/>
  <c r="G129" i="7"/>
  <c r="H112" i="7"/>
  <c r="G124" i="7"/>
  <c r="H107" i="7"/>
  <c r="G131" i="7"/>
  <c r="H114" i="7"/>
  <c r="G130" i="7"/>
  <c r="BD176" i="4"/>
  <c r="BD177" i="4" s="1"/>
  <c r="BD178" i="4" s="1"/>
  <c r="BD179" i="4" s="1"/>
  <c r="BD180" i="4" s="1"/>
  <c r="BD181" i="4" s="1"/>
  <c r="BD182" i="4" s="1"/>
  <c r="BD272" i="5"/>
  <c r="BD273" i="5" s="1"/>
  <c r="BD274" i="5" s="1"/>
  <c r="BD275" i="5" s="1"/>
  <c r="BD276" i="5" s="1"/>
  <c r="BD277" i="5" s="1"/>
  <c r="BD278" i="5" s="1"/>
  <c r="BD279" i="5" s="1"/>
  <c r="BD280" i="5" s="1"/>
  <c r="BD281" i="5" s="1"/>
  <c r="BD282" i="5" s="1"/>
  <c r="BD283" i="5" s="1"/>
  <c r="BD284" i="5" s="1"/>
  <c r="BD285" i="5" s="1"/>
  <c r="BD286" i="5" s="1"/>
  <c r="BD287" i="5" s="1"/>
  <c r="BD288" i="5" s="1"/>
  <c r="BD289" i="5" s="1"/>
  <c r="BD290" i="5" s="1"/>
  <c r="BD291" i="5" s="1"/>
  <c r="BD292" i="5" s="1"/>
  <c r="BD293" i="5" s="1"/>
  <c r="BD294" i="5" s="1"/>
  <c r="BD109" i="5"/>
  <c r="H134" i="7" l="1"/>
  <c r="D147" i="7"/>
  <c r="G147" i="7" s="1"/>
  <c r="H130" i="7"/>
  <c r="D143" i="7"/>
  <c r="G143" i="7" s="1"/>
  <c r="H127" i="7"/>
  <c r="D140" i="7"/>
  <c r="G140" i="7" s="1"/>
  <c r="H131" i="7"/>
  <c r="D144" i="7"/>
  <c r="G144" i="7" s="1"/>
  <c r="H129" i="7"/>
  <c r="D142" i="7"/>
  <c r="G142" i="7" s="1"/>
  <c r="H125" i="7"/>
  <c r="D138" i="7"/>
  <c r="G138" i="7" s="1"/>
  <c r="H124" i="7"/>
  <c r="D137" i="7"/>
  <c r="G137" i="7" s="1"/>
  <c r="H123" i="7"/>
  <c r="D136" i="7"/>
  <c r="G136" i="7" s="1"/>
  <c r="G128" i="7"/>
  <c r="H111" i="7"/>
  <c r="G289" i="10"/>
  <c r="H289" i="10" s="1"/>
  <c r="G298" i="10"/>
  <c r="H298" i="10" s="1"/>
  <c r="G250" i="10"/>
  <c r="H250" i="10" s="1"/>
  <c r="G249" i="10"/>
  <c r="G248" i="10"/>
  <c r="H248" i="10" s="1"/>
  <c r="G247" i="10"/>
  <c r="G246" i="10"/>
  <c r="H246" i="10" s="1"/>
  <c r="G245" i="10"/>
  <c r="G244" i="10"/>
  <c r="H244" i="10" s="1"/>
  <c r="G243" i="10"/>
  <c r="G242" i="10"/>
  <c r="H242" i="10" s="1"/>
  <c r="G241" i="10"/>
  <c r="H241" i="10" s="1"/>
  <c r="G240" i="10"/>
  <c r="H240" i="10" s="1"/>
  <c r="G239" i="10"/>
  <c r="H239" i="10" s="1"/>
  <c r="G238" i="10"/>
  <c r="H238" i="10" s="1"/>
  <c r="G237" i="10"/>
  <c r="H237" i="10" s="1"/>
  <c r="G236" i="10"/>
  <c r="H236" i="10" s="1"/>
  <c r="G235" i="10"/>
  <c r="H235" i="10" s="1"/>
  <c r="G234" i="10"/>
  <c r="H234" i="10" s="1"/>
  <c r="G233" i="10"/>
  <c r="G232" i="10"/>
  <c r="H232" i="10" s="1"/>
  <c r="G231" i="10"/>
  <c r="H231" i="10" s="1"/>
  <c r="G230" i="10"/>
  <c r="H230" i="10" s="1"/>
  <c r="G229" i="10"/>
  <c r="H229" i="10" s="1"/>
  <c r="G228" i="10"/>
  <c r="H228" i="10" s="1"/>
  <c r="G227" i="10"/>
  <c r="H227" i="10" s="1"/>
  <c r="G226" i="10"/>
  <c r="H226" i="10" s="1"/>
  <c r="G225" i="10"/>
  <c r="G224" i="10"/>
  <c r="H224" i="10" s="1"/>
  <c r="G223" i="10"/>
  <c r="H223" i="10" s="1"/>
  <c r="G222" i="10"/>
  <c r="H222" i="10" s="1"/>
  <c r="G221" i="10"/>
  <c r="H221" i="10" s="1"/>
  <c r="G220" i="10"/>
  <c r="H220" i="10" s="1"/>
  <c r="G219" i="10"/>
  <c r="H219" i="10" s="1"/>
  <c r="G218" i="10"/>
  <c r="H218" i="10" s="1"/>
  <c r="G217" i="10"/>
  <c r="G216" i="10"/>
  <c r="H216" i="10" s="1"/>
  <c r="G215" i="10"/>
  <c r="H215" i="10" s="1"/>
  <c r="G214" i="10"/>
  <c r="H214" i="10" s="1"/>
  <c r="F213" i="10"/>
  <c r="G213" i="10" s="1"/>
  <c r="H211" i="10"/>
  <c r="P152" i="10"/>
  <c r="P151" i="10"/>
  <c r="P150" i="10"/>
  <c r="P149" i="10"/>
  <c r="P148" i="10"/>
  <c r="P147" i="10"/>
  <c r="P146" i="10"/>
  <c r="P145" i="10"/>
  <c r="P144" i="10"/>
  <c r="P143" i="10"/>
  <c r="P142" i="10"/>
  <c r="P141" i="10"/>
  <c r="P140" i="10"/>
  <c r="P139" i="10"/>
  <c r="P131" i="10"/>
  <c r="P130" i="10"/>
  <c r="P129" i="10"/>
  <c r="P128" i="10"/>
  <c r="P127" i="10"/>
  <c r="P126" i="10"/>
  <c r="P125" i="10"/>
  <c r="P124" i="10"/>
  <c r="P123" i="10"/>
  <c r="P122" i="10"/>
  <c r="P121" i="10"/>
  <c r="P120" i="10"/>
  <c r="P118" i="10"/>
  <c r="P117" i="10"/>
  <c r="P116" i="10"/>
  <c r="P115" i="10"/>
  <c r="P114" i="10"/>
  <c r="P113" i="10"/>
  <c r="P112" i="10"/>
  <c r="P111" i="10"/>
  <c r="P110" i="10"/>
  <c r="P109" i="10"/>
  <c r="P106" i="10"/>
  <c r="P105" i="10"/>
  <c r="P104" i="10"/>
  <c r="P103" i="10"/>
  <c r="P102" i="10"/>
  <c r="P101" i="10"/>
  <c r="P100" i="10"/>
  <c r="P99" i="10"/>
  <c r="P98" i="10"/>
  <c r="P97" i="10"/>
  <c r="P96" i="10"/>
  <c r="P95" i="10"/>
  <c r="P94" i="10"/>
  <c r="P93" i="10"/>
  <c r="P92" i="10"/>
  <c r="P83" i="10"/>
  <c r="P82" i="10"/>
  <c r="P81" i="10"/>
  <c r="P80" i="10"/>
  <c r="P79" i="10"/>
  <c r="P78" i="10"/>
  <c r="P77" i="10"/>
  <c r="P76" i="10"/>
  <c r="P75" i="10"/>
  <c r="P74" i="10"/>
  <c r="P73" i="10"/>
  <c r="P72" i="10"/>
  <c r="P70" i="10"/>
  <c r="P69" i="10"/>
  <c r="P68" i="10"/>
  <c r="P67" i="10"/>
  <c r="P66" i="10"/>
  <c r="P65" i="10"/>
  <c r="P64" i="10"/>
  <c r="P63" i="10"/>
  <c r="P62" i="10"/>
  <c r="P61" i="10"/>
  <c r="G49" i="10"/>
  <c r="P57" i="10"/>
  <c r="G48" i="10"/>
  <c r="H48" i="10" s="1"/>
  <c r="P56" i="10"/>
  <c r="G47" i="10"/>
  <c r="H47" i="10" s="1"/>
  <c r="P55" i="10"/>
  <c r="G46" i="10"/>
  <c r="P54" i="10"/>
  <c r="G45" i="10"/>
  <c r="P53" i="10"/>
  <c r="G44" i="10"/>
  <c r="P52" i="10"/>
  <c r="G43" i="10"/>
  <c r="P51" i="10"/>
  <c r="G42" i="10"/>
  <c r="H42" i="10" s="1"/>
  <c r="P50" i="10"/>
  <c r="G41" i="10"/>
  <c r="P49" i="10"/>
  <c r="G40" i="10"/>
  <c r="H40" i="10" s="1"/>
  <c r="P48" i="10"/>
  <c r="G39" i="10"/>
  <c r="P47" i="10"/>
  <c r="G38" i="10"/>
  <c r="P46" i="10"/>
  <c r="G37" i="10"/>
  <c r="P45" i="10"/>
  <c r="G36" i="10"/>
  <c r="P44" i="10"/>
  <c r="G35" i="10"/>
  <c r="P43" i="10"/>
  <c r="G34" i="10"/>
  <c r="H34" i="10" s="1"/>
  <c r="P34" i="10"/>
  <c r="G33" i="10"/>
  <c r="P33" i="10"/>
  <c r="G32" i="10"/>
  <c r="H32" i="10" s="1"/>
  <c r="P32" i="10"/>
  <c r="G31" i="10"/>
  <c r="H31" i="10" s="1"/>
  <c r="P31" i="10"/>
  <c r="G30" i="10"/>
  <c r="P30" i="10"/>
  <c r="G29" i="10"/>
  <c r="P29" i="10"/>
  <c r="G28" i="10"/>
  <c r="P28" i="10"/>
  <c r="G27" i="10"/>
  <c r="P27" i="10"/>
  <c r="G22" i="10"/>
  <c r="P22" i="10"/>
  <c r="G21" i="10"/>
  <c r="P21" i="10"/>
  <c r="G20" i="10"/>
  <c r="P20" i="10"/>
  <c r="G19" i="10"/>
  <c r="H19" i="10" s="1"/>
  <c r="P18" i="10"/>
  <c r="G18" i="10"/>
  <c r="P17" i="10"/>
  <c r="G17" i="10"/>
  <c r="H17" i="10" s="1"/>
  <c r="P16" i="10"/>
  <c r="G16" i="10"/>
  <c r="P15" i="10"/>
  <c r="G15" i="10"/>
  <c r="H15" i="10" s="1"/>
  <c r="P14" i="10"/>
  <c r="G14" i="10"/>
  <c r="P13" i="10"/>
  <c r="G13" i="10"/>
  <c r="P12" i="10"/>
  <c r="G12" i="10"/>
  <c r="H12" i="10" s="1"/>
  <c r="P11" i="10"/>
  <c r="G11" i="10"/>
  <c r="P10" i="10"/>
  <c r="G10" i="10"/>
  <c r="P9" i="10"/>
  <c r="G9" i="10"/>
  <c r="G182" i="9"/>
  <c r="G181" i="9"/>
  <c r="G180" i="9"/>
  <c r="G179" i="9"/>
  <c r="F178" i="9"/>
  <c r="G178" i="9" s="1"/>
  <c r="G177" i="9"/>
  <c r="G176" i="9"/>
  <c r="G175" i="9"/>
  <c r="F174" i="9"/>
  <c r="G174" i="9" s="1"/>
  <c r="G173" i="9"/>
  <c r="F172" i="9"/>
  <c r="G172" i="9" s="1"/>
  <c r="G171" i="9"/>
  <c r="F170" i="9"/>
  <c r="G170" i="9" s="1"/>
  <c r="F169" i="9"/>
  <c r="G169" i="9" s="1"/>
  <c r="F168" i="9"/>
  <c r="G168" i="9" s="1"/>
  <c r="G167" i="9"/>
  <c r="F166" i="9"/>
  <c r="F165" i="9"/>
  <c r="G197" i="9"/>
  <c r="H197" i="9" s="1"/>
  <c r="G196" i="9"/>
  <c r="H196" i="9" s="1"/>
  <c r="G195" i="9"/>
  <c r="H195" i="9" s="1"/>
  <c r="F161" i="9"/>
  <c r="G193" i="9"/>
  <c r="H193" i="9" s="1"/>
  <c r="G192" i="9"/>
  <c r="H192" i="9" s="1"/>
  <c r="F158" i="9"/>
  <c r="F157" i="9"/>
  <c r="F156" i="9"/>
  <c r="G188" i="9"/>
  <c r="H188" i="9" s="1"/>
  <c r="F155" i="9"/>
  <c r="G155" i="9" s="1"/>
  <c r="H155" i="9" s="1"/>
  <c r="F154" i="9"/>
  <c r="F153" i="9"/>
  <c r="G152" i="9"/>
  <c r="F149" i="9"/>
  <c r="G149" i="9" s="1"/>
  <c r="H149" i="9" s="1"/>
  <c r="G148" i="9"/>
  <c r="H148" i="9" s="1"/>
  <c r="G147" i="9"/>
  <c r="H147" i="9" s="1"/>
  <c r="F146" i="9"/>
  <c r="G146" i="9" s="1"/>
  <c r="H146" i="9" s="1"/>
  <c r="G145" i="9"/>
  <c r="H145" i="9" s="1"/>
  <c r="G144" i="9"/>
  <c r="H144" i="9" s="1"/>
  <c r="G143" i="9"/>
  <c r="H143" i="9" s="1"/>
  <c r="G142" i="9"/>
  <c r="H142" i="9" s="1"/>
  <c r="G141" i="9"/>
  <c r="H141" i="9" s="1"/>
  <c r="G140" i="9"/>
  <c r="H140" i="9" s="1"/>
  <c r="G139" i="9"/>
  <c r="H139" i="9" s="1"/>
  <c r="G138" i="9"/>
  <c r="H138" i="9" s="1"/>
  <c r="G137" i="9"/>
  <c r="H137" i="9" s="1"/>
  <c r="G136" i="9"/>
  <c r="H136" i="9" s="1"/>
  <c r="G135" i="9"/>
  <c r="H135" i="9" s="1"/>
  <c r="G134" i="9"/>
  <c r="H134" i="9" s="1"/>
  <c r="F133" i="9"/>
  <c r="G133" i="9" s="1"/>
  <c r="H133" i="9" s="1"/>
  <c r="G132" i="9"/>
  <c r="H132" i="9" s="1"/>
  <c r="G131" i="9"/>
  <c r="H131" i="9" s="1"/>
  <c r="G130" i="9"/>
  <c r="H130" i="9" s="1"/>
  <c r="G129" i="9"/>
  <c r="H129" i="9" s="1"/>
  <c r="G128" i="9"/>
  <c r="H128" i="9" s="1"/>
  <c r="G127" i="9"/>
  <c r="H127" i="9" s="1"/>
  <c r="G126" i="9"/>
  <c r="H126" i="9" s="1"/>
  <c r="G125" i="9"/>
  <c r="H125" i="9" s="1"/>
  <c r="G124" i="9"/>
  <c r="H124" i="9" s="1"/>
  <c r="G123" i="9"/>
  <c r="H123" i="9" s="1"/>
  <c r="F122" i="9"/>
  <c r="G122" i="9" s="1"/>
  <c r="H122" i="9" s="1"/>
  <c r="G121" i="9"/>
  <c r="H121" i="9" s="1"/>
  <c r="G120" i="9"/>
  <c r="H120" i="9" s="1"/>
  <c r="G119" i="9"/>
  <c r="H119" i="9" s="1"/>
  <c r="P108" i="9"/>
  <c r="P107" i="9"/>
  <c r="P106" i="9"/>
  <c r="P105" i="9"/>
  <c r="P104" i="9"/>
  <c r="P103" i="9"/>
  <c r="P102" i="9"/>
  <c r="P101" i="9"/>
  <c r="P100" i="9"/>
  <c r="P99" i="9"/>
  <c r="P98" i="9"/>
  <c r="P97" i="9"/>
  <c r="P96" i="9"/>
  <c r="P95" i="9"/>
  <c r="P94" i="9"/>
  <c r="P93" i="9"/>
  <c r="P92" i="9"/>
  <c r="P91" i="9"/>
  <c r="G91" i="9"/>
  <c r="H91" i="9" s="1"/>
  <c r="P90" i="9"/>
  <c r="P89" i="9"/>
  <c r="P88" i="9"/>
  <c r="P87" i="9"/>
  <c r="P86" i="9"/>
  <c r="P85" i="9"/>
  <c r="P84" i="9"/>
  <c r="P83" i="9"/>
  <c r="P82" i="9"/>
  <c r="P81" i="9"/>
  <c r="P80" i="9"/>
  <c r="P79" i="9"/>
  <c r="P78" i="9"/>
  <c r="P75" i="9"/>
  <c r="G75" i="9"/>
  <c r="H75" i="9" s="1"/>
  <c r="P74" i="9"/>
  <c r="G74" i="9"/>
  <c r="P73" i="9"/>
  <c r="G73" i="9"/>
  <c r="H73" i="9" s="1"/>
  <c r="P72" i="9"/>
  <c r="G72" i="9"/>
  <c r="P71" i="9"/>
  <c r="G71" i="9"/>
  <c r="H71" i="9" s="1"/>
  <c r="P70" i="9"/>
  <c r="G70" i="9"/>
  <c r="P69" i="9"/>
  <c r="G69" i="9"/>
  <c r="H69" i="9" s="1"/>
  <c r="P68" i="9"/>
  <c r="G68" i="9"/>
  <c r="H68" i="9" s="1"/>
  <c r="P67" i="9"/>
  <c r="G67" i="9"/>
  <c r="H67" i="9" s="1"/>
  <c r="P66" i="9"/>
  <c r="G66" i="9"/>
  <c r="P65" i="9"/>
  <c r="G65" i="9"/>
  <c r="P64" i="9"/>
  <c r="G64" i="9"/>
  <c r="P63" i="9"/>
  <c r="G63" i="9"/>
  <c r="H63" i="9" s="1"/>
  <c r="P62" i="9"/>
  <c r="G62" i="9"/>
  <c r="P61" i="9"/>
  <c r="G61" i="9"/>
  <c r="P60" i="9"/>
  <c r="G60" i="9"/>
  <c r="P59" i="9"/>
  <c r="G59" i="9"/>
  <c r="H59" i="9" s="1"/>
  <c r="P58" i="9"/>
  <c r="G58" i="9"/>
  <c r="H58" i="9" s="1"/>
  <c r="P57" i="9"/>
  <c r="G57" i="9"/>
  <c r="H57" i="9" s="1"/>
  <c r="P56" i="9"/>
  <c r="G56" i="9"/>
  <c r="P55" i="9"/>
  <c r="G55" i="9"/>
  <c r="P54" i="9"/>
  <c r="G54" i="9"/>
  <c r="P53" i="9"/>
  <c r="G53" i="9"/>
  <c r="H53" i="9" s="1"/>
  <c r="P52" i="9"/>
  <c r="G52" i="9"/>
  <c r="P51" i="9"/>
  <c r="G51" i="9"/>
  <c r="P50" i="9"/>
  <c r="F50" i="9"/>
  <c r="G50" i="9" s="1"/>
  <c r="P49" i="9"/>
  <c r="F49" i="9"/>
  <c r="G49" i="9" s="1"/>
  <c r="P48" i="9"/>
  <c r="F48" i="9"/>
  <c r="G48" i="9" s="1"/>
  <c r="P47" i="9"/>
  <c r="F47" i="9"/>
  <c r="G47" i="9" s="1"/>
  <c r="P46" i="9"/>
  <c r="F46" i="9"/>
  <c r="G46" i="9" s="1"/>
  <c r="P45" i="9"/>
  <c r="F45" i="9"/>
  <c r="G45" i="9" s="1"/>
  <c r="H45" i="9" s="1"/>
  <c r="P41" i="9"/>
  <c r="G41" i="9"/>
  <c r="H41" i="9" s="1"/>
  <c r="P40" i="9"/>
  <c r="G40" i="9"/>
  <c r="H40" i="9" s="1"/>
  <c r="P39" i="9"/>
  <c r="G39" i="9"/>
  <c r="H39" i="9" s="1"/>
  <c r="P38" i="9"/>
  <c r="G38" i="9"/>
  <c r="H38" i="9" s="1"/>
  <c r="P37" i="9"/>
  <c r="G37" i="9"/>
  <c r="H37" i="9" s="1"/>
  <c r="P36" i="9"/>
  <c r="G36" i="9"/>
  <c r="H36" i="9" s="1"/>
  <c r="P35" i="9"/>
  <c r="G35" i="9"/>
  <c r="H35" i="9" s="1"/>
  <c r="P34" i="9"/>
  <c r="G34" i="9"/>
  <c r="H34" i="9" s="1"/>
  <c r="P33" i="9"/>
  <c r="G33" i="9"/>
  <c r="H33" i="9" s="1"/>
  <c r="P32" i="9"/>
  <c r="G32" i="9"/>
  <c r="H32" i="9" s="1"/>
  <c r="P31" i="9"/>
  <c r="G31" i="9"/>
  <c r="H31" i="9" s="1"/>
  <c r="P30" i="9"/>
  <c r="G30" i="9"/>
  <c r="H30" i="9" s="1"/>
  <c r="P29" i="9"/>
  <c r="G29" i="9"/>
  <c r="H29" i="9" s="1"/>
  <c r="P28" i="9"/>
  <c r="G28" i="9"/>
  <c r="H28" i="9" s="1"/>
  <c r="P27" i="9"/>
  <c r="G27" i="9"/>
  <c r="H27" i="9" s="1"/>
  <c r="P26" i="9"/>
  <c r="G26" i="9"/>
  <c r="H26" i="9" s="1"/>
  <c r="P25" i="9"/>
  <c r="G25" i="9"/>
  <c r="H25" i="9" s="1"/>
  <c r="P24" i="9"/>
  <c r="G24" i="9"/>
  <c r="H24" i="9" s="1"/>
  <c r="P23" i="9"/>
  <c r="G23" i="9"/>
  <c r="H23" i="9" s="1"/>
  <c r="P22" i="9"/>
  <c r="P21" i="9"/>
  <c r="G21" i="9"/>
  <c r="H21" i="9" s="1"/>
  <c r="P20" i="9"/>
  <c r="G20" i="9"/>
  <c r="H20" i="9" s="1"/>
  <c r="P19" i="9"/>
  <c r="G19" i="9"/>
  <c r="H19" i="9" s="1"/>
  <c r="P18" i="9"/>
  <c r="G18" i="9"/>
  <c r="H18" i="9" s="1"/>
  <c r="P17" i="9"/>
  <c r="G17" i="9"/>
  <c r="H17" i="9" s="1"/>
  <c r="P16" i="9"/>
  <c r="G16" i="9"/>
  <c r="H16" i="9" s="1"/>
  <c r="P15" i="9"/>
  <c r="G15" i="9"/>
  <c r="H15" i="9" s="1"/>
  <c r="P14" i="9"/>
  <c r="G14" i="9"/>
  <c r="H14" i="9" s="1"/>
  <c r="P13" i="9"/>
  <c r="G13" i="9"/>
  <c r="H13" i="9" s="1"/>
  <c r="P12" i="9"/>
  <c r="G12" i="9"/>
  <c r="H12" i="9" s="1"/>
  <c r="P11" i="9"/>
  <c r="G11" i="9"/>
  <c r="H11" i="9" s="1"/>
  <c r="G506" i="8"/>
  <c r="H506" i="8" s="1"/>
  <c r="G505" i="8"/>
  <c r="H505" i="8" s="1"/>
  <c r="G504" i="8"/>
  <c r="H504" i="8" s="1"/>
  <c r="G503" i="8"/>
  <c r="H503" i="8" s="1"/>
  <c r="G502" i="8"/>
  <c r="H502" i="8" s="1"/>
  <c r="G501" i="8"/>
  <c r="H501" i="8" s="1"/>
  <c r="G500" i="8"/>
  <c r="H500" i="8" s="1"/>
  <c r="G498" i="8"/>
  <c r="H498" i="8" s="1"/>
  <c r="G497" i="8"/>
  <c r="H497" i="8" s="1"/>
  <c r="G496" i="8"/>
  <c r="H496" i="8" s="1"/>
  <c r="G495" i="8"/>
  <c r="H495" i="8" s="1"/>
  <c r="G494" i="8"/>
  <c r="H494" i="8" s="1"/>
  <c r="G493" i="8"/>
  <c r="H493" i="8" s="1"/>
  <c r="G491" i="8"/>
  <c r="H491" i="8" s="1"/>
  <c r="G490" i="8"/>
  <c r="H490" i="8" s="1"/>
  <c r="G489" i="8"/>
  <c r="H489" i="8" s="1"/>
  <c r="G488" i="8"/>
  <c r="H488" i="8" s="1"/>
  <c r="G487" i="8"/>
  <c r="H487" i="8" s="1"/>
  <c r="G486" i="8"/>
  <c r="H486" i="8" s="1"/>
  <c r="G485" i="8"/>
  <c r="H485" i="8" s="1"/>
  <c r="G484" i="8"/>
  <c r="H484" i="8" s="1"/>
  <c r="G483" i="8"/>
  <c r="H483" i="8" s="1"/>
  <c r="G482" i="8"/>
  <c r="H482" i="8" s="1"/>
  <c r="G481" i="8"/>
  <c r="H481" i="8" s="1"/>
  <c r="G480" i="8"/>
  <c r="H480" i="8" s="1"/>
  <c r="G479" i="8"/>
  <c r="H479" i="8" s="1"/>
  <c r="G478" i="8"/>
  <c r="H478" i="8" s="1"/>
  <c r="G477" i="8"/>
  <c r="H477" i="8" s="1"/>
  <c r="G476" i="8"/>
  <c r="H476" i="8" s="1"/>
  <c r="G475" i="8"/>
  <c r="H475" i="8" s="1"/>
  <c r="G474" i="8"/>
  <c r="H474" i="8" s="1"/>
  <c r="G473" i="8"/>
  <c r="H473" i="8" s="1"/>
  <c r="G472" i="8"/>
  <c r="H472" i="8" s="1"/>
  <c r="G471" i="8"/>
  <c r="H471" i="8" s="1"/>
  <c r="F363" i="8"/>
  <c r="G363" i="8" s="1"/>
  <c r="H363" i="8" s="1"/>
  <c r="F362" i="8"/>
  <c r="G362" i="8" s="1"/>
  <c r="H362" i="8" s="1"/>
  <c r="F361" i="8"/>
  <c r="G361" i="8" s="1"/>
  <c r="H361" i="8" s="1"/>
  <c r="F326" i="8"/>
  <c r="G326" i="8" s="1"/>
  <c r="H326" i="8" s="1"/>
  <c r="F322" i="8"/>
  <c r="G322" i="8" s="1"/>
  <c r="H322" i="8" s="1"/>
  <c r="F319" i="8"/>
  <c r="G319" i="8" s="1"/>
  <c r="H319" i="8" s="1"/>
  <c r="F313" i="8"/>
  <c r="G313" i="8" s="1"/>
  <c r="H313" i="8" s="1"/>
  <c r="F295" i="8"/>
  <c r="G295" i="8" s="1"/>
  <c r="H295" i="8" s="1"/>
  <c r="F294" i="8"/>
  <c r="G294" i="8" s="1"/>
  <c r="H294" i="8" s="1"/>
  <c r="F293" i="8"/>
  <c r="E293" i="8"/>
  <c r="F291" i="8"/>
  <c r="G291" i="8" s="1"/>
  <c r="H291" i="8" s="1"/>
  <c r="E285" i="8"/>
  <c r="G285" i="8" s="1"/>
  <c r="H285" i="8" s="1"/>
  <c r="E283" i="8"/>
  <c r="G283" i="8" s="1"/>
  <c r="H283" i="8" s="1"/>
  <c r="E278" i="8"/>
  <c r="G278" i="8" s="1"/>
  <c r="H278" i="8" s="1"/>
  <c r="E277" i="8"/>
  <c r="G277" i="8" s="1"/>
  <c r="H277" i="8" s="1"/>
  <c r="F261" i="8"/>
  <c r="G261" i="8" s="1"/>
  <c r="H261" i="8" s="1"/>
  <c r="O255" i="8"/>
  <c r="F255" i="8"/>
  <c r="G255" i="8" s="1"/>
  <c r="H255" i="8" s="1"/>
  <c r="O254" i="8"/>
  <c r="G254" i="8"/>
  <c r="H254" i="8" s="1"/>
  <c r="O253" i="8"/>
  <c r="G253" i="8"/>
  <c r="H253" i="8" s="1"/>
  <c r="O252" i="8"/>
  <c r="G252" i="8"/>
  <c r="H252" i="8" s="1"/>
  <c r="O251" i="8"/>
  <c r="G251" i="8"/>
  <c r="H251" i="8" s="1"/>
  <c r="O250" i="8"/>
  <c r="G250" i="8"/>
  <c r="H250" i="8" s="1"/>
  <c r="O249" i="8"/>
  <c r="G249" i="8"/>
  <c r="H249" i="8" s="1"/>
  <c r="G248" i="8"/>
  <c r="H248" i="8" s="1"/>
  <c r="O247" i="8"/>
  <c r="G247" i="8"/>
  <c r="H247" i="8" s="1"/>
  <c r="O246" i="8"/>
  <c r="G246" i="8"/>
  <c r="H246" i="8" s="1"/>
  <c r="O245" i="8"/>
  <c r="G245" i="8"/>
  <c r="H245" i="8" s="1"/>
  <c r="O244" i="8"/>
  <c r="G244" i="8"/>
  <c r="H244" i="8" s="1"/>
  <c r="O243" i="8"/>
  <c r="G243" i="8"/>
  <c r="H243" i="8" s="1"/>
  <c r="O242" i="8"/>
  <c r="G242" i="8"/>
  <c r="H242" i="8" s="1"/>
  <c r="O241" i="8"/>
  <c r="G241" i="8"/>
  <c r="H241" i="8" s="1"/>
  <c r="O240" i="8"/>
  <c r="G240" i="8"/>
  <c r="H240" i="8" s="1"/>
  <c r="O239" i="8"/>
  <c r="G239" i="8"/>
  <c r="H239" i="8" s="1"/>
  <c r="O238" i="8"/>
  <c r="G238" i="8"/>
  <c r="H238" i="8" s="1"/>
  <c r="O237" i="8"/>
  <c r="G237" i="8"/>
  <c r="H237" i="8" s="1"/>
  <c r="O236" i="8"/>
  <c r="G236" i="8"/>
  <c r="H236" i="8" s="1"/>
  <c r="O235" i="8"/>
  <c r="F235" i="8"/>
  <c r="G235" i="8" s="1"/>
  <c r="H235" i="8" s="1"/>
  <c r="O234" i="8"/>
  <c r="G234" i="8"/>
  <c r="H234" i="8" s="1"/>
  <c r="O233" i="8"/>
  <c r="G233" i="8"/>
  <c r="H233" i="8" s="1"/>
  <c r="O232" i="8"/>
  <c r="G232" i="8"/>
  <c r="H232" i="8" s="1"/>
  <c r="O231" i="8"/>
  <c r="G231" i="8"/>
  <c r="H231" i="8" s="1"/>
  <c r="O230" i="8"/>
  <c r="G230" i="8"/>
  <c r="H230" i="8" s="1"/>
  <c r="O229" i="8"/>
  <c r="F229" i="8"/>
  <c r="G229" i="8" s="1"/>
  <c r="H229" i="8" s="1"/>
  <c r="O228" i="8"/>
  <c r="G228" i="8"/>
  <c r="H228" i="8" s="1"/>
  <c r="O227" i="8"/>
  <c r="G227" i="8"/>
  <c r="H227" i="8" s="1"/>
  <c r="O226" i="8"/>
  <c r="G226" i="8"/>
  <c r="H226" i="8" s="1"/>
  <c r="O225" i="8"/>
  <c r="G225" i="8"/>
  <c r="H225" i="8" s="1"/>
  <c r="O224" i="8"/>
  <c r="G224" i="8"/>
  <c r="H224" i="8" s="1"/>
  <c r="O223" i="8"/>
  <c r="G223" i="8"/>
  <c r="H223" i="8" s="1"/>
  <c r="O222" i="8"/>
  <c r="G222" i="8"/>
  <c r="H222" i="8" s="1"/>
  <c r="O221" i="8"/>
  <c r="G221" i="8"/>
  <c r="H221" i="8" s="1"/>
  <c r="O220" i="8"/>
  <c r="G220" i="8"/>
  <c r="H220" i="8" s="1"/>
  <c r="O219" i="8"/>
  <c r="G219" i="8"/>
  <c r="H219" i="8" s="1"/>
  <c r="O218" i="8"/>
  <c r="G218" i="8"/>
  <c r="H218" i="8" s="1"/>
  <c r="G217" i="8"/>
  <c r="H217" i="8" s="1"/>
  <c r="O216" i="8"/>
  <c r="G216" i="8"/>
  <c r="H216" i="8" s="1"/>
  <c r="G215" i="8"/>
  <c r="H215" i="8" s="1"/>
  <c r="O214" i="8"/>
  <c r="F214" i="8"/>
  <c r="G214" i="8" s="1"/>
  <c r="H214" i="8" s="1"/>
  <c r="O213" i="8"/>
  <c r="F213" i="8"/>
  <c r="G213" i="8" s="1"/>
  <c r="H213" i="8" s="1"/>
  <c r="O212" i="8"/>
  <c r="F212" i="8"/>
  <c r="G212" i="8" s="1"/>
  <c r="H212" i="8" s="1"/>
  <c r="O211" i="8"/>
  <c r="F211" i="8"/>
  <c r="G211" i="8" s="1"/>
  <c r="H211" i="8" s="1"/>
  <c r="O210" i="8"/>
  <c r="F210" i="8"/>
  <c r="G210" i="8" s="1"/>
  <c r="H210" i="8" s="1"/>
  <c r="O209" i="8"/>
  <c r="F209" i="8"/>
  <c r="G209" i="8" s="1"/>
  <c r="H209" i="8" s="1"/>
  <c r="O208" i="8"/>
  <c r="G208" i="8"/>
  <c r="H208" i="8" s="1"/>
  <c r="O207" i="8"/>
  <c r="F207" i="8"/>
  <c r="G207" i="8" s="1"/>
  <c r="H207" i="8" s="1"/>
  <c r="O206" i="8"/>
  <c r="G206" i="8"/>
  <c r="H206" i="8" s="1"/>
  <c r="O205" i="8"/>
  <c r="G205" i="8"/>
  <c r="H205" i="8" s="1"/>
  <c r="O204" i="8"/>
  <c r="G204" i="8"/>
  <c r="H204" i="8" s="1"/>
  <c r="O203" i="8"/>
  <c r="G203" i="8"/>
  <c r="H203" i="8" s="1"/>
  <c r="O202" i="8"/>
  <c r="G202" i="8"/>
  <c r="H202" i="8" s="1"/>
  <c r="O201" i="8"/>
  <c r="G201" i="8"/>
  <c r="H201" i="8" s="1"/>
  <c r="O200" i="8"/>
  <c r="F200" i="8"/>
  <c r="G200" i="8" s="1"/>
  <c r="H200" i="8" s="1"/>
  <c r="O199" i="8"/>
  <c r="G199" i="8"/>
  <c r="H199" i="8" s="1"/>
  <c r="O198" i="8"/>
  <c r="G198" i="8"/>
  <c r="H198" i="8" s="1"/>
  <c r="O197" i="8"/>
  <c r="G197" i="8"/>
  <c r="H197" i="8" s="1"/>
  <c r="O196" i="8"/>
  <c r="G196" i="8"/>
  <c r="H196" i="8" s="1"/>
  <c r="O195" i="8"/>
  <c r="G195" i="8"/>
  <c r="H195" i="8" s="1"/>
  <c r="O194" i="8"/>
  <c r="G194" i="8"/>
  <c r="H194" i="8" s="1"/>
  <c r="O193" i="8"/>
  <c r="G193" i="8"/>
  <c r="H193" i="8" s="1"/>
  <c r="O192" i="8"/>
  <c r="G192" i="8"/>
  <c r="H192" i="8" s="1"/>
  <c r="G191" i="8"/>
  <c r="H191" i="8" s="1"/>
  <c r="O190" i="8"/>
  <c r="G190" i="8"/>
  <c r="H190" i="8" s="1"/>
  <c r="O189" i="8"/>
  <c r="G189" i="8"/>
  <c r="H189" i="8" s="1"/>
  <c r="O188" i="8"/>
  <c r="G188" i="8"/>
  <c r="H188" i="8" s="1"/>
  <c r="O187" i="8"/>
  <c r="G187" i="8"/>
  <c r="H187" i="8" s="1"/>
  <c r="O186" i="8"/>
  <c r="G186" i="8"/>
  <c r="H186" i="8" s="1"/>
  <c r="G185" i="8"/>
  <c r="H185" i="8" s="1"/>
  <c r="O184" i="8"/>
  <c r="G184" i="8"/>
  <c r="H184" i="8" s="1"/>
  <c r="O183" i="8"/>
  <c r="G183" i="8"/>
  <c r="H183" i="8" s="1"/>
  <c r="O182" i="8"/>
  <c r="G182" i="8"/>
  <c r="H182" i="8" s="1"/>
  <c r="O181" i="8"/>
  <c r="G181" i="8"/>
  <c r="H181" i="8" s="1"/>
  <c r="O180" i="8"/>
  <c r="G180" i="8"/>
  <c r="H180" i="8" s="1"/>
  <c r="O179" i="8"/>
  <c r="G179" i="8"/>
  <c r="H179" i="8" s="1"/>
  <c r="O178" i="8"/>
  <c r="G178" i="8"/>
  <c r="H178" i="8" s="1"/>
  <c r="O177" i="8"/>
  <c r="G177" i="8"/>
  <c r="H177" i="8" s="1"/>
  <c r="O176" i="8"/>
  <c r="G176" i="8"/>
  <c r="H176" i="8" s="1"/>
  <c r="O172" i="8"/>
  <c r="G172" i="8"/>
  <c r="H172" i="8" s="1"/>
  <c r="O171" i="8"/>
  <c r="G171" i="8"/>
  <c r="H171" i="8" s="1"/>
  <c r="O170" i="8"/>
  <c r="G170" i="8"/>
  <c r="H170" i="8" s="1"/>
  <c r="O169" i="8"/>
  <c r="G169" i="8"/>
  <c r="H169" i="8" s="1"/>
  <c r="O168" i="8"/>
  <c r="G168" i="8"/>
  <c r="H168" i="8" s="1"/>
  <c r="O167" i="8"/>
  <c r="G167" i="8"/>
  <c r="H167" i="8" s="1"/>
  <c r="O166" i="8"/>
  <c r="G166" i="8"/>
  <c r="H166" i="8" s="1"/>
  <c r="G165" i="8"/>
  <c r="H165" i="8" s="1"/>
  <c r="O164" i="8"/>
  <c r="G164" i="8"/>
  <c r="H164" i="8" s="1"/>
  <c r="O163" i="8"/>
  <c r="G163" i="8"/>
  <c r="H163" i="8" s="1"/>
  <c r="O162" i="8"/>
  <c r="G162" i="8"/>
  <c r="H162" i="8" s="1"/>
  <c r="O161" i="8"/>
  <c r="G161" i="8"/>
  <c r="H161" i="8" s="1"/>
  <c r="O160" i="8"/>
  <c r="G160" i="8"/>
  <c r="H160" i="8" s="1"/>
  <c r="O159" i="8"/>
  <c r="G159" i="8"/>
  <c r="H159" i="8" s="1"/>
  <c r="O158" i="8"/>
  <c r="G158" i="8"/>
  <c r="H158" i="8" s="1"/>
  <c r="O157" i="8"/>
  <c r="G157" i="8"/>
  <c r="H157" i="8" s="1"/>
  <c r="O156" i="8"/>
  <c r="G156" i="8"/>
  <c r="H156" i="8" s="1"/>
  <c r="O155" i="8"/>
  <c r="F155" i="8"/>
  <c r="G155" i="8" s="1"/>
  <c r="H155" i="8" s="1"/>
  <c r="O154" i="8"/>
  <c r="G154" i="8"/>
  <c r="H154" i="8" s="1"/>
  <c r="O153" i="8"/>
  <c r="G153" i="8"/>
  <c r="H153" i="8" s="1"/>
  <c r="O152" i="8"/>
  <c r="F152" i="8"/>
  <c r="G152" i="8" s="1"/>
  <c r="H152" i="8" s="1"/>
  <c r="O151" i="8"/>
  <c r="G151" i="8"/>
  <c r="H151" i="8" s="1"/>
  <c r="O150" i="8"/>
  <c r="G150" i="8"/>
  <c r="H150" i="8" s="1"/>
  <c r="O149" i="8"/>
  <c r="G149" i="8"/>
  <c r="H149" i="8" s="1"/>
  <c r="O148" i="8"/>
  <c r="G148" i="8"/>
  <c r="H148" i="8" s="1"/>
  <c r="O147" i="8"/>
  <c r="G147" i="8"/>
  <c r="H147" i="8" s="1"/>
  <c r="O146" i="8"/>
  <c r="G146" i="8"/>
  <c r="H146" i="8" s="1"/>
  <c r="O145" i="8"/>
  <c r="G145" i="8"/>
  <c r="H145" i="8" s="1"/>
  <c r="O144" i="8"/>
  <c r="G144" i="8"/>
  <c r="H144" i="8" s="1"/>
  <c r="O143" i="8"/>
  <c r="G143" i="8"/>
  <c r="H143" i="8" s="1"/>
  <c r="O142" i="8"/>
  <c r="G142" i="8"/>
  <c r="H142" i="8" s="1"/>
  <c r="O141" i="8"/>
  <c r="G141" i="8"/>
  <c r="H141" i="8" s="1"/>
  <c r="O140" i="8"/>
  <c r="G140" i="8"/>
  <c r="H140" i="8" s="1"/>
  <c r="O139" i="8"/>
  <c r="G139" i="8"/>
  <c r="H139" i="8" s="1"/>
  <c r="O138" i="8"/>
  <c r="G138" i="8"/>
  <c r="H138" i="8" s="1"/>
  <c r="O137" i="8"/>
  <c r="G137" i="8"/>
  <c r="H137" i="8" s="1"/>
  <c r="O136" i="8"/>
  <c r="G136" i="8"/>
  <c r="H136" i="8" s="1"/>
  <c r="O135" i="8"/>
  <c r="G135" i="8"/>
  <c r="H135" i="8" s="1"/>
  <c r="O133" i="8"/>
  <c r="G133" i="8"/>
  <c r="H133" i="8" s="1"/>
  <c r="O131" i="8"/>
  <c r="G131" i="8"/>
  <c r="H131" i="8" s="1"/>
  <c r="O130" i="8"/>
  <c r="G130" i="8"/>
  <c r="H130" i="8" s="1"/>
  <c r="O129" i="8"/>
  <c r="G129" i="8"/>
  <c r="H129" i="8" s="1"/>
  <c r="O128" i="8"/>
  <c r="G128" i="8"/>
  <c r="H128" i="8" s="1"/>
  <c r="O127" i="8"/>
  <c r="G127" i="8"/>
  <c r="H127" i="8" s="1"/>
  <c r="O126" i="8"/>
  <c r="G126" i="8"/>
  <c r="H126" i="8" s="1"/>
  <c r="O125" i="8"/>
  <c r="G125" i="8"/>
  <c r="H125" i="8" s="1"/>
  <c r="O124" i="8"/>
  <c r="F124" i="8"/>
  <c r="G124" i="8" s="1"/>
  <c r="H124" i="8" s="1"/>
  <c r="O123" i="8"/>
  <c r="F123" i="8"/>
  <c r="G123" i="8" s="1"/>
  <c r="H123" i="8" s="1"/>
  <c r="O122" i="8"/>
  <c r="G122" i="8"/>
  <c r="H122" i="8" s="1"/>
  <c r="O121" i="8"/>
  <c r="G121" i="8"/>
  <c r="H121" i="8" s="1"/>
  <c r="O120" i="8"/>
  <c r="G120" i="8"/>
  <c r="H120" i="8" s="1"/>
  <c r="O119" i="8"/>
  <c r="G119" i="8"/>
  <c r="H119" i="8" s="1"/>
  <c r="O118" i="8"/>
  <c r="O117" i="8"/>
  <c r="F117" i="8"/>
  <c r="G117" i="8" s="1"/>
  <c r="H117" i="8" s="1"/>
  <c r="O116" i="8"/>
  <c r="G116" i="8"/>
  <c r="H116" i="8" s="1"/>
  <c r="O115" i="8"/>
  <c r="G115" i="8"/>
  <c r="H115" i="8" s="1"/>
  <c r="O114" i="8"/>
  <c r="G114" i="8"/>
  <c r="H114" i="8" s="1"/>
  <c r="O113" i="8"/>
  <c r="G113" i="8"/>
  <c r="H113" i="8" s="1"/>
  <c r="O112" i="8"/>
  <c r="G112" i="8"/>
  <c r="H112" i="8" s="1"/>
  <c r="O111" i="8"/>
  <c r="G111" i="8"/>
  <c r="H111" i="8" s="1"/>
  <c r="O110" i="8"/>
  <c r="G110" i="8"/>
  <c r="H110" i="8" s="1"/>
  <c r="O109" i="8"/>
  <c r="G109" i="8"/>
  <c r="H109" i="8" s="1"/>
  <c r="G108" i="8"/>
  <c r="H108" i="8" s="1"/>
  <c r="O107" i="8"/>
  <c r="G107" i="8"/>
  <c r="H107" i="8" s="1"/>
  <c r="O106" i="8"/>
  <c r="G106" i="8"/>
  <c r="H106" i="8" s="1"/>
  <c r="O105" i="8"/>
  <c r="G105" i="8"/>
  <c r="H105" i="8" s="1"/>
  <c r="O104" i="8"/>
  <c r="G104" i="8"/>
  <c r="H104" i="8" s="1"/>
  <c r="O103" i="8"/>
  <c r="G103" i="8"/>
  <c r="H103" i="8" s="1"/>
  <c r="G102" i="8"/>
  <c r="H102" i="8" s="1"/>
  <c r="O101" i="8"/>
  <c r="G101" i="8"/>
  <c r="H101" i="8" s="1"/>
  <c r="O100" i="8"/>
  <c r="G100" i="8"/>
  <c r="H100" i="8" s="1"/>
  <c r="O99" i="8"/>
  <c r="G99" i="8"/>
  <c r="H99" i="8" s="1"/>
  <c r="O98" i="8"/>
  <c r="G98" i="8"/>
  <c r="H98" i="8" s="1"/>
  <c r="O97" i="8"/>
  <c r="G97" i="8"/>
  <c r="H97" i="8" s="1"/>
  <c r="O96" i="8"/>
  <c r="G96" i="8"/>
  <c r="H96" i="8" s="1"/>
  <c r="O95" i="8"/>
  <c r="G95" i="8"/>
  <c r="H95" i="8" s="1"/>
  <c r="O94" i="8"/>
  <c r="F94" i="8"/>
  <c r="G94" i="8" s="1"/>
  <c r="H94" i="8" s="1"/>
  <c r="O93" i="8"/>
  <c r="G93" i="8"/>
  <c r="H93" i="8" s="1"/>
  <c r="O89" i="8"/>
  <c r="F89" i="8"/>
  <c r="G89" i="8" s="1"/>
  <c r="H89" i="8" s="1"/>
  <c r="O88" i="8"/>
  <c r="G88" i="8"/>
  <c r="H88" i="8" s="1"/>
  <c r="O87" i="8"/>
  <c r="G87" i="8"/>
  <c r="H87" i="8" s="1"/>
  <c r="O86" i="8"/>
  <c r="G86" i="8"/>
  <c r="H86" i="8" s="1"/>
  <c r="O85" i="8"/>
  <c r="G85" i="8"/>
  <c r="H85" i="8" s="1"/>
  <c r="O84" i="8"/>
  <c r="G84" i="8"/>
  <c r="H84" i="8" s="1"/>
  <c r="O83" i="8"/>
  <c r="G83" i="8"/>
  <c r="H83" i="8" s="1"/>
  <c r="G82" i="8"/>
  <c r="H82" i="8" s="1"/>
  <c r="O81" i="8"/>
  <c r="G81" i="8"/>
  <c r="H81" i="8" s="1"/>
  <c r="O80" i="8"/>
  <c r="G80" i="8"/>
  <c r="H80" i="8" s="1"/>
  <c r="O79" i="8"/>
  <c r="G79" i="8"/>
  <c r="H79" i="8" s="1"/>
  <c r="O78" i="8"/>
  <c r="G78" i="8"/>
  <c r="H78" i="8" s="1"/>
  <c r="O77" i="8"/>
  <c r="G77" i="8"/>
  <c r="H77" i="8" s="1"/>
  <c r="O76" i="8"/>
  <c r="F76" i="8"/>
  <c r="G76" i="8" s="1"/>
  <c r="H76" i="8" s="1"/>
  <c r="O75" i="8"/>
  <c r="F75" i="8"/>
  <c r="G75" i="8" s="1"/>
  <c r="H75" i="8" s="1"/>
  <c r="O74" i="8"/>
  <c r="G74" i="8"/>
  <c r="H74" i="8" s="1"/>
  <c r="O73" i="8"/>
  <c r="G73" i="8"/>
  <c r="H73" i="8" s="1"/>
  <c r="O72" i="8"/>
  <c r="F72" i="8"/>
  <c r="G72" i="8" s="1"/>
  <c r="H72" i="8" s="1"/>
  <c r="O71" i="8"/>
  <c r="G71" i="8"/>
  <c r="H71" i="8" s="1"/>
  <c r="O70" i="8"/>
  <c r="F70" i="8"/>
  <c r="G70" i="8" s="1"/>
  <c r="H70" i="8" s="1"/>
  <c r="O69" i="8"/>
  <c r="F69" i="8"/>
  <c r="G69" i="8" s="1"/>
  <c r="H69" i="8" s="1"/>
  <c r="O68" i="8"/>
  <c r="G68" i="8"/>
  <c r="H68" i="8" s="1"/>
  <c r="O67" i="8"/>
  <c r="G67" i="8"/>
  <c r="H67" i="8" s="1"/>
  <c r="O66" i="8"/>
  <c r="F66" i="8"/>
  <c r="G66" i="8" s="1"/>
  <c r="H66" i="8" s="1"/>
  <c r="O65" i="8"/>
  <c r="F65" i="8"/>
  <c r="G65" i="8" s="1"/>
  <c r="H65" i="8" s="1"/>
  <c r="O64" i="8"/>
  <c r="G64" i="8"/>
  <c r="H64" i="8" s="1"/>
  <c r="O63" i="8"/>
  <c r="F63" i="8"/>
  <c r="G63" i="8" s="1"/>
  <c r="H63" i="8" s="1"/>
  <c r="O62" i="8"/>
  <c r="G62" i="8"/>
  <c r="H62" i="8" s="1"/>
  <c r="O61" i="8"/>
  <c r="G61" i="8"/>
  <c r="H61" i="8" s="1"/>
  <c r="O60" i="8"/>
  <c r="O59" i="8"/>
  <c r="F59" i="8"/>
  <c r="G59" i="8" s="1"/>
  <c r="H59" i="8" s="1"/>
  <c r="O58" i="8"/>
  <c r="G58" i="8"/>
  <c r="H58" i="8" s="1"/>
  <c r="O57" i="8"/>
  <c r="G57" i="8"/>
  <c r="H57" i="8" s="1"/>
  <c r="O56" i="8"/>
  <c r="G56" i="8"/>
  <c r="H56" i="8" s="1"/>
  <c r="O55" i="8"/>
  <c r="G55" i="8"/>
  <c r="H55" i="8" s="1"/>
  <c r="O54" i="8"/>
  <c r="G54" i="8"/>
  <c r="H54" i="8" s="1"/>
  <c r="O53" i="8"/>
  <c r="G53" i="8"/>
  <c r="H53" i="8" s="1"/>
  <c r="O52" i="8"/>
  <c r="G52" i="8"/>
  <c r="H52" i="8" s="1"/>
  <c r="G51" i="8"/>
  <c r="H51" i="8" s="1"/>
  <c r="O50" i="8"/>
  <c r="G50" i="8"/>
  <c r="H50" i="8" s="1"/>
  <c r="G49" i="8"/>
  <c r="H49" i="8" s="1"/>
  <c r="O48" i="8"/>
  <c r="F48" i="8"/>
  <c r="G48" i="8" s="1"/>
  <c r="H48" i="8" s="1"/>
  <c r="O47" i="8"/>
  <c r="F47" i="8"/>
  <c r="G47" i="8" s="1"/>
  <c r="H47" i="8" s="1"/>
  <c r="O46" i="8"/>
  <c r="E46" i="8"/>
  <c r="G46" i="8" s="1"/>
  <c r="H46" i="8" s="1"/>
  <c r="O45" i="8"/>
  <c r="F45" i="8"/>
  <c r="O44" i="8"/>
  <c r="G44" i="8"/>
  <c r="H44" i="8" s="1"/>
  <c r="O43" i="8"/>
  <c r="G43" i="8"/>
  <c r="H43" i="8" s="1"/>
  <c r="O42" i="8"/>
  <c r="G42" i="8"/>
  <c r="H42" i="8" s="1"/>
  <c r="O41" i="8"/>
  <c r="F41" i="8"/>
  <c r="G41" i="8" s="1"/>
  <c r="H41" i="8" s="1"/>
  <c r="O40" i="8"/>
  <c r="G40" i="8"/>
  <c r="H40" i="8" s="1"/>
  <c r="O39" i="8"/>
  <c r="G39" i="8"/>
  <c r="H39" i="8" s="1"/>
  <c r="O38" i="8"/>
  <c r="G38" i="8"/>
  <c r="H38" i="8" s="1"/>
  <c r="O37" i="8"/>
  <c r="G37" i="8"/>
  <c r="H37" i="8" s="1"/>
  <c r="O36" i="8"/>
  <c r="G36" i="8"/>
  <c r="H36" i="8" s="1"/>
  <c r="O35" i="8"/>
  <c r="G35" i="8"/>
  <c r="H35" i="8" s="1"/>
  <c r="O34" i="8"/>
  <c r="G34" i="8"/>
  <c r="H34" i="8" s="1"/>
  <c r="O33" i="8"/>
  <c r="G33" i="8"/>
  <c r="H33" i="8" s="1"/>
  <c r="O32" i="8"/>
  <c r="G32" i="8"/>
  <c r="H32" i="8" s="1"/>
  <c r="O31" i="8"/>
  <c r="G31" i="8"/>
  <c r="H31" i="8" s="1"/>
  <c r="O30" i="8"/>
  <c r="G30" i="8"/>
  <c r="H30" i="8" s="1"/>
  <c r="O29" i="8"/>
  <c r="G29" i="8"/>
  <c r="H29" i="8" s="1"/>
  <c r="O28" i="8"/>
  <c r="G28" i="8"/>
  <c r="H28" i="8" s="1"/>
  <c r="O27" i="8"/>
  <c r="G27" i="8"/>
  <c r="H27" i="8" s="1"/>
  <c r="O26" i="8"/>
  <c r="G26" i="8"/>
  <c r="H26" i="8" s="1"/>
  <c r="G25" i="8"/>
  <c r="H25" i="8" s="1"/>
  <c r="O24" i="8"/>
  <c r="G24" i="8"/>
  <c r="H24" i="8" s="1"/>
  <c r="O23" i="8"/>
  <c r="G23" i="8"/>
  <c r="H23" i="8" s="1"/>
  <c r="O22" i="8"/>
  <c r="O21" i="8"/>
  <c r="G21" i="8"/>
  <c r="H21" i="8" s="1"/>
  <c r="O20" i="8"/>
  <c r="G20" i="8"/>
  <c r="H20" i="8" s="1"/>
  <c r="G19" i="8"/>
  <c r="H19" i="8" s="1"/>
  <c r="O18" i="8"/>
  <c r="G18" i="8"/>
  <c r="H18" i="8" s="1"/>
  <c r="O17" i="8"/>
  <c r="G17" i="8"/>
  <c r="H17" i="8" s="1"/>
  <c r="O16" i="8"/>
  <c r="G16" i="8"/>
  <c r="H16" i="8" s="1"/>
  <c r="O15" i="8"/>
  <c r="G15" i="8"/>
  <c r="H15" i="8" s="1"/>
  <c r="O14" i="8"/>
  <c r="G14" i="8"/>
  <c r="H14" i="8" s="1"/>
  <c r="O13" i="8"/>
  <c r="G13" i="8"/>
  <c r="H13" i="8" s="1"/>
  <c r="O12" i="8"/>
  <c r="G12" i="8"/>
  <c r="H12" i="8" s="1"/>
  <c r="O11" i="8"/>
  <c r="G11" i="8"/>
  <c r="H11" i="8" s="1"/>
  <c r="O10" i="8"/>
  <c r="G10" i="8"/>
  <c r="H10" i="8" s="1"/>
  <c r="G94" i="7"/>
  <c r="H94" i="7" s="1"/>
  <c r="F81" i="7"/>
  <c r="F78" i="7"/>
  <c r="F77" i="7"/>
  <c r="F75" i="7"/>
  <c r="F74" i="7"/>
  <c r="F73" i="7"/>
  <c r="F72" i="7"/>
  <c r="G72" i="7" s="1"/>
  <c r="H72" i="7" s="1"/>
  <c r="F71" i="7"/>
  <c r="G71" i="7" s="1"/>
  <c r="H71" i="7" s="1"/>
  <c r="D66" i="7"/>
  <c r="G66" i="7" s="1"/>
  <c r="H66" i="7" s="1"/>
  <c r="F61" i="7"/>
  <c r="O47" i="7"/>
  <c r="F48" i="7"/>
  <c r="O45" i="7"/>
  <c r="F46" i="7"/>
  <c r="G46" i="7" s="1"/>
  <c r="O44" i="7"/>
  <c r="F45" i="7"/>
  <c r="G45" i="7" s="1"/>
  <c r="O43" i="7"/>
  <c r="F44" i="7"/>
  <c r="G44" i="7" s="1"/>
  <c r="O42" i="7"/>
  <c r="F43" i="7"/>
  <c r="O41" i="7"/>
  <c r="F42" i="7"/>
  <c r="O40" i="7"/>
  <c r="F41" i="7"/>
  <c r="O39" i="7"/>
  <c r="O38" i="7"/>
  <c r="O36" i="7"/>
  <c r="O33" i="7"/>
  <c r="G33" i="7"/>
  <c r="G32" i="7"/>
  <c r="O31" i="7"/>
  <c r="G31" i="7"/>
  <c r="O30" i="7"/>
  <c r="G30" i="7"/>
  <c r="O29" i="7"/>
  <c r="O28" i="7"/>
  <c r="G28" i="7"/>
  <c r="O27" i="7"/>
  <c r="G27" i="7"/>
  <c r="O26" i="7"/>
  <c r="G26" i="7"/>
  <c r="O25" i="7"/>
  <c r="G25" i="7"/>
  <c r="O24" i="7"/>
  <c r="G24" i="7"/>
  <c r="O23" i="7"/>
  <c r="G23" i="7"/>
  <c r="O19" i="7"/>
  <c r="G19" i="7"/>
  <c r="G18" i="7"/>
  <c r="O17" i="7"/>
  <c r="G17" i="7"/>
  <c r="O16" i="7"/>
  <c r="G16" i="7"/>
  <c r="O15" i="7"/>
  <c r="G15" i="7"/>
  <c r="O14" i="7"/>
  <c r="G14" i="7"/>
  <c r="O13" i="7"/>
  <c r="G13" i="7"/>
  <c r="O12" i="7"/>
  <c r="G12" i="7"/>
  <c r="O11" i="7"/>
  <c r="G11" i="7"/>
  <c r="O10" i="7"/>
  <c r="G10" i="7"/>
  <c r="O9" i="7"/>
  <c r="CR404" i="6"/>
  <c r="CR405" i="6" s="1"/>
  <c r="CR406" i="6" s="1"/>
  <c r="CR407" i="6" s="1"/>
  <c r="CJ404" i="6"/>
  <c r="CJ405" i="6" s="1"/>
  <c r="CJ406" i="6" s="1"/>
  <c r="CJ407" i="6" s="1"/>
  <c r="CB404" i="6"/>
  <c r="CB405" i="6" s="1"/>
  <c r="CB406" i="6" s="1"/>
  <c r="CB407" i="6" s="1"/>
  <c r="BT404" i="6"/>
  <c r="BT405" i="6" s="1"/>
  <c r="BT406" i="6" s="1"/>
  <c r="BT407" i="6" s="1"/>
  <c r="BL404" i="6"/>
  <c r="BL405" i="6" s="1"/>
  <c r="BL406" i="6" s="1"/>
  <c r="BL407" i="6" s="1"/>
  <c r="AV404" i="6"/>
  <c r="AV405" i="6" s="1"/>
  <c r="AV406" i="6" s="1"/>
  <c r="AV407" i="6" s="1"/>
  <c r="AV408" i="6" s="1"/>
  <c r="AN404" i="6"/>
  <c r="AN405" i="6" s="1"/>
  <c r="AN406" i="6" s="1"/>
  <c r="AN407" i="6" s="1"/>
  <c r="AN408" i="6" s="1"/>
  <c r="AF404" i="6"/>
  <c r="AF405" i="6" s="1"/>
  <c r="AF406" i="6" s="1"/>
  <c r="AF407" i="6" s="1"/>
  <c r="AF408" i="6" s="1"/>
  <c r="X404" i="6"/>
  <c r="X405" i="6" s="1"/>
  <c r="X406" i="6" s="1"/>
  <c r="X407" i="6" s="1"/>
  <c r="X408" i="6" s="1"/>
  <c r="P404" i="6"/>
  <c r="P405" i="6" s="1"/>
  <c r="P406" i="6" s="1"/>
  <c r="P407" i="6" s="1"/>
  <c r="P408" i="6" s="1"/>
  <c r="H404" i="6"/>
  <c r="H405" i="6" s="1"/>
  <c r="H406" i="6" s="1"/>
  <c r="H407" i="6" s="1"/>
  <c r="H408" i="6" s="1"/>
  <c r="CR391" i="6"/>
  <c r="CR392" i="6" s="1"/>
  <c r="CR393" i="6" s="1"/>
  <c r="CR400" i="6" s="1"/>
  <c r="CJ391" i="6"/>
  <c r="CJ392" i="6" s="1"/>
  <c r="CJ393" i="6" s="1"/>
  <c r="CJ394" i="6" s="1"/>
  <c r="CJ395" i="6" s="1"/>
  <c r="CJ396" i="6" s="1"/>
  <c r="CJ397" i="6" s="1"/>
  <c r="CJ398" i="6" s="1"/>
  <c r="CJ399" i="6" s="1"/>
  <c r="CJ400" i="6" s="1"/>
  <c r="CB391" i="6"/>
  <c r="CB392" i="6" s="1"/>
  <c r="CB393" i="6" s="1"/>
  <c r="CB394" i="6" s="1"/>
  <c r="CB395" i="6" s="1"/>
  <c r="CB396" i="6" s="1"/>
  <c r="CB397" i="6" s="1"/>
  <c r="CB398" i="6" s="1"/>
  <c r="CB399" i="6" s="1"/>
  <c r="CB400" i="6" s="1"/>
  <c r="BT398" i="6"/>
  <c r="BT399" i="6" s="1"/>
  <c r="BT400" i="6" s="1"/>
  <c r="BL391" i="6"/>
  <c r="BL392" i="6" s="1"/>
  <c r="BL393" i="6" s="1"/>
  <c r="BL394" i="6" s="1"/>
  <c r="BL395" i="6" s="1"/>
  <c r="BL396" i="6" s="1"/>
  <c r="BL397" i="6" s="1"/>
  <c r="BL398" i="6" s="1"/>
  <c r="BL399" i="6" s="1"/>
  <c r="BL400" i="6" s="1"/>
  <c r="BD391" i="6"/>
  <c r="BD392" i="6" s="1"/>
  <c r="BD393" i="6" s="1"/>
  <c r="BD394" i="6" s="1"/>
  <c r="BD395" i="6" s="1"/>
  <c r="BD396" i="6" s="1"/>
  <c r="BD397" i="6" s="1"/>
  <c r="BD398" i="6" s="1"/>
  <c r="BD399" i="6" s="1"/>
  <c r="BD400" i="6" s="1"/>
  <c r="AV391" i="6"/>
  <c r="AV392" i="6" s="1"/>
  <c r="AV393" i="6" s="1"/>
  <c r="AV394" i="6" s="1"/>
  <c r="AV395" i="6" s="1"/>
  <c r="AN391" i="6"/>
  <c r="AN392" i="6" s="1"/>
  <c r="AN393" i="6" s="1"/>
  <c r="AN394" i="6" s="1"/>
  <c r="AN395" i="6" s="1"/>
  <c r="AN396" i="6" s="1"/>
  <c r="AN397" i="6" s="1"/>
  <c r="AN398" i="6" s="1"/>
  <c r="AN399" i="6" s="1"/>
  <c r="AN400" i="6" s="1"/>
  <c r="AF391" i="6"/>
  <c r="AF392" i="6" s="1"/>
  <c r="AF393" i="6" s="1"/>
  <c r="AF394" i="6" s="1"/>
  <c r="AF395" i="6" s="1"/>
  <c r="AF396" i="6" s="1"/>
  <c r="X391" i="6"/>
  <c r="X392" i="6" s="1"/>
  <c r="X393" i="6" s="1"/>
  <c r="P391" i="6"/>
  <c r="P392" i="6" s="1"/>
  <c r="P393" i="6" s="1"/>
  <c r="H391" i="6"/>
  <c r="H392" i="6" s="1"/>
  <c r="H393" i="6" s="1"/>
  <c r="CR384" i="6"/>
  <c r="CR385" i="6" s="1"/>
  <c r="CR386" i="6" s="1"/>
  <c r="CR387" i="6" s="1"/>
  <c r="CJ384" i="6"/>
  <c r="CJ385" i="6" s="1"/>
  <c r="CJ386" i="6" s="1"/>
  <c r="CJ387" i="6" s="1"/>
  <c r="CB384" i="6"/>
  <c r="CB385" i="6" s="1"/>
  <c r="CB386" i="6" s="1"/>
  <c r="CB387" i="6" s="1"/>
  <c r="BT384" i="6"/>
  <c r="BT385" i="6" s="1"/>
  <c r="BT386" i="6" s="1"/>
  <c r="BT387" i="6" s="1"/>
  <c r="BL384" i="6"/>
  <c r="BL385" i="6" s="1"/>
  <c r="BL386" i="6" s="1"/>
  <c r="BL387" i="6" s="1"/>
  <c r="BD384" i="6"/>
  <c r="BD385" i="6" s="1"/>
  <c r="BD386" i="6" s="1"/>
  <c r="BD387" i="6" s="1"/>
  <c r="AV384" i="6"/>
  <c r="AV385" i="6" s="1"/>
  <c r="AV386" i="6" s="1"/>
  <c r="AV387" i="6" s="1"/>
  <c r="AN384" i="6"/>
  <c r="AN385" i="6" s="1"/>
  <c r="AN386" i="6" s="1"/>
  <c r="AN387" i="6" s="1"/>
  <c r="AF384" i="6"/>
  <c r="AF385" i="6" s="1"/>
  <c r="AF386" i="6" s="1"/>
  <c r="AF387" i="6" s="1"/>
  <c r="X384" i="6"/>
  <c r="X385" i="6" s="1"/>
  <c r="X386" i="6" s="1"/>
  <c r="X387" i="6" s="1"/>
  <c r="P384" i="6"/>
  <c r="P385" i="6" s="1"/>
  <c r="P386" i="6" s="1"/>
  <c r="P387" i="6" s="1"/>
  <c r="H384" i="6"/>
  <c r="H385" i="6" s="1"/>
  <c r="H386" i="6" s="1"/>
  <c r="H387" i="6" s="1"/>
  <c r="CB378" i="6"/>
  <c r="BT378" i="6"/>
  <c r="BL378" i="6"/>
  <c r="CB377" i="6"/>
  <c r="BT377" i="6"/>
  <c r="BL377" i="6"/>
  <c r="AV377" i="6"/>
  <c r="AV378" i="6" s="1"/>
  <c r="AV379" i="6" s="1"/>
  <c r="AV380" i="6" s="1"/>
  <c r="AN377" i="6"/>
  <c r="AN378" i="6" s="1"/>
  <c r="AN379" i="6" s="1"/>
  <c r="AN380" i="6" s="1"/>
  <c r="AF377" i="6"/>
  <c r="AF378" i="6" s="1"/>
  <c r="AF379" i="6" s="1"/>
  <c r="AF380" i="6" s="1"/>
  <c r="X377" i="6"/>
  <c r="X378" i="6" s="1"/>
  <c r="X379" i="6" s="1"/>
  <c r="X380" i="6" s="1"/>
  <c r="P377" i="6"/>
  <c r="P378" i="6" s="1"/>
  <c r="P379" i="6" s="1"/>
  <c r="P380" i="6" s="1"/>
  <c r="H377" i="6"/>
  <c r="H378" i="6" s="1"/>
  <c r="H379" i="6" s="1"/>
  <c r="H380" i="6" s="1"/>
  <c r="CR371" i="6"/>
  <c r="CR372" i="6" s="1"/>
  <c r="CR373" i="6" s="1"/>
  <c r="CJ371" i="6"/>
  <c r="CJ372" i="6" s="1"/>
  <c r="CJ373" i="6" s="1"/>
  <c r="CB371" i="6"/>
  <c r="CB372" i="6" s="1"/>
  <c r="BT371" i="6"/>
  <c r="BT379" i="6" s="1"/>
  <c r="BL371" i="6"/>
  <c r="BL379" i="6" s="1"/>
  <c r="AN371" i="6"/>
  <c r="AN372" i="6" s="1"/>
  <c r="AN373" i="6" s="1"/>
  <c r="AF372" i="6"/>
  <c r="AF373" i="6" s="1"/>
  <c r="X371" i="6"/>
  <c r="X372" i="6" s="1"/>
  <c r="X373" i="6" s="1"/>
  <c r="H371" i="6"/>
  <c r="H372" i="6" s="1"/>
  <c r="H373" i="6" s="1"/>
  <c r="AN364" i="6"/>
  <c r="AN365" i="6" s="1"/>
  <c r="AN366" i="6" s="1"/>
  <c r="AN367" i="6" s="1"/>
  <c r="CR361" i="6"/>
  <c r="CR362" i="6" s="1"/>
  <c r="CR363" i="6" s="1"/>
  <c r="CR364" i="6" s="1"/>
  <c r="CJ361" i="6"/>
  <c r="CJ362" i="6" s="1"/>
  <c r="CJ363" i="6" s="1"/>
  <c r="CJ364" i="6" s="1"/>
  <c r="CB361" i="6"/>
  <c r="CB362" i="6" s="1"/>
  <c r="CB363" i="6" s="1"/>
  <c r="CB364" i="6" s="1"/>
  <c r="BT361" i="6"/>
  <c r="BT362" i="6" s="1"/>
  <c r="BT363" i="6" s="1"/>
  <c r="BT364" i="6" s="1"/>
  <c r="BL361" i="6"/>
  <c r="BL362" i="6" s="1"/>
  <c r="BL363" i="6" s="1"/>
  <c r="BL364" i="6" s="1"/>
  <c r="BD361" i="6"/>
  <c r="BD362" i="6" s="1"/>
  <c r="BD363" i="6" s="1"/>
  <c r="BD364" i="6" s="1"/>
  <c r="AV361" i="6"/>
  <c r="AV362" i="6" s="1"/>
  <c r="AV363" i="6" s="1"/>
  <c r="AV364" i="6" s="1"/>
  <c r="AF361" i="6"/>
  <c r="AF362" i="6" s="1"/>
  <c r="AF363" i="6" s="1"/>
  <c r="AF364" i="6" s="1"/>
  <c r="X361" i="6"/>
  <c r="X362" i="6" s="1"/>
  <c r="X363" i="6" s="1"/>
  <c r="X364" i="6" s="1"/>
  <c r="P361" i="6"/>
  <c r="P362" i="6" s="1"/>
  <c r="P363" i="6" s="1"/>
  <c r="P364" i="6" s="1"/>
  <c r="H361" i="6"/>
  <c r="H362" i="6" s="1"/>
  <c r="H363" i="6" s="1"/>
  <c r="H364" i="6" s="1"/>
  <c r="AN358" i="6"/>
  <c r="AN359" i="6" s="1"/>
  <c r="AN360" i="6" s="1"/>
  <c r="CR355" i="6"/>
  <c r="CR356" i="6" s="1"/>
  <c r="CR357" i="6" s="1"/>
  <c r="CJ355" i="6"/>
  <c r="CJ356" i="6" s="1"/>
  <c r="CJ357" i="6" s="1"/>
  <c r="CB355" i="6"/>
  <c r="CB356" i="6" s="1"/>
  <c r="CB357" i="6" s="1"/>
  <c r="BT355" i="6"/>
  <c r="BT356" i="6" s="1"/>
  <c r="BT357" i="6" s="1"/>
  <c r="BL355" i="6"/>
  <c r="BL356" i="6" s="1"/>
  <c r="BL357" i="6" s="1"/>
  <c r="BD355" i="6"/>
  <c r="BD356" i="6" s="1"/>
  <c r="BD357" i="6" s="1"/>
  <c r="AV355" i="6"/>
  <c r="AV356" i="6" s="1"/>
  <c r="AV357" i="6" s="1"/>
  <c r="AF355" i="6"/>
  <c r="AF356" i="6" s="1"/>
  <c r="AF357" i="6" s="1"/>
  <c r="X355" i="6"/>
  <c r="X356" i="6" s="1"/>
  <c r="X357" i="6" s="1"/>
  <c r="P355" i="6"/>
  <c r="P356" i="6" s="1"/>
  <c r="P357" i="6" s="1"/>
  <c r="H355" i="6"/>
  <c r="H356" i="6" s="1"/>
  <c r="H357" i="6" s="1"/>
  <c r="AN347" i="6"/>
  <c r="AN348" i="6" s="1"/>
  <c r="AN349" i="6" s="1"/>
  <c r="AN350" i="6" s="1"/>
  <c r="AN351" i="6" s="1"/>
  <c r="AN352" i="6" s="1"/>
  <c r="AN353" i="6" s="1"/>
  <c r="AN354" i="6" s="1"/>
  <c r="CR344" i="6"/>
  <c r="CR345" i="6" s="1"/>
  <c r="CR346" i="6" s="1"/>
  <c r="CR347" i="6" s="1"/>
  <c r="CR348" i="6" s="1"/>
  <c r="CR349" i="6" s="1"/>
  <c r="CR350" i="6" s="1"/>
  <c r="CR351" i="6" s="1"/>
  <c r="CJ344" i="6"/>
  <c r="CJ345" i="6" s="1"/>
  <c r="CJ346" i="6" s="1"/>
  <c r="CJ347" i="6" s="1"/>
  <c r="CJ348" i="6" s="1"/>
  <c r="CJ349" i="6" s="1"/>
  <c r="CJ350" i="6" s="1"/>
  <c r="CJ351" i="6" s="1"/>
  <c r="CB344" i="6"/>
  <c r="CB345" i="6" s="1"/>
  <c r="CB346" i="6" s="1"/>
  <c r="CB347" i="6" s="1"/>
  <c r="CB348" i="6" s="1"/>
  <c r="CB349" i="6" s="1"/>
  <c r="CB350" i="6" s="1"/>
  <c r="CB351" i="6" s="1"/>
  <c r="BT344" i="6"/>
  <c r="BT345" i="6" s="1"/>
  <c r="BT346" i="6" s="1"/>
  <c r="BL344" i="6"/>
  <c r="BL345" i="6" s="1"/>
  <c r="BL346" i="6" s="1"/>
  <c r="BL347" i="6" s="1"/>
  <c r="BL348" i="6" s="1"/>
  <c r="BL349" i="6" s="1"/>
  <c r="BL350" i="6" s="1"/>
  <c r="BL351" i="6" s="1"/>
  <c r="BD344" i="6"/>
  <c r="BD345" i="6" s="1"/>
  <c r="BD346" i="6" s="1"/>
  <c r="BD347" i="6" s="1"/>
  <c r="BD348" i="6" s="1"/>
  <c r="BD349" i="6" s="1"/>
  <c r="BD350" i="6" s="1"/>
  <c r="BD351" i="6" s="1"/>
  <c r="AV344" i="6"/>
  <c r="AV345" i="6" s="1"/>
  <c r="AV346" i="6" s="1"/>
  <c r="AV347" i="6" s="1"/>
  <c r="AV348" i="6" s="1"/>
  <c r="AV349" i="6" s="1"/>
  <c r="AV350" i="6" s="1"/>
  <c r="AV351" i="6" s="1"/>
  <c r="AF344" i="6"/>
  <c r="AF345" i="6" s="1"/>
  <c r="AF346" i="6" s="1"/>
  <c r="AF347" i="6" s="1"/>
  <c r="AF348" i="6" s="1"/>
  <c r="AF349" i="6" s="1"/>
  <c r="AF350" i="6" s="1"/>
  <c r="AF351" i="6" s="1"/>
  <c r="X344" i="6"/>
  <c r="X345" i="6" s="1"/>
  <c r="X346" i="6" s="1"/>
  <c r="X347" i="6" s="1"/>
  <c r="X348" i="6" s="1"/>
  <c r="X349" i="6" s="1"/>
  <c r="X350" i="6" s="1"/>
  <c r="X351" i="6" s="1"/>
  <c r="P344" i="6"/>
  <c r="P345" i="6" s="1"/>
  <c r="P346" i="6" s="1"/>
  <c r="P347" i="6" s="1"/>
  <c r="P348" i="6" s="1"/>
  <c r="P349" i="6" s="1"/>
  <c r="P350" i="6" s="1"/>
  <c r="P351" i="6" s="1"/>
  <c r="H344" i="6"/>
  <c r="H345" i="6" s="1"/>
  <c r="H346" i="6" s="1"/>
  <c r="H347" i="6" s="1"/>
  <c r="H348" i="6" s="1"/>
  <c r="H349" i="6" s="1"/>
  <c r="H350" i="6" s="1"/>
  <c r="H351" i="6" s="1"/>
  <c r="AN341" i="6"/>
  <c r="AN342" i="6" s="1"/>
  <c r="AN343" i="6" s="1"/>
  <c r="BD339" i="6"/>
  <c r="BD340" i="6" s="1"/>
  <c r="CR338" i="6"/>
  <c r="CR339" i="6" s="1"/>
  <c r="CR340" i="6" s="1"/>
  <c r="CJ338" i="6"/>
  <c r="CJ339" i="6" s="1"/>
  <c r="CJ340" i="6" s="1"/>
  <c r="CB338" i="6"/>
  <c r="CB339" i="6" s="1"/>
  <c r="CB340" i="6" s="1"/>
  <c r="BT338" i="6"/>
  <c r="BT339" i="6" s="1"/>
  <c r="BT340" i="6" s="1"/>
  <c r="BL338" i="6"/>
  <c r="BL339" i="6" s="1"/>
  <c r="BD338" i="6"/>
  <c r="AV338" i="6"/>
  <c r="AV339" i="6" s="1"/>
  <c r="AV340" i="6" s="1"/>
  <c r="AF338" i="6"/>
  <c r="AF339" i="6" s="1"/>
  <c r="AF340" i="6" s="1"/>
  <c r="X338" i="6"/>
  <c r="X339" i="6" s="1"/>
  <c r="X340" i="6" s="1"/>
  <c r="P338" i="6"/>
  <c r="P339" i="6" s="1"/>
  <c r="P340" i="6" s="1"/>
  <c r="H338" i="6"/>
  <c r="H339" i="6" s="1"/>
  <c r="H340" i="6" s="1"/>
  <c r="AN337" i="6"/>
  <c r="AN334" i="6"/>
  <c r="AN335" i="6" s="1"/>
  <c r="AN336" i="6" s="1"/>
  <c r="CR331" i="6"/>
  <c r="CR332" i="6" s="1"/>
  <c r="CR333" i="6" s="1"/>
  <c r="CR334" i="6" s="1"/>
  <c r="CJ331" i="6"/>
  <c r="CJ332" i="6" s="1"/>
  <c r="CJ333" i="6" s="1"/>
  <c r="CJ334" i="6" s="1"/>
  <c r="CB331" i="6"/>
  <c r="CB332" i="6" s="1"/>
  <c r="CB333" i="6" s="1"/>
  <c r="CB334" i="6" s="1"/>
  <c r="BT331" i="6"/>
  <c r="BT332" i="6" s="1"/>
  <c r="BT333" i="6" s="1"/>
  <c r="BT334" i="6" s="1"/>
  <c r="BL331" i="6"/>
  <c r="BL332" i="6" s="1"/>
  <c r="BL333" i="6" s="1"/>
  <c r="BL334" i="6" s="1"/>
  <c r="BD331" i="6"/>
  <c r="BD332" i="6" s="1"/>
  <c r="BD333" i="6" s="1"/>
  <c r="BD334" i="6" s="1"/>
  <c r="AV331" i="6"/>
  <c r="AV332" i="6" s="1"/>
  <c r="AV333" i="6" s="1"/>
  <c r="AV334" i="6" s="1"/>
  <c r="AF331" i="6"/>
  <c r="AF332" i="6" s="1"/>
  <c r="AF333" i="6" s="1"/>
  <c r="AF334" i="6" s="1"/>
  <c r="X331" i="6"/>
  <c r="X332" i="6" s="1"/>
  <c r="X333" i="6" s="1"/>
  <c r="X334" i="6" s="1"/>
  <c r="P331" i="6"/>
  <c r="P332" i="6" s="1"/>
  <c r="P333" i="6" s="1"/>
  <c r="P334" i="6" s="1"/>
  <c r="H331" i="6"/>
  <c r="H332" i="6" s="1"/>
  <c r="H333" i="6" s="1"/>
  <c r="H334" i="6" s="1"/>
  <c r="CR323" i="6"/>
  <c r="CR324" i="6" s="1"/>
  <c r="CR325" i="6" s="1"/>
  <c r="CR326" i="6" s="1"/>
  <c r="CR327" i="6" s="1"/>
  <c r="CJ323" i="6"/>
  <c r="CJ324" i="6" s="1"/>
  <c r="CJ325" i="6" s="1"/>
  <c r="CJ326" i="6" s="1"/>
  <c r="CJ327" i="6" s="1"/>
  <c r="CB323" i="6"/>
  <c r="CB324" i="6" s="1"/>
  <c r="CB325" i="6" s="1"/>
  <c r="CB326" i="6" s="1"/>
  <c r="CB327" i="6" s="1"/>
  <c r="BT323" i="6"/>
  <c r="BT324" i="6" s="1"/>
  <c r="BT325" i="6" s="1"/>
  <c r="BT326" i="6" s="1"/>
  <c r="BT327" i="6" s="1"/>
  <c r="BL323" i="6"/>
  <c r="BL324" i="6" s="1"/>
  <c r="BL325" i="6" s="1"/>
  <c r="BL326" i="6" s="1"/>
  <c r="BL327" i="6" s="1"/>
  <c r="BD323" i="6"/>
  <c r="BD324" i="6" s="1"/>
  <c r="BD325" i="6" s="1"/>
  <c r="BD326" i="6" s="1"/>
  <c r="BD327" i="6" s="1"/>
  <c r="AV323" i="6"/>
  <c r="AV324" i="6" s="1"/>
  <c r="AV325" i="6" s="1"/>
  <c r="AV326" i="6" s="1"/>
  <c r="AV327" i="6" s="1"/>
  <c r="AN323" i="6"/>
  <c r="AN324" i="6" s="1"/>
  <c r="AN325" i="6" s="1"/>
  <c r="AN326" i="6" s="1"/>
  <c r="AN327" i="6" s="1"/>
  <c r="AN328" i="6" s="1"/>
  <c r="AF323" i="6"/>
  <c r="AF324" i="6" s="1"/>
  <c r="AF325" i="6" s="1"/>
  <c r="AF326" i="6" s="1"/>
  <c r="AF327" i="6" s="1"/>
  <c r="X323" i="6"/>
  <c r="X324" i="6" s="1"/>
  <c r="X325" i="6" s="1"/>
  <c r="X326" i="6" s="1"/>
  <c r="X327" i="6" s="1"/>
  <c r="P323" i="6"/>
  <c r="P324" i="6" s="1"/>
  <c r="P325" i="6" s="1"/>
  <c r="P326" i="6" s="1"/>
  <c r="P327" i="6" s="1"/>
  <c r="H324" i="6"/>
  <c r="H325" i="6" s="1"/>
  <c r="H326" i="6" s="1"/>
  <c r="H327" i="6" s="1"/>
  <c r="CR316" i="6"/>
  <c r="CR317" i="6" s="1"/>
  <c r="CR318" i="6" s="1"/>
  <c r="CR319" i="6" s="1"/>
  <c r="CJ316" i="6"/>
  <c r="CJ317" i="6" s="1"/>
  <c r="CJ318" i="6" s="1"/>
  <c r="CJ319" i="6" s="1"/>
  <c r="CB316" i="6"/>
  <c r="CB317" i="6" s="1"/>
  <c r="CB318" i="6" s="1"/>
  <c r="CB319" i="6" s="1"/>
  <c r="BT316" i="6"/>
  <c r="BT317" i="6" s="1"/>
  <c r="BT318" i="6" s="1"/>
  <c r="BT319" i="6" s="1"/>
  <c r="BL316" i="6"/>
  <c r="BL317" i="6" s="1"/>
  <c r="BL318" i="6" s="1"/>
  <c r="BL319" i="6" s="1"/>
  <c r="BD319" i="6"/>
  <c r="AV316" i="6"/>
  <c r="AV317" i="6" s="1"/>
  <c r="AV318" i="6" s="1"/>
  <c r="AV319" i="6" s="1"/>
  <c r="AN316" i="6"/>
  <c r="AN317" i="6" s="1"/>
  <c r="AN318" i="6" s="1"/>
  <c r="AN319" i="6" s="1"/>
  <c r="AF316" i="6"/>
  <c r="AF317" i="6" s="1"/>
  <c r="AF318" i="6" s="1"/>
  <c r="AF319" i="6" s="1"/>
  <c r="X316" i="6"/>
  <c r="X317" i="6" s="1"/>
  <c r="X318" i="6" s="1"/>
  <c r="X319" i="6" s="1"/>
  <c r="P316" i="6"/>
  <c r="P317" i="6" s="1"/>
  <c r="P318" i="6" s="1"/>
  <c r="P319" i="6" s="1"/>
  <c r="H316" i="6"/>
  <c r="H317" i="6" s="1"/>
  <c r="H318" i="6" s="1"/>
  <c r="H319" i="6" s="1"/>
  <c r="CR302" i="6"/>
  <c r="CR303" i="6" s="1"/>
  <c r="CR304" i="6" s="1"/>
  <c r="CR305" i="6" s="1"/>
  <c r="CR306" i="6" s="1"/>
  <c r="CR307" i="6" s="1"/>
  <c r="CR308" i="6" s="1"/>
  <c r="CR309" i="6" s="1"/>
  <c r="CR310" i="6" s="1"/>
  <c r="CR311" i="6" s="1"/>
  <c r="CR312" i="6" s="1"/>
  <c r="CJ302" i="6"/>
  <c r="CJ303" i="6" s="1"/>
  <c r="CJ304" i="6" s="1"/>
  <c r="CJ305" i="6" s="1"/>
  <c r="CJ306" i="6" s="1"/>
  <c r="CJ307" i="6" s="1"/>
  <c r="CJ308" i="6" s="1"/>
  <c r="CJ309" i="6" s="1"/>
  <c r="CJ310" i="6" s="1"/>
  <c r="CJ311" i="6" s="1"/>
  <c r="CJ312" i="6" s="1"/>
  <c r="CB302" i="6"/>
  <c r="CB303" i="6" s="1"/>
  <c r="CB304" i="6" s="1"/>
  <c r="CB305" i="6" s="1"/>
  <c r="CB306" i="6" s="1"/>
  <c r="CB307" i="6" s="1"/>
  <c r="CB308" i="6" s="1"/>
  <c r="CB309" i="6" s="1"/>
  <c r="CB310" i="6" s="1"/>
  <c r="CB311" i="6" s="1"/>
  <c r="CB312" i="6" s="1"/>
  <c r="BT302" i="6"/>
  <c r="BT303" i="6" s="1"/>
  <c r="BT304" i="6" s="1"/>
  <c r="BT305" i="6" s="1"/>
  <c r="BT306" i="6" s="1"/>
  <c r="BT307" i="6" s="1"/>
  <c r="BT308" i="6" s="1"/>
  <c r="BT309" i="6" s="1"/>
  <c r="BT310" i="6" s="1"/>
  <c r="BT311" i="6" s="1"/>
  <c r="BT312" i="6" s="1"/>
  <c r="BL302" i="6"/>
  <c r="BL303" i="6" s="1"/>
  <c r="BL304" i="6" s="1"/>
  <c r="BL305" i="6" s="1"/>
  <c r="BL306" i="6" s="1"/>
  <c r="BL307" i="6" s="1"/>
  <c r="BL308" i="6" s="1"/>
  <c r="BL309" i="6" s="1"/>
  <c r="BL310" i="6" s="1"/>
  <c r="BL311" i="6" s="1"/>
  <c r="BL312" i="6" s="1"/>
  <c r="BD302" i="6"/>
  <c r="BD303" i="6" s="1"/>
  <c r="BD304" i="6" s="1"/>
  <c r="BD305" i="6" s="1"/>
  <c r="BD306" i="6" s="1"/>
  <c r="BD307" i="6" s="1"/>
  <c r="BD308" i="6" s="1"/>
  <c r="BD309" i="6" s="1"/>
  <c r="BD310" i="6" s="1"/>
  <c r="BD311" i="6" s="1"/>
  <c r="BD312" i="6" s="1"/>
  <c r="AV302" i="6"/>
  <c r="AV303" i="6" s="1"/>
  <c r="AV304" i="6" s="1"/>
  <c r="AV305" i="6" s="1"/>
  <c r="AV306" i="6" s="1"/>
  <c r="AV307" i="6" s="1"/>
  <c r="AV308" i="6" s="1"/>
  <c r="AV309" i="6" s="1"/>
  <c r="AV310" i="6" s="1"/>
  <c r="AV311" i="6" s="1"/>
  <c r="AV312" i="6" s="1"/>
  <c r="AN302" i="6"/>
  <c r="AN303" i="6" s="1"/>
  <c r="AN304" i="6" s="1"/>
  <c r="AN305" i="6" s="1"/>
  <c r="AN306" i="6" s="1"/>
  <c r="AN307" i="6" s="1"/>
  <c r="AN308" i="6" s="1"/>
  <c r="AN309" i="6" s="1"/>
  <c r="AN310" i="6" s="1"/>
  <c r="AN311" i="6" s="1"/>
  <c r="AN312" i="6" s="1"/>
  <c r="AF302" i="6"/>
  <c r="AF303" i="6" s="1"/>
  <c r="AF304" i="6" s="1"/>
  <c r="AF305" i="6" s="1"/>
  <c r="AF306" i="6" s="1"/>
  <c r="AF307" i="6" s="1"/>
  <c r="AF308" i="6" s="1"/>
  <c r="AF309" i="6" s="1"/>
  <c r="AF310" i="6" s="1"/>
  <c r="AF311" i="6" s="1"/>
  <c r="AF312" i="6" s="1"/>
  <c r="X302" i="6"/>
  <c r="X303" i="6" s="1"/>
  <c r="X304" i="6" s="1"/>
  <c r="X305" i="6" s="1"/>
  <c r="X306" i="6" s="1"/>
  <c r="X307" i="6" s="1"/>
  <c r="X308" i="6" s="1"/>
  <c r="X309" i="6" s="1"/>
  <c r="X310" i="6" s="1"/>
  <c r="X311" i="6" s="1"/>
  <c r="X312" i="6" s="1"/>
  <c r="P302" i="6"/>
  <c r="P303" i="6" s="1"/>
  <c r="P304" i="6" s="1"/>
  <c r="P305" i="6" s="1"/>
  <c r="P306" i="6" s="1"/>
  <c r="P307" i="6" s="1"/>
  <c r="P308" i="6" s="1"/>
  <c r="P309" i="6" s="1"/>
  <c r="P310" i="6" s="1"/>
  <c r="P311" i="6" s="1"/>
  <c r="P312" i="6" s="1"/>
  <c r="H302" i="6"/>
  <c r="H303" i="6" s="1"/>
  <c r="H304" i="6" s="1"/>
  <c r="H305" i="6" s="1"/>
  <c r="H306" i="6" s="1"/>
  <c r="H307" i="6" s="1"/>
  <c r="H308" i="6" s="1"/>
  <c r="H309" i="6" s="1"/>
  <c r="H310" i="6" s="1"/>
  <c r="H311" i="6" s="1"/>
  <c r="H312" i="6" s="1"/>
  <c r="CJ295" i="6"/>
  <c r="CJ296" i="6" s="1"/>
  <c r="CJ297" i="6" s="1"/>
  <c r="CJ298" i="6" s="1"/>
  <c r="CB295" i="6"/>
  <c r="CB296" i="6" s="1"/>
  <c r="CB297" i="6" s="1"/>
  <c r="CB298" i="6" s="1"/>
  <c r="BT295" i="6"/>
  <c r="BT296" i="6" s="1"/>
  <c r="BT297" i="6" s="1"/>
  <c r="BT298" i="6" s="1"/>
  <c r="BL295" i="6"/>
  <c r="BL296" i="6" s="1"/>
  <c r="BL297" i="6" s="1"/>
  <c r="BL298" i="6" s="1"/>
  <c r="BD295" i="6"/>
  <c r="BD296" i="6" s="1"/>
  <c r="BD297" i="6" s="1"/>
  <c r="BD298" i="6" s="1"/>
  <c r="AV295" i="6"/>
  <c r="AV296" i="6" s="1"/>
  <c r="AV297" i="6" s="1"/>
  <c r="AV298" i="6" s="1"/>
  <c r="AN295" i="6"/>
  <c r="AN296" i="6" s="1"/>
  <c r="AN297" i="6" s="1"/>
  <c r="AN298" i="6" s="1"/>
  <c r="AF295" i="6"/>
  <c r="AF296" i="6" s="1"/>
  <c r="AF297" i="6" s="1"/>
  <c r="AF298" i="6" s="1"/>
  <c r="X295" i="6"/>
  <c r="X296" i="6" s="1"/>
  <c r="X297" i="6" s="1"/>
  <c r="X298" i="6" s="1"/>
  <c r="P295" i="6"/>
  <c r="P296" i="6" s="1"/>
  <c r="P297" i="6" s="1"/>
  <c r="P298" i="6" s="1"/>
  <c r="H295" i="6"/>
  <c r="H296" i="6" s="1"/>
  <c r="H297" i="6" s="1"/>
  <c r="H298" i="6" s="1"/>
  <c r="CR290" i="6"/>
  <c r="CR291" i="6" s="1"/>
  <c r="CJ289" i="6"/>
  <c r="CJ290" i="6" s="1"/>
  <c r="CJ291" i="6" s="1"/>
  <c r="CB289" i="6"/>
  <c r="CB290" i="6" s="1"/>
  <c r="CB291" i="6" s="1"/>
  <c r="BT289" i="6"/>
  <c r="BT290" i="6" s="1"/>
  <c r="BT291" i="6" s="1"/>
  <c r="BL289" i="6"/>
  <c r="BL290" i="6" s="1"/>
  <c r="BL291" i="6" s="1"/>
  <c r="BD289" i="6"/>
  <c r="BD290" i="6" s="1"/>
  <c r="BD291" i="6" s="1"/>
  <c r="AV289" i="6"/>
  <c r="AV290" i="6" s="1"/>
  <c r="AV291" i="6" s="1"/>
  <c r="AN289" i="6"/>
  <c r="AN290" i="6" s="1"/>
  <c r="AN291" i="6" s="1"/>
  <c r="AF289" i="6"/>
  <c r="AF290" i="6" s="1"/>
  <c r="AF291" i="6" s="1"/>
  <c r="X289" i="6"/>
  <c r="X290" i="6" s="1"/>
  <c r="X291" i="6" s="1"/>
  <c r="P289" i="6"/>
  <c r="P290" i="6" s="1"/>
  <c r="P291" i="6" s="1"/>
  <c r="H289" i="6"/>
  <c r="H290" i="6" s="1"/>
  <c r="H291" i="6" s="1"/>
  <c r="CR282" i="6"/>
  <c r="CR283" i="6" s="1"/>
  <c r="CR284" i="6" s="1"/>
  <c r="CR285" i="6" s="1"/>
  <c r="CJ282" i="6"/>
  <c r="CJ283" i="6" s="1"/>
  <c r="CJ284" i="6" s="1"/>
  <c r="CJ285" i="6" s="1"/>
  <c r="CB282" i="6"/>
  <c r="CB283" i="6" s="1"/>
  <c r="CB284" i="6" s="1"/>
  <c r="CB285" i="6" s="1"/>
  <c r="BT282" i="6"/>
  <c r="BT283" i="6" s="1"/>
  <c r="BT284" i="6" s="1"/>
  <c r="BT285" i="6" s="1"/>
  <c r="BL283" i="6"/>
  <c r="BL284" i="6" s="1"/>
  <c r="BL285" i="6" s="1"/>
  <c r="BD282" i="6"/>
  <c r="BD283" i="6" s="1"/>
  <c r="BD284" i="6" s="1"/>
  <c r="BD285" i="6" s="1"/>
  <c r="AV282" i="6"/>
  <c r="AV283" i="6" s="1"/>
  <c r="AV284" i="6" s="1"/>
  <c r="AV285" i="6" s="1"/>
  <c r="AN282" i="6"/>
  <c r="AN283" i="6" s="1"/>
  <c r="AN284" i="6" s="1"/>
  <c r="AN285" i="6" s="1"/>
  <c r="AF282" i="6"/>
  <c r="AF283" i="6" s="1"/>
  <c r="AF284" i="6" s="1"/>
  <c r="AF285" i="6" s="1"/>
  <c r="X282" i="6"/>
  <c r="X283" i="6" s="1"/>
  <c r="X284" i="6" s="1"/>
  <c r="X285" i="6" s="1"/>
  <c r="P282" i="6"/>
  <c r="P283" i="6" s="1"/>
  <c r="P284" i="6" s="1"/>
  <c r="P285" i="6" s="1"/>
  <c r="H282" i="6"/>
  <c r="H283" i="6" s="1"/>
  <c r="H284" i="6" s="1"/>
  <c r="H285" i="6" s="1"/>
  <c r="CR273" i="6"/>
  <c r="CR274" i="6" s="1"/>
  <c r="CR275" i="6" s="1"/>
  <c r="CR276" i="6" s="1"/>
  <c r="CR277" i="6" s="1"/>
  <c r="CR278" i="6" s="1"/>
  <c r="CJ273" i="6"/>
  <c r="CJ274" i="6" s="1"/>
  <c r="CJ275" i="6" s="1"/>
  <c r="CJ276" i="6" s="1"/>
  <c r="CJ277" i="6" s="1"/>
  <c r="CJ278" i="6" s="1"/>
  <c r="CB273" i="6"/>
  <c r="CB274" i="6" s="1"/>
  <c r="CB275" i="6" s="1"/>
  <c r="CB276" i="6" s="1"/>
  <c r="CB277" i="6" s="1"/>
  <c r="CB278" i="6" s="1"/>
  <c r="BD273" i="6"/>
  <c r="BD274" i="6" s="1"/>
  <c r="BD275" i="6" s="1"/>
  <c r="BD276" i="6" s="1"/>
  <c r="BD277" i="6" s="1"/>
  <c r="BD278" i="6" s="1"/>
  <c r="AV273" i="6"/>
  <c r="AV274" i="6" s="1"/>
  <c r="AV275" i="6" s="1"/>
  <c r="AV276" i="6" s="1"/>
  <c r="AV277" i="6" s="1"/>
  <c r="AV278" i="6" s="1"/>
  <c r="AN273" i="6"/>
  <c r="AN274" i="6" s="1"/>
  <c r="AN275" i="6" s="1"/>
  <c r="AN276" i="6" s="1"/>
  <c r="AN277" i="6" s="1"/>
  <c r="AN278" i="6" s="1"/>
  <c r="AF273" i="6"/>
  <c r="AF274" i="6" s="1"/>
  <c r="AF275" i="6" s="1"/>
  <c r="AF276" i="6" s="1"/>
  <c r="AF277" i="6" s="1"/>
  <c r="AF278" i="6" s="1"/>
  <c r="X273" i="6"/>
  <c r="X274" i="6" s="1"/>
  <c r="X275" i="6" s="1"/>
  <c r="X276" i="6" s="1"/>
  <c r="X277" i="6" s="1"/>
  <c r="X278" i="6" s="1"/>
  <c r="P273" i="6"/>
  <c r="P274" i="6" s="1"/>
  <c r="P275" i="6" s="1"/>
  <c r="P276" i="6" s="1"/>
  <c r="P277" i="6" s="1"/>
  <c r="P278" i="6" s="1"/>
  <c r="H273" i="6"/>
  <c r="H274" i="6" s="1"/>
  <c r="H275" i="6" s="1"/>
  <c r="H276" i="6" s="1"/>
  <c r="H277" i="6" s="1"/>
  <c r="H278" i="6" s="1"/>
  <c r="CR264" i="6"/>
  <c r="CR265" i="6" s="1"/>
  <c r="CR266" i="6" s="1"/>
  <c r="CR267" i="6" s="1"/>
  <c r="CR268" i="6" s="1"/>
  <c r="CR269" i="6" s="1"/>
  <c r="CJ264" i="6"/>
  <c r="CJ265" i="6" s="1"/>
  <c r="CJ266" i="6" s="1"/>
  <c r="CJ267" i="6" s="1"/>
  <c r="CJ268" i="6" s="1"/>
  <c r="CJ269" i="6" s="1"/>
  <c r="CB264" i="6"/>
  <c r="CB265" i="6" s="1"/>
  <c r="CB266" i="6" s="1"/>
  <c r="CB267" i="6" s="1"/>
  <c r="CB268" i="6" s="1"/>
  <c r="CB269" i="6" s="1"/>
  <c r="BT264" i="6"/>
  <c r="BT265" i="6" s="1"/>
  <c r="BT266" i="6" s="1"/>
  <c r="BT267" i="6" s="1"/>
  <c r="BT268" i="6" s="1"/>
  <c r="BT269" i="6" s="1"/>
  <c r="BL264" i="6"/>
  <c r="BL265" i="6" s="1"/>
  <c r="BL266" i="6" s="1"/>
  <c r="BL267" i="6" s="1"/>
  <c r="BL268" i="6" s="1"/>
  <c r="BL269" i="6" s="1"/>
  <c r="BD264" i="6"/>
  <c r="BD265" i="6" s="1"/>
  <c r="BD266" i="6" s="1"/>
  <c r="BD267" i="6" s="1"/>
  <c r="BD268" i="6" s="1"/>
  <c r="BD269" i="6" s="1"/>
  <c r="AV264" i="6"/>
  <c r="AV265" i="6" s="1"/>
  <c r="AV266" i="6" s="1"/>
  <c r="AV267" i="6" s="1"/>
  <c r="AV268" i="6" s="1"/>
  <c r="AV269" i="6" s="1"/>
  <c r="AN264" i="6"/>
  <c r="AN265" i="6" s="1"/>
  <c r="AN266" i="6" s="1"/>
  <c r="AN267" i="6" s="1"/>
  <c r="AN268" i="6" s="1"/>
  <c r="AN269" i="6" s="1"/>
  <c r="AF264" i="6"/>
  <c r="AF265" i="6" s="1"/>
  <c r="AF266" i="6" s="1"/>
  <c r="AF267" i="6" s="1"/>
  <c r="AF268" i="6" s="1"/>
  <c r="AF269" i="6" s="1"/>
  <c r="X264" i="6"/>
  <c r="X265" i="6" s="1"/>
  <c r="X266" i="6" s="1"/>
  <c r="X267" i="6" s="1"/>
  <c r="X268" i="6" s="1"/>
  <c r="X269" i="6" s="1"/>
  <c r="P264" i="6"/>
  <c r="P265" i="6" s="1"/>
  <c r="P266" i="6" s="1"/>
  <c r="P267" i="6" s="1"/>
  <c r="P268" i="6" s="1"/>
  <c r="P269" i="6" s="1"/>
  <c r="H264" i="6"/>
  <c r="H265" i="6" s="1"/>
  <c r="H266" i="6" s="1"/>
  <c r="H267" i="6" s="1"/>
  <c r="H268" i="6" s="1"/>
  <c r="H269" i="6" s="1"/>
  <c r="CR255" i="6"/>
  <c r="CR256" i="6" s="1"/>
  <c r="CR257" i="6" s="1"/>
  <c r="CR258" i="6" s="1"/>
  <c r="CR259" i="6" s="1"/>
  <c r="CR260" i="6" s="1"/>
  <c r="CJ255" i="6"/>
  <c r="CJ256" i="6" s="1"/>
  <c r="CJ257" i="6" s="1"/>
  <c r="CJ258" i="6" s="1"/>
  <c r="CJ259" i="6" s="1"/>
  <c r="CJ260" i="6" s="1"/>
  <c r="CB255" i="6"/>
  <c r="CB256" i="6" s="1"/>
  <c r="CB257" i="6" s="1"/>
  <c r="CB258" i="6" s="1"/>
  <c r="CB259" i="6" s="1"/>
  <c r="CB260" i="6" s="1"/>
  <c r="BT255" i="6"/>
  <c r="BT256" i="6" s="1"/>
  <c r="BT257" i="6" s="1"/>
  <c r="BT258" i="6" s="1"/>
  <c r="BT259" i="6" s="1"/>
  <c r="BT260" i="6" s="1"/>
  <c r="BL255" i="6"/>
  <c r="BL256" i="6" s="1"/>
  <c r="BL257" i="6" s="1"/>
  <c r="BL258" i="6" s="1"/>
  <c r="BL259" i="6" s="1"/>
  <c r="BL260" i="6" s="1"/>
  <c r="BD255" i="6"/>
  <c r="BD256" i="6" s="1"/>
  <c r="BD257" i="6" s="1"/>
  <c r="BD258" i="6" s="1"/>
  <c r="BD259" i="6" s="1"/>
  <c r="BD260" i="6" s="1"/>
  <c r="AV255" i="6"/>
  <c r="AV256" i="6" s="1"/>
  <c r="AV257" i="6" s="1"/>
  <c r="AV258" i="6" s="1"/>
  <c r="AV259" i="6" s="1"/>
  <c r="AV260" i="6" s="1"/>
  <c r="AN255" i="6"/>
  <c r="AN256" i="6" s="1"/>
  <c r="AN257" i="6" s="1"/>
  <c r="AN258" i="6" s="1"/>
  <c r="AN259" i="6" s="1"/>
  <c r="AN260" i="6" s="1"/>
  <c r="AF255" i="6"/>
  <c r="AF256" i="6" s="1"/>
  <c r="AF257" i="6" s="1"/>
  <c r="AF258" i="6" s="1"/>
  <c r="AF259" i="6" s="1"/>
  <c r="AF260" i="6" s="1"/>
  <c r="X255" i="6"/>
  <c r="X256" i="6" s="1"/>
  <c r="X257" i="6" s="1"/>
  <c r="X258" i="6" s="1"/>
  <c r="X259" i="6" s="1"/>
  <c r="X260" i="6" s="1"/>
  <c r="P255" i="6"/>
  <c r="P256" i="6" s="1"/>
  <c r="P257" i="6" s="1"/>
  <c r="P258" i="6" s="1"/>
  <c r="P259" i="6" s="1"/>
  <c r="P260" i="6" s="1"/>
  <c r="H255" i="6"/>
  <c r="H256" i="6" s="1"/>
  <c r="H257" i="6" s="1"/>
  <c r="H258" i="6" s="1"/>
  <c r="H259" i="6" s="1"/>
  <c r="H260" i="6" s="1"/>
  <c r="CR246" i="6"/>
  <c r="CR247" i="6" s="1"/>
  <c r="CR248" i="6" s="1"/>
  <c r="CR249" i="6" s="1"/>
  <c r="CR250" i="6" s="1"/>
  <c r="CR251" i="6" s="1"/>
  <c r="CJ246" i="6"/>
  <c r="CJ247" i="6" s="1"/>
  <c r="CJ248" i="6" s="1"/>
  <c r="CJ249" i="6" s="1"/>
  <c r="CJ250" i="6" s="1"/>
  <c r="CJ251" i="6" s="1"/>
  <c r="CB246" i="6"/>
  <c r="CB247" i="6" s="1"/>
  <c r="CB248" i="6" s="1"/>
  <c r="CB249" i="6" s="1"/>
  <c r="CB250" i="6" s="1"/>
  <c r="CB251" i="6" s="1"/>
  <c r="BT246" i="6"/>
  <c r="BT247" i="6" s="1"/>
  <c r="BT248" i="6" s="1"/>
  <c r="BT249" i="6" s="1"/>
  <c r="BT250" i="6" s="1"/>
  <c r="BT251" i="6" s="1"/>
  <c r="BL246" i="6"/>
  <c r="BL247" i="6" s="1"/>
  <c r="BL248" i="6" s="1"/>
  <c r="BL249" i="6" s="1"/>
  <c r="BL250" i="6" s="1"/>
  <c r="BL251" i="6" s="1"/>
  <c r="BD246" i="6"/>
  <c r="BD247" i="6" s="1"/>
  <c r="BD248" i="6" s="1"/>
  <c r="BD249" i="6" s="1"/>
  <c r="BD250" i="6" s="1"/>
  <c r="BD251" i="6" s="1"/>
  <c r="AV246" i="6"/>
  <c r="AV247" i="6" s="1"/>
  <c r="AV248" i="6" s="1"/>
  <c r="AV249" i="6" s="1"/>
  <c r="AV250" i="6" s="1"/>
  <c r="AV251" i="6" s="1"/>
  <c r="AN246" i="6"/>
  <c r="AN247" i="6" s="1"/>
  <c r="AN248" i="6" s="1"/>
  <c r="AN249" i="6" s="1"/>
  <c r="AN250" i="6" s="1"/>
  <c r="AN251" i="6" s="1"/>
  <c r="AF246" i="6"/>
  <c r="AF247" i="6" s="1"/>
  <c r="AF248" i="6" s="1"/>
  <c r="AF249" i="6" s="1"/>
  <c r="AF250" i="6" s="1"/>
  <c r="AF251" i="6" s="1"/>
  <c r="X246" i="6"/>
  <c r="X247" i="6" s="1"/>
  <c r="X248" i="6" s="1"/>
  <c r="X249" i="6" s="1"/>
  <c r="X250" i="6" s="1"/>
  <c r="X251" i="6" s="1"/>
  <c r="P246" i="6"/>
  <c r="P247" i="6" s="1"/>
  <c r="P248" i="6" s="1"/>
  <c r="P249" i="6" s="1"/>
  <c r="P250" i="6" s="1"/>
  <c r="P251" i="6" s="1"/>
  <c r="H246" i="6"/>
  <c r="H247" i="6" s="1"/>
  <c r="H248" i="6" s="1"/>
  <c r="H249" i="6" s="1"/>
  <c r="H250" i="6" s="1"/>
  <c r="H251" i="6" s="1"/>
  <c r="CR236" i="6"/>
  <c r="CR237" i="6" s="1"/>
  <c r="CR238" i="6" s="1"/>
  <c r="CR239" i="6" s="1"/>
  <c r="CR240" i="6" s="1"/>
  <c r="CR241" i="6" s="1"/>
  <c r="CR242" i="6" s="1"/>
  <c r="CJ236" i="6"/>
  <c r="CJ237" i="6" s="1"/>
  <c r="CJ238" i="6" s="1"/>
  <c r="CJ239" i="6" s="1"/>
  <c r="CJ240" i="6" s="1"/>
  <c r="CJ241" i="6" s="1"/>
  <c r="CJ242" i="6" s="1"/>
  <c r="CB236" i="6"/>
  <c r="CB237" i="6" s="1"/>
  <c r="CB238" i="6" s="1"/>
  <c r="CB239" i="6" s="1"/>
  <c r="CB240" i="6" s="1"/>
  <c r="CB241" i="6" s="1"/>
  <c r="CB242" i="6" s="1"/>
  <c r="BT236" i="6"/>
  <c r="BT237" i="6" s="1"/>
  <c r="BT238" i="6" s="1"/>
  <c r="BT239" i="6" s="1"/>
  <c r="BT240" i="6" s="1"/>
  <c r="BT241" i="6" s="1"/>
  <c r="BT242" i="6" s="1"/>
  <c r="BL236" i="6"/>
  <c r="BL237" i="6" s="1"/>
  <c r="BL238" i="6" s="1"/>
  <c r="BL239" i="6" s="1"/>
  <c r="BL240" i="6" s="1"/>
  <c r="BL241" i="6" s="1"/>
  <c r="BL242" i="6" s="1"/>
  <c r="BD236" i="6"/>
  <c r="BD237" i="6" s="1"/>
  <c r="BD238" i="6" s="1"/>
  <c r="BD239" i="6" s="1"/>
  <c r="BD240" i="6" s="1"/>
  <c r="BD241" i="6" s="1"/>
  <c r="BD242" i="6" s="1"/>
  <c r="AV236" i="6"/>
  <c r="AV237" i="6" s="1"/>
  <c r="AV238" i="6" s="1"/>
  <c r="AV239" i="6" s="1"/>
  <c r="AV240" i="6" s="1"/>
  <c r="AV241" i="6" s="1"/>
  <c r="AV242" i="6" s="1"/>
  <c r="AN236" i="6"/>
  <c r="AN237" i="6" s="1"/>
  <c r="AN238" i="6" s="1"/>
  <c r="AN239" i="6" s="1"/>
  <c r="AN240" i="6" s="1"/>
  <c r="AN241" i="6" s="1"/>
  <c r="AN242" i="6" s="1"/>
  <c r="AF236" i="6"/>
  <c r="AF237" i="6" s="1"/>
  <c r="AF238" i="6" s="1"/>
  <c r="AF239" i="6" s="1"/>
  <c r="AF240" i="6" s="1"/>
  <c r="AF241" i="6" s="1"/>
  <c r="AF242" i="6" s="1"/>
  <c r="X236" i="6"/>
  <c r="X237" i="6" s="1"/>
  <c r="X238" i="6" s="1"/>
  <c r="X239" i="6" s="1"/>
  <c r="X240" i="6" s="1"/>
  <c r="X241" i="6" s="1"/>
  <c r="X242" i="6" s="1"/>
  <c r="P236" i="6"/>
  <c r="P237" i="6" s="1"/>
  <c r="P238" i="6" s="1"/>
  <c r="P239" i="6" s="1"/>
  <c r="P240" i="6" s="1"/>
  <c r="P241" i="6" s="1"/>
  <c r="P242" i="6" s="1"/>
  <c r="H236" i="6"/>
  <c r="H237" i="6" s="1"/>
  <c r="H238" i="6" s="1"/>
  <c r="H239" i="6" s="1"/>
  <c r="H240" i="6" s="1"/>
  <c r="H241" i="6" s="1"/>
  <c r="H242" i="6" s="1"/>
  <c r="CR226" i="6"/>
  <c r="CR227" i="6" s="1"/>
  <c r="CR228" i="6" s="1"/>
  <c r="CR229" i="6" s="1"/>
  <c r="CR230" i="6" s="1"/>
  <c r="CR231" i="6" s="1"/>
  <c r="CR232" i="6" s="1"/>
  <c r="CJ226" i="6"/>
  <c r="CJ227" i="6" s="1"/>
  <c r="CJ228" i="6" s="1"/>
  <c r="CJ229" i="6" s="1"/>
  <c r="CJ230" i="6" s="1"/>
  <c r="CJ231" i="6" s="1"/>
  <c r="CJ232" i="6" s="1"/>
  <c r="CB226" i="6"/>
  <c r="CB227" i="6" s="1"/>
  <c r="CB228" i="6" s="1"/>
  <c r="CB229" i="6" s="1"/>
  <c r="CB230" i="6" s="1"/>
  <c r="CB231" i="6" s="1"/>
  <c r="CB232" i="6" s="1"/>
  <c r="BT226" i="6"/>
  <c r="BT227" i="6" s="1"/>
  <c r="BT228" i="6" s="1"/>
  <c r="BT229" i="6" s="1"/>
  <c r="BT230" i="6" s="1"/>
  <c r="BT231" i="6" s="1"/>
  <c r="BT232" i="6" s="1"/>
  <c r="BL226" i="6"/>
  <c r="BL227" i="6" s="1"/>
  <c r="BL228" i="6" s="1"/>
  <c r="BL229" i="6" s="1"/>
  <c r="BL230" i="6" s="1"/>
  <c r="BL231" i="6" s="1"/>
  <c r="BL232" i="6" s="1"/>
  <c r="BD226" i="6"/>
  <c r="BD227" i="6" s="1"/>
  <c r="BD228" i="6" s="1"/>
  <c r="BD229" i="6" s="1"/>
  <c r="BD230" i="6" s="1"/>
  <c r="BD231" i="6" s="1"/>
  <c r="BD232" i="6" s="1"/>
  <c r="AV226" i="6"/>
  <c r="AV227" i="6" s="1"/>
  <c r="AV228" i="6" s="1"/>
  <c r="AV229" i="6" s="1"/>
  <c r="AV230" i="6" s="1"/>
  <c r="AV231" i="6" s="1"/>
  <c r="AV232" i="6" s="1"/>
  <c r="AN226" i="6"/>
  <c r="AN227" i="6" s="1"/>
  <c r="AN228" i="6" s="1"/>
  <c r="AN229" i="6" s="1"/>
  <c r="AN230" i="6" s="1"/>
  <c r="AN231" i="6" s="1"/>
  <c r="AN232" i="6" s="1"/>
  <c r="AF226" i="6"/>
  <c r="AF227" i="6" s="1"/>
  <c r="AF228" i="6" s="1"/>
  <c r="AF229" i="6" s="1"/>
  <c r="AF230" i="6" s="1"/>
  <c r="AF231" i="6" s="1"/>
  <c r="AF232" i="6" s="1"/>
  <c r="X226" i="6"/>
  <c r="X227" i="6" s="1"/>
  <c r="X228" i="6" s="1"/>
  <c r="X229" i="6" s="1"/>
  <c r="X230" i="6" s="1"/>
  <c r="X231" i="6" s="1"/>
  <c r="X232" i="6" s="1"/>
  <c r="P226" i="6"/>
  <c r="P227" i="6" s="1"/>
  <c r="P228" i="6" s="1"/>
  <c r="P229" i="6" s="1"/>
  <c r="P230" i="6" s="1"/>
  <c r="P231" i="6" s="1"/>
  <c r="P232" i="6" s="1"/>
  <c r="H226" i="6"/>
  <c r="H227" i="6" s="1"/>
  <c r="H228" i="6" s="1"/>
  <c r="H229" i="6" s="1"/>
  <c r="H230" i="6" s="1"/>
  <c r="H231" i="6" s="1"/>
  <c r="H232" i="6" s="1"/>
  <c r="CR219" i="6"/>
  <c r="CR220" i="6" s="1"/>
  <c r="CR221" i="6" s="1"/>
  <c r="CR222" i="6" s="1"/>
  <c r="CJ219" i="6"/>
  <c r="CJ220" i="6" s="1"/>
  <c r="CJ221" i="6" s="1"/>
  <c r="CJ222" i="6" s="1"/>
  <c r="CB219" i="6"/>
  <c r="CB220" i="6" s="1"/>
  <c r="CB221" i="6" s="1"/>
  <c r="CB222" i="6" s="1"/>
  <c r="BT219" i="6"/>
  <c r="BT220" i="6" s="1"/>
  <c r="BT221" i="6" s="1"/>
  <c r="BT222" i="6" s="1"/>
  <c r="BL219" i="6"/>
  <c r="BD219" i="6"/>
  <c r="BD220" i="6" s="1"/>
  <c r="BD221" i="6" s="1"/>
  <c r="BD222" i="6" s="1"/>
  <c r="AV219" i="6"/>
  <c r="AV220" i="6" s="1"/>
  <c r="AV221" i="6" s="1"/>
  <c r="AV222" i="6" s="1"/>
  <c r="AN219" i="6"/>
  <c r="AN220" i="6" s="1"/>
  <c r="AN221" i="6" s="1"/>
  <c r="AN222" i="6" s="1"/>
  <c r="AF219" i="6"/>
  <c r="AF220" i="6" s="1"/>
  <c r="AF221" i="6" s="1"/>
  <c r="AF222" i="6" s="1"/>
  <c r="X219" i="6"/>
  <c r="X220" i="6" s="1"/>
  <c r="X221" i="6" s="1"/>
  <c r="X222" i="6" s="1"/>
  <c r="P219" i="6"/>
  <c r="P220" i="6" s="1"/>
  <c r="P221" i="6" s="1"/>
  <c r="P222" i="6" s="1"/>
  <c r="H219" i="6"/>
  <c r="H220" i="6" s="1"/>
  <c r="H221" i="6" s="1"/>
  <c r="H222" i="6" s="1"/>
  <c r="CR210" i="6"/>
  <c r="CR211" i="6" s="1"/>
  <c r="CR212" i="6" s="1"/>
  <c r="CR213" i="6" s="1"/>
  <c r="CR214" i="6" s="1"/>
  <c r="CR215" i="6" s="1"/>
  <c r="CJ210" i="6"/>
  <c r="CJ211" i="6" s="1"/>
  <c r="CJ212" i="6" s="1"/>
  <c r="CJ213" i="6" s="1"/>
  <c r="CJ214" i="6" s="1"/>
  <c r="CJ215" i="6" s="1"/>
  <c r="CB210" i="6"/>
  <c r="CB211" i="6" s="1"/>
  <c r="CB212" i="6" s="1"/>
  <c r="CB213" i="6" s="1"/>
  <c r="CB214" i="6" s="1"/>
  <c r="CB215" i="6" s="1"/>
  <c r="BT210" i="6"/>
  <c r="BT211" i="6" s="1"/>
  <c r="BT212" i="6" s="1"/>
  <c r="BT213" i="6" s="1"/>
  <c r="BT214" i="6" s="1"/>
  <c r="BT215" i="6" s="1"/>
  <c r="BL210" i="6"/>
  <c r="BL211" i="6" s="1"/>
  <c r="BL212" i="6" s="1"/>
  <c r="BL213" i="6" s="1"/>
  <c r="BL214" i="6" s="1"/>
  <c r="BL215" i="6" s="1"/>
  <c r="BD210" i="6"/>
  <c r="BD211" i="6" s="1"/>
  <c r="BD212" i="6" s="1"/>
  <c r="BD213" i="6" s="1"/>
  <c r="BD214" i="6" s="1"/>
  <c r="BD215" i="6" s="1"/>
  <c r="AV210" i="6"/>
  <c r="AV211" i="6" s="1"/>
  <c r="AV212" i="6" s="1"/>
  <c r="AV213" i="6" s="1"/>
  <c r="AV214" i="6" s="1"/>
  <c r="AV215" i="6" s="1"/>
  <c r="AN210" i="6"/>
  <c r="AN211" i="6" s="1"/>
  <c r="AN212" i="6" s="1"/>
  <c r="AN213" i="6" s="1"/>
  <c r="AN214" i="6" s="1"/>
  <c r="AN215" i="6" s="1"/>
  <c r="AF210" i="6"/>
  <c r="AF211" i="6" s="1"/>
  <c r="AF212" i="6" s="1"/>
  <c r="AF213" i="6" s="1"/>
  <c r="AF214" i="6" s="1"/>
  <c r="AF215" i="6" s="1"/>
  <c r="X210" i="6"/>
  <c r="X211" i="6" s="1"/>
  <c r="X212" i="6" s="1"/>
  <c r="X213" i="6" s="1"/>
  <c r="X214" i="6" s="1"/>
  <c r="X215" i="6" s="1"/>
  <c r="P210" i="6"/>
  <c r="P211" i="6" s="1"/>
  <c r="P212" i="6" s="1"/>
  <c r="P213" i="6" s="1"/>
  <c r="P214" i="6" s="1"/>
  <c r="P215" i="6" s="1"/>
  <c r="H210" i="6"/>
  <c r="H211" i="6" s="1"/>
  <c r="H212" i="6" s="1"/>
  <c r="H213" i="6" s="1"/>
  <c r="H214" i="6" s="1"/>
  <c r="H215" i="6" s="1"/>
  <c r="P204" i="6"/>
  <c r="P205" i="6" s="1"/>
  <c r="P206" i="6" s="1"/>
  <c r="CR203" i="6"/>
  <c r="CR204" i="6" s="1"/>
  <c r="CR205" i="6" s="1"/>
  <c r="CR206" i="6" s="1"/>
  <c r="CJ203" i="6"/>
  <c r="CJ204" i="6" s="1"/>
  <c r="CJ205" i="6" s="1"/>
  <c r="CJ206" i="6" s="1"/>
  <c r="CB203" i="6"/>
  <c r="CB204" i="6" s="1"/>
  <c r="CB205" i="6" s="1"/>
  <c r="CB206" i="6" s="1"/>
  <c r="BT203" i="6"/>
  <c r="BT204" i="6" s="1"/>
  <c r="BT205" i="6" s="1"/>
  <c r="BT206" i="6" s="1"/>
  <c r="BL203" i="6"/>
  <c r="BL204" i="6" s="1"/>
  <c r="BL205" i="6" s="1"/>
  <c r="BL206" i="6" s="1"/>
  <c r="BD203" i="6"/>
  <c r="BD204" i="6" s="1"/>
  <c r="BD205" i="6" s="1"/>
  <c r="BD206" i="6" s="1"/>
  <c r="AV203" i="6"/>
  <c r="AV204" i="6" s="1"/>
  <c r="AV205" i="6" s="1"/>
  <c r="AV206" i="6" s="1"/>
  <c r="AN203" i="6"/>
  <c r="AN204" i="6" s="1"/>
  <c r="AN205" i="6" s="1"/>
  <c r="AN206" i="6" s="1"/>
  <c r="AF203" i="6"/>
  <c r="AF204" i="6" s="1"/>
  <c r="AF205" i="6" s="1"/>
  <c r="AF206" i="6" s="1"/>
  <c r="X203" i="6"/>
  <c r="X204" i="6" s="1"/>
  <c r="X205" i="6" s="1"/>
  <c r="X206" i="6" s="1"/>
  <c r="H203" i="6"/>
  <c r="H204" i="6" s="1"/>
  <c r="H205" i="6" s="1"/>
  <c r="H206" i="6" s="1"/>
  <c r="CR193" i="6"/>
  <c r="CR194" i="6" s="1"/>
  <c r="CR195" i="6" s="1"/>
  <c r="CR196" i="6" s="1"/>
  <c r="CR197" i="6" s="1"/>
  <c r="CR198" i="6" s="1"/>
  <c r="CJ193" i="6"/>
  <c r="CJ194" i="6" s="1"/>
  <c r="CJ195" i="6" s="1"/>
  <c r="CJ196" i="6" s="1"/>
  <c r="CJ197" i="6" s="1"/>
  <c r="CJ198" i="6" s="1"/>
  <c r="CB193" i="6"/>
  <c r="CB194" i="6" s="1"/>
  <c r="CB195" i="6" s="1"/>
  <c r="CB196" i="6" s="1"/>
  <c r="CB197" i="6" s="1"/>
  <c r="CB198" i="6" s="1"/>
  <c r="BT193" i="6"/>
  <c r="BT194" i="6" s="1"/>
  <c r="BT195" i="6" s="1"/>
  <c r="BT196" i="6" s="1"/>
  <c r="BT197" i="6" s="1"/>
  <c r="BT198" i="6" s="1"/>
  <c r="BL193" i="6"/>
  <c r="BL194" i="6" s="1"/>
  <c r="BL195" i="6" s="1"/>
  <c r="BL196" i="6" s="1"/>
  <c r="BL197" i="6" s="1"/>
  <c r="BL198" i="6" s="1"/>
  <c r="BD193" i="6"/>
  <c r="BD194" i="6" s="1"/>
  <c r="BD195" i="6" s="1"/>
  <c r="BD196" i="6" s="1"/>
  <c r="BD197" i="6" s="1"/>
  <c r="BD198" i="6" s="1"/>
  <c r="AV193" i="6"/>
  <c r="AV194" i="6" s="1"/>
  <c r="AV195" i="6" s="1"/>
  <c r="AV196" i="6" s="1"/>
  <c r="AV197" i="6" s="1"/>
  <c r="AV198" i="6" s="1"/>
  <c r="AN193" i="6"/>
  <c r="AN194" i="6" s="1"/>
  <c r="AN195" i="6" s="1"/>
  <c r="AN196" i="6" s="1"/>
  <c r="AN197" i="6" s="1"/>
  <c r="AN198" i="6" s="1"/>
  <c r="AF193" i="6"/>
  <c r="AF194" i="6" s="1"/>
  <c r="AF195" i="6" s="1"/>
  <c r="AF196" i="6" s="1"/>
  <c r="AF197" i="6" s="1"/>
  <c r="AF198" i="6" s="1"/>
  <c r="X193" i="6"/>
  <c r="X194" i="6" s="1"/>
  <c r="X195" i="6" s="1"/>
  <c r="X196" i="6" s="1"/>
  <c r="X197" i="6" s="1"/>
  <c r="X198" i="6" s="1"/>
  <c r="P193" i="6"/>
  <c r="P194" i="6" s="1"/>
  <c r="P195" i="6" s="1"/>
  <c r="P196" i="6" s="1"/>
  <c r="P197" i="6" s="1"/>
  <c r="P198" i="6" s="1"/>
  <c r="H194" i="6"/>
  <c r="H195" i="6" s="1"/>
  <c r="H196" i="6" s="1"/>
  <c r="H197" i="6" s="1"/>
  <c r="H198" i="6" s="1"/>
  <c r="CR183" i="6"/>
  <c r="CR184" i="6" s="1"/>
  <c r="CR185" i="6" s="1"/>
  <c r="CR186" i="6" s="1"/>
  <c r="CR187" i="6" s="1"/>
  <c r="CR188" i="6" s="1"/>
  <c r="CJ183" i="6"/>
  <c r="CJ184" i="6" s="1"/>
  <c r="CJ185" i="6" s="1"/>
  <c r="CJ186" i="6" s="1"/>
  <c r="CJ187" i="6" s="1"/>
  <c r="CJ188" i="6" s="1"/>
  <c r="CB183" i="6"/>
  <c r="CB184" i="6" s="1"/>
  <c r="CB185" i="6" s="1"/>
  <c r="CB186" i="6" s="1"/>
  <c r="CB187" i="6" s="1"/>
  <c r="CB188" i="6" s="1"/>
  <c r="BT183" i="6"/>
  <c r="BT184" i="6" s="1"/>
  <c r="BT185" i="6" s="1"/>
  <c r="BT186" i="6" s="1"/>
  <c r="BT187" i="6" s="1"/>
  <c r="BT188" i="6" s="1"/>
  <c r="BL183" i="6"/>
  <c r="BL184" i="6" s="1"/>
  <c r="BL185" i="6" s="1"/>
  <c r="BL186" i="6" s="1"/>
  <c r="BL187" i="6" s="1"/>
  <c r="BL188" i="6" s="1"/>
  <c r="BD183" i="6"/>
  <c r="BD184" i="6" s="1"/>
  <c r="BD185" i="6" s="1"/>
  <c r="BD186" i="6" s="1"/>
  <c r="BD187" i="6" s="1"/>
  <c r="BD188" i="6" s="1"/>
  <c r="AV183" i="6"/>
  <c r="AV184" i="6" s="1"/>
  <c r="AV185" i="6" s="1"/>
  <c r="AV186" i="6" s="1"/>
  <c r="AV187" i="6" s="1"/>
  <c r="AV188" i="6" s="1"/>
  <c r="AN183" i="6"/>
  <c r="AN184" i="6" s="1"/>
  <c r="AN185" i="6" s="1"/>
  <c r="AN186" i="6" s="1"/>
  <c r="AN187" i="6" s="1"/>
  <c r="AN188" i="6" s="1"/>
  <c r="AF183" i="6"/>
  <c r="AF184" i="6" s="1"/>
  <c r="AF185" i="6" s="1"/>
  <c r="AF186" i="6" s="1"/>
  <c r="AF187" i="6" s="1"/>
  <c r="AF188" i="6" s="1"/>
  <c r="X183" i="6"/>
  <c r="X184" i="6" s="1"/>
  <c r="X185" i="6" s="1"/>
  <c r="X186" i="6" s="1"/>
  <c r="X187" i="6" s="1"/>
  <c r="X188" i="6" s="1"/>
  <c r="P183" i="6"/>
  <c r="P184" i="6" s="1"/>
  <c r="P185" i="6" s="1"/>
  <c r="P186" i="6" s="1"/>
  <c r="P187" i="6" s="1"/>
  <c r="P188" i="6" s="1"/>
  <c r="H185" i="6"/>
  <c r="H186" i="6" s="1"/>
  <c r="H187" i="6" s="1"/>
  <c r="H188" i="6" s="1"/>
  <c r="CR175" i="6"/>
  <c r="CR176" i="6" s="1"/>
  <c r="CR177" i="6" s="1"/>
  <c r="CR178" i="6" s="1"/>
  <c r="CJ175" i="6"/>
  <c r="CJ176" i="6" s="1"/>
  <c r="CJ177" i="6" s="1"/>
  <c r="CJ178" i="6" s="1"/>
  <c r="CB175" i="6"/>
  <c r="CB176" i="6" s="1"/>
  <c r="CB177" i="6" s="1"/>
  <c r="CB178" i="6" s="1"/>
  <c r="BT175" i="6"/>
  <c r="BT176" i="6" s="1"/>
  <c r="BT177" i="6" s="1"/>
  <c r="BT178" i="6" s="1"/>
  <c r="BL175" i="6"/>
  <c r="BL176" i="6" s="1"/>
  <c r="BL177" i="6" s="1"/>
  <c r="BL178" i="6" s="1"/>
  <c r="BD175" i="6"/>
  <c r="BD176" i="6" s="1"/>
  <c r="BD177" i="6" s="1"/>
  <c r="BD178" i="6" s="1"/>
  <c r="AV175" i="6"/>
  <c r="AV176" i="6" s="1"/>
  <c r="AV177" i="6" s="1"/>
  <c r="AV178" i="6" s="1"/>
  <c r="AN175" i="6"/>
  <c r="AN176" i="6" s="1"/>
  <c r="AN177" i="6" s="1"/>
  <c r="AN178" i="6" s="1"/>
  <c r="AF175" i="6"/>
  <c r="AF176" i="6" s="1"/>
  <c r="AF177" i="6" s="1"/>
  <c r="AF178" i="6" s="1"/>
  <c r="X175" i="6"/>
  <c r="X176" i="6" s="1"/>
  <c r="X177" i="6" s="1"/>
  <c r="X178" i="6" s="1"/>
  <c r="P175" i="6"/>
  <c r="P176" i="6" s="1"/>
  <c r="P177" i="6" s="1"/>
  <c r="P178" i="6" s="1"/>
  <c r="H176" i="6"/>
  <c r="H177" i="6" s="1"/>
  <c r="H178" i="6" s="1"/>
  <c r="CR166" i="6"/>
  <c r="CR167" i="6" s="1"/>
  <c r="CR168" i="6" s="1"/>
  <c r="CR169" i="6" s="1"/>
  <c r="CR170" i="6" s="1"/>
  <c r="CJ166" i="6"/>
  <c r="CJ167" i="6" s="1"/>
  <c r="CJ168" i="6" s="1"/>
  <c r="CJ169" i="6" s="1"/>
  <c r="CJ170" i="6" s="1"/>
  <c r="CB166" i="6"/>
  <c r="CB167" i="6" s="1"/>
  <c r="CB168" i="6" s="1"/>
  <c r="CB169" i="6" s="1"/>
  <c r="CB170" i="6" s="1"/>
  <c r="BT166" i="6"/>
  <c r="BT167" i="6" s="1"/>
  <c r="BT168" i="6" s="1"/>
  <c r="BT169" i="6" s="1"/>
  <c r="BT170" i="6" s="1"/>
  <c r="BL166" i="6"/>
  <c r="BL167" i="6" s="1"/>
  <c r="BL168" i="6" s="1"/>
  <c r="BL169" i="6" s="1"/>
  <c r="BL170" i="6" s="1"/>
  <c r="BD166" i="6"/>
  <c r="BD167" i="6" s="1"/>
  <c r="BD168" i="6" s="1"/>
  <c r="BD169" i="6" s="1"/>
  <c r="BD170" i="6" s="1"/>
  <c r="AV166" i="6"/>
  <c r="AV167" i="6" s="1"/>
  <c r="AV168" i="6" s="1"/>
  <c r="AV169" i="6" s="1"/>
  <c r="AV170" i="6" s="1"/>
  <c r="AN166" i="6"/>
  <c r="AN167" i="6" s="1"/>
  <c r="AN168" i="6" s="1"/>
  <c r="AN169" i="6" s="1"/>
  <c r="AN170" i="6" s="1"/>
  <c r="AF166" i="6"/>
  <c r="AF167" i="6" s="1"/>
  <c r="AF168" i="6" s="1"/>
  <c r="AF169" i="6" s="1"/>
  <c r="AF170" i="6" s="1"/>
  <c r="X166" i="6"/>
  <c r="X167" i="6" s="1"/>
  <c r="X168" i="6" s="1"/>
  <c r="X169" i="6" s="1"/>
  <c r="X170" i="6" s="1"/>
  <c r="P166" i="6"/>
  <c r="P167" i="6" s="1"/>
  <c r="P168" i="6" s="1"/>
  <c r="P169" i="6" s="1"/>
  <c r="P170" i="6" s="1"/>
  <c r="H167" i="6"/>
  <c r="H168" i="6" s="1"/>
  <c r="H169" i="6" s="1"/>
  <c r="H170" i="6" s="1"/>
  <c r="CR156" i="6"/>
  <c r="CR157" i="6" s="1"/>
  <c r="CR158" i="6" s="1"/>
  <c r="CR159" i="6" s="1"/>
  <c r="CR160" i="6" s="1"/>
  <c r="CR161" i="6" s="1"/>
  <c r="CJ156" i="6"/>
  <c r="CJ157" i="6" s="1"/>
  <c r="CJ158" i="6" s="1"/>
  <c r="CJ159" i="6" s="1"/>
  <c r="CJ160" i="6" s="1"/>
  <c r="CJ161" i="6" s="1"/>
  <c r="BT156" i="6"/>
  <c r="BL156" i="6"/>
  <c r="BL157" i="6" s="1"/>
  <c r="BL158" i="6" s="1"/>
  <c r="BL159" i="6" s="1"/>
  <c r="BL160" i="6" s="1"/>
  <c r="BL161" i="6" s="1"/>
  <c r="BD156" i="6"/>
  <c r="BD157" i="6" s="1"/>
  <c r="BD158" i="6" s="1"/>
  <c r="BD159" i="6" s="1"/>
  <c r="BD160" i="6" s="1"/>
  <c r="BD161" i="6" s="1"/>
  <c r="AV156" i="6"/>
  <c r="AV157" i="6" s="1"/>
  <c r="AV158" i="6" s="1"/>
  <c r="AV159" i="6" s="1"/>
  <c r="AV160" i="6" s="1"/>
  <c r="AV161" i="6" s="1"/>
  <c r="AN156" i="6"/>
  <c r="AN157" i="6" s="1"/>
  <c r="AN158" i="6" s="1"/>
  <c r="AN159" i="6" s="1"/>
  <c r="AN160" i="6" s="1"/>
  <c r="AN161" i="6" s="1"/>
  <c r="AF156" i="6"/>
  <c r="AF157" i="6" s="1"/>
  <c r="AF158" i="6" s="1"/>
  <c r="AF159" i="6" s="1"/>
  <c r="AF160" i="6" s="1"/>
  <c r="AF161" i="6" s="1"/>
  <c r="X156" i="6"/>
  <c r="X157" i="6" s="1"/>
  <c r="X158" i="6" s="1"/>
  <c r="X159" i="6" s="1"/>
  <c r="X160" i="6" s="1"/>
  <c r="X161" i="6" s="1"/>
  <c r="P156" i="6"/>
  <c r="P157" i="6" s="1"/>
  <c r="P158" i="6" s="1"/>
  <c r="P159" i="6" s="1"/>
  <c r="P160" i="6" s="1"/>
  <c r="P161" i="6" s="1"/>
  <c r="H157" i="6"/>
  <c r="H158" i="6" s="1"/>
  <c r="H159" i="6" s="1"/>
  <c r="H160" i="6" s="1"/>
  <c r="H161" i="6" s="1"/>
  <c r="CR146" i="6"/>
  <c r="CR147" i="6" s="1"/>
  <c r="CR148" i="6" s="1"/>
  <c r="CR149" i="6" s="1"/>
  <c r="CR150" i="6" s="1"/>
  <c r="CR151" i="6" s="1"/>
  <c r="CJ146" i="6"/>
  <c r="CJ147" i="6" s="1"/>
  <c r="CJ148" i="6" s="1"/>
  <c r="CJ149" i="6" s="1"/>
  <c r="CJ150" i="6" s="1"/>
  <c r="CJ151" i="6" s="1"/>
  <c r="CB146" i="6"/>
  <c r="CB147" i="6" s="1"/>
  <c r="CB148" i="6" s="1"/>
  <c r="CB149" i="6" s="1"/>
  <c r="CB150" i="6" s="1"/>
  <c r="CB151" i="6" s="1"/>
  <c r="BT146" i="6"/>
  <c r="BT147" i="6" s="1"/>
  <c r="BT148" i="6" s="1"/>
  <c r="BT149" i="6" s="1"/>
  <c r="BT150" i="6" s="1"/>
  <c r="BT151" i="6" s="1"/>
  <c r="BL146" i="6"/>
  <c r="BL147" i="6" s="1"/>
  <c r="BL148" i="6" s="1"/>
  <c r="BL149" i="6" s="1"/>
  <c r="BL150" i="6" s="1"/>
  <c r="BL151" i="6" s="1"/>
  <c r="BD146" i="6"/>
  <c r="BD147" i="6" s="1"/>
  <c r="BD148" i="6" s="1"/>
  <c r="BD149" i="6" s="1"/>
  <c r="BD150" i="6" s="1"/>
  <c r="BD151" i="6" s="1"/>
  <c r="AV146" i="6"/>
  <c r="AV147" i="6" s="1"/>
  <c r="AV148" i="6" s="1"/>
  <c r="AV149" i="6" s="1"/>
  <c r="AV150" i="6" s="1"/>
  <c r="AV151" i="6" s="1"/>
  <c r="AN146" i="6"/>
  <c r="AN147" i="6" s="1"/>
  <c r="AN148" i="6" s="1"/>
  <c r="AN149" i="6" s="1"/>
  <c r="AN150" i="6" s="1"/>
  <c r="AN151" i="6" s="1"/>
  <c r="AF146" i="6"/>
  <c r="AF147" i="6" s="1"/>
  <c r="AF148" i="6" s="1"/>
  <c r="AF149" i="6" s="1"/>
  <c r="AF150" i="6" s="1"/>
  <c r="AF151" i="6" s="1"/>
  <c r="X146" i="6"/>
  <c r="X147" i="6" s="1"/>
  <c r="X148" i="6" s="1"/>
  <c r="X149" i="6" s="1"/>
  <c r="X150" i="6" s="1"/>
  <c r="X151" i="6" s="1"/>
  <c r="P146" i="6"/>
  <c r="P147" i="6" s="1"/>
  <c r="P148" i="6" s="1"/>
  <c r="P149" i="6" s="1"/>
  <c r="P150" i="6" s="1"/>
  <c r="P151" i="6" s="1"/>
  <c r="H146" i="6"/>
  <c r="H147" i="6" s="1"/>
  <c r="H148" i="6" s="1"/>
  <c r="H149" i="6" s="1"/>
  <c r="H150" i="6" s="1"/>
  <c r="H151" i="6" s="1"/>
  <c r="CR136" i="6"/>
  <c r="CR137" i="6" s="1"/>
  <c r="CR138" i="6" s="1"/>
  <c r="CR139" i="6" s="1"/>
  <c r="CR140" i="6" s="1"/>
  <c r="CR141" i="6" s="1"/>
  <c r="CJ136" i="6"/>
  <c r="CJ137" i="6" s="1"/>
  <c r="CJ138" i="6" s="1"/>
  <c r="CJ139" i="6" s="1"/>
  <c r="CJ140" i="6" s="1"/>
  <c r="CJ141" i="6" s="1"/>
  <c r="CB136" i="6"/>
  <c r="CB137" i="6" s="1"/>
  <c r="CB138" i="6" s="1"/>
  <c r="CB139" i="6" s="1"/>
  <c r="CB140" i="6" s="1"/>
  <c r="CB141" i="6" s="1"/>
  <c r="BT136" i="6"/>
  <c r="BT137" i="6" s="1"/>
  <c r="BT138" i="6" s="1"/>
  <c r="BT139" i="6" s="1"/>
  <c r="BT140" i="6" s="1"/>
  <c r="BT141" i="6" s="1"/>
  <c r="BL136" i="6"/>
  <c r="BL137" i="6" s="1"/>
  <c r="BL138" i="6" s="1"/>
  <c r="BL139" i="6" s="1"/>
  <c r="BL140" i="6" s="1"/>
  <c r="BL141" i="6" s="1"/>
  <c r="BD136" i="6"/>
  <c r="BD137" i="6" s="1"/>
  <c r="BD138" i="6" s="1"/>
  <c r="BD139" i="6" s="1"/>
  <c r="BD140" i="6" s="1"/>
  <c r="BD141" i="6" s="1"/>
  <c r="AV136" i="6"/>
  <c r="AV137" i="6" s="1"/>
  <c r="AV138" i="6" s="1"/>
  <c r="AV139" i="6" s="1"/>
  <c r="AV140" i="6" s="1"/>
  <c r="AV141" i="6" s="1"/>
  <c r="AN136" i="6"/>
  <c r="AN137" i="6" s="1"/>
  <c r="AN138" i="6" s="1"/>
  <c r="AN139" i="6" s="1"/>
  <c r="AN140" i="6" s="1"/>
  <c r="AN141" i="6" s="1"/>
  <c r="AF136" i="6"/>
  <c r="AF137" i="6" s="1"/>
  <c r="AF138" i="6" s="1"/>
  <c r="AF139" i="6" s="1"/>
  <c r="AF140" i="6" s="1"/>
  <c r="AF141" i="6" s="1"/>
  <c r="X136" i="6"/>
  <c r="X137" i="6" s="1"/>
  <c r="X138" i="6" s="1"/>
  <c r="X139" i="6" s="1"/>
  <c r="X140" i="6" s="1"/>
  <c r="X141" i="6" s="1"/>
  <c r="P136" i="6"/>
  <c r="P137" i="6" s="1"/>
  <c r="P138" i="6" s="1"/>
  <c r="P139" i="6" s="1"/>
  <c r="P140" i="6" s="1"/>
  <c r="P141" i="6" s="1"/>
  <c r="H136" i="6"/>
  <c r="H137" i="6" s="1"/>
  <c r="H138" i="6" s="1"/>
  <c r="H139" i="6" s="1"/>
  <c r="H140" i="6" s="1"/>
  <c r="H141" i="6" s="1"/>
  <c r="CR126" i="6"/>
  <c r="CR127" i="6" s="1"/>
  <c r="CR128" i="6" s="1"/>
  <c r="CR129" i="6" s="1"/>
  <c r="CR130" i="6" s="1"/>
  <c r="CR131" i="6" s="1"/>
  <c r="CJ126" i="6"/>
  <c r="CJ127" i="6" s="1"/>
  <c r="CJ128" i="6" s="1"/>
  <c r="CJ129" i="6" s="1"/>
  <c r="CJ130" i="6" s="1"/>
  <c r="CJ131" i="6" s="1"/>
  <c r="CB126" i="6"/>
  <c r="CB127" i="6" s="1"/>
  <c r="CB128" i="6" s="1"/>
  <c r="CB129" i="6" s="1"/>
  <c r="CB130" i="6" s="1"/>
  <c r="CB131" i="6" s="1"/>
  <c r="BT126" i="6"/>
  <c r="BT127" i="6" s="1"/>
  <c r="BT128" i="6" s="1"/>
  <c r="BT129" i="6" s="1"/>
  <c r="BT130" i="6" s="1"/>
  <c r="BT131" i="6" s="1"/>
  <c r="BL126" i="6"/>
  <c r="BL127" i="6" s="1"/>
  <c r="BL128" i="6" s="1"/>
  <c r="BL129" i="6" s="1"/>
  <c r="BL130" i="6" s="1"/>
  <c r="BL131" i="6" s="1"/>
  <c r="BD126" i="6"/>
  <c r="BD127" i="6" s="1"/>
  <c r="BD128" i="6" s="1"/>
  <c r="BD129" i="6" s="1"/>
  <c r="BD130" i="6" s="1"/>
  <c r="BD131" i="6" s="1"/>
  <c r="AV126" i="6"/>
  <c r="AV127" i="6" s="1"/>
  <c r="AV128" i="6" s="1"/>
  <c r="AV129" i="6" s="1"/>
  <c r="AV130" i="6" s="1"/>
  <c r="AV131" i="6" s="1"/>
  <c r="AN126" i="6"/>
  <c r="AN127" i="6" s="1"/>
  <c r="AN128" i="6" s="1"/>
  <c r="AN129" i="6" s="1"/>
  <c r="AN130" i="6" s="1"/>
  <c r="AN131" i="6" s="1"/>
  <c r="AF126" i="6"/>
  <c r="AF127" i="6" s="1"/>
  <c r="AF128" i="6" s="1"/>
  <c r="AF129" i="6" s="1"/>
  <c r="AF130" i="6" s="1"/>
  <c r="AF131" i="6" s="1"/>
  <c r="X126" i="6"/>
  <c r="X127" i="6" s="1"/>
  <c r="X128" i="6" s="1"/>
  <c r="X129" i="6" s="1"/>
  <c r="X130" i="6" s="1"/>
  <c r="X131" i="6" s="1"/>
  <c r="P126" i="6"/>
  <c r="P127" i="6" s="1"/>
  <c r="P128" i="6" s="1"/>
  <c r="P129" i="6" s="1"/>
  <c r="P130" i="6" s="1"/>
  <c r="P131" i="6" s="1"/>
  <c r="H126" i="6"/>
  <c r="H127" i="6" s="1"/>
  <c r="H128" i="6" s="1"/>
  <c r="H129" i="6" s="1"/>
  <c r="H130" i="6" s="1"/>
  <c r="H131" i="6" s="1"/>
  <c r="CR116" i="6"/>
  <c r="CR117" i="6" s="1"/>
  <c r="CR118" i="6" s="1"/>
  <c r="CR119" i="6" s="1"/>
  <c r="CR120" i="6" s="1"/>
  <c r="CR121" i="6" s="1"/>
  <c r="CJ116" i="6"/>
  <c r="CJ117" i="6" s="1"/>
  <c r="CJ118" i="6" s="1"/>
  <c r="CJ119" i="6" s="1"/>
  <c r="CJ120" i="6" s="1"/>
  <c r="CJ121" i="6" s="1"/>
  <c r="CB116" i="6"/>
  <c r="CB117" i="6" s="1"/>
  <c r="CB118" i="6" s="1"/>
  <c r="CB119" i="6" s="1"/>
  <c r="CB120" i="6" s="1"/>
  <c r="CB121" i="6" s="1"/>
  <c r="BT116" i="6"/>
  <c r="BT117" i="6" s="1"/>
  <c r="BT118" i="6" s="1"/>
  <c r="BT119" i="6" s="1"/>
  <c r="BT120" i="6" s="1"/>
  <c r="BT121" i="6" s="1"/>
  <c r="BL116" i="6"/>
  <c r="BL117" i="6" s="1"/>
  <c r="BL118" i="6" s="1"/>
  <c r="BL119" i="6" s="1"/>
  <c r="BL120" i="6" s="1"/>
  <c r="BL121" i="6" s="1"/>
  <c r="BD116" i="6"/>
  <c r="BD117" i="6" s="1"/>
  <c r="BD118" i="6" s="1"/>
  <c r="BD119" i="6" s="1"/>
  <c r="BD120" i="6" s="1"/>
  <c r="BD121" i="6" s="1"/>
  <c r="AV116" i="6"/>
  <c r="AV117" i="6" s="1"/>
  <c r="AV118" i="6" s="1"/>
  <c r="AV119" i="6" s="1"/>
  <c r="AV120" i="6" s="1"/>
  <c r="AV121" i="6" s="1"/>
  <c r="AN116" i="6"/>
  <c r="AN117" i="6" s="1"/>
  <c r="AN118" i="6" s="1"/>
  <c r="AN119" i="6" s="1"/>
  <c r="AN120" i="6" s="1"/>
  <c r="AN121" i="6" s="1"/>
  <c r="AF116" i="6"/>
  <c r="AF117" i="6" s="1"/>
  <c r="AF118" i="6" s="1"/>
  <c r="AF119" i="6" s="1"/>
  <c r="AF120" i="6" s="1"/>
  <c r="AF121" i="6" s="1"/>
  <c r="X116" i="6"/>
  <c r="X117" i="6" s="1"/>
  <c r="X118" i="6" s="1"/>
  <c r="X119" i="6" s="1"/>
  <c r="X120" i="6" s="1"/>
  <c r="X121" i="6" s="1"/>
  <c r="P116" i="6"/>
  <c r="P117" i="6" s="1"/>
  <c r="P118" i="6" s="1"/>
  <c r="P119" i="6" s="1"/>
  <c r="P120" i="6" s="1"/>
  <c r="P121" i="6" s="1"/>
  <c r="H116" i="6"/>
  <c r="H117" i="6" s="1"/>
  <c r="H118" i="6" s="1"/>
  <c r="H119" i="6" s="1"/>
  <c r="H120" i="6" s="1"/>
  <c r="H121" i="6" s="1"/>
  <c r="CR106" i="6"/>
  <c r="CR107" i="6" s="1"/>
  <c r="CR108" i="6" s="1"/>
  <c r="CR109" i="6" s="1"/>
  <c r="CR110" i="6" s="1"/>
  <c r="CR111" i="6" s="1"/>
  <c r="CJ106" i="6"/>
  <c r="CJ107" i="6" s="1"/>
  <c r="CJ108" i="6" s="1"/>
  <c r="CJ109" i="6" s="1"/>
  <c r="CJ110" i="6" s="1"/>
  <c r="CJ111" i="6" s="1"/>
  <c r="CB106" i="6"/>
  <c r="CB107" i="6" s="1"/>
  <c r="CB108" i="6" s="1"/>
  <c r="CB109" i="6" s="1"/>
  <c r="CB110" i="6" s="1"/>
  <c r="CB111" i="6" s="1"/>
  <c r="BT106" i="6"/>
  <c r="BT107" i="6" s="1"/>
  <c r="BT108" i="6" s="1"/>
  <c r="BT109" i="6" s="1"/>
  <c r="BT110" i="6" s="1"/>
  <c r="BT111" i="6" s="1"/>
  <c r="BL106" i="6"/>
  <c r="BL107" i="6" s="1"/>
  <c r="BL108" i="6" s="1"/>
  <c r="BL109" i="6" s="1"/>
  <c r="BL110" i="6" s="1"/>
  <c r="BL111" i="6" s="1"/>
  <c r="BD106" i="6"/>
  <c r="BD107" i="6" s="1"/>
  <c r="BD108" i="6" s="1"/>
  <c r="BD109" i="6" s="1"/>
  <c r="BD110" i="6" s="1"/>
  <c r="BD111" i="6" s="1"/>
  <c r="AV106" i="6"/>
  <c r="AV107" i="6" s="1"/>
  <c r="AV108" i="6" s="1"/>
  <c r="AV109" i="6" s="1"/>
  <c r="AV110" i="6" s="1"/>
  <c r="AV111" i="6" s="1"/>
  <c r="AN106" i="6"/>
  <c r="AN107" i="6" s="1"/>
  <c r="AN108" i="6" s="1"/>
  <c r="AN109" i="6" s="1"/>
  <c r="AN110" i="6" s="1"/>
  <c r="AN111" i="6" s="1"/>
  <c r="AF106" i="6"/>
  <c r="AF107" i="6" s="1"/>
  <c r="AF108" i="6" s="1"/>
  <c r="AF109" i="6" s="1"/>
  <c r="AF110" i="6" s="1"/>
  <c r="AF111" i="6" s="1"/>
  <c r="X106" i="6"/>
  <c r="X107" i="6" s="1"/>
  <c r="X108" i="6" s="1"/>
  <c r="X109" i="6" s="1"/>
  <c r="X110" i="6" s="1"/>
  <c r="X111" i="6" s="1"/>
  <c r="P106" i="6"/>
  <c r="P107" i="6" s="1"/>
  <c r="P108" i="6" s="1"/>
  <c r="P109" i="6" s="1"/>
  <c r="P110" i="6" s="1"/>
  <c r="P111" i="6" s="1"/>
  <c r="H106" i="6"/>
  <c r="H107" i="6" s="1"/>
  <c r="H108" i="6" s="1"/>
  <c r="H109" i="6" s="1"/>
  <c r="H110" i="6" s="1"/>
  <c r="H111" i="6" s="1"/>
  <c r="CR97" i="6"/>
  <c r="CR101" i="6" s="1"/>
  <c r="CJ97" i="6"/>
  <c r="CJ101" i="6" s="1"/>
  <c r="CB97" i="6"/>
  <c r="CB101" i="6" s="1"/>
  <c r="BT97" i="6"/>
  <c r="BT101" i="6" s="1"/>
  <c r="BL97" i="6"/>
  <c r="BL101" i="6" s="1"/>
  <c r="BD97" i="6"/>
  <c r="BD101" i="6" s="1"/>
  <c r="AV97" i="6"/>
  <c r="AV101" i="6" s="1"/>
  <c r="AN97" i="6"/>
  <c r="AN101" i="6" s="1"/>
  <c r="AF97" i="6"/>
  <c r="AF101" i="6" s="1"/>
  <c r="X97" i="6"/>
  <c r="X101" i="6" s="1"/>
  <c r="P97" i="6"/>
  <c r="P101" i="6" s="1"/>
  <c r="H97" i="6"/>
  <c r="H101" i="6" s="1"/>
  <c r="CR88" i="6"/>
  <c r="CR89" i="6" s="1"/>
  <c r="CR90" i="6" s="1"/>
  <c r="CR91" i="6" s="1"/>
  <c r="CR92" i="6" s="1"/>
  <c r="CJ88" i="6"/>
  <c r="CJ89" i="6" s="1"/>
  <c r="CJ90" i="6" s="1"/>
  <c r="CJ91" i="6" s="1"/>
  <c r="CJ92" i="6" s="1"/>
  <c r="CB88" i="6"/>
  <c r="CB89" i="6" s="1"/>
  <c r="CB90" i="6" s="1"/>
  <c r="CB91" i="6" s="1"/>
  <c r="CB92" i="6" s="1"/>
  <c r="BT88" i="6"/>
  <c r="BT89" i="6" s="1"/>
  <c r="BT90" i="6" s="1"/>
  <c r="BT91" i="6" s="1"/>
  <c r="BT92" i="6" s="1"/>
  <c r="BL88" i="6"/>
  <c r="BL89" i="6" s="1"/>
  <c r="BL90" i="6" s="1"/>
  <c r="BL91" i="6" s="1"/>
  <c r="BL92" i="6" s="1"/>
  <c r="BD88" i="6"/>
  <c r="BD89" i="6" s="1"/>
  <c r="BD90" i="6" s="1"/>
  <c r="BD91" i="6" s="1"/>
  <c r="BD92" i="6" s="1"/>
  <c r="AV88" i="6"/>
  <c r="AV89" i="6" s="1"/>
  <c r="AV90" i="6" s="1"/>
  <c r="AV91" i="6" s="1"/>
  <c r="AV92" i="6" s="1"/>
  <c r="AN88" i="6"/>
  <c r="AN89" i="6" s="1"/>
  <c r="AN90" i="6" s="1"/>
  <c r="AN91" i="6" s="1"/>
  <c r="AN92" i="6" s="1"/>
  <c r="AF88" i="6"/>
  <c r="AF89" i="6" s="1"/>
  <c r="AF90" i="6" s="1"/>
  <c r="AF91" i="6" s="1"/>
  <c r="AF92" i="6" s="1"/>
  <c r="X88" i="6"/>
  <c r="X89" i="6" s="1"/>
  <c r="X90" i="6" s="1"/>
  <c r="X91" i="6" s="1"/>
  <c r="X92" i="6" s="1"/>
  <c r="P88" i="6"/>
  <c r="P89" i="6" s="1"/>
  <c r="P90" i="6" s="1"/>
  <c r="P91" i="6" s="1"/>
  <c r="P92" i="6" s="1"/>
  <c r="H89" i="6"/>
  <c r="H90" i="6" s="1"/>
  <c r="H91" i="6" s="1"/>
  <c r="H92" i="6" s="1"/>
  <c r="CR79" i="6"/>
  <c r="CR80" i="6" s="1"/>
  <c r="CR81" i="6" s="1"/>
  <c r="CR82" i="6" s="1"/>
  <c r="CR83" i="6" s="1"/>
  <c r="CJ79" i="6"/>
  <c r="CJ80" i="6" s="1"/>
  <c r="CJ81" i="6" s="1"/>
  <c r="CJ82" i="6" s="1"/>
  <c r="CJ83" i="6" s="1"/>
  <c r="CB79" i="6"/>
  <c r="CB80" i="6" s="1"/>
  <c r="CB81" i="6" s="1"/>
  <c r="CB82" i="6" s="1"/>
  <c r="CB83" i="6" s="1"/>
  <c r="BT79" i="6"/>
  <c r="BT80" i="6" s="1"/>
  <c r="BT81" i="6" s="1"/>
  <c r="BT82" i="6" s="1"/>
  <c r="BT83" i="6" s="1"/>
  <c r="BL79" i="6"/>
  <c r="BL80" i="6" s="1"/>
  <c r="BL81" i="6" s="1"/>
  <c r="BL82" i="6" s="1"/>
  <c r="BL83" i="6" s="1"/>
  <c r="BD79" i="6"/>
  <c r="BD80" i="6" s="1"/>
  <c r="BD81" i="6" s="1"/>
  <c r="BD82" i="6" s="1"/>
  <c r="BD83" i="6" s="1"/>
  <c r="AV79" i="6"/>
  <c r="AV80" i="6" s="1"/>
  <c r="AV81" i="6" s="1"/>
  <c r="AV82" i="6" s="1"/>
  <c r="AV83" i="6" s="1"/>
  <c r="AN79" i="6"/>
  <c r="AN80" i="6" s="1"/>
  <c r="AN81" i="6" s="1"/>
  <c r="AN82" i="6" s="1"/>
  <c r="AN83" i="6" s="1"/>
  <c r="AF79" i="6"/>
  <c r="AF80" i="6" s="1"/>
  <c r="AF81" i="6" s="1"/>
  <c r="AF82" i="6" s="1"/>
  <c r="AF83" i="6" s="1"/>
  <c r="X79" i="6"/>
  <c r="X80" i="6" s="1"/>
  <c r="X81" i="6" s="1"/>
  <c r="X82" i="6" s="1"/>
  <c r="X83" i="6" s="1"/>
  <c r="P79" i="6"/>
  <c r="P80" i="6" s="1"/>
  <c r="P81" i="6" s="1"/>
  <c r="P82" i="6" s="1"/>
  <c r="P83" i="6" s="1"/>
  <c r="H79" i="6"/>
  <c r="H80" i="6" s="1"/>
  <c r="H81" i="6" s="1"/>
  <c r="H82" i="6" s="1"/>
  <c r="H83" i="6" s="1"/>
  <c r="CR70" i="6"/>
  <c r="CR71" i="6" s="1"/>
  <c r="CR72" i="6" s="1"/>
  <c r="CR73" i="6" s="1"/>
  <c r="CR74" i="6" s="1"/>
  <c r="CJ70" i="6"/>
  <c r="CJ71" i="6" s="1"/>
  <c r="CJ72" i="6" s="1"/>
  <c r="CJ73" i="6" s="1"/>
  <c r="CJ74" i="6" s="1"/>
  <c r="CB70" i="6"/>
  <c r="CB71" i="6" s="1"/>
  <c r="CB72" i="6" s="1"/>
  <c r="CB73" i="6" s="1"/>
  <c r="CB74" i="6" s="1"/>
  <c r="BT70" i="6"/>
  <c r="BT71" i="6" s="1"/>
  <c r="BT72" i="6" s="1"/>
  <c r="BT73" i="6" s="1"/>
  <c r="BT74" i="6" s="1"/>
  <c r="BL70" i="6"/>
  <c r="BL71" i="6" s="1"/>
  <c r="BL72" i="6" s="1"/>
  <c r="BL73" i="6" s="1"/>
  <c r="BL74" i="6" s="1"/>
  <c r="BD70" i="6"/>
  <c r="BD71" i="6" s="1"/>
  <c r="BD72" i="6" s="1"/>
  <c r="BD73" i="6" s="1"/>
  <c r="BD74" i="6" s="1"/>
  <c r="AV70" i="6"/>
  <c r="AV71" i="6" s="1"/>
  <c r="AV72" i="6" s="1"/>
  <c r="AV73" i="6" s="1"/>
  <c r="AV74" i="6" s="1"/>
  <c r="AN70" i="6"/>
  <c r="AN71" i="6" s="1"/>
  <c r="AN72" i="6" s="1"/>
  <c r="AN73" i="6" s="1"/>
  <c r="AN74" i="6" s="1"/>
  <c r="AF70" i="6"/>
  <c r="AF71" i="6" s="1"/>
  <c r="AF72" i="6" s="1"/>
  <c r="AF73" i="6" s="1"/>
  <c r="AF74" i="6" s="1"/>
  <c r="X70" i="6"/>
  <c r="X71" i="6" s="1"/>
  <c r="X72" i="6" s="1"/>
  <c r="X73" i="6" s="1"/>
  <c r="X74" i="6" s="1"/>
  <c r="P70" i="6"/>
  <c r="P71" i="6" s="1"/>
  <c r="P72" i="6" s="1"/>
  <c r="P73" i="6" s="1"/>
  <c r="P74" i="6" s="1"/>
  <c r="H70" i="6"/>
  <c r="H71" i="6" s="1"/>
  <c r="H72" i="6" s="1"/>
  <c r="H73" i="6" s="1"/>
  <c r="H74" i="6" s="1"/>
  <c r="CR61" i="6"/>
  <c r="CR62" i="6" s="1"/>
  <c r="CR63" i="6" s="1"/>
  <c r="CR64" i="6" s="1"/>
  <c r="CR65" i="6" s="1"/>
  <c r="CJ61" i="6"/>
  <c r="CJ62" i="6" s="1"/>
  <c r="CJ63" i="6" s="1"/>
  <c r="CJ64" i="6" s="1"/>
  <c r="CJ65" i="6" s="1"/>
  <c r="CB61" i="6"/>
  <c r="CB62" i="6" s="1"/>
  <c r="CB63" i="6" s="1"/>
  <c r="CB64" i="6" s="1"/>
  <c r="CB65" i="6" s="1"/>
  <c r="BT61" i="6"/>
  <c r="BL61" i="6"/>
  <c r="BL62" i="6" s="1"/>
  <c r="BL63" i="6" s="1"/>
  <c r="BL64" i="6" s="1"/>
  <c r="BL65" i="6" s="1"/>
  <c r="BD61" i="6"/>
  <c r="BD62" i="6" s="1"/>
  <c r="BD63" i="6" s="1"/>
  <c r="BD64" i="6" s="1"/>
  <c r="BD65" i="6" s="1"/>
  <c r="AV61" i="6"/>
  <c r="AV62" i="6" s="1"/>
  <c r="AV63" i="6" s="1"/>
  <c r="AV64" i="6" s="1"/>
  <c r="AV65" i="6" s="1"/>
  <c r="AN61" i="6"/>
  <c r="AN62" i="6" s="1"/>
  <c r="AN63" i="6" s="1"/>
  <c r="AN64" i="6" s="1"/>
  <c r="AN65" i="6" s="1"/>
  <c r="AF61" i="6"/>
  <c r="AF62" i="6" s="1"/>
  <c r="AF63" i="6" s="1"/>
  <c r="AF64" i="6" s="1"/>
  <c r="AF65" i="6" s="1"/>
  <c r="X61" i="6"/>
  <c r="X62" i="6" s="1"/>
  <c r="X63" i="6" s="1"/>
  <c r="X64" i="6" s="1"/>
  <c r="X65" i="6" s="1"/>
  <c r="P61" i="6"/>
  <c r="P62" i="6" s="1"/>
  <c r="P63" i="6" s="1"/>
  <c r="P64" i="6" s="1"/>
  <c r="P65" i="6" s="1"/>
  <c r="H61" i="6"/>
  <c r="H62" i="6" s="1"/>
  <c r="H63" i="6" s="1"/>
  <c r="H64" i="6" s="1"/>
  <c r="H65" i="6" s="1"/>
  <c r="CR52" i="6"/>
  <c r="CR53" i="6" s="1"/>
  <c r="CR54" i="6" s="1"/>
  <c r="CR55" i="6" s="1"/>
  <c r="CR56" i="6" s="1"/>
  <c r="CJ52" i="6"/>
  <c r="CJ53" i="6" s="1"/>
  <c r="CJ54" i="6" s="1"/>
  <c r="CJ55" i="6" s="1"/>
  <c r="CJ56" i="6" s="1"/>
  <c r="CB52" i="6"/>
  <c r="CB53" i="6" s="1"/>
  <c r="CB54" i="6" s="1"/>
  <c r="CB55" i="6" s="1"/>
  <c r="CB56" i="6" s="1"/>
  <c r="BT52" i="6"/>
  <c r="BT53" i="6" s="1"/>
  <c r="BT54" i="6" s="1"/>
  <c r="BT55" i="6" s="1"/>
  <c r="BT56" i="6" s="1"/>
  <c r="BL52" i="6"/>
  <c r="BL53" i="6" s="1"/>
  <c r="BL54" i="6" s="1"/>
  <c r="BL55" i="6" s="1"/>
  <c r="BL56" i="6" s="1"/>
  <c r="BD52" i="6"/>
  <c r="BD53" i="6" s="1"/>
  <c r="BD54" i="6" s="1"/>
  <c r="BD55" i="6" s="1"/>
  <c r="BD56" i="6" s="1"/>
  <c r="AV52" i="6"/>
  <c r="AV53" i="6" s="1"/>
  <c r="AV54" i="6" s="1"/>
  <c r="AV55" i="6" s="1"/>
  <c r="AV56" i="6" s="1"/>
  <c r="AN52" i="6"/>
  <c r="AN53" i="6" s="1"/>
  <c r="AN54" i="6" s="1"/>
  <c r="AN55" i="6" s="1"/>
  <c r="AN56" i="6" s="1"/>
  <c r="AF52" i="6"/>
  <c r="AF53" i="6" s="1"/>
  <c r="AF54" i="6" s="1"/>
  <c r="AF55" i="6" s="1"/>
  <c r="AF56" i="6" s="1"/>
  <c r="X52" i="6"/>
  <c r="X53" i="6" s="1"/>
  <c r="X54" i="6" s="1"/>
  <c r="X55" i="6" s="1"/>
  <c r="X56" i="6" s="1"/>
  <c r="P52" i="6"/>
  <c r="P53" i="6" s="1"/>
  <c r="P54" i="6" s="1"/>
  <c r="P55" i="6" s="1"/>
  <c r="P56" i="6" s="1"/>
  <c r="H52" i="6"/>
  <c r="H53" i="6" s="1"/>
  <c r="H54" i="6" s="1"/>
  <c r="H55" i="6" s="1"/>
  <c r="H56" i="6" s="1"/>
  <c r="CR41" i="6"/>
  <c r="CR42" i="6" s="1"/>
  <c r="CR43" i="6" s="1"/>
  <c r="CR44" i="6" s="1"/>
  <c r="CR45" i="6" s="1"/>
  <c r="CR46" i="6" s="1"/>
  <c r="CR47" i="6" s="1"/>
  <c r="CJ41" i="6"/>
  <c r="CJ42" i="6" s="1"/>
  <c r="CJ43" i="6" s="1"/>
  <c r="CJ44" i="6" s="1"/>
  <c r="CJ45" i="6" s="1"/>
  <c r="CJ46" i="6" s="1"/>
  <c r="CJ47" i="6" s="1"/>
  <c r="BT41" i="6"/>
  <c r="BT42" i="6" s="1"/>
  <c r="BT43" i="6" s="1"/>
  <c r="BT44" i="6" s="1"/>
  <c r="BT45" i="6" s="1"/>
  <c r="BT46" i="6" s="1"/>
  <c r="BT47" i="6" s="1"/>
  <c r="BL41" i="6"/>
  <c r="BL42" i="6" s="1"/>
  <c r="BL43" i="6" s="1"/>
  <c r="BL44" i="6" s="1"/>
  <c r="BL45" i="6" s="1"/>
  <c r="BL46" i="6" s="1"/>
  <c r="BL47" i="6" s="1"/>
  <c r="BD41" i="6"/>
  <c r="BD42" i="6" s="1"/>
  <c r="BD43" i="6" s="1"/>
  <c r="BD44" i="6" s="1"/>
  <c r="BD45" i="6" s="1"/>
  <c r="BD46" i="6" s="1"/>
  <c r="BD47" i="6" s="1"/>
  <c r="AV41" i="6"/>
  <c r="AV42" i="6" s="1"/>
  <c r="AV43" i="6" s="1"/>
  <c r="AV44" i="6" s="1"/>
  <c r="AV45" i="6" s="1"/>
  <c r="AV46" i="6" s="1"/>
  <c r="AV47" i="6" s="1"/>
  <c r="AN41" i="6"/>
  <c r="AN42" i="6" s="1"/>
  <c r="AN43" i="6" s="1"/>
  <c r="AN44" i="6" s="1"/>
  <c r="AN45" i="6" s="1"/>
  <c r="AN46" i="6" s="1"/>
  <c r="AN47" i="6" s="1"/>
  <c r="AF41" i="6"/>
  <c r="AF42" i="6" s="1"/>
  <c r="AF43" i="6" s="1"/>
  <c r="AF44" i="6" s="1"/>
  <c r="AF45" i="6" s="1"/>
  <c r="AF46" i="6" s="1"/>
  <c r="AF47" i="6" s="1"/>
  <c r="X41" i="6"/>
  <c r="X42" i="6" s="1"/>
  <c r="X43" i="6" s="1"/>
  <c r="X44" i="6" s="1"/>
  <c r="X45" i="6" s="1"/>
  <c r="X46" i="6" s="1"/>
  <c r="X47" i="6" s="1"/>
  <c r="P41" i="6"/>
  <c r="P42" i="6" s="1"/>
  <c r="P43" i="6" s="1"/>
  <c r="P44" i="6" s="1"/>
  <c r="P45" i="6" s="1"/>
  <c r="P46" i="6" s="1"/>
  <c r="P47" i="6" s="1"/>
  <c r="H41" i="6"/>
  <c r="H42" i="6" s="1"/>
  <c r="H43" i="6" s="1"/>
  <c r="H44" i="6" s="1"/>
  <c r="H45" i="6" s="1"/>
  <c r="H46" i="6" s="1"/>
  <c r="H47" i="6" s="1"/>
  <c r="CR32" i="6"/>
  <c r="CR33" i="6" s="1"/>
  <c r="CR34" i="6" s="1"/>
  <c r="CR35" i="6" s="1"/>
  <c r="CR36" i="6" s="1"/>
  <c r="CJ32" i="6"/>
  <c r="CJ33" i="6" s="1"/>
  <c r="CJ34" i="6" s="1"/>
  <c r="CJ35" i="6" s="1"/>
  <c r="CJ36" i="6" s="1"/>
  <c r="CB32" i="6"/>
  <c r="CB33" i="6" s="1"/>
  <c r="CB34" i="6" s="1"/>
  <c r="CB35" i="6" s="1"/>
  <c r="CB36" i="6" s="1"/>
  <c r="BT32" i="6"/>
  <c r="BT33" i="6" s="1"/>
  <c r="BT34" i="6" s="1"/>
  <c r="BT35" i="6" s="1"/>
  <c r="BT36" i="6" s="1"/>
  <c r="BL32" i="6"/>
  <c r="BL33" i="6" s="1"/>
  <c r="BL34" i="6" s="1"/>
  <c r="BL35" i="6" s="1"/>
  <c r="BL36" i="6" s="1"/>
  <c r="BD32" i="6"/>
  <c r="BD33" i="6" s="1"/>
  <c r="BD34" i="6" s="1"/>
  <c r="BD35" i="6" s="1"/>
  <c r="BD36" i="6" s="1"/>
  <c r="AV32" i="6"/>
  <c r="AV33" i="6" s="1"/>
  <c r="AV34" i="6" s="1"/>
  <c r="AV35" i="6" s="1"/>
  <c r="AV36" i="6" s="1"/>
  <c r="AN32" i="6"/>
  <c r="AN33" i="6" s="1"/>
  <c r="AN34" i="6" s="1"/>
  <c r="AN35" i="6" s="1"/>
  <c r="AN36" i="6" s="1"/>
  <c r="AF32" i="6"/>
  <c r="AF33" i="6" s="1"/>
  <c r="AF34" i="6" s="1"/>
  <c r="AF35" i="6" s="1"/>
  <c r="AF36" i="6" s="1"/>
  <c r="X32" i="6"/>
  <c r="X33" i="6" s="1"/>
  <c r="X34" i="6" s="1"/>
  <c r="X35" i="6" s="1"/>
  <c r="X36" i="6" s="1"/>
  <c r="P32" i="6"/>
  <c r="P33" i="6" s="1"/>
  <c r="P34" i="6" s="1"/>
  <c r="P35" i="6" s="1"/>
  <c r="P36" i="6" s="1"/>
  <c r="H32" i="6"/>
  <c r="H33" i="6" s="1"/>
  <c r="H34" i="6" s="1"/>
  <c r="H35" i="6" s="1"/>
  <c r="H36" i="6" s="1"/>
  <c r="CR23" i="6"/>
  <c r="CR24" i="6" s="1"/>
  <c r="CR25" i="6" s="1"/>
  <c r="CR26" i="6" s="1"/>
  <c r="CR27" i="6" s="1"/>
  <c r="CJ23" i="6"/>
  <c r="CJ24" i="6" s="1"/>
  <c r="CJ25" i="6" s="1"/>
  <c r="CJ26" i="6" s="1"/>
  <c r="CJ27" i="6" s="1"/>
  <c r="CB23" i="6"/>
  <c r="CB24" i="6" s="1"/>
  <c r="CB25" i="6" s="1"/>
  <c r="CB26" i="6" s="1"/>
  <c r="CB27" i="6" s="1"/>
  <c r="BT23" i="6"/>
  <c r="BT24" i="6" s="1"/>
  <c r="BT25" i="6" s="1"/>
  <c r="BT26" i="6" s="1"/>
  <c r="BT27" i="6" s="1"/>
  <c r="BL23" i="6"/>
  <c r="BL24" i="6" s="1"/>
  <c r="BL25" i="6" s="1"/>
  <c r="BL26" i="6" s="1"/>
  <c r="BL27" i="6" s="1"/>
  <c r="BD23" i="6"/>
  <c r="BD24" i="6" s="1"/>
  <c r="BD25" i="6" s="1"/>
  <c r="BD26" i="6" s="1"/>
  <c r="BD27" i="6" s="1"/>
  <c r="AV23" i="6"/>
  <c r="AV24" i="6" s="1"/>
  <c r="AV25" i="6" s="1"/>
  <c r="AV26" i="6" s="1"/>
  <c r="AV27" i="6" s="1"/>
  <c r="AN23" i="6"/>
  <c r="AN24" i="6" s="1"/>
  <c r="AN25" i="6" s="1"/>
  <c r="AN26" i="6" s="1"/>
  <c r="AN27" i="6" s="1"/>
  <c r="AF23" i="6"/>
  <c r="AF24" i="6" s="1"/>
  <c r="AF25" i="6" s="1"/>
  <c r="AF26" i="6" s="1"/>
  <c r="AF27" i="6" s="1"/>
  <c r="X23" i="6"/>
  <c r="X24" i="6" s="1"/>
  <c r="X25" i="6" s="1"/>
  <c r="X26" i="6" s="1"/>
  <c r="X27" i="6" s="1"/>
  <c r="P23" i="6"/>
  <c r="P24" i="6" s="1"/>
  <c r="P25" i="6" s="1"/>
  <c r="P26" i="6" s="1"/>
  <c r="P27" i="6" s="1"/>
  <c r="H23" i="6"/>
  <c r="H24" i="6" s="1"/>
  <c r="H25" i="6" s="1"/>
  <c r="H26" i="6" s="1"/>
  <c r="H27" i="6" s="1"/>
  <c r="CR14" i="6"/>
  <c r="CR15" i="6" s="1"/>
  <c r="CR16" i="6" s="1"/>
  <c r="CR17" i="6" s="1"/>
  <c r="CR18" i="6" s="1"/>
  <c r="CJ14" i="6"/>
  <c r="CJ15" i="6" s="1"/>
  <c r="CJ16" i="6" s="1"/>
  <c r="CJ17" i="6" s="1"/>
  <c r="CJ18" i="6" s="1"/>
  <c r="CB14" i="6"/>
  <c r="CB15" i="6" s="1"/>
  <c r="CB16" i="6" s="1"/>
  <c r="CB17" i="6" s="1"/>
  <c r="CB18" i="6" s="1"/>
  <c r="BT14" i="6"/>
  <c r="BT15" i="6" s="1"/>
  <c r="BT16" i="6" s="1"/>
  <c r="BT17" i="6" s="1"/>
  <c r="BT18" i="6" s="1"/>
  <c r="BL14" i="6"/>
  <c r="BL15" i="6" s="1"/>
  <c r="BL16" i="6" s="1"/>
  <c r="BL17" i="6" s="1"/>
  <c r="BL18" i="6" s="1"/>
  <c r="BD14" i="6"/>
  <c r="BD15" i="6" s="1"/>
  <c r="BD16" i="6" s="1"/>
  <c r="BD17" i="6" s="1"/>
  <c r="BD18" i="6" s="1"/>
  <c r="AV14" i="6"/>
  <c r="AV15" i="6" s="1"/>
  <c r="AV16" i="6" s="1"/>
  <c r="AV17" i="6" s="1"/>
  <c r="AV18" i="6" s="1"/>
  <c r="AN14" i="6"/>
  <c r="AN15" i="6" s="1"/>
  <c r="AN16" i="6" s="1"/>
  <c r="AN17" i="6" s="1"/>
  <c r="AN18" i="6" s="1"/>
  <c r="AF14" i="6"/>
  <c r="AF15" i="6" s="1"/>
  <c r="AF16" i="6" s="1"/>
  <c r="AF17" i="6" s="1"/>
  <c r="AF18" i="6" s="1"/>
  <c r="X14" i="6"/>
  <c r="X15" i="6" s="1"/>
  <c r="X16" i="6" s="1"/>
  <c r="X17" i="6" s="1"/>
  <c r="X18" i="6" s="1"/>
  <c r="P14" i="6"/>
  <c r="P15" i="6" s="1"/>
  <c r="P16" i="6" s="1"/>
  <c r="P17" i="6" s="1"/>
  <c r="P18" i="6" s="1"/>
  <c r="H14" i="6"/>
  <c r="H15" i="6" s="1"/>
  <c r="F311" i="5"/>
  <c r="CJ305" i="5"/>
  <c r="CJ306" i="5" s="1"/>
  <c r="CJ307" i="5" s="1"/>
  <c r="CJ308" i="5" s="1"/>
  <c r="CJ309" i="5" s="1"/>
  <c r="CJ310" i="5" s="1"/>
  <c r="CJ311" i="5" s="1"/>
  <c r="CJ312" i="5" s="1"/>
  <c r="CJ313" i="5" s="1"/>
  <c r="CJ314" i="5" s="1"/>
  <c r="CJ315" i="5" s="1"/>
  <c r="BL305" i="5"/>
  <c r="BL306" i="5" s="1"/>
  <c r="BL307" i="5" s="1"/>
  <c r="BL308" i="5" s="1"/>
  <c r="BL309" i="5" s="1"/>
  <c r="BL310" i="5" s="1"/>
  <c r="BL311" i="5" s="1"/>
  <c r="BD305" i="5"/>
  <c r="BD306" i="5" s="1"/>
  <c r="BD307" i="5" s="1"/>
  <c r="BD308" i="5" s="1"/>
  <c r="BD309" i="5" s="1"/>
  <c r="BD310" i="5" s="1"/>
  <c r="BD311" i="5" s="1"/>
  <c r="BD312" i="5" s="1"/>
  <c r="BD313" i="5" s="1"/>
  <c r="BD314" i="5" s="1"/>
  <c r="BD315" i="5" s="1"/>
  <c r="BD316" i="5" s="1"/>
  <c r="BD317" i="5" s="1"/>
  <c r="BD318" i="5" s="1"/>
  <c r="BD319" i="5" s="1"/>
  <c r="BD320" i="5" s="1"/>
  <c r="BD321" i="5" s="1"/>
  <c r="BD322" i="5" s="1"/>
  <c r="AV305" i="5"/>
  <c r="AV306" i="5" s="1"/>
  <c r="AV307" i="5" s="1"/>
  <c r="AV308" i="5" s="1"/>
  <c r="AV309" i="5" s="1"/>
  <c r="AV310" i="5" s="1"/>
  <c r="AV311" i="5" s="1"/>
  <c r="AV312" i="5" s="1"/>
  <c r="AV313" i="5" s="1"/>
  <c r="AV314" i="5" s="1"/>
  <c r="AV315" i="5" s="1"/>
  <c r="AV316" i="5" s="1"/>
  <c r="AV317" i="5" s="1"/>
  <c r="AV318" i="5" s="1"/>
  <c r="AV319" i="5" s="1"/>
  <c r="AV320" i="5" s="1"/>
  <c r="AV321" i="5" s="1"/>
  <c r="AV322" i="5" s="1"/>
  <c r="AN305" i="5"/>
  <c r="AN306" i="5" s="1"/>
  <c r="AN307" i="5" s="1"/>
  <c r="AN308" i="5" s="1"/>
  <c r="AN309" i="5" s="1"/>
  <c r="AN310" i="5" s="1"/>
  <c r="AN311" i="5" s="1"/>
  <c r="AN312" i="5" s="1"/>
  <c r="AN313" i="5" s="1"/>
  <c r="AN314" i="5" s="1"/>
  <c r="AN315" i="5" s="1"/>
  <c r="AN316" i="5" s="1"/>
  <c r="AN317" i="5" s="1"/>
  <c r="AN318" i="5" s="1"/>
  <c r="AN319" i="5" s="1"/>
  <c r="AN320" i="5" s="1"/>
  <c r="AN321" i="5" s="1"/>
  <c r="AN322" i="5" s="1"/>
  <c r="AN323" i="5" s="1"/>
  <c r="AN324" i="5" s="1"/>
  <c r="AN325" i="5" s="1"/>
  <c r="AN326" i="5" s="1"/>
  <c r="AF305" i="5"/>
  <c r="AF306" i="5" s="1"/>
  <c r="X305" i="5"/>
  <c r="X306" i="5" s="1"/>
  <c r="X307" i="5" s="1"/>
  <c r="X308" i="5" s="1"/>
  <c r="X309" i="5" s="1"/>
  <c r="X310" i="5" s="1"/>
  <c r="X311" i="5" s="1"/>
  <c r="X312" i="5" s="1"/>
  <c r="X313" i="5" s="1"/>
  <c r="X314" i="5" s="1"/>
  <c r="P305" i="5"/>
  <c r="P306" i="5" s="1"/>
  <c r="P307" i="5" s="1"/>
  <c r="P308" i="5" s="1"/>
  <c r="P309" i="5" s="1"/>
  <c r="P310" i="5" s="1"/>
  <c r="P311" i="5" s="1"/>
  <c r="P312" i="5" s="1"/>
  <c r="P313" i="5" s="1"/>
  <c r="P314" i="5" s="1"/>
  <c r="P315" i="5" s="1"/>
  <c r="P316" i="5" s="1"/>
  <c r="P317" i="5" s="1"/>
  <c r="P318" i="5" s="1"/>
  <c r="P319" i="5" s="1"/>
  <c r="P320" i="5" s="1"/>
  <c r="P321" i="5" s="1"/>
  <c r="P322" i="5" s="1"/>
  <c r="P323" i="5" s="1"/>
  <c r="P324" i="5" s="1"/>
  <c r="P325" i="5" s="1"/>
  <c r="P326" i="5" s="1"/>
  <c r="P327" i="5" s="1"/>
  <c r="P328" i="5" s="1"/>
  <c r="P329" i="5" s="1"/>
  <c r="P330" i="5" s="1"/>
  <c r="P331" i="5" s="1"/>
  <c r="P332" i="5" s="1"/>
  <c r="H305" i="5"/>
  <c r="H306" i="5" s="1"/>
  <c r="H307" i="5" s="1"/>
  <c r="H308" i="5" s="1"/>
  <c r="H309" i="5" s="1"/>
  <c r="H310" i="5" s="1"/>
  <c r="CR272" i="5"/>
  <c r="CR273" i="5" s="1"/>
  <c r="CR274" i="5" s="1"/>
  <c r="CJ272" i="5"/>
  <c r="CJ273" i="5" s="1"/>
  <c r="CJ274" i="5" s="1"/>
  <c r="CJ275" i="5" s="1"/>
  <c r="CJ276" i="5" s="1"/>
  <c r="CJ277" i="5" s="1"/>
  <c r="CJ278" i="5" s="1"/>
  <c r="AV272" i="5"/>
  <c r="AV273" i="5" s="1"/>
  <c r="AV274" i="5" s="1"/>
  <c r="AV275" i="5" s="1"/>
  <c r="AV276" i="5" s="1"/>
  <c r="AV277" i="5" s="1"/>
  <c r="AV278" i="5" s="1"/>
  <c r="AV279" i="5" s="1"/>
  <c r="AV280" i="5" s="1"/>
  <c r="AV281" i="5" s="1"/>
  <c r="AV282" i="5" s="1"/>
  <c r="AV283" i="5" s="1"/>
  <c r="AV284" i="5" s="1"/>
  <c r="AV285" i="5" s="1"/>
  <c r="AV286" i="5" s="1"/>
  <c r="AV287" i="5" s="1"/>
  <c r="AV288" i="5" s="1"/>
  <c r="AV289" i="5" s="1"/>
  <c r="AV290" i="5" s="1"/>
  <c r="AV291" i="5" s="1"/>
  <c r="AV292" i="5" s="1"/>
  <c r="AV293" i="5" s="1"/>
  <c r="AV294" i="5" s="1"/>
  <c r="AV295" i="5" s="1"/>
  <c r="AV296" i="5" s="1"/>
  <c r="AV297" i="5" s="1"/>
  <c r="AV298" i="5" s="1"/>
  <c r="AV299" i="5" s="1"/>
  <c r="AV300" i="5" s="1"/>
  <c r="AV301" i="5" s="1"/>
  <c r="AN272" i="5"/>
  <c r="AN273" i="5" s="1"/>
  <c r="AN274" i="5" s="1"/>
  <c r="AN275" i="5" s="1"/>
  <c r="AN276" i="5" s="1"/>
  <c r="AN277" i="5" s="1"/>
  <c r="AN278" i="5" s="1"/>
  <c r="AN279" i="5" s="1"/>
  <c r="AN280" i="5" s="1"/>
  <c r="AN281" i="5" s="1"/>
  <c r="AN282" i="5" s="1"/>
  <c r="AN283" i="5" s="1"/>
  <c r="AN284" i="5" s="1"/>
  <c r="AN285" i="5" s="1"/>
  <c r="AN286" i="5" s="1"/>
  <c r="AN287" i="5" s="1"/>
  <c r="AN288" i="5" s="1"/>
  <c r="AN289" i="5" s="1"/>
  <c r="AN290" i="5" s="1"/>
  <c r="AN291" i="5" s="1"/>
  <c r="AN292" i="5" s="1"/>
  <c r="AN293" i="5" s="1"/>
  <c r="AN294" i="5" s="1"/>
  <c r="AN295" i="5" s="1"/>
  <c r="AN296" i="5" s="1"/>
  <c r="AN297" i="5" s="1"/>
  <c r="AN298" i="5" s="1"/>
  <c r="AN299" i="5" s="1"/>
  <c r="AN300" i="5" s="1"/>
  <c r="AN301" i="5" s="1"/>
  <c r="AF272" i="5"/>
  <c r="AF273" i="5" s="1"/>
  <c r="AF274" i="5" s="1"/>
  <c r="AF275" i="5" s="1"/>
  <c r="AF276" i="5" s="1"/>
  <c r="AF277" i="5" s="1"/>
  <c r="AF278" i="5" s="1"/>
  <c r="AF279" i="5" s="1"/>
  <c r="AF280" i="5" s="1"/>
  <c r="AF281" i="5" s="1"/>
  <c r="AF282" i="5" s="1"/>
  <c r="AF283" i="5" s="1"/>
  <c r="AF284" i="5" s="1"/>
  <c r="AF285" i="5" s="1"/>
  <c r="AF286" i="5" s="1"/>
  <c r="AF287" i="5" s="1"/>
  <c r="AF288" i="5" s="1"/>
  <c r="AF289" i="5" s="1"/>
  <c r="AF290" i="5" s="1"/>
  <c r="AF291" i="5" s="1"/>
  <c r="AF292" i="5" s="1"/>
  <c r="AF293" i="5" s="1"/>
  <c r="AF294" i="5" s="1"/>
  <c r="AF295" i="5" s="1"/>
  <c r="AF296" i="5" s="1"/>
  <c r="AF297" i="5" s="1"/>
  <c r="AF298" i="5" s="1"/>
  <c r="AF299" i="5" s="1"/>
  <c r="AF300" i="5" s="1"/>
  <c r="AF301" i="5" s="1"/>
  <c r="X272" i="5"/>
  <c r="X273" i="5" s="1"/>
  <c r="X274" i="5" s="1"/>
  <c r="X275" i="5" s="1"/>
  <c r="X276" i="5" s="1"/>
  <c r="X277" i="5" s="1"/>
  <c r="X278" i="5" s="1"/>
  <c r="X279" i="5" s="1"/>
  <c r="X280" i="5" s="1"/>
  <c r="X281" i="5" s="1"/>
  <c r="X282" i="5" s="1"/>
  <c r="X283" i="5" s="1"/>
  <c r="X284" i="5" s="1"/>
  <c r="X285" i="5" s="1"/>
  <c r="X286" i="5" s="1"/>
  <c r="X287" i="5" s="1"/>
  <c r="X288" i="5" s="1"/>
  <c r="X289" i="5" s="1"/>
  <c r="X290" i="5" s="1"/>
  <c r="X291" i="5" s="1"/>
  <c r="X292" i="5" s="1"/>
  <c r="X293" i="5" s="1"/>
  <c r="X294" i="5" s="1"/>
  <c r="X295" i="5" s="1"/>
  <c r="X296" i="5" s="1"/>
  <c r="X297" i="5" s="1"/>
  <c r="X298" i="5" s="1"/>
  <c r="X299" i="5" s="1"/>
  <c r="X300" i="5" s="1"/>
  <c r="X301" i="5" s="1"/>
  <c r="P272" i="5"/>
  <c r="P273" i="5" s="1"/>
  <c r="P274" i="5" s="1"/>
  <c r="P275" i="5" s="1"/>
  <c r="P276" i="5" s="1"/>
  <c r="P277" i="5" s="1"/>
  <c r="P278" i="5" s="1"/>
  <c r="P279" i="5" s="1"/>
  <c r="P280" i="5" s="1"/>
  <c r="P281" i="5" s="1"/>
  <c r="P282" i="5" s="1"/>
  <c r="P283" i="5" s="1"/>
  <c r="P284" i="5" s="1"/>
  <c r="P285" i="5" s="1"/>
  <c r="P286" i="5" s="1"/>
  <c r="P287" i="5" s="1"/>
  <c r="P288" i="5" s="1"/>
  <c r="P289" i="5" s="1"/>
  <c r="P290" i="5" s="1"/>
  <c r="P291" i="5" s="1"/>
  <c r="P292" i="5" s="1"/>
  <c r="P293" i="5" s="1"/>
  <c r="P294" i="5" s="1"/>
  <c r="P295" i="5" s="1"/>
  <c r="P296" i="5" s="1"/>
  <c r="P297" i="5" s="1"/>
  <c r="P298" i="5" s="1"/>
  <c r="P299" i="5" s="1"/>
  <c r="P300" i="5" s="1"/>
  <c r="P301" i="5" s="1"/>
  <c r="H272" i="5"/>
  <c r="H273" i="5" s="1"/>
  <c r="H274" i="5" s="1"/>
  <c r="H275" i="5" s="1"/>
  <c r="H276" i="5" s="1"/>
  <c r="H277" i="5" s="1"/>
  <c r="H278" i="5" s="1"/>
  <c r="H279" i="5" s="1"/>
  <c r="H280" i="5" s="1"/>
  <c r="H281" i="5" s="1"/>
  <c r="H282" i="5" s="1"/>
  <c r="H283" i="5" s="1"/>
  <c r="H284" i="5" s="1"/>
  <c r="H285" i="5" s="1"/>
  <c r="H286" i="5" s="1"/>
  <c r="H287" i="5" s="1"/>
  <c r="H288" i="5" s="1"/>
  <c r="H289" i="5" s="1"/>
  <c r="H290" i="5" s="1"/>
  <c r="H291" i="5" s="1"/>
  <c r="H292" i="5" s="1"/>
  <c r="H293" i="5" s="1"/>
  <c r="H294" i="5" s="1"/>
  <c r="H295" i="5" s="1"/>
  <c r="H296" i="5" s="1"/>
  <c r="H297" i="5" s="1"/>
  <c r="H298" i="5" s="1"/>
  <c r="H299" i="5" s="1"/>
  <c r="H300" i="5" s="1"/>
  <c r="H301" i="5" s="1"/>
  <c r="CR234" i="5"/>
  <c r="CR235" i="5" s="1"/>
  <c r="CR236" i="5" s="1"/>
  <c r="CR237" i="5" s="1"/>
  <c r="CR238" i="5" s="1"/>
  <c r="CR239" i="5" s="1"/>
  <c r="CR240" i="5" s="1"/>
  <c r="CR241" i="5" s="1"/>
  <c r="CR242" i="5" s="1"/>
  <c r="CJ233" i="5"/>
  <c r="CJ234" i="5" s="1"/>
  <c r="CJ235" i="5" s="1"/>
  <c r="CJ236" i="5" s="1"/>
  <c r="CJ237" i="5" s="1"/>
  <c r="CJ238" i="5" s="1"/>
  <c r="CJ239" i="5" s="1"/>
  <c r="CJ240" i="5" s="1"/>
  <c r="CJ241" i="5" s="1"/>
  <c r="CJ242" i="5" s="1"/>
  <c r="BL233" i="5"/>
  <c r="BL234" i="5" s="1"/>
  <c r="BL235" i="5" s="1"/>
  <c r="BL236" i="5" s="1"/>
  <c r="BL237" i="5" s="1"/>
  <c r="BL238" i="5" s="1"/>
  <c r="BL239" i="5" s="1"/>
  <c r="BL240" i="5" s="1"/>
  <c r="BL241" i="5" s="1"/>
  <c r="BL242" i="5" s="1"/>
  <c r="BL243" i="5" s="1"/>
  <c r="BL244" i="5" s="1"/>
  <c r="BL245" i="5" s="1"/>
  <c r="BL246" i="5" s="1"/>
  <c r="BL247" i="5" s="1"/>
  <c r="BL248" i="5" s="1"/>
  <c r="BL249" i="5" s="1"/>
  <c r="BL250" i="5" s="1"/>
  <c r="BL251" i="5" s="1"/>
  <c r="BL252" i="5" s="1"/>
  <c r="BL253" i="5" s="1"/>
  <c r="BL254" i="5" s="1"/>
  <c r="BL255" i="5" s="1"/>
  <c r="BL256" i="5" s="1"/>
  <c r="BL257" i="5" s="1"/>
  <c r="BD233" i="5"/>
  <c r="BD234" i="5" s="1"/>
  <c r="BD235" i="5" s="1"/>
  <c r="BD236" i="5" s="1"/>
  <c r="BD237" i="5" s="1"/>
  <c r="BD238" i="5" s="1"/>
  <c r="BD239" i="5" s="1"/>
  <c r="BD240" i="5" s="1"/>
  <c r="BD241" i="5" s="1"/>
  <c r="BD242" i="5" s="1"/>
  <c r="BD243" i="5" s="1"/>
  <c r="BD244" i="5" s="1"/>
  <c r="BD245" i="5" s="1"/>
  <c r="BD246" i="5" s="1"/>
  <c r="BD247" i="5" s="1"/>
  <c r="BD248" i="5" s="1"/>
  <c r="BD249" i="5" s="1"/>
  <c r="BD250" i="5" s="1"/>
  <c r="BD251" i="5" s="1"/>
  <c r="BD252" i="5" s="1"/>
  <c r="BD253" i="5" s="1"/>
  <c r="BD254" i="5" s="1"/>
  <c r="BD255" i="5" s="1"/>
  <c r="BD256" i="5" s="1"/>
  <c r="BD257" i="5" s="1"/>
  <c r="BD258" i="5" s="1"/>
  <c r="BD259" i="5" s="1"/>
  <c r="BD260" i="5" s="1"/>
  <c r="BD261" i="5" s="1"/>
  <c r="BD262" i="5" s="1"/>
  <c r="BD263" i="5" s="1"/>
  <c r="BD264" i="5" s="1"/>
  <c r="BD265" i="5" s="1"/>
  <c r="BD266" i="5" s="1"/>
  <c r="BD267" i="5" s="1"/>
  <c r="BD268" i="5" s="1"/>
  <c r="AV233" i="5"/>
  <c r="AV234" i="5" s="1"/>
  <c r="AV235" i="5" s="1"/>
  <c r="AV236" i="5" s="1"/>
  <c r="AV237" i="5" s="1"/>
  <c r="AV238" i="5" s="1"/>
  <c r="AV239" i="5" s="1"/>
  <c r="AV240" i="5" s="1"/>
  <c r="AV241" i="5" s="1"/>
  <c r="AV242" i="5" s="1"/>
  <c r="AN233" i="5"/>
  <c r="AN234" i="5" s="1"/>
  <c r="AN235" i="5" s="1"/>
  <c r="AN236" i="5" s="1"/>
  <c r="AN237" i="5" s="1"/>
  <c r="AN238" i="5" s="1"/>
  <c r="AN239" i="5" s="1"/>
  <c r="AN240" i="5" s="1"/>
  <c r="AN241" i="5" s="1"/>
  <c r="AN242" i="5" s="1"/>
  <c r="AN243" i="5" s="1"/>
  <c r="AN244" i="5" s="1"/>
  <c r="AN245" i="5" s="1"/>
  <c r="AN246" i="5" s="1"/>
  <c r="AN247" i="5" s="1"/>
  <c r="AN248" i="5" s="1"/>
  <c r="AN249" i="5" s="1"/>
  <c r="AN250" i="5" s="1"/>
  <c r="AN251" i="5" s="1"/>
  <c r="AN252" i="5" s="1"/>
  <c r="AN253" i="5" s="1"/>
  <c r="AN254" i="5" s="1"/>
  <c r="AN255" i="5" s="1"/>
  <c r="AN256" i="5" s="1"/>
  <c r="AN257" i="5" s="1"/>
  <c r="AN258" i="5" s="1"/>
  <c r="AN259" i="5" s="1"/>
  <c r="AN260" i="5" s="1"/>
  <c r="AN261" i="5" s="1"/>
  <c r="AN262" i="5" s="1"/>
  <c r="AN263" i="5" s="1"/>
  <c r="AN264" i="5" s="1"/>
  <c r="AN265" i="5" s="1"/>
  <c r="AN266" i="5" s="1"/>
  <c r="AN267" i="5" s="1"/>
  <c r="AN268" i="5" s="1"/>
  <c r="AF233" i="5"/>
  <c r="AF234" i="5" s="1"/>
  <c r="AF235" i="5" s="1"/>
  <c r="AF236" i="5" s="1"/>
  <c r="AF237" i="5" s="1"/>
  <c r="AF238" i="5" s="1"/>
  <c r="AF239" i="5" s="1"/>
  <c r="AF240" i="5" s="1"/>
  <c r="AF241" i="5" s="1"/>
  <c r="AF242" i="5" s="1"/>
  <c r="AF243" i="5" s="1"/>
  <c r="AF244" i="5" s="1"/>
  <c r="AF245" i="5" s="1"/>
  <c r="AF246" i="5" s="1"/>
  <c r="AF247" i="5" s="1"/>
  <c r="AF248" i="5" s="1"/>
  <c r="AF249" i="5" s="1"/>
  <c r="AF250" i="5" s="1"/>
  <c r="AF251" i="5" s="1"/>
  <c r="AF252" i="5" s="1"/>
  <c r="AF253" i="5" s="1"/>
  <c r="AF254" i="5" s="1"/>
  <c r="AF255" i="5" s="1"/>
  <c r="AF256" i="5" s="1"/>
  <c r="AF257" i="5" s="1"/>
  <c r="AF258" i="5" s="1"/>
  <c r="AF259" i="5" s="1"/>
  <c r="AF260" i="5" s="1"/>
  <c r="AF261" i="5" s="1"/>
  <c r="AF262" i="5" s="1"/>
  <c r="AF263" i="5" s="1"/>
  <c r="AF264" i="5" s="1"/>
  <c r="AF265" i="5" s="1"/>
  <c r="AF266" i="5" s="1"/>
  <c r="AF267" i="5" s="1"/>
  <c r="AF268" i="5" s="1"/>
  <c r="X233" i="5"/>
  <c r="X234" i="5" s="1"/>
  <c r="X235" i="5" s="1"/>
  <c r="X236" i="5" s="1"/>
  <c r="X237" i="5" s="1"/>
  <c r="X238" i="5" s="1"/>
  <c r="X239" i="5" s="1"/>
  <c r="X240" i="5" s="1"/>
  <c r="X241" i="5" s="1"/>
  <c r="X242" i="5" s="1"/>
  <c r="X243" i="5" s="1"/>
  <c r="X244" i="5" s="1"/>
  <c r="X245" i="5" s="1"/>
  <c r="X246" i="5" s="1"/>
  <c r="X247" i="5" s="1"/>
  <c r="X248" i="5" s="1"/>
  <c r="X249" i="5" s="1"/>
  <c r="X250" i="5" s="1"/>
  <c r="X251" i="5" s="1"/>
  <c r="X252" i="5" s="1"/>
  <c r="X253" i="5" s="1"/>
  <c r="X254" i="5" s="1"/>
  <c r="X255" i="5" s="1"/>
  <c r="X256" i="5" s="1"/>
  <c r="X257" i="5" s="1"/>
  <c r="X258" i="5" s="1"/>
  <c r="X259" i="5" s="1"/>
  <c r="X260" i="5" s="1"/>
  <c r="X261" i="5" s="1"/>
  <c r="X262" i="5" s="1"/>
  <c r="X263" i="5" s="1"/>
  <c r="X264" i="5" s="1"/>
  <c r="X265" i="5" s="1"/>
  <c r="X266" i="5" s="1"/>
  <c r="X267" i="5" s="1"/>
  <c r="X268" i="5" s="1"/>
  <c r="P233" i="5"/>
  <c r="P234" i="5" s="1"/>
  <c r="P235" i="5" s="1"/>
  <c r="P236" i="5" s="1"/>
  <c r="P237" i="5" s="1"/>
  <c r="P238" i="5" s="1"/>
  <c r="P239" i="5" s="1"/>
  <c r="P240" i="5" s="1"/>
  <c r="P241" i="5" s="1"/>
  <c r="P242" i="5" s="1"/>
  <c r="P243" i="5" s="1"/>
  <c r="P244" i="5" s="1"/>
  <c r="P245" i="5" s="1"/>
  <c r="P246" i="5" s="1"/>
  <c r="P247" i="5" s="1"/>
  <c r="P248" i="5" s="1"/>
  <c r="P249" i="5" s="1"/>
  <c r="P250" i="5" s="1"/>
  <c r="P251" i="5" s="1"/>
  <c r="P252" i="5" s="1"/>
  <c r="P253" i="5" s="1"/>
  <c r="P254" i="5" s="1"/>
  <c r="P255" i="5" s="1"/>
  <c r="P256" i="5" s="1"/>
  <c r="P257" i="5" s="1"/>
  <c r="P258" i="5" s="1"/>
  <c r="P259" i="5" s="1"/>
  <c r="P260" i="5" s="1"/>
  <c r="P261" i="5" s="1"/>
  <c r="P262" i="5" s="1"/>
  <c r="P263" i="5" s="1"/>
  <c r="P264" i="5" s="1"/>
  <c r="H233" i="5"/>
  <c r="H234" i="5" s="1"/>
  <c r="H235" i="5" s="1"/>
  <c r="H236" i="5" s="1"/>
  <c r="H237" i="5" s="1"/>
  <c r="H238" i="5" s="1"/>
  <c r="H239" i="5" s="1"/>
  <c r="H240" i="5" s="1"/>
  <c r="H241" i="5" s="1"/>
  <c r="H242" i="5" s="1"/>
  <c r="H243" i="5" s="1"/>
  <c r="H244" i="5" s="1"/>
  <c r="H245" i="5" s="1"/>
  <c r="H246" i="5" s="1"/>
  <c r="H247" i="5" s="1"/>
  <c r="H248" i="5" s="1"/>
  <c r="H249" i="5" s="1"/>
  <c r="H250" i="5" s="1"/>
  <c r="H251" i="5" s="1"/>
  <c r="H252" i="5" s="1"/>
  <c r="H253" i="5" s="1"/>
  <c r="H254" i="5" s="1"/>
  <c r="H255" i="5" s="1"/>
  <c r="H256" i="5" s="1"/>
  <c r="H257" i="5" s="1"/>
  <c r="H258" i="5" s="1"/>
  <c r="H259" i="5" s="1"/>
  <c r="CR215" i="5"/>
  <c r="CR216" i="5" s="1"/>
  <c r="CJ215" i="5"/>
  <c r="CJ216" i="5" s="1"/>
  <c r="CJ217" i="5" s="1"/>
  <c r="CJ218" i="5" s="1"/>
  <c r="CJ219" i="5" s="1"/>
  <c r="CJ220" i="5" s="1"/>
  <c r="CJ221" i="5" s="1"/>
  <c r="CJ222" i="5" s="1"/>
  <c r="CJ223" i="5" s="1"/>
  <c r="CJ224" i="5" s="1"/>
  <c r="BT215" i="5"/>
  <c r="BT216" i="5" s="1"/>
  <c r="BT217" i="5" s="1"/>
  <c r="BT218" i="5" s="1"/>
  <c r="BT219" i="5" s="1"/>
  <c r="BT220" i="5" s="1"/>
  <c r="BT221" i="5" s="1"/>
  <c r="BT222" i="5" s="1"/>
  <c r="BT223" i="5" s="1"/>
  <c r="BT224" i="5" s="1"/>
  <c r="BL215" i="5"/>
  <c r="BL216" i="5" s="1"/>
  <c r="BL217" i="5" s="1"/>
  <c r="BL218" i="5" s="1"/>
  <c r="BL219" i="5" s="1"/>
  <c r="BL220" i="5" s="1"/>
  <c r="BL221" i="5" s="1"/>
  <c r="BL222" i="5" s="1"/>
  <c r="BD215" i="5"/>
  <c r="BD216" i="5" s="1"/>
  <c r="BD217" i="5" s="1"/>
  <c r="BD218" i="5" s="1"/>
  <c r="BD219" i="5" s="1"/>
  <c r="BD220" i="5" s="1"/>
  <c r="BD221" i="5" s="1"/>
  <c r="BD222" i="5" s="1"/>
  <c r="BD223" i="5" s="1"/>
  <c r="BD224" i="5" s="1"/>
  <c r="AV215" i="5"/>
  <c r="AV216" i="5" s="1"/>
  <c r="AV217" i="5" s="1"/>
  <c r="AV218" i="5" s="1"/>
  <c r="AV219" i="5" s="1"/>
  <c r="AV220" i="5" s="1"/>
  <c r="AV221" i="5" s="1"/>
  <c r="AV222" i="5" s="1"/>
  <c r="AV223" i="5" s="1"/>
  <c r="AV224" i="5" s="1"/>
  <c r="AV225" i="5" s="1"/>
  <c r="AV226" i="5" s="1"/>
  <c r="AV227" i="5" s="1"/>
  <c r="AV228" i="5" s="1"/>
  <c r="AV229" i="5" s="1"/>
  <c r="AN215" i="5"/>
  <c r="AN216" i="5" s="1"/>
  <c r="AN217" i="5" s="1"/>
  <c r="AN218" i="5" s="1"/>
  <c r="AN219" i="5" s="1"/>
  <c r="AN220" i="5" s="1"/>
  <c r="AN221" i="5" s="1"/>
  <c r="AN222" i="5" s="1"/>
  <c r="AN223" i="5" s="1"/>
  <c r="AN224" i="5" s="1"/>
  <c r="AN225" i="5" s="1"/>
  <c r="AN226" i="5" s="1"/>
  <c r="AN227" i="5" s="1"/>
  <c r="AN228" i="5" s="1"/>
  <c r="AN229" i="5" s="1"/>
  <c r="AF215" i="5"/>
  <c r="AF216" i="5" s="1"/>
  <c r="AF217" i="5" s="1"/>
  <c r="AF218" i="5" s="1"/>
  <c r="AF219" i="5" s="1"/>
  <c r="AF220" i="5" s="1"/>
  <c r="AF221" i="5" s="1"/>
  <c r="AF222" i="5" s="1"/>
  <c r="AF223" i="5" s="1"/>
  <c r="AF224" i="5" s="1"/>
  <c r="X215" i="5"/>
  <c r="X216" i="5" s="1"/>
  <c r="X217" i="5" s="1"/>
  <c r="X218" i="5" s="1"/>
  <c r="X219" i="5" s="1"/>
  <c r="X220" i="5" s="1"/>
  <c r="X221" i="5" s="1"/>
  <c r="X222" i="5" s="1"/>
  <c r="X223" i="5" s="1"/>
  <c r="X224" i="5" s="1"/>
  <c r="P215" i="5"/>
  <c r="P216" i="5" s="1"/>
  <c r="P217" i="5" s="1"/>
  <c r="P218" i="5" s="1"/>
  <c r="P219" i="5" s="1"/>
  <c r="P220" i="5" s="1"/>
  <c r="P221" i="5" s="1"/>
  <c r="P222" i="5" s="1"/>
  <c r="P223" i="5" s="1"/>
  <c r="P224" i="5" s="1"/>
  <c r="P225" i="5" s="1"/>
  <c r="P226" i="5" s="1"/>
  <c r="P227" i="5" s="1"/>
  <c r="P228" i="5" s="1"/>
  <c r="P229" i="5" s="1"/>
  <c r="H215" i="5"/>
  <c r="H216" i="5" s="1"/>
  <c r="H217" i="5" s="1"/>
  <c r="H218" i="5" s="1"/>
  <c r="H219" i="5" s="1"/>
  <c r="H220" i="5" s="1"/>
  <c r="H221" i="5" s="1"/>
  <c r="H222" i="5" s="1"/>
  <c r="H223" i="5" s="1"/>
  <c r="H224" i="5" s="1"/>
  <c r="H225" i="5" s="1"/>
  <c r="H226" i="5" s="1"/>
  <c r="H227" i="5" s="1"/>
  <c r="H228" i="5" s="1"/>
  <c r="H229" i="5" s="1"/>
  <c r="CR187" i="5"/>
  <c r="CR188" i="5" s="1"/>
  <c r="CJ187" i="5"/>
  <c r="CJ188" i="5" s="1"/>
  <c r="CJ189" i="5" s="1"/>
  <c r="CJ190" i="5" s="1"/>
  <c r="CJ191" i="5" s="1"/>
  <c r="CJ192" i="5" s="1"/>
  <c r="CJ193" i="5" s="1"/>
  <c r="CJ194" i="5" s="1"/>
  <c r="CJ195" i="5" s="1"/>
  <c r="CJ196" i="5" s="1"/>
  <c r="CJ197" i="5" s="1"/>
  <c r="CJ198" i="5" s="1"/>
  <c r="CJ199" i="5" s="1"/>
  <c r="CJ200" i="5" s="1"/>
  <c r="CJ201" i="5" s="1"/>
  <c r="CJ202" i="5" s="1"/>
  <c r="CJ203" i="5" s="1"/>
  <c r="CJ204" i="5" s="1"/>
  <c r="CJ205" i="5" s="1"/>
  <c r="CJ206" i="5" s="1"/>
  <c r="CJ207" i="5" s="1"/>
  <c r="CJ208" i="5" s="1"/>
  <c r="CJ209" i="5" s="1"/>
  <c r="CJ210" i="5" s="1"/>
  <c r="CJ211" i="5" s="1"/>
  <c r="BL187" i="5"/>
  <c r="BL188" i="5" s="1"/>
  <c r="BL189" i="5" s="1"/>
  <c r="BL190" i="5" s="1"/>
  <c r="BL191" i="5" s="1"/>
  <c r="BL192" i="5" s="1"/>
  <c r="BL193" i="5" s="1"/>
  <c r="BL194" i="5" s="1"/>
  <c r="BL195" i="5" s="1"/>
  <c r="BL196" i="5" s="1"/>
  <c r="BL197" i="5" s="1"/>
  <c r="BL198" i="5" s="1"/>
  <c r="BL199" i="5" s="1"/>
  <c r="BL200" i="5" s="1"/>
  <c r="BL201" i="5" s="1"/>
  <c r="BL202" i="5" s="1"/>
  <c r="BL203" i="5" s="1"/>
  <c r="BL204" i="5" s="1"/>
  <c r="BL205" i="5" s="1"/>
  <c r="BL206" i="5" s="1"/>
  <c r="BL207" i="5" s="1"/>
  <c r="BL208" i="5" s="1"/>
  <c r="BL209" i="5" s="1"/>
  <c r="BL210" i="5" s="1"/>
  <c r="BL211" i="5" s="1"/>
  <c r="BD187" i="5"/>
  <c r="BD188" i="5" s="1"/>
  <c r="BD189" i="5" s="1"/>
  <c r="BD190" i="5" s="1"/>
  <c r="BD191" i="5" s="1"/>
  <c r="BD192" i="5" s="1"/>
  <c r="BD193" i="5" s="1"/>
  <c r="BD194" i="5" s="1"/>
  <c r="BD195" i="5" s="1"/>
  <c r="BD196" i="5" s="1"/>
  <c r="BD197" i="5" s="1"/>
  <c r="BD198" i="5" s="1"/>
  <c r="BD199" i="5" s="1"/>
  <c r="BD200" i="5" s="1"/>
  <c r="BD201" i="5" s="1"/>
  <c r="BD202" i="5" s="1"/>
  <c r="BD203" i="5" s="1"/>
  <c r="BD204" i="5" s="1"/>
  <c r="BD205" i="5" s="1"/>
  <c r="BD206" i="5" s="1"/>
  <c r="BD207" i="5" s="1"/>
  <c r="BD208" i="5" s="1"/>
  <c r="BD209" i="5" s="1"/>
  <c r="BD210" i="5" s="1"/>
  <c r="BD211" i="5" s="1"/>
  <c r="AV187" i="5"/>
  <c r="AV188" i="5" s="1"/>
  <c r="AV189" i="5" s="1"/>
  <c r="AV190" i="5" s="1"/>
  <c r="AV191" i="5" s="1"/>
  <c r="AV192" i="5" s="1"/>
  <c r="AV193" i="5" s="1"/>
  <c r="AV194" i="5" s="1"/>
  <c r="AV195" i="5" s="1"/>
  <c r="AV196" i="5" s="1"/>
  <c r="AV197" i="5" s="1"/>
  <c r="AV198" i="5" s="1"/>
  <c r="AV199" i="5" s="1"/>
  <c r="AV200" i="5" s="1"/>
  <c r="AV201" i="5" s="1"/>
  <c r="AV202" i="5" s="1"/>
  <c r="AV203" i="5" s="1"/>
  <c r="AV204" i="5" s="1"/>
  <c r="AV205" i="5" s="1"/>
  <c r="AV206" i="5" s="1"/>
  <c r="AV207" i="5" s="1"/>
  <c r="AV208" i="5" s="1"/>
  <c r="AV209" i="5" s="1"/>
  <c r="AV210" i="5" s="1"/>
  <c r="AV211" i="5" s="1"/>
  <c r="AN187" i="5"/>
  <c r="AN188" i="5" s="1"/>
  <c r="AN189" i="5" s="1"/>
  <c r="AN190" i="5" s="1"/>
  <c r="AN191" i="5" s="1"/>
  <c r="AN192" i="5" s="1"/>
  <c r="AN193" i="5" s="1"/>
  <c r="AN194" i="5" s="1"/>
  <c r="AN195" i="5" s="1"/>
  <c r="AN196" i="5" s="1"/>
  <c r="AN197" i="5" s="1"/>
  <c r="AN198" i="5" s="1"/>
  <c r="AN199" i="5" s="1"/>
  <c r="AN200" i="5" s="1"/>
  <c r="AN201" i="5" s="1"/>
  <c r="AN202" i="5" s="1"/>
  <c r="AN203" i="5" s="1"/>
  <c r="AN204" i="5" s="1"/>
  <c r="AF187" i="5"/>
  <c r="AF188" i="5" s="1"/>
  <c r="AF189" i="5" s="1"/>
  <c r="AF190" i="5" s="1"/>
  <c r="AF191" i="5" s="1"/>
  <c r="AF192" i="5" s="1"/>
  <c r="AF193" i="5" s="1"/>
  <c r="AF194" i="5" s="1"/>
  <c r="AF195" i="5" s="1"/>
  <c r="AF196" i="5" s="1"/>
  <c r="AF197" i="5" s="1"/>
  <c r="AF198" i="5" s="1"/>
  <c r="AF199" i="5" s="1"/>
  <c r="AF200" i="5" s="1"/>
  <c r="AF201" i="5" s="1"/>
  <c r="AF202" i="5" s="1"/>
  <c r="AF203" i="5" s="1"/>
  <c r="AF204" i="5" s="1"/>
  <c r="AF205" i="5" s="1"/>
  <c r="AF206" i="5" s="1"/>
  <c r="AF207" i="5" s="1"/>
  <c r="AF208" i="5" s="1"/>
  <c r="AF209" i="5" s="1"/>
  <c r="AF210" i="5" s="1"/>
  <c r="AF211" i="5" s="1"/>
  <c r="X187" i="5"/>
  <c r="X188" i="5" s="1"/>
  <c r="X189" i="5" s="1"/>
  <c r="X190" i="5" s="1"/>
  <c r="X191" i="5" s="1"/>
  <c r="X192" i="5" s="1"/>
  <c r="X193" i="5" s="1"/>
  <c r="X194" i="5" s="1"/>
  <c r="X195" i="5" s="1"/>
  <c r="X196" i="5" s="1"/>
  <c r="X197" i="5" s="1"/>
  <c r="X198" i="5" s="1"/>
  <c r="X199" i="5" s="1"/>
  <c r="X200" i="5" s="1"/>
  <c r="X201" i="5" s="1"/>
  <c r="X202" i="5" s="1"/>
  <c r="X203" i="5" s="1"/>
  <c r="X204" i="5" s="1"/>
  <c r="X205" i="5" s="1"/>
  <c r="X206" i="5" s="1"/>
  <c r="X207" i="5" s="1"/>
  <c r="P187" i="5"/>
  <c r="P188" i="5" s="1"/>
  <c r="P189" i="5" s="1"/>
  <c r="P190" i="5" s="1"/>
  <c r="P191" i="5" s="1"/>
  <c r="P192" i="5" s="1"/>
  <c r="P193" i="5" s="1"/>
  <c r="P194" i="5" s="1"/>
  <c r="P195" i="5" s="1"/>
  <c r="P196" i="5" s="1"/>
  <c r="P197" i="5" s="1"/>
  <c r="P198" i="5" s="1"/>
  <c r="P199" i="5" s="1"/>
  <c r="P200" i="5" s="1"/>
  <c r="P201" i="5" s="1"/>
  <c r="P202" i="5" s="1"/>
  <c r="P203" i="5" s="1"/>
  <c r="P204" i="5" s="1"/>
  <c r="P205" i="5" s="1"/>
  <c r="P206" i="5" s="1"/>
  <c r="P207" i="5" s="1"/>
  <c r="P208" i="5" s="1"/>
  <c r="P209" i="5" s="1"/>
  <c r="P210" i="5" s="1"/>
  <c r="P211" i="5" s="1"/>
  <c r="H187" i="5"/>
  <c r="H188" i="5" s="1"/>
  <c r="H189" i="5" s="1"/>
  <c r="H190" i="5" s="1"/>
  <c r="H191" i="5" s="1"/>
  <c r="H192" i="5" s="1"/>
  <c r="H193" i="5" s="1"/>
  <c r="H194" i="5" s="1"/>
  <c r="H195" i="5" s="1"/>
  <c r="H196" i="5" s="1"/>
  <c r="H197" i="5" s="1"/>
  <c r="H198" i="5" s="1"/>
  <c r="H199" i="5" s="1"/>
  <c r="H200" i="5" s="1"/>
  <c r="H201" i="5" s="1"/>
  <c r="H202" i="5" s="1"/>
  <c r="H203" i="5" s="1"/>
  <c r="H204" i="5" s="1"/>
  <c r="H205" i="5" s="1"/>
  <c r="H206" i="5" s="1"/>
  <c r="H207" i="5" s="1"/>
  <c r="H208" i="5" s="1"/>
  <c r="H209" i="5" s="1"/>
  <c r="H210" i="5" s="1"/>
  <c r="H211" i="5" s="1"/>
  <c r="CR175" i="5"/>
  <c r="CR176" i="5" s="1"/>
  <c r="CR177" i="5" s="1"/>
  <c r="CR178" i="5" s="1"/>
  <c r="CR179" i="5" s="1"/>
  <c r="CR180" i="5" s="1"/>
  <c r="CR181" i="5" s="1"/>
  <c r="CR182" i="5" s="1"/>
  <c r="CR183" i="5" s="1"/>
  <c r="CJ175" i="5"/>
  <c r="CJ176" i="5" s="1"/>
  <c r="CJ177" i="5" s="1"/>
  <c r="CJ178" i="5" s="1"/>
  <c r="CJ179" i="5" s="1"/>
  <c r="CJ180" i="5" s="1"/>
  <c r="CJ181" i="5" s="1"/>
  <c r="CJ182" i="5" s="1"/>
  <c r="CJ183" i="5" s="1"/>
  <c r="BT175" i="5"/>
  <c r="BT176" i="5" s="1"/>
  <c r="BT177" i="5" s="1"/>
  <c r="BT178" i="5" s="1"/>
  <c r="BT179" i="5" s="1"/>
  <c r="BT180" i="5" s="1"/>
  <c r="BT181" i="5" s="1"/>
  <c r="BT182" i="5" s="1"/>
  <c r="BT183" i="5" s="1"/>
  <c r="BL175" i="5"/>
  <c r="BL176" i="5" s="1"/>
  <c r="BL177" i="5" s="1"/>
  <c r="BL178" i="5" s="1"/>
  <c r="BL179" i="5" s="1"/>
  <c r="BL180" i="5" s="1"/>
  <c r="BL181" i="5" s="1"/>
  <c r="BL182" i="5" s="1"/>
  <c r="BL183" i="5" s="1"/>
  <c r="BD175" i="5"/>
  <c r="BD176" i="5" s="1"/>
  <c r="BD177" i="5" s="1"/>
  <c r="BD178" i="5" s="1"/>
  <c r="BD179" i="5" s="1"/>
  <c r="BD180" i="5" s="1"/>
  <c r="BD181" i="5" s="1"/>
  <c r="BD182" i="5" s="1"/>
  <c r="BD183" i="5" s="1"/>
  <c r="AV175" i="5"/>
  <c r="AV176" i="5" s="1"/>
  <c r="AV177" i="5" s="1"/>
  <c r="AV178" i="5" s="1"/>
  <c r="AV179" i="5" s="1"/>
  <c r="AV180" i="5" s="1"/>
  <c r="AV181" i="5" s="1"/>
  <c r="AV182" i="5" s="1"/>
  <c r="AV183" i="5" s="1"/>
  <c r="AN175" i="5"/>
  <c r="AN176" i="5" s="1"/>
  <c r="AN177" i="5" s="1"/>
  <c r="AN178" i="5" s="1"/>
  <c r="AN179" i="5" s="1"/>
  <c r="AN180" i="5" s="1"/>
  <c r="AN181" i="5" s="1"/>
  <c r="AN182" i="5" s="1"/>
  <c r="AN183" i="5" s="1"/>
  <c r="AF175" i="5"/>
  <c r="AF176" i="5" s="1"/>
  <c r="AF177" i="5" s="1"/>
  <c r="AF178" i="5" s="1"/>
  <c r="AF179" i="5" s="1"/>
  <c r="AF180" i="5" s="1"/>
  <c r="AF181" i="5" s="1"/>
  <c r="AF182" i="5" s="1"/>
  <c r="AF183" i="5" s="1"/>
  <c r="X175" i="5"/>
  <c r="X176" i="5" s="1"/>
  <c r="X177" i="5" s="1"/>
  <c r="X178" i="5" s="1"/>
  <c r="X179" i="5" s="1"/>
  <c r="X180" i="5" s="1"/>
  <c r="X181" i="5" s="1"/>
  <c r="X182" i="5" s="1"/>
  <c r="X183" i="5" s="1"/>
  <c r="P175" i="5"/>
  <c r="P176" i="5" s="1"/>
  <c r="P177" i="5" s="1"/>
  <c r="P178" i="5" s="1"/>
  <c r="P179" i="5" s="1"/>
  <c r="P180" i="5" s="1"/>
  <c r="P181" i="5" s="1"/>
  <c r="P182" i="5" s="1"/>
  <c r="P183" i="5" s="1"/>
  <c r="H175" i="5"/>
  <c r="H176" i="5" s="1"/>
  <c r="H177" i="5" s="1"/>
  <c r="H178" i="5" s="1"/>
  <c r="H179" i="5" s="1"/>
  <c r="H180" i="5" s="1"/>
  <c r="H181" i="5" s="1"/>
  <c r="H182" i="5" s="1"/>
  <c r="H183" i="5" s="1"/>
  <c r="CR140" i="5"/>
  <c r="CR141" i="5" s="1"/>
  <c r="CR142" i="5" s="1"/>
  <c r="CR143" i="5" s="1"/>
  <c r="CR144" i="5" s="1"/>
  <c r="CR145" i="5" s="1"/>
  <c r="CR146" i="5" s="1"/>
  <c r="CR147" i="5" s="1"/>
  <c r="CR148" i="5" s="1"/>
  <c r="CR149" i="5" s="1"/>
  <c r="CR150" i="5" s="1"/>
  <c r="CR151" i="5" s="1"/>
  <c r="CR152" i="5" s="1"/>
  <c r="CR153" i="5" s="1"/>
  <c r="CR154" i="5" s="1"/>
  <c r="CR155" i="5" s="1"/>
  <c r="CR156" i="5" s="1"/>
  <c r="CR157" i="5" s="1"/>
  <c r="CR158" i="5" s="1"/>
  <c r="CR159" i="5" s="1"/>
  <c r="CR160" i="5" s="1"/>
  <c r="CR161" i="5" s="1"/>
  <c r="CR162" i="5" s="1"/>
  <c r="CR163" i="5" s="1"/>
  <c r="CR164" i="5" s="1"/>
  <c r="CR165" i="5" s="1"/>
  <c r="CR166" i="5" s="1"/>
  <c r="CR167" i="5" s="1"/>
  <c r="CR168" i="5" s="1"/>
  <c r="CR169" i="5" s="1"/>
  <c r="CR170" i="5" s="1"/>
  <c r="CR171" i="5" s="1"/>
  <c r="CJ140" i="5"/>
  <c r="CJ141" i="5" s="1"/>
  <c r="CJ164" i="5" s="1"/>
  <c r="CJ165" i="5" s="1"/>
  <c r="CJ166" i="5" s="1"/>
  <c r="CJ167" i="5" s="1"/>
  <c r="CJ168" i="5" s="1"/>
  <c r="CJ169" i="5" s="1"/>
  <c r="CJ170" i="5" s="1"/>
  <c r="CJ171" i="5" s="1"/>
  <c r="BT140" i="5"/>
  <c r="BT141" i="5" s="1"/>
  <c r="BT142" i="5" s="1"/>
  <c r="BT143" i="5" s="1"/>
  <c r="BT144" i="5" s="1"/>
  <c r="BT145" i="5" s="1"/>
  <c r="BT146" i="5" s="1"/>
  <c r="BT147" i="5" s="1"/>
  <c r="BT148" i="5" s="1"/>
  <c r="BT149" i="5" s="1"/>
  <c r="BT150" i="5" s="1"/>
  <c r="BT151" i="5" s="1"/>
  <c r="BT152" i="5" s="1"/>
  <c r="BT153" i="5" s="1"/>
  <c r="BT154" i="5" s="1"/>
  <c r="BT155" i="5" s="1"/>
  <c r="BT156" i="5" s="1"/>
  <c r="BT157" i="5" s="1"/>
  <c r="BT158" i="5" s="1"/>
  <c r="BT159" i="5" s="1"/>
  <c r="BT160" i="5" s="1"/>
  <c r="BT161" i="5" s="1"/>
  <c r="BT162" i="5" s="1"/>
  <c r="BT163" i="5" s="1"/>
  <c r="BT164" i="5" s="1"/>
  <c r="BT165" i="5" s="1"/>
  <c r="BT166" i="5" s="1"/>
  <c r="BT167" i="5" s="1"/>
  <c r="BT168" i="5" s="1"/>
  <c r="BT169" i="5" s="1"/>
  <c r="BT170" i="5" s="1"/>
  <c r="BT171" i="5" s="1"/>
  <c r="BL140" i="5"/>
  <c r="BL141" i="5" s="1"/>
  <c r="BL142" i="5" s="1"/>
  <c r="BL143" i="5" s="1"/>
  <c r="BL144" i="5" s="1"/>
  <c r="BL145" i="5" s="1"/>
  <c r="BL146" i="5" s="1"/>
  <c r="BL147" i="5" s="1"/>
  <c r="BL148" i="5" s="1"/>
  <c r="BL149" i="5" s="1"/>
  <c r="BL150" i="5" s="1"/>
  <c r="BL151" i="5" s="1"/>
  <c r="BL152" i="5" s="1"/>
  <c r="BL153" i="5" s="1"/>
  <c r="BL154" i="5" s="1"/>
  <c r="BL155" i="5" s="1"/>
  <c r="BL156" i="5" s="1"/>
  <c r="BL157" i="5" s="1"/>
  <c r="BL158" i="5" s="1"/>
  <c r="BL159" i="5" s="1"/>
  <c r="BL160" i="5" s="1"/>
  <c r="BL161" i="5" s="1"/>
  <c r="BL162" i="5" s="1"/>
  <c r="BL163" i="5" s="1"/>
  <c r="BL164" i="5" s="1"/>
  <c r="BL165" i="5" s="1"/>
  <c r="BL166" i="5" s="1"/>
  <c r="BL167" i="5" s="1"/>
  <c r="BL168" i="5" s="1"/>
  <c r="BL169" i="5" s="1"/>
  <c r="BL170" i="5" s="1"/>
  <c r="BL171" i="5" s="1"/>
  <c r="BD140" i="5"/>
  <c r="BD141" i="5" s="1"/>
  <c r="BD142" i="5" s="1"/>
  <c r="BD143" i="5" s="1"/>
  <c r="BD144" i="5" s="1"/>
  <c r="BD145" i="5" s="1"/>
  <c r="BD146" i="5" s="1"/>
  <c r="BD147" i="5" s="1"/>
  <c r="BD148" i="5" s="1"/>
  <c r="BD149" i="5" s="1"/>
  <c r="BD150" i="5" s="1"/>
  <c r="BD151" i="5" s="1"/>
  <c r="BD152" i="5" s="1"/>
  <c r="BD153" i="5" s="1"/>
  <c r="BD154" i="5" s="1"/>
  <c r="BD155" i="5" s="1"/>
  <c r="BD156" i="5" s="1"/>
  <c r="BD157" i="5" s="1"/>
  <c r="BD158" i="5" s="1"/>
  <c r="BD159" i="5" s="1"/>
  <c r="BD160" i="5" s="1"/>
  <c r="BD161" i="5" s="1"/>
  <c r="BD162" i="5" s="1"/>
  <c r="BD163" i="5" s="1"/>
  <c r="BD164" i="5" s="1"/>
  <c r="BD165" i="5" s="1"/>
  <c r="BD166" i="5" s="1"/>
  <c r="BD167" i="5" s="1"/>
  <c r="BD168" i="5" s="1"/>
  <c r="BD169" i="5" s="1"/>
  <c r="BD170" i="5" s="1"/>
  <c r="BD171" i="5" s="1"/>
  <c r="AV140" i="5"/>
  <c r="AV141" i="5" s="1"/>
  <c r="AV142" i="5" s="1"/>
  <c r="AV143" i="5" s="1"/>
  <c r="AV144" i="5" s="1"/>
  <c r="AV145" i="5" s="1"/>
  <c r="AV146" i="5" s="1"/>
  <c r="AV147" i="5" s="1"/>
  <c r="AV148" i="5" s="1"/>
  <c r="AV149" i="5" s="1"/>
  <c r="AV150" i="5" s="1"/>
  <c r="AV151" i="5" s="1"/>
  <c r="AV152" i="5" s="1"/>
  <c r="AV153" i="5" s="1"/>
  <c r="AV154" i="5" s="1"/>
  <c r="AV155" i="5" s="1"/>
  <c r="AV156" i="5" s="1"/>
  <c r="AV157" i="5" s="1"/>
  <c r="AV158" i="5" s="1"/>
  <c r="AV159" i="5" s="1"/>
  <c r="AV160" i="5" s="1"/>
  <c r="AV161" i="5" s="1"/>
  <c r="AV162" i="5" s="1"/>
  <c r="AV163" i="5" s="1"/>
  <c r="AV164" i="5" s="1"/>
  <c r="AV165" i="5" s="1"/>
  <c r="AV166" i="5" s="1"/>
  <c r="AV167" i="5" s="1"/>
  <c r="AV168" i="5" s="1"/>
  <c r="AV169" i="5" s="1"/>
  <c r="AV170" i="5" s="1"/>
  <c r="AV171" i="5" s="1"/>
  <c r="AN140" i="5"/>
  <c r="AN141" i="5" s="1"/>
  <c r="AN142" i="5" s="1"/>
  <c r="AN143" i="5" s="1"/>
  <c r="AN144" i="5" s="1"/>
  <c r="AN145" i="5" s="1"/>
  <c r="AN146" i="5" s="1"/>
  <c r="AN147" i="5" s="1"/>
  <c r="AN148" i="5" s="1"/>
  <c r="AN149" i="5" s="1"/>
  <c r="AN150" i="5" s="1"/>
  <c r="AN151" i="5" s="1"/>
  <c r="AN152" i="5" s="1"/>
  <c r="AN153" i="5" s="1"/>
  <c r="AN154" i="5" s="1"/>
  <c r="AN155" i="5" s="1"/>
  <c r="AN156" i="5" s="1"/>
  <c r="AN157" i="5" s="1"/>
  <c r="AN158" i="5" s="1"/>
  <c r="AN159" i="5" s="1"/>
  <c r="AN160" i="5" s="1"/>
  <c r="AN161" i="5" s="1"/>
  <c r="AN162" i="5" s="1"/>
  <c r="AN163" i="5" s="1"/>
  <c r="AN164" i="5" s="1"/>
  <c r="AN165" i="5" s="1"/>
  <c r="AN166" i="5" s="1"/>
  <c r="AN167" i="5" s="1"/>
  <c r="AN168" i="5" s="1"/>
  <c r="AN169" i="5" s="1"/>
  <c r="AN170" i="5" s="1"/>
  <c r="AN171" i="5" s="1"/>
  <c r="AF140" i="5"/>
  <c r="AF141" i="5" s="1"/>
  <c r="AF142" i="5" s="1"/>
  <c r="AF143" i="5" s="1"/>
  <c r="AF144" i="5" s="1"/>
  <c r="AF145" i="5" s="1"/>
  <c r="AF146" i="5" s="1"/>
  <c r="AF147" i="5" s="1"/>
  <c r="AF148" i="5" s="1"/>
  <c r="AF149" i="5" s="1"/>
  <c r="AF150" i="5" s="1"/>
  <c r="AF151" i="5" s="1"/>
  <c r="AF152" i="5" s="1"/>
  <c r="AF153" i="5" s="1"/>
  <c r="AF154" i="5" s="1"/>
  <c r="AF155" i="5" s="1"/>
  <c r="AF156" i="5" s="1"/>
  <c r="AF157" i="5" s="1"/>
  <c r="AF158" i="5" s="1"/>
  <c r="AF159" i="5" s="1"/>
  <c r="AF160" i="5" s="1"/>
  <c r="AF161" i="5" s="1"/>
  <c r="AF162" i="5" s="1"/>
  <c r="AF163" i="5" s="1"/>
  <c r="AF164" i="5" s="1"/>
  <c r="AF165" i="5" s="1"/>
  <c r="AF166" i="5" s="1"/>
  <c r="AF167" i="5" s="1"/>
  <c r="AF168" i="5" s="1"/>
  <c r="AF169" i="5" s="1"/>
  <c r="AF170" i="5" s="1"/>
  <c r="AF171" i="5" s="1"/>
  <c r="X140" i="5"/>
  <c r="X141" i="5" s="1"/>
  <c r="X142" i="5" s="1"/>
  <c r="X143" i="5" s="1"/>
  <c r="X144" i="5" s="1"/>
  <c r="X145" i="5" s="1"/>
  <c r="X146" i="5" s="1"/>
  <c r="X147" i="5" s="1"/>
  <c r="X148" i="5" s="1"/>
  <c r="X149" i="5" s="1"/>
  <c r="X150" i="5" s="1"/>
  <c r="X151" i="5" s="1"/>
  <c r="X152" i="5" s="1"/>
  <c r="X153" i="5" s="1"/>
  <c r="X154" i="5" s="1"/>
  <c r="X155" i="5" s="1"/>
  <c r="X156" i="5" s="1"/>
  <c r="X157" i="5" s="1"/>
  <c r="X158" i="5" s="1"/>
  <c r="X159" i="5" s="1"/>
  <c r="X160" i="5" s="1"/>
  <c r="X161" i="5" s="1"/>
  <c r="X162" i="5" s="1"/>
  <c r="X163" i="5" s="1"/>
  <c r="X164" i="5" s="1"/>
  <c r="P140" i="5"/>
  <c r="P141" i="5" s="1"/>
  <c r="P142" i="5" s="1"/>
  <c r="P143" i="5" s="1"/>
  <c r="P144" i="5" s="1"/>
  <c r="P145" i="5" s="1"/>
  <c r="P146" i="5" s="1"/>
  <c r="P147" i="5" s="1"/>
  <c r="P148" i="5" s="1"/>
  <c r="P149" i="5" s="1"/>
  <c r="P150" i="5" s="1"/>
  <c r="P151" i="5" s="1"/>
  <c r="P152" i="5" s="1"/>
  <c r="P153" i="5" s="1"/>
  <c r="P154" i="5" s="1"/>
  <c r="P155" i="5" s="1"/>
  <c r="P156" i="5" s="1"/>
  <c r="P157" i="5" s="1"/>
  <c r="P158" i="5" s="1"/>
  <c r="P159" i="5" s="1"/>
  <c r="P160" i="5" s="1"/>
  <c r="P161" i="5" s="1"/>
  <c r="P162" i="5" s="1"/>
  <c r="P163" i="5" s="1"/>
  <c r="P164" i="5" s="1"/>
  <c r="P165" i="5" s="1"/>
  <c r="P166" i="5" s="1"/>
  <c r="P167" i="5" s="1"/>
  <c r="P168" i="5" s="1"/>
  <c r="P169" i="5" s="1"/>
  <c r="P170" i="5" s="1"/>
  <c r="P171" i="5" s="1"/>
  <c r="H140" i="5"/>
  <c r="H141" i="5" s="1"/>
  <c r="H142" i="5" s="1"/>
  <c r="H143" i="5" s="1"/>
  <c r="H144" i="5" s="1"/>
  <c r="H145" i="5" s="1"/>
  <c r="H146" i="5" s="1"/>
  <c r="H147" i="5" s="1"/>
  <c r="H148" i="5" s="1"/>
  <c r="H149" i="5" s="1"/>
  <c r="H150" i="5" s="1"/>
  <c r="H151" i="5" s="1"/>
  <c r="H152" i="5" s="1"/>
  <c r="H153" i="5" s="1"/>
  <c r="H154" i="5" s="1"/>
  <c r="H155" i="5" s="1"/>
  <c r="H156" i="5" s="1"/>
  <c r="H157" i="5" s="1"/>
  <c r="H158" i="5" s="1"/>
  <c r="H159" i="5" s="1"/>
  <c r="H160" i="5" s="1"/>
  <c r="CR110" i="5"/>
  <c r="CR111" i="5" s="1"/>
  <c r="CR112" i="5" s="1"/>
  <c r="CR113" i="5" s="1"/>
  <c r="CR114" i="5" s="1"/>
  <c r="CR115" i="5" s="1"/>
  <c r="CR116" i="5" s="1"/>
  <c r="CR117" i="5" s="1"/>
  <c r="CR118" i="5" s="1"/>
  <c r="CR119" i="5" s="1"/>
  <c r="CR120" i="5" s="1"/>
  <c r="CR121" i="5" s="1"/>
  <c r="CR122" i="5" s="1"/>
  <c r="CR123" i="5" s="1"/>
  <c r="CR124" i="5" s="1"/>
  <c r="CR125" i="5" s="1"/>
  <c r="CR126" i="5" s="1"/>
  <c r="CR127" i="5" s="1"/>
  <c r="CR128" i="5" s="1"/>
  <c r="CR129" i="5" s="1"/>
  <c r="CR130" i="5" s="1"/>
  <c r="CR131" i="5" s="1"/>
  <c r="CR132" i="5" s="1"/>
  <c r="CR133" i="5" s="1"/>
  <c r="CR134" i="5" s="1"/>
  <c r="CR135" i="5" s="1"/>
  <c r="CR136" i="5" s="1"/>
  <c r="CJ109" i="5"/>
  <c r="CJ110" i="5" s="1"/>
  <c r="CJ111" i="5" s="1"/>
  <c r="CJ112" i="5" s="1"/>
  <c r="CJ113" i="5" s="1"/>
  <c r="CJ114" i="5" s="1"/>
  <c r="CJ115" i="5" s="1"/>
  <c r="CJ116" i="5" s="1"/>
  <c r="CJ117" i="5" s="1"/>
  <c r="CJ118" i="5" s="1"/>
  <c r="CJ119" i="5" s="1"/>
  <c r="CJ120" i="5" s="1"/>
  <c r="CJ121" i="5" s="1"/>
  <c r="CJ122" i="5" s="1"/>
  <c r="CJ123" i="5" s="1"/>
  <c r="CJ124" i="5" s="1"/>
  <c r="CJ125" i="5" s="1"/>
  <c r="CJ126" i="5" s="1"/>
  <c r="CJ127" i="5" s="1"/>
  <c r="CJ128" i="5" s="1"/>
  <c r="CJ129" i="5" s="1"/>
  <c r="CJ130" i="5" s="1"/>
  <c r="CJ131" i="5" s="1"/>
  <c r="CJ132" i="5" s="1"/>
  <c r="CJ133" i="5" s="1"/>
  <c r="CJ134" i="5" s="1"/>
  <c r="CJ135" i="5" s="1"/>
  <c r="CJ136" i="5" s="1"/>
  <c r="BL109" i="5"/>
  <c r="BL110" i="5" s="1"/>
  <c r="BL111" i="5" s="1"/>
  <c r="BL112" i="5" s="1"/>
  <c r="BL113" i="5" s="1"/>
  <c r="BL114" i="5" s="1"/>
  <c r="BL115" i="5" s="1"/>
  <c r="BL116" i="5" s="1"/>
  <c r="BL117" i="5" s="1"/>
  <c r="BL118" i="5" s="1"/>
  <c r="BL119" i="5" s="1"/>
  <c r="BL120" i="5" s="1"/>
  <c r="BL121" i="5" s="1"/>
  <c r="BL122" i="5" s="1"/>
  <c r="BL123" i="5" s="1"/>
  <c r="BL124" i="5" s="1"/>
  <c r="BL125" i="5" s="1"/>
  <c r="BL126" i="5" s="1"/>
  <c r="BL127" i="5" s="1"/>
  <c r="BL128" i="5" s="1"/>
  <c r="BL129" i="5" s="1"/>
  <c r="BL130" i="5" s="1"/>
  <c r="BL131" i="5" s="1"/>
  <c r="BD110" i="5"/>
  <c r="BD111" i="5" s="1"/>
  <c r="BD112" i="5" s="1"/>
  <c r="BD113" i="5" s="1"/>
  <c r="BD114" i="5" s="1"/>
  <c r="BD115" i="5" s="1"/>
  <c r="BD116" i="5" s="1"/>
  <c r="BD117" i="5" s="1"/>
  <c r="BD118" i="5" s="1"/>
  <c r="BD119" i="5" s="1"/>
  <c r="BD120" i="5" s="1"/>
  <c r="BD121" i="5" s="1"/>
  <c r="BD122" i="5" s="1"/>
  <c r="BD123" i="5" s="1"/>
  <c r="BD124" i="5" s="1"/>
  <c r="BD125" i="5" s="1"/>
  <c r="BD126" i="5" s="1"/>
  <c r="BD127" i="5" s="1"/>
  <c r="BD128" i="5" s="1"/>
  <c r="BD129" i="5" s="1"/>
  <c r="BD130" i="5" s="1"/>
  <c r="BD131" i="5" s="1"/>
  <c r="BD132" i="5" s="1"/>
  <c r="BD133" i="5" s="1"/>
  <c r="BD134" i="5" s="1"/>
  <c r="BD135" i="5" s="1"/>
  <c r="BD136" i="5" s="1"/>
  <c r="AV109" i="5"/>
  <c r="AV110" i="5" s="1"/>
  <c r="AV111" i="5" s="1"/>
  <c r="AV112" i="5" s="1"/>
  <c r="AN109" i="5"/>
  <c r="AN110" i="5" s="1"/>
  <c r="AN111" i="5" s="1"/>
  <c r="AN112" i="5" s="1"/>
  <c r="AF109" i="5"/>
  <c r="AF110" i="5" s="1"/>
  <c r="AF111" i="5" s="1"/>
  <c r="AF112" i="5" s="1"/>
  <c r="AF113" i="5" s="1"/>
  <c r="AF114" i="5" s="1"/>
  <c r="AF115" i="5" s="1"/>
  <c r="AF116" i="5" s="1"/>
  <c r="AF117" i="5" s="1"/>
  <c r="AF118" i="5" s="1"/>
  <c r="AF119" i="5" s="1"/>
  <c r="AF120" i="5" s="1"/>
  <c r="AF121" i="5" s="1"/>
  <c r="AF122" i="5" s="1"/>
  <c r="AF123" i="5" s="1"/>
  <c r="AF124" i="5" s="1"/>
  <c r="AF125" i="5" s="1"/>
  <c r="AF126" i="5" s="1"/>
  <c r="AF127" i="5" s="1"/>
  <c r="AF128" i="5" s="1"/>
  <c r="AF129" i="5" s="1"/>
  <c r="AF130" i="5" s="1"/>
  <c r="AF131" i="5" s="1"/>
  <c r="AF132" i="5" s="1"/>
  <c r="AF133" i="5" s="1"/>
  <c r="AF134" i="5" s="1"/>
  <c r="AF135" i="5" s="1"/>
  <c r="AF136" i="5" s="1"/>
  <c r="X109" i="5"/>
  <c r="X110" i="5" s="1"/>
  <c r="X111" i="5" s="1"/>
  <c r="X112" i="5" s="1"/>
  <c r="X113" i="5" s="1"/>
  <c r="X114" i="5" s="1"/>
  <c r="X115" i="5" s="1"/>
  <c r="X116" i="5" s="1"/>
  <c r="X117" i="5" s="1"/>
  <c r="X118" i="5" s="1"/>
  <c r="X119" i="5" s="1"/>
  <c r="X120" i="5" s="1"/>
  <c r="X121" i="5" s="1"/>
  <c r="X122" i="5" s="1"/>
  <c r="X123" i="5" s="1"/>
  <c r="X124" i="5" s="1"/>
  <c r="X125" i="5" s="1"/>
  <c r="X126" i="5" s="1"/>
  <c r="X127" i="5" s="1"/>
  <c r="X128" i="5" s="1"/>
  <c r="X129" i="5" s="1"/>
  <c r="X130" i="5" s="1"/>
  <c r="X131" i="5" s="1"/>
  <c r="X132" i="5" s="1"/>
  <c r="X133" i="5" s="1"/>
  <c r="X134" i="5" s="1"/>
  <c r="X135" i="5" s="1"/>
  <c r="X136" i="5" s="1"/>
  <c r="P109" i="5"/>
  <c r="P110" i="5" s="1"/>
  <c r="P111" i="5" s="1"/>
  <c r="P112" i="5" s="1"/>
  <c r="P113" i="5" s="1"/>
  <c r="P114" i="5" s="1"/>
  <c r="P115" i="5" s="1"/>
  <c r="P116" i="5" s="1"/>
  <c r="P117" i="5" s="1"/>
  <c r="P118" i="5" s="1"/>
  <c r="P119" i="5" s="1"/>
  <c r="P120" i="5" s="1"/>
  <c r="P121" i="5" s="1"/>
  <c r="P122" i="5" s="1"/>
  <c r="P123" i="5" s="1"/>
  <c r="P124" i="5" s="1"/>
  <c r="P125" i="5" s="1"/>
  <c r="P126" i="5" s="1"/>
  <c r="P127" i="5" s="1"/>
  <c r="P128" i="5" s="1"/>
  <c r="P129" i="5" s="1"/>
  <c r="P130" i="5" s="1"/>
  <c r="P131" i="5" s="1"/>
  <c r="P132" i="5" s="1"/>
  <c r="P133" i="5" s="1"/>
  <c r="P134" i="5" s="1"/>
  <c r="P135" i="5" s="1"/>
  <c r="P136" i="5" s="1"/>
  <c r="H109" i="5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H121" i="5" s="1"/>
  <c r="H122" i="5" s="1"/>
  <c r="H123" i="5" s="1"/>
  <c r="H124" i="5" s="1"/>
  <c r="H125" i="5" s="1"/>
  <c r="H126" i="5" s="1"/>
  <c r="H127" i="5" s="1"/>
  <c r="H128" i="5" s="1"/>
  <c r="H129" i="5" s="1"/>
  <c r="H130" i="5" s="1"/>
  <c r="H131" i="5" s="1"/>
  <c r="H132" i="5" s="1"/>
  <c r="H133" i="5" s="1"/>
  <c r="H134" i="5" s="1"/>
  <c r="H135" i="5" s="1"/>
  <c r="H136" i="5" s="1"/>
  <c r="CR80" i="5"/>
  <c r="CR81" i="5" s="1"/>
  <c r="CR82" i="5" s="1"/>
  <c r="CR83" i="5" s="1"/>
  <c r="CJ80" i="5"/>
  <c r="CJ81" i="5" s="1"/>
  <c r="CJ82" i="5" s="1"/>
  <c r="CJ83" i="5" s="1"/>
  <c r="CJ84" i="5" s="1"/>
  <c r="CJ85" i="5" s="1"/>
  <c r="CJ86" i="5" s="1"/>
  <c r="CJ87" i="5" s="1"/>
  <c r="CJ88" i="5" s="1"/>
  <c r="BT80" i="5"/>
  <c r="BT81" i="5" s="1"/>
  <c r="BT82" i="5" s="1"/>
  <c r="BT83" i="5" s="1"/>
  <c r="BT84" i="5" s="1"/>
  <c r="BT85" i="5" s="1"/>
  <c r="BT86" i="5" s="1"/>
  <c r="BT87" i="5" s="1"/>
  <c r="BL80" i="5"/>
  <c r="BL81" i="5" s="1"/>
  <c r="BL82" i="5" s="1"/>
  <c r="BL83" i="5" s="1"/>
  <c r="BL84" i="5" s="1"/>
  <c r="BL85" i="5" s="1"/>
  <c r="BL86" i="5" s="1"/>
  <c r="BL87" i="5" s="1"/>
  <c r="BL88" i="5" s="1"/>
  <c r="BL89" i="5" s="1"/>
  <c r="BL90" i="5" s="1"/>
  <c r="BL91" i="5" s="1"/>
  <c r="BL92" i="5" s="1"/>
  <c r="BL93" i="5" s="1"/>
  <c r="BL94" i="5" s="1"/>
  <c r="BL95" i="5" s="1"/>
  <c r="BL96" i="5" s="1"/>
  <c r="BL97" i="5" s="1"/>
  <c r="BL98" i="5" s="1"/>
  <c r="BL99" i="5" s="1"/>
  <c r="BL100" i="5" s="1"/>
  <c r="BL101" i="5" s="1"/>
  <c r="BL102" i="5" s="1"/>
  <c r="BL103" i="5" s="1"/>
  <c r="BL104" i="5" s="1"/>
  <c r="BL105" i="5" s="1"/>
  <c r="BD80" i="5"/>
  <c r="BD81" i="5" s="1"/>
  <c r="BD82" i="5" s="1"/>
  <c r="BD83" i="5" s="1"/>
  <c r="BD84" i="5" s="1"/>
  <c r="BD85" i="5" s="1"/>
  <c r="AV80" i="5"/>
  <c r="AV81" i="5" s="1"/>
  <c r="AV82" i="5" s="1"/>
  <c r="AV83" i="5" s="1"/>
  <c r="AV84" i="5" s="1"/>
  <c r="AV85" i="5" s="1"/>
  <c r="AV86" i="5" s="1"/>
  <c r="AV87" i="5" s="1"/>
  <c r="AV88" i="5" s="1"/>
  <c r="AV89" i="5" s="1"/>
  <c r="AV90" i="5" s="1"/>
  <c r="AV91" i="5" s="1"/>
  <c r="AV92" i="5" s="1"/>
  <c r="AV93" i="5" s="1"/>
  <c r="AV94" i="5" s="1"/>
  <c r="AV95" i="5" s="1"/>
  <c r="AV96" i="5" s="1"/>
  <c r="AV97" i="5" s="1"/>
  <c r="AV98" i="5" s="1"/>
  <c r="AV99" i="5" s="1"/>
  <c r="AV100" i="5" s="1"/>
  <c r="AV101" i="5" s="1"/>
  <c r="AN80" i="5"/>
  <c r="AN81" i="5" s="1"/>
  <c r="AN82" i="5" s="1"/>
  <c r="AN83" i="5" s="1"/>
  <c r="AN84" i="5" s="1"/>
  <c r="AN85" i="5" s="1"/>
  <c r="AN86" i="5" s="1"/>
  <c r="AN87" i="5" s="1"/>
  <c r="AN88" i="5" s="1"/>
  <c r="AN89" i="5" s="1"/>
  <c r="AN90" i="5" s="1"/>
  <c r="AN91" i="5" s="1"/>
  <c r="AN92" i="5" s="1"/>
  <c r="AN93" i="5" s="1"/>
  <c r="AN94" i="5" s="1"/>
  <c r="AN95" i="5" s="1"/>
  <c r="AN96" i="5" s="1"/>
  <c r="AN97" i="5" s="1"/>
  <c r="AN98" i="5" s="1"/>
  <c r="AN99" i="5" s="1"/>
  <c r="AN100" i="5" s="1"/>
  <c r="AN101" i="5" s="1"/>
  <c r="AN102" i="5" s="1"/>
  <c r="AN103" i="5" s="1"/>
  <c r="AN104" i="5" s="1"/>
  <c r="AN105" i="5" s="1"/>
  <c r="AF80" i="5"/>
  <c r="AF81" i="5" s="1"/>
  <c r="AF82" i="5" s="1"/>
  <c r="AF83" i="5" s="1"/>
  <c r="AF84" i="5" s="1"/>
  <c r="AF85" i="5" s="1"/>
  <c r="AF86" i="5" s="1"/>
  <c r="AF87" i="5" s="1"/>
  <c r="AF88" i="5" s="1"/>
  <c r="AF89" i="5" s="1"/>
  <c r="AF90" i="5" s="1"/>
  <c r="AF91" i="5" s="1"/>
  <c r="AF92" i="5" s="1"/>
  <c r="AF93" i="5" s="1"/>
  <c r="AF94" i="5" s="1"/>
  <c r="AF95" i="5" s="1"/>
  <c r="AF96" i="5" s="1"/>
  <c r="AF97" i="5" s="1"/>
  <c r="AF98" i="5" s="1"/>
  <c r="AF99" i="5" s="1"/>
  <c r="AF100" i="5" s="1"/>
  <c r="AF101" i="5" s="1"/>
  <c r="X80" i="5"/>
  <c r="X81" i="5" s="1"/>
  <c r="X82" i="5" s="1"/>
  <c r="X83" i="5" s="1"/>
  <c r="X84" i="5" s="1"/>
  <c r="X85" i="5" s="1"/>
  <c r="X86" i="5" s="1"/>
  <c r="X87" i="5" s="1"/>
  <c r="X88" i="5" s="1"/>
  <c r="X89" i="5" s="1"/>
  <c r="X90" i="5" s="1"/>
  <c r="X91" i="5" s="1"/>
  <c r="X92" i="5" s="1"/>
  <c r="X93" i="5" s="1"/>
  <c r="X94" i="5" s="1"/>
  <c r="X95" i="5" s="1"/>
  <c r="X96" i="5" s="1"/>
  <c r="P80" i="5"/>
  <c r="P81" i="5" s="1"/>
  <c r="P82" i="5" s="1"/>
  <c r="P83" i="5" s="1"/>
  <c r="P84" i="5" s="1"/>
  <c r="P85" i="5" s="1"/>
  <c r="P86" i="5" s="1"/>
  <c r="P87" i="5" s="1"/>
  <c r="P88" i="5" s="1"/>
  <c r="P89" i="5" s="1"/>
  <c r="P90" i="5" s="1"/>
  <c r="P91" i="5" s="1"/>
  <c r="P92" i="5" s="1"/>
  <c r="P93" i="5" s="1"/>
  <c r="P94" i="5" s="1"/>
  <c r="P95" i="5" s="1"/>
  <c r="P96" i="5" s="1"/>
  <c r="P97" i="5" s="1"/>
  <c r="P98" i="5" s="1"/>
  <c r="P99" i="5" s="1"/>
  <c r="P100" i="5" s="1"/>
  <c r="P101" i="5" s="1"/>
  <c r="P102" i="5" s="1"/>
  <c r="P103" i="5" s="1"/>
  <c r="P104" i="5" s="1"/>
  <c r="P105" i="5" s="1"/>
  <c r="H80" i="5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CR48" i="5"/>
  <c r="CR49" i="5" s="1"/>
  <c r="CR50" i="5" s="1"/>
  <c r="CR51" i="5" s="1"/>
  <c r="CR52" i="5" s="1"/>
  <c r="CJ48" i="5"/>
  <c r="CJ49" i="5" s="1"/>
  <c r="CJ50" i="5" s="1"/>
  <c r="CJ51" i="5" s="1"/>
  <c r="CJ52" i="5" s="1"/>
  <c r="CJ53" i="5" s="1"/>
  <c r="CJ54" i="5" s="1"/>
  <c r="CJ55" i="5" s="1"/>
  <c r="CJ56" i="5" s="1"/>
  <c r="CJ57" i="5" s="1"/>
  <c r="CJ58" i="5" s="1"/>
  <c r="CJ59" i="5" s="1"/>
  <c r="CJ60" i="5" s="1"/>
  <c r="CJ61" i="5" s="1"/>
  <c r="CJ62" i="5" s="1"/>
  <c r="CJ63" i="5" s="1"/>
  <c r="CJ64" i="5" s="1"/>
  <c r="CJ65" i="5" s="1"/>
  <c r="CJ66" i="5" s="1"/>
  <c r="CJ67" i="5" s="1"/>
  <c r="CJ68" i="5" s="1"/>
  <c r="CJ69" i="5" s="1"/>
  <c r="CJ70" i="5" s="1"/>
  <c r="CJ71" i="5" s="1"/>
  <c r="CJ72" i="5" s="1"/>
  <c r="CJ73" i="5" s="1"/>
  <c r="CJ74" i="5" s="1"/>
  <c r="CJ75" i="5" s="1"/>
  <c r="CJ76" i="5" s="1"/>
  <c r="BL48" i="5"/>
  <c r="BL49" i="5" s="1"/>
  <c r="BL50" i="5" s="1"/>
  <c r="BL51" i="5" s="1"/>
  <c r="BL52" i="5" s="1"/>
  <c r="BL53" i="5" s="1"/>
  <c r="BL54" i="5" s="1"/>
  <c r="BL55" i="5" s="1"/>
  <c r="BL56" i="5" s="1"/>
  <c r="BL57" i="5" s="1"/>
  <c r="BL58" i="5" s="1"/>
  <c r="BL59" i="5" s="1"/>
  <c r="BL60" i="5" s="1"/>
  <c r="BL61" i="5" s="1"/>
  <c r="BL62" i="5" s="1"/>
  <c r="BL63" i="5" s="1"/>
  <c r="BL64" i="5" s="1"/>
  <c r="BL65" i="5" s="1"/>
  <c r="BL66" i="5" s="1"/>
  <c r="BL67" i="5" s="1"/>
  <c r="BL68" i="5" s="1"/>
  <c r="BL69" i="5" s="1"/>
  <c r="BD48" i="5"/>
  <c r="BD49" i="5" s="1"/>
  <c r="BD50" i="5" s="1"/>
  <c r="BD51" i="5" s="1"/>
  <c r="BD52" i="5" s="1"/>
  <c r="BD53" i="5" s="1"/>
  <c r="BD54" i="5" s="1"/>
  <c r="BD55" i="5" s="1"/>
  <c r="BD56" i="5" s="1"/>
  <c r="BD57" i="5" s="1"/>
  <c r="BD58" i="5" s="1"/>
  <c r="BD59" i="5" s="1"/>
  <c r="BD60" i="5" s="1"/>
  <c r="BD61" i="5" s="1"/>
  <c r="BD62" i="5" s="1"/>
  <c r="BD63" i="5" s="1"/>
  <c r="BD64" i="5" s="1"/>
  <c r="BD65" i="5" s="1"/>
  <c r="BD66" i="5" s="1"/>
  <c r="BD67" i="5" s="1"/>
  <c r="AV48" i="5"/>
  <c r="AV49" i="5" s="1"/>
  <c r="AV50" i="5" s="1"/>
  <c r="AV51" i="5" s="1"/>
  <c r="AV52" i="5" s="1"/>
  <c r="AN48" i="5"/>
  <c r="AN49" i="5" s="1"/>
  <c r="AN50" i="5" s="1"/>
  <c r="AN51" i="5" s="1"/>
  <c r="AN52" i="5" s="1"/>
  <c r="AN53" i="5" s="1"/>
  <c r="AN54" i="5" s="1"/>
  <c r="AN55" i="5" s="1"/>
  <c r="AN56" i="5" s="1"/>
  <c r="AN57" i="5" s="1"/>
  <c r="AN58" i="5" s="1"/>
  <c r="AN59" i="5" s="1"/>
  <c r="AN60" i="5" s="1"/>
  <c r="AN61" i="5" s="1"/>
  <c r="AN62" i="5" s="1"/>
  <c r="AN63" i="5" s="1"/>
  <c r="AN64" i="5" s="1"/>
  <c r="AN65" i="5" s="1"/>
  <c r="AN66" i="5" s="1"/>
  <c r="AN67" i="5" s="1"/>
  <c r="AN68" i="5" s="1"/>
  <c r="AN69" i="5" s="1"/>
  <c r="AN70" i="5" s="1"/>
  <c r="AN71" i="5" s="1"/>
  <c r="AN72" i="5" s="1"/>
  <c r="AN73" i="5" s="1"/>
  <c r="AN74" i="5" s="1"/>
  <c r="AN75" i="5" s="1"/>
  <c r="AN76" i="5" s="1"/>
  <c r="AF48" i="5"/>
  <c r="AF49" i="5" s="1"/>
  <c r="AF50" i="5" s="1"/>
  <c r="AF51" i="5" s="1"/>
  <c r="AF52" i="5" s="1"/>
  <c r="AF53" i="5" s="1"/>
  <c r="AF54" i="5" s="1"/>
  <c r="AF55" i="5" s="1"/>
  <c r="AF56" i="5" s="1"/>
  <c r="AF57" i="5" s="1"/>
  <c r="AF58" i="5" s="1"/>
  <c r="AF59" i="5" s="1"/>
  <c r="AF60" i="5" s="1"/>
  <c r="AF61" i="5" s="1"/>
  <c r="AF62" i="5" s="1"/>
  <c r="AF63" i="5" s="1"/>
  <c r="AF64" i="5" s="1"/>
  <c r="AF65" i="5" s="1"/>
  <c r="AF66" i="5" s="1"/>
  <c r="AF67" i="5" s="1"/>
  <c r="AF68" i="5" s="1"/>
  <c r="AF69" i="5" s="1"/>
  <c r="AF70" i="5" s="1"/>
  <c r="AF71" i="5" s="1"/>
  <c r="AF72" i="5" s="1"/>
  <c r="AF73" i="5" s="1"/>
  <c r="AF74" i="5" s="1"/>
  <c r="AF75" i="5" s="1"/>
  <c r="AF76" i="5" s="1"/>
  <c r="X48" i="5"/>
  <c r="X49" i="5" s="1"/>
  <c r="X50" i="5" s="1"/>
  <c r="X51" i="5" s="1"/>
  <c r="X52" i="5" s="1"/>
  <c r="X53" i="5" s="1"/>
  <c r="X54" i="5" s="1"/>
  <c r="X55" i="5" s="1"/>
  <c r="X56" i="5" s="1"/>
  <c r="X57" i="5" s="1"/>
  <c r="X58" i="5" s="1"/>
  <c r="X59" i="5" s="1"/>
  <c r="X60" i="5" s="1"/>
  <c r="X61" i="5" s="1"/>
  <c r="X62" i="5" s="1"/>
  <c r="X63" i="5" s="1"/>
  <c r="X64" i="5" s="1"/>
  <c r="X65" i="5" s="1"/>
  <c r="X66" i="5" s="1"/>
  <c r="X67" i="5" s="1"/>
  <c r="X68" i="5" s="1"/>
  <c r="X69" i="5" s="1"/>
  <c r="X70" i="5" s="1"/>
  <c r="X71" i="5" s="1"/>
  <c r="X72" i="5" s="1"/>
  <c r="X73" i="5" s="1"/>
  <c r="X74" i="5" s="1"/>
  <c r="X75" i="5" s="1"/>
  <c r="X76" i="5" s="1"/>
  <c r="P48" i="5"/>
  <c r="P49" i="5" s="1"/>
  <c r="P50" i="5" s="1"/>
  <c r="P51" i="5" s="1"/>
  <c r="P52" i="5" s="1"/>
  <c r="P53" i="5" s="1"/>
  <c r="P54" i="5" s="1"/>
  <c r="P55" i="5" s="1"/>
  <c r="P56" i="5" s="1"/>
  <c r="P57" i="5" s="1"/>
  <c r="P58" i="5" s="1"/>
  <c r="P59" i="5" s="1"/>
  <c r="P60" i="5" s="1"/>
  <c r="P61" i="5" s="1"/>
  <c r="P62" i="5" s="1"/>
  <c r="P63" i="5" s="1"/>
  <c r="P64" i="5" s="1"/>
  <c r="P65" i="5" s="1"/>
  <c r="P66" i="5" s="1"/>
  <c r="P67" i="5" s="1"/>
  <c r="P68" i="5" s="1"/>
  <c r="P69" i="5" s="1"/>
  <c r="P70" i="5" s="1"/>
  <c r="P71" i="5" s="1"/>
  <c r="P72" i="5" s="1"/>
  <c r="P73" i="5" s="1"/>
  <c r="P74" i="5" s="1"/>
  <c r="P75" i="5" s="1"/>
  <c r="P76" i="5" s="1"/>
  <c r="H48" i="5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F14" i="5"/>
  <c r="CJ12" i="5"/>
  <c r="BT12" i="5"/>
  <c r="BT13" i="5" s="1"/>
  <c r="BT14" i="5" s="1"/>
  <c r="BT15" i="5" s="1"/>
  <c r="BT16" i="5" s="1"/>
  <c r="BT17" i="5" s="1"/>
  <c r="BT18" i="5" s="1"/>
  <c r="BT19" i="5" s="1"/>
  <c r="BT20" i="5" s="1"/>
  <c r="BT21" i="5" s="1"/>
  <c r="BT22" i="5" s="1"/>
  <c r="BT23" i="5" s="1"/>
  <c r="BT24" i="5" s="1"/>
  <c r="BT25" i="5" s="1"/>
  <c r="BT26" i="5" s="1"/>
  <c r="BT27" i="5" s="1"/>
  <c r="BT28" i="5" s="1"/>
  <c r="BT29" i="5" s="1"/>
  <c r="BT30" i="5" s="1"/>
  <c r="BT31" i="5" s="1"/>
  <c r="BT32" i="5" s="1"/>
  <c r="BT33" i="5" s="1"/>
  <c r="BT34" i="5" s="1"/>
  <c r="BT35" i="5" s="1"/>
  <c r="BT36" i="5" s="1"/>
  <c r="BT37" i="5" s="1"/>
  <c r="BT38" i="5" s="1"/>
  <c r="BT39" i="5" s="1"/>
  <c r="BT40" i="5" s="1"/>
  <c r="BT41" i="5" s="1"/>
  <c r="BT42" i="5" s="1"/>
  <c r="BT43" i="5" s="1"/>
  <c r="BT44" i="5" s="1"/>
  <c r="BL12" i="5"/>
  <c r="BL13" i="5" s="1"/>
  <c r="BL14" i="5" s="1"/>
  <c r="BL15" i="5" s="1"/>
  <c r="BL16" i="5" s="1"/>
  <c r="BL17" i="5" s="1"/>
  <c r="BL18" i="5" s="1"/>
  <c r="BL19" i="5" s="1"/>
  <c r="BL20" i="5" s="1"/>
  <c r="BL21" i="5" s="1"/>
  <c r="BL22" i="5" s="1"/>
  <c r="BL23" i="5" s="1"/>
  <c r="BL24" i="5" s="1"/>
  <c r="BL25" i="5" s="1"/>
  <c r="BL26" i="5" s="1"/>
  <c r="BL27" i="5" s="1"/>
  <c r="BL28" i="5" s="1"/>
  <c r="BL29" i="5" s="1"/>
  <c r="BL30" i="5" s="1"/>
  <c r="BL31" i="5" s="1"/>
  <c r="BL32" i="5" s="1"/>
  <c r="BL33" i="5" s="1"/>
  <c r="BL34" i="5" s="1"/>
  <c r="BL35" i="5" s="1"/>
  <c r="BL36" i="5" s="1"/>
  <c r="BL37" i="5" s="1"/>
  <c r="BL38" i="5" s="1"/>
  <c r="BL39" i="5" s="1"/>
  <c r="BL40" i="5" s="1"/>
  <c r="BL41" i="5" s="1"/>
  <c r="BL42" i="5" s="1"/>
  <c r="BL43" i="5" s="1"/>
  <c r="BL44" i="5" s="1"/>
  <c r="BD12" i="5"/>
  <c r="BD13" i="5" s="1"/>
  <c r="BD14" i="5" s="1"/>
  <c r="BD15" i="5" s="1"/>
  <c r="BD16" i="5" s="1"/>
  <c r="BD17" i="5" s="1"/>
  <c r="BD18" i="5" s="1"/>
  <c r="BD19" i="5" s="1"/>
  <c r="BD20" i="5" s="1"/>
  <c r="BD21" i="5" s="1"/>
  <c r="BD22" i="5" s="1"/>
  <c r="BD23" i="5" s="1"/>
  <c r="BD24" i="5" s="1"/>
  <c r="BD25" i="5" s="1"/>
  <c r="BD26" i="5" s="1"/>
  <c r="BD27" i="5" s="1"/>
  <c r="BD28" i="5" s="1"/>
  <c r="BD29" i="5" s="1"/>
  <c r="BD30" i="5" s="1"/>
  <c r="BD31" i="5" s="1"/>
  <c r="BD32" i="5" s="1"/>
  <c r="BD33" i="5" s="1"/>
  <c r="BD34" i="5" s="1"/>
  <c r="BD35" i="5" s="1"/>
  <c r="BD36" i="5" s="1"/>
  <c r="BD37" i="5" s="1"/>
  <c r="BD38" i="5" s="1"/>
  <c r="BD39" i="5" s="1"/>
  <c r="BD40" i="5" s="1"/>
  <c r="BD41" i="5" s="1"/>
  <c r="BD42" i="5" s="1"/>
  <c r="BD43" i="5" s="1"/>
  <c r="BD44" i="5" s="1"/>
  <c r="AV12" i="5"/>
  <c r="AV13" i="5" s="1"/>
  <c r="AV14" i="5" s="1"/>
  <c r="AV15" i="5" s="1"/>
  <c r="AV16" i="5" s="1"/>
  <c r="AV17" i="5" s="1"/>
  <c r="AV18" i="5" s="1"/>
  <c r="AV19" i="5" s="1"/>
  <c r="AV20" i="5" s="1"/>
  <c r="AV21" i="5" s="1"/>
  <c r="AV22" i="5" s="1"/>
  <c r="AV23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V37" i="5" s="1"/>
  <c r="AV38" i="5" s="1"/>
  <c r="AV39" i="5" s="1"/>
  <c r="AV40" i="5" s="1"/>
  <c r="AV41" i="5" s="1"/>
  <c r="AV42" i="5" s="1"/>
  <c r="AV43" i="5" s="1"/>
  <c r="AV44" i="5" s="1"/>
  <c r="AN12" i="5"/>
  <c r="AN13" i="5" s="1"/>
  <c r="AN14" i="5" s="1"/>
  <c r="AN15" i="5" s="1"/>
  <c r="AN16" i="5" s="1"/>
  <c r="AN17" i="5" s="1"/>
  <c r="AN18" i="5" s="1"/>
  <c r="AN19" i="5" s="1"/>
  <c r="AN20" i="5" s="1"/>
  <c r="AN21" i="5" s="1"/>
  <c r="AN22" i="5" s="1"/>
  <c r="AN23" i="5" s="1"/>
  <c r="AN24" i="5" s="1"/>
  <c r="AN25" i="5" s="1"/>
  <c r="AN26" i="5" s="1"/>
  <c r="AN27" i="5" s="1"/>
  <c r="AN28" i="5" s="1"/>
  <c r="AN29" i="5" s="1"/>
  <c r="AN30" i="5" s="1"/>
  <c r="AN31" i="5" s="1"/>
  <c r="AN32" i="5" s="1"/>
  <c r="AN33" i="5" s="1"/>
  <c r="AN34" i="5" s="1"/>
  <c r="AN35" i="5" s="1"/>
  <c r="AN36" i="5" s="1"/>
  <c r="AN37" i="5" s="1"/>
  <c r="AN38" i="5" s="1"/>
  <c r="AN39" i="5" s="1"/>
  <c r="AN40" i="5" s="1"/>
  <c r="AN41" i="5" s="1"/>
  <c r="AN42" i="5" s="1"/>
  <c r="AN43" i="5" s="1"/>
  <c r="AN44" i="5" s="1"/>
  <c r="AF12" i="5"/>
  <c r="AF13" i="5" s="1"/>
  <c r="AF14" i="5" s="1"/>
  <c r="AF15" i="5" s="1"/>
  <c r="AF16" i="5" s="1"/>
  <c r="AF17" i="5" s="1"/>
  <c r="AF18" i="5" s="1"/>
  <c r="AF19" i="5" s="1"/>
  <c r="AF20" i="5" s="1"/>
  <c r="AF21" i="5" s="1"/>
  <c r="AF22" i="5" s="1"/>
  <c r="AF23" i="5" s="1"/>
  <c r="AF24" i="5" s="1"/>
  <c r="AF25" i="5" s="1"/>
  <c r="AF26" i="5" s="1"/>
  <c r="AF27" i="5" s="1"/>
  <c r="AF28" i="5" s="1"/>
  <c r="AF29" i="5" s="1"/>
  <c r="AF30" i="5" s="1"/>
  <c r="AF31" i="5" s="1"/>
  <c r="AF32" i="5" s="1"/>
  <c r="AF33" i="5" s="1"/>
  <c r="AF34" i="5" s="1"/>
  <c r="AF35" i="5" s="1"/>
  <c r="AF36" i="5" s="1"/>
  <c r="AF37" i="5" s="1"/>
  <c r="AF38" i="5" s="1"/>
  <c r="AF39" i="5" s="1"/>
  <c r="AF40" i="5" s="1"/>
  <c r="AF41" i="5" s="1"/>
  <c r="AF42" i="5" s="1"/>
  <c r="AF43" i="5" s="1"/>
  <c r="AF44" i="5" s="1"/>
  <c r="X12" i="5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X37" i="5" s="1"/>
  <c r="P12" i="5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P38" i="5" s="1"/>
  <c r="P39" i="5" s="1"/>
  <c r="P40" i="5" s="1"/>
  <c r="P41" i="5" s="1"/>
  <c r="P42" i="5" s="1"/>
  <c r="P43" i="5" s="1"/>
  <c r="P44" i="5" s="1"/>
  <c r="H12" i="5"/>
  <c r="H13" i="5" s="1"/>
  <c r="CR456" i="4"/>
  <c r="CR457" i="4" s="1"/>
  <c r="CR458" i="4" s="1"/>
  <c r="CR459" i="4" s="1"/>
  <c r="CR460" i="4" s="1"/>
  <c r="CR461" i="4" s="1"/>
  <c r="CR462" i="4" s="1"/>
  <c r="CR463" i="4" s="1"/>
  <c r="CJ454" i="4"/>
  <c r="CJ455" i="4" s="1"/>
  <c r="CJ456" i="4" s="1"/>
  <c r="CJ457" i="4" s="1"/>
  <c r="CJ458" i="4" s="1"/>
  <c r="CJ459" i="4" s="1"/>
  <c r="CJ460" i="4" s="1"/>
  <c r="CJ461" i="4" s="1"/>
  <c r="CJ462" i="4" s="1"/>
  <c r="CB454" i="4"/>
  <c r="CB455" i="4" s="1"/>
  <c r="CB456" i="4" s="1"/>
  <c r="CB457" i="4" s="1"/>
  <c r="CB458" i="4" s="1"/>
  <c r="CB459" i="4" s="1"/>
  <c r="CB460" i="4" s="1"/>
  <c r="CB461" i="4" s="1"/>
  <c r="CB462" i="4" s="1"/>
  <c r="BT454" i="4"/>
  <c r="BT455" i="4" s="1"/>
  <c r="BT456" i="4" s="1"/>
  <c r="BT457" i="4" s="1"/>
  <c r="BT458" i="4" s="1"/>
  <c r="BT459" i="4" s="1"/>
  <c r="BT460" i="4" s="1"/>
  <c r="BT461" i="4" s="1"/>
  <c r="BT462" i="4" s="1"/>
  <c r="BL454" i="4"/>
  <c r="BL455" i="4" s="1"/>
  <c r="BL456" i="4" s="1"/>
  <c r="BL457" i="4" s="1"/>
  <c r="BL458" i="4" s="1"/>
  <c r="BL459" i="4" s="1"/>
  <c r="BL460" i="4" s="1"/>
  <c r="BL461" i="4" s="1"/>
  <c r="BL462" i="4" s="1"/>
  <c r="AV454" i="4"/>
  <c r="AV455" i="4" s="1"/>
  <c r="AV456" i="4" s="1"/>
  <c r="AV457" i="4" s="1"/>
  <c r="AV458" i="4" s="1"/>
  <c r="AV459" i="4" s="1"/>
  <c r="AV460" i="4" s="1"/>
  <c r="AV461" i="4" s="1"/>
  <c r="AV462" i="4" s="1"/>
  <c r="AN454" i="4"/>
  <c r="AN455" i="4" s="1"/>
  <c r="AN456" i="4" s="1"/>
  <c r="AN457" i="4" s="1"/>
  <c r="AN458" i="4" s="1"/>
  <c r="AN459" i="4" s="1"/>
  <c r="AN460" i="4" s="1"/>
  <c r="AN461" i="4" s="1"/>
  <c r="AN462" i="4" s="1"/>
  <c r="AF454" i="4"/>
  <c r="AF455" i="4" s="1"/>
  <c r="AF456" i="4" s="1"/>
  <c r="AF457" i="4" s="1"/>
  <c r="AF458" i="4" s="1"/>
  <c r="AF459" i="4" s="1"/>
  <c r="AF460" i="4" s="1"/>
  <c r="AF461" i="4" s="1"/>
  <c r="AF462" i="4" s="1"/>
  <c r="X454" i="4"/>
  <c r="X455" i="4" s="1"/>
  <c r="X456" i="4" s="1"/>
  <c r="X457" i="4" s="1"/>
  <c r="X458" i="4" s="1"/>
  <c r="X459" i="4" s="1"/>
  <c r="X460" i="4" s="1"/>
  <c r="X461" i="4" s="1"/>
  <c r="X462" i="4" s="1"/>
  <c r="P454" i="4"/>
  <c r="P455" i="4" s="1"/>
  <c r="P456" i="4" s="1"/>
  <c r="P457" i="4" s="1"/>
  <c r="P458" i="4" s="1"/>
  <c r="P459" i="4" s="1"/>
  <c r="P460" i="4" s="1"/>
  <c r="P461" i="4" s="1"/>
  <c r="P462" i="4" s="1"/>
  <c r="H454" i="4"/>
  <c r="H455" i="4" s="1"/>
  <c r="H456" i="4" s="1"/>
  <c r="H457" i="4" s="1"/>
  <c r="H458" i="4" s="1"/>
  <c r="H459" i="4" s="1"/>
  <c r="H460" i="4" s="1"/>
  <c r="H461" i="4" s="1"/>
  <c r="H462" i="4" s="1"/>
  <c r="CR444" i="4"/>
  <c r="CR445" i="4" s="1"/>
  <c r="CR446" i="4" s="1"/>
  <c r="CR447" i="4" s="1"/>
  <c r="CR448" i="4" s="1"/>
  <c r="CR449" i="4" s="1"/>
  <c r="CR450" i="4" s="1"/>
  <c r="CR451" i="4" s="1"/>
  <c r="CJ443" i="4"/>
  <c r="CJ444" i="4" s="1"/>
  <c r="CJ445" i="4" s="1"/>
  <c r="CJ446" i="4" s="1"/>
  <c r="CJ447" i="4" s="1"/>
  <c r="CJ448" i="4" s="1"/>
  <c r="CJ449" i="4" s="1"/>
  <c r="CJ450" i="4" s="1"/>
  <c r="CB443" i="4"/>
  <c r="CB444" i="4" s="1"/>
  <c r="CB445" i="4" s="1"/>
  <c r="CB446" i="4" s="1"/>
  <c r="CB447" i="4" s="1"/>
  <c r="CB448" i="4" s="1"/>
  <c r="CB449" i="4" s="1"/>
  <c r="CB450" i="4" s="1"/>
  <c r="BT443" i="4"/>
  <c r="BT444" i="4" s="1"/>
  <c r="BT445" i="4" s="1"/>
  <c r="BT446" i="4" s="1"/>
  <c r="BT447" i="4" s="1"/>
  <c r="BT448" i="4" s="1"/>
  <c r="BT449" i="4" s="1"/>
  <c r="BT450" i="4" s="1"/>
  <c r="BL443" i="4"/>
  <c r="BL444" i="4" s="1"/>
  <c r="BL445" i="4" s="1"/>
  <c r="BL446" i="4" s="1"/>
  <c r="BL447" i="4" s="1"/>
  <c r="BL448" i="4" s="1"/>
  <c r="BL449" i="4" s="1"/>
  <c r="BL450" i="4" s="1"/>
  <c r="BD443" i="4"/>
  <c r="BD444" i="4" s="1"/>
  <c r="BD445" i="4" s="1"/>
  <c r="BD446" i="4" s="1"/>
  <c r="BD447" i="4" s="1"/>
  <c r="BD448" i="4" s="1"/>
  <c r="BD449" i="4" s="1"/>
  <c r="BD450" i="4" s="1"/>
  <c r="AV443" i="4"/>
  <c r="AV444" i="4" s="1"/>
  <c r="AV445" i="4" s="1"/>
  <c r="AV446" i="4" s="1"/>
  <c r="AV447" i="4" s="1"/>
  <c r="AV448" i="4" s="1"/>
  <c r="AV449" i="4" s="1"/>
  <c r="AV450" i="4" s="1"/>
  <c r="AN443" i="4"/>
  <c r="AN444" i="4" s="1"/>
  <c r="AN445" i="4" s="1"/>
  <c r="AN446" i="4" s="1"/>
  <c r="AN447" i="4" s="1"/>
  <c r="AN448" i="4" s="1"/>
  <c r="AN449" i="4" s="1"/>
  <c r="AN450" i="4" s="1"/>
  <c r="AF443" i="4"/>
  <c r="AF444" i="4" s="1"/>
  <c r="AF445" i="4" s="1"/>
  <c r="AF446" i="4" s="1"/>
  <c r="AF447" i="4" s="1"/>
  <c r="AF448" i="4" s="1"/>
  <c r="AF449" i="4" s="1"/>
  <c r="AF450" i="4" s="1"/>
  <c r="X443" i="4"/>
  <c r="X444" i="4" s="1"/>
  <c r="X445" i="4" s="1"/>
  <c r="X446" i="4" s="1"/>
  <c r="X447" i="4" s="1"/>
  <c r="X448" i="4" s="1"/>
  <c r="X449" i="4" s="1"/>
  <c r="X450" i="4" s="1"/>
  <c r="P443" i="4"/>
  <c r="P444" i="4" s="1"/>
  <c r="P445" i="4" s="1"/>
  <c r="P446" i="4" s="1"/>
  <c r="P447" i="4" s="1"/>
  <c r="P448" i="4" s="1"/>
  <c r="P449" i="4" s="1"/>
  <c r="P450" i="4" s="1"/>
  <c r="H443" i="4"/>
  <c r="H444" i="4" s="1"/>
  <c r="H445" i="4" s="1"/>
  <c r="H446" i="4" s="1"/>
  <c r="H447" i="4" s="1"/>
  <c r="H448" i="4" s="1"/>
  <c r="H449" i="4" s="1"/>
  <c r="H450" i="4" s="1"/>
  <c r="CR433" i="4"/>
  <c r="CR434" i="4" s="1"/>
  <c r="CR435" i="4" s="1"/>
  <c r="CR436" i="4" s="1"/>
  <c r="CR437" i="4" s="1"/>
  <c r="CR438" i="4" s="1"/>
  <c r="CR439" i="4" s="1"/>
  <c r="CR440" i="4" s="1"/>
  <c r="CJ432" i="4"/>
  <c r="CJ433" i="4" s="1"/>
  <c r="CJ434" i="4" s="1"/>
  <c r="CJ435" i="4" s="1"/>
  <c r="CJ436" i="4" s="1"/>
  <c r="CJ437" i="4" s="1"/>
  <c r="CJ438" i="4" s="1"/>
  <c r="CJ439" i="4" s="1"/>
  <c r="CB432" i="4"/>
  <c r="CB433" i="4" s="1"/>
  <c r="CB434" i="4" s="1"/>
  <c r="CB435" i="4" s="1"/>
  <c r="CB436" i="4" s="1"/>
  <c r="CB437" i="4" s="1"/>
  <c r="CB438" i="4" s="1"/>
  <c r="CB439" i="4" s="1"/>
  <c r="BT432" i="4"/>
  <c r="BT433" i="4" s="1"/>
  <c r="BT434" i="4" s="1"/>
  <c r="BT435" i="4" s="1"/>
  <c r="BT436" i="4" s="1"/>
  <c r="BT437" i="4" s="1"/>
  <c r="BT438" i="4" s="1"/>
  <c r="BT439" i="4" s="1"/>
  <c r="BL432" i="4"/>
  <c r="BL433" i="4" s="1"/>
  <c r="BL434" i="4" s="1"/>
  <c r="BL435" i="4" s="1"/>
  <c r="BL436" i="4" s="1"/>
  <c r="BL437" i="4" s="1"/>
  <c r="BL438" i="4" s="1"/>
  <c r="BL439" i="4" s="1"/>
  <c r="BD432" i="4"/>
  <c r="BD433" i="4" s="1"/>
  <c r="BD434" i="4" s="1"/>
  <c r="BD435" i="4" s="1"/>
  <c r="BD436" i="4" s="1"/>
  <c r="BD437" i="4" s="1"/>
  <c r="BD438" i="4" s="1"/>
  <c r="BD439" i="4" s="1"/>
  <c r="AN432" i="4"/>
  <c r="AN433" i="4" s="1"/>
  <c r="AN434" i="4" s="1"/>
  <c r="AN435" i="4" s="1"/>
  <c r="AN436" i="4" s="1"/>
  <c r="AN437" i="4" s="1"/>
  <c r="AN438" i="4" s="1"/>
  <c r="AN439" i="4" s="1"/>
  <c r="AF432" i="4"/>
  <c r="AF433" i="4" s="1"/>
  <c r="AF434" i="4" s="1"/>
  <c r="AF435" i="4" s="1"/>
  <c r="AF436" i="4" s="1"/>
  <c r="AF437" i="4" s="1"/>
  <c r="AF438" i="4" s="1"/>
  <c r="AF439" i="4" s="1"/>
  <c r="X432" i="4"/>
  <c r="X433" i="4" s="1"/>
  <c r="X434" i="4" s="1"/>
  <c r="X435" i="4" s="1"/>
  <c r="X436" i="4" s="1"/>
  <c r="X437" i="4" s="1"/>
  <c r="X438" i="4" s="1"/>
  <c r="X439" i="4" s="1"/>
  <c r="P432" i="4"/>
  <c r="P433" i="4" s="1"/>
  <c r="P434" i="4" s="1"/>
  <c r="P435" i="4" s="1"/>
  <c r="P436" i="4" s="1"/>
  <c r="P437" i="4" s="1"/>
  <c r="P438" i="4" s="1"/>
  <c r="P439" i="4" s="1"/>
  <c r="H432" i="4"/>
  <c r="H433" i="4" s="1"/>
  <c r="H434" i="4" s="1"/>
  <c r="H435" i="4" s="1"/>
  <c r="H436" i="4" s="1"/>
  <c r="H437" i="4" s="1"/>
  <c r="H438" i="4" s="1"/>
  <c r="H439" i="4" s="1"/>
  <c r="CR402" i="4"/>
  <c r="CR403" i="4" s="1"/>
  <c r="CR404" i="4" s="1"/>
  <c r="CR405" i="4" s="1"/>
  <c r="CR406" i="4" s="1"/>
  <c r="CR407" i="4" s="1"/>
  <c r="CR408" i="4" s="1"/>
  <c r="CR409" i="4" s="1"/>
  <c r="CR410" i="4" s="1"/>
  <c r="CR411" i="4" s="1"/>
  <c r="CR412" i="4" s="1"/>
  <c r="CR413" i="4" s="1"/>
  <c r="CR414" i="4" s="1"/>
  <c r="CR415" i="4" s="1"/>
  <c r="CR416" i="4" s="1"/>
  <c r="CR417" i="4" s="1"/>
  <c r="CR418" i="4" s="1"/>
  <c r="CR419" i="4" s="1"/>
  <c r="CR420" i="4" s="1"/>
  <c r="CR421" i="4" s="1"/>
  <c r="CR422" i="4" s="1"/>
  <c r="CR423" i="4" s="1"/>
  <c r="CR424" i="4" s="1"/>
  <c r="CR425" i="4" s="1"/>
  <c r="CR426" i="4" s="1"/>
  <c r="CR427" i="4" s="1"/>
  <c r="CR428" i="4" s="1"/>
  <c r="CR429" i="4" s="1"/>
  <c r="CJ401" i="4"/>
  <c r="CJ402" i="4" s="1"/>
  <c r="CJ403" i="4" s="1"/>
  <c r="CJ404" i="4" s="1"/>
  <c r="CJ405" i="4" s="1"/>
  <c r="CJ406" i="4" s="1"/>
  <c r="CJ407" i="4" s="1"/>
  <c r="CJ408" i="4" s="1"/>
  <c r="CJ409" i="4" s="1"/>
  <c r="CJ410" i="4" s="1"/>
  <c r="CJ411" i="4" s="1"/>
  <c r="CJ412" i="4" s="1"/>
  <c r="CJ413" i="4" s="1"/>
  <c r="CJ414" i="4" s="1"/>
  <c r="CB401" i="4"/>
  <c r="CB402" i="4" s="1"/>
  <c r="CB403" i="4" s="1"/>
  <c r="CB404" i="4" s="1"/>
  <c r="CB405" i="4" s="1"/>
  <c r="CB406" i="4" s="1"/>
  <c r="CB407" i="4" s="1"/>
  <c r="CB408" i="4" s="1"/>
  <c r="CB409" i="4" s="1"/>
  <c r="CB410" i="4" s="1"/>
  <c r="CB411" i="4" s="1"/>
  <c r="CB412" i="4" s="1"/>
  <c r="CB413" i="4" s="1"/>
  <c r="CB414" i="4" s="1"/>
  <c r="CB415" i="4" s="1"/>
  <c r="CB416" i="4" s="1"/>
  <c r="CB417" i="4" s="1"/>
  <c r="CB418" i="4" s="1"/>
  <c r="CB419" i="4" s="1"/>
  <c r="CB420" i="4" s="1"/>
  <c r="CB421" i="4" s="1"/>
  <c r="CB422" i="4" s="1"/>
  <c r="CB423" i="4" s="1"/>
  <c r="CB424" i="4" s="1"/>
  <c r="CB425" i="4" s="1"/>
  <c r="CB426" i="4" s="1"/>
  <c r="CB427" i="4" s="1"/>
  <c r="CB428" i="4" s="1"/>
  <c r="BT401" i="4"/>
  <c r="BT402" i="4" s="1"/>
  <c r="BT403" i="4" s="1"/>
  <c r="BT404" i="4" s="1"/>
  <c r="BT405" i="4" s="1"/>
  <c r="BT406" i="4" s="1"/>
  <c r="BT407" i="4" s="1"/>
  <c r="BT408" i="4" s="1"/>
  <c r="BT409" i="4" s="1"/>
  <c r="BT410" i="4" s="1"/>
  <c r="BT411" i="4" s="1"/>
  <c r="BT412" i="4" s="1"/>
  <c r="BT413" i="4" s="1"/>
  <c r="BT414" i="4" s="1"/>
  <c r="BT415" i="4" s="1"/>
  <c r="BT416" i="4" s="1"/>
  <c r="BT417" i="4" s="1"/>
  <c r="BT418" i="4" s="1"/>
  <c r="BT419" i="4" s="1"/>
  <c r="BT420" i="4" s="1"/>
  <c r="BT421" i="4" s="1"/>
  <c r="BT422" i="4" s="1"/>
  <c r="BT423" i="4" s="1"/>
  <c r="BT424" i="4" s="1"/>
  <c r="BT425" i="4" s="1"/>
  <c r="BT426" i="4" s="1"/>
  <c r="BT427" i="4" s="1"/>
  <c r="BT428" i="4" s="1"/>
  <c r="BL401" i="4"/>
  <c r="BL402" i="4" s="1"/>
  <c r="BL403" i="4" s="1"/>
  <c r="BL404" i="4" s="1"/>
  <c r="BL405" i="4" s="1"/>
  <c r="BL406" i="4" s="1"/>
  <c r="BL407" i="4" s="1"/>
  <c r="BL408" i="4" s="1"/>
  <c r="BL409" i="4" s="1"/>
  <c r="BL410" i="4" s="1"/>
  <c r="BL411" i="4" s="1"/>
  <c r="BL412" i="4" s="1"/>
  <c r="BL413" i="4" s="1"/>
  <c r="BL414" i="4" s="1"/>
  <c r="BL415" i="4" s="1"/>
  <c r="BL416" i="4" s="1"/>
  <c r="BL417" i="4" s="1"/>
  <c r="BL418" i="4" s="1"/>
  <c r="BL419" i="4" s="1"/>
  <c r="BL420" i="4" s="1"/>
  <c r="BL421" i="4" s="1"/>
  <c r="BL422" i="4" s="1"/>
  <c r="BL423" i="4" s="1"/>
  <c r="BL424" i="4" s="1"/>
  <c r="BL425" i="4" s="1"/>
  <c r="BL426" i="4" s="1"/>
  <c r="BL427" i="4" s="1"/>
  <c r="BL428" i="4" s="1"/>
  <c r="BD401" i="4"/>
  <c r="BD402" i="4" s="1"/>
  <c r="BD403" i="4" s="1"/>
  <c r="BD404" i="4" s="1"/>
  <c r="BD405" i="4" s="1"/>
  <c r="BD406" i="4" s="1"/>
  <c r="BD407" i="4" s="1"/>
  <c r="AV401" i="4"/>
  <c r="AV402" i="4" s="1"/>
  <c r="AV403" i="4" s="1"/>
  <c r="AV404" i="4" s="1"/>
  <c r="AV405" i="4" s="1"/>
  <c r="AV406" i="4" s="1"/>
  <c r="AV407" i="4" s="1"/>
  <c r="AV408" i="4" s="1"/>
  <c r="AV409" i="4" s="1"/>
  <c r="AV410" i="4" s="1"/>
  <c r="AV411" i="4" s="1"/>
  <c r="AV412" i="4" s="1"/>
  <c r="AV413" i="4" s="1"/>
  <c r="AV414" i="4" s="1"/>
  <c r="AV415" i="4" s="1"/>
  <c r="AV416" i="4" s="1"/>
  <c r="AV417" i="4" s="1"/>
  <c r="AV418" i="4" s="1"/>
  <c r="AV419" i="4" s="1"/>
  <c r="AV420" i="4" s="1"/>
  <c r="AV421" i="4" s="1"/>
  <c r="AV422" i="4" s="1"/>
  <c r="AV423" i="4" s="1"/>
  <c r="AV424" i="4" s="1"/>
  <c r="AV425" i="4" s="1"/>
  <c r="AV426" i="4" s="1"/>
  <c r="AV427" i="4" s="1"/>
  <c r="AV428" i="4" s="1"/>
  <c r="AN401" i="4"/>
  <c r="AN402" i="4" s="1"/>
  <c r="AN403" i="4" s="1"/>
  <c r="AN404" i="4" s="1"/>
  <c r="AN405" i="4" s="1"/>
  <c r="AN406" i="4" s="1"/>
  <c r="AN407" i="4" s="1"/>
  <c r="AN408" i="4" s="1"/>
  <c r="AN409" i="4" s="1"/>
  <c r="AN410" i="4" s="1"/>
  <c r="AN411" i="4" s="1"/>
  <c r="AN412" i="4" s="1"/>
  <c r="AN413" i="4" s="1"/>
  <c r="AN414" i="4" s="1"/>
  <c r="AN415" i="4" s="1"/>
  <c r="AN416" i="4" s="1"/>
  <c r="AN417" i="4" s="1"/>
  <c r="AN418" i="4" s="1"/>
  <c r="AN419" i="4" s="1"/>
  <c r="AN420" i="4" s="1"/>
  <c r="AN421" i="4" s="1"/>
  <c r="AN422" i="4" s="1"/>
  <c r="AN423" i="4" s="1"/>
  <c r="AN424" i="4" s="1"/>
  <c r="AN425" i="4" s="1"/>
  <c r="AN426" i="4" s="1"/>
  <c r="AN427" i="4" s="1"/>
  <c r="AN428" i="4" s="1"/>
  <c r="AF401" i="4"/>
  <c r="AF402" i="4" s="1"/>
  <c r="AF403" i="4" s="1"/>
  <c r="AF404" i="4" s="1"/>
  <c r="AF405" i="4" s="1"/>
  <c r="AF406" i="4" s="1"/>
  <c r="AF407" i="4" s="1"/>
  <c r="AF408" i="4" s="1"/>
  <c r="AF409" i="4" s="1"/>
  <c r="AF410" i="4" s="1"/>
  <c r="AF411" i="4" s="1"/>
  <c r="AF412" i="4" s="1"/>
  <c r="AF413" i="4" s="1"/>
  <c r="AF414" i="4" s="1"/>
  <c r="AF415" i="4" s="1"/>
  <c r="AF416" i="4" s="1"/>
  <c r="AF417" i="4" s="1"/>
  <c r="AF418" i="4" s="1"/>
  <c r="AF419" i="4" s="1"/>
  <c r="AF420" i="4" s="1"/>
  <c r="AF421" i="4" s="1"/>
  <c r="AF422" i="4" s="1"/>
  <c r="AF423" i="4" s="1"/>
  <c r="AF424" i="4" s="1"/>
  <c r="AF425" i="4" s="1"/>
  <c r="AF426" i="4" s="1"/>
  <c r="AF427" i="4" s="1"/>
  <c r="AF428" i="4" s="1"/>
  <c r="X401" i="4"/>
  <c r="X402" i="4" s="1"/>
  <c r="X403" i="4" s="1"/>
  <c r="X404" i="4" s="1"/>
  <c r="X405" i="4" s="1"/>
  <c r="X406" i="4" s="1"/>
  <c r="X407" i="4" s="1"/>
  <c r="X408" i="4" s="1"/>
  <c r="X409" i="4" s="1"/>
  <c r="X410" i="4" s="1"/>
  <c r="X411" i="4" s="1"/>
  <c r="X412" i="4" s="1"/>
  <c r="X413" i="4" s="1"/>
  <c r="X414" i="4" s="1"/>
  <c r="X415" i="4" s="1"/>
  <c r="X416" i="4" s="1"/>
  <c r="X417" i="4" s="1"/>
  <c r="X418" i="4" s="1"/>
  <c r="X419" i="4" s="1"/>
  <c r="X420" i="4" s="1"/>
  <c r="X421" i="4" s="1"/>
  <c r="X422" i="4" s="1"/>
  <c r="X423" i="4" s="1"/>
  <c r="X424" i="4" s="1"/>
  <c r="X425" i="4" s="1"/>
  <c r="X426" i="4" s="1"/>
  <c r="X427" i="4" s="1"/>
  <c r="X428" i="4" s="1"/>
  <c r="P401" i="4"/>
  <c r="P402" i="4" s="1"/>
  <c r="P403" i="4" s="1"/>
  <c r="P404" i="4" s="1"/>
  <c r="P405" i="4" s="1"/>
  <c r="P406" i="4" s="1"/>
  <c r="P407" i="4" s="1"/>
  <c r="P408" i="4" s="1"/>
  <c r="P409" i="4" s="1"/>
  <c r="P410" i="4" s="1"/>
  <c r="P411" i="4" s="1"/>
  <c r="P412" i="4" s="1"/>
  <c r="P413" i="4" s="1"/>
  <c r="P414" i="4" s="1"/>
  <c r="P415" i="4" s="1"/>
  <c r="P416" i="4" s="1"/>
  <c r="P417" i="4" s="1"/>
  <c r="P418" i="4" s="1"/>
  <c r="P419" i="4" s="1"/>
  <c r="P420" i="4" s="1"/>
  <c r="P421" i="4" s="1"/>
  <c r="P422" i="4" s="1"/>
  <c r="P423" i="4" s="1"/>
  <c r="P424" i="4" s="1"/>
  <c r="P425" i="4" s="1"/>
  <c r="P426" i="4" s="1"/>
  <c r="P427" i="4" s="1"/>
  <c r="P428" i="4" s="1"/>
  <c r="H401" i="4"/>
  <c r="H402" i="4" s="1"/>
  <c r="H403" i="4" s="1"/>
  <c r="H404" i="4" s="1"/>
  <c r="H405" i="4" s="1"/>
  <c r="H406" i="4" s="1"/>
  <c r="H407" i="4" s="1"/>
  <c r="H408" i="4" s="1"/>
  <c r="H409" i="4" s="1"/>
  <c r="H410" i="4" s="1"/>
  <c r="H411" i="4" s="1"/>
  <c r="H412" i="4" s="1"/>
  <c r="H413" i="4" s="1"/>
  <c r="H414" i="4" s="1"/>
  <c r="H415" i="4" s="1"/>
  <c r="H416" i="4" s="1"/>
  <c r="H417" i="4" s="1"/>
  <c r="H418" i="4" s="1"/>
  <c r="H419" i="4" s="1"/>
  <c r="H420" i="4" s="1"/>
  <c r="H421" i="4" s="1"/>
  <c r="H422" i="4" s="1"/>
  <c r="H423" i="4" s="1"/>
  <c r="H424" i="4" s="1"/>
  <c r="H425" i="4" s="1"/>
  <c r="H426" i="4" s="1"/>
  <c r="H427" i="4" s="1"/>
  <c r="H428" i="4" s="1"/>
  <c r="CR369" i="4"/>
  <c r="CR370" i="4" s="1"/>
  <c r="CR371" i="4" s="1"/>
  <c r="CR372" i="4" s="1"/>
  <c r="CR373" i="4" s="1"/>
  <c r="CR374" i="4" s="1"/>
  <c r="CR375" i="4" s="1"/>
  <c r="CR376" i="4" s="1"/>
  <c r="CR377" i="4" s="1"/>
  <c r="CR378" i="4" s="1"/>
  <c r="CR379" i="4" s="1"/>
  <c r="CR380" i="4" s="1"/>
  <c r="CR381" i="4" s="1"/>
  <c r="CR382" i="4" s="1"/>
  <c r="CR383" i="4" s="1"/>
  <c r="CR384" i="4" s="1"/>
  <c r="CR385" i="4" s="1"/>
  <c r="CR386" i="4" s="1"/>
  <c r="CR387" i="4" s="1"/>
  <c r="CR388" i="4" s="1"/>
  <c r="CR389" i="4" s="1"/>
  <c r="CR390" i="4" s="1"/>
  <c r="CJ368" i="4"/>
  <c r="CJ369" i="4" s="1"/>
  <c r="CJ370" i="4" s="1"/>
  <c r="CJ371" i="4" s="1"/>
  <c r="CJ372" i="4" s="1"/>
  <c r="CJ373" i="4" s="1"/>
  <c r="CJ374" i="4" s="1"/>
  <c r="CJ375" i="4" s="1"/>
  <c r="CJ376" i="4" s="1"/>
  <c r="CJ377" i="4" s="1"/>
  <c r="CJ378" i="4" s="1"/>
  <c r="CJ379" i="4" s="1"/>
  <c r="CJ380" i="4" s="1"/>
  <c r="CJ381" i="4" s="1"/>
  <c r="CJ382" i="4" s="1"/>
  <c r="CJ383" i="4" s="1"/>
  <c r="CJ384" i="4" s="1"/>
  <c r="CJ385" i="4" s="1"/>
  <c r="CJ386" i="4" s="1"/>
  <c r="CJ387" i="4" s="1"/>
  <c r="CJ388" i="4" s="1"/>
  <c r="CJ389" i="4" s="1"/>
  <c r="CJ390" i="4" s="1"/>
  <c r="CJ391" i="4" s="1"/>
  <c r="CJ392" i="4" s="1"/>
  <c r="CJ393" i="4" s="1"/>
  <c r="CJ394" i="4" s="1"/>
  <c r="CJ395" i="4" s="1"/>
  <c r="CJ396" i="4" s="1"/>
  <c r="CB368" i="4"/>
  <c r="CB369" i="4" s="1"/>
  <c r="CB370" i="4" s="1"/>
  <c r="CB371" i="4" s="1"/>
  <c r="CB372" i="4" s="1"/>
  <c r="CB373" i="4" s="1"/>
  <c r="CB374" i="4" s="1"/>
  <c r="CB375" i="4" s="1"/>
  <c r="CB376" i="4" s="1"/>
  <c r="CB377" i="4" s="1"/>
  <c r="CB378" i="4" s="1"/>
  <c r="CB379" i="4" s="1"/>
  <c r="CB380" i="4" s="1"/>
  <c r="CB381" i="4" s="1"/>
  <c r="CB382" i="4" s="1"/>
  <c r="CB383" i="4" s="1"/>
  <c r="CB384" i="4" s="1"/>
  <c r="CB385" i="4" s="1"/>
  <c r="CB386" i="4" s="1"/>
  <c r="CB387" i="4" s="1"/>
  <c r="CB388" i="4" s="1"/>
  <c r="CB389" i="4" s="1"/>
  <c r="CB390" i="4" s="1"/>
  <c r="CB391" i="4" s="1"/>
  <c r="CB392" i="4" s="1"/>
  <c r="CB393" i="4" s="1"/>
  <c r="CB394" i="4" s="1"/>
  <c r="CB395" i="4" s="1"/>
  <c r="CB396" i="4" s="1"/>
  <c r="BT368" i="4"/>
  <c r="BT369" i="4" s="1"/>
  <c r="BT370" i="4" s="1"/>
  <c r="BT371" i="4" s="1"/>
  <c r="BT372" i="4" s="1"/>
  <c r="BT373" i="4" s="1"/>
  <c r="BT374" i="4" s="1"/>
  <c r="BT375" i="4" s="1"/>
  <c r="BT376" i="4" s="1"/>
  <c r="BT377" i="4" s="1"/>
  <c r="BT378" i="4" s="1"/>
  <c r="BT379" i="4" s="1"/>
  <c r="BT380" i="4" s="1"/>
  <c r="BT381" i="4" s="1"/>
  <c r="BT382" i="4" s="1"/>
  <c r="BT383" i="4" s="1"/>
  <c r="BT384" i="4" s="1"/>
  <c r="BT385" i="4" s="1"/>
  <c r="BT386" i="4" s="1"/>
  <c r="BT387" i="4" s="1"/>
  <c r="BT388" i="4" s="1"/>
  <c r="BT389" i="4" s="1"/>
  <c r="BT390" i="4" s="1"/>
  <c r="BT391" i="4" s="1"/>
  <c r="BT392" i="4" s="1"/>
  <c r="BT393" i="4" s="1"/>
  <c r="BT394" i="4" s="1"/>
  <c r="BT395" i="4" s="1"/>
  <c r="BT396" i="4" s="1"/>
  <c r="BL368" i="4"/>
  <c r="BL369" i="4" s="1"/>
  <c r="BL370" i="4" s="1"/>
  <c r="BL371" i="4" s="1"/>
  <c r="BL372" i="4" s="1"/>
  <c r="BL373" i="4" s="1"/>
  <c r="BL374" i="4" s="1"/>
  <c r="BL375" i="4" s="1"/>
  <c r="BL376" i="4" s="1"/>
  <c r="BL377" i="4" s="1"/>
  <c r="BL378" i="4" s="1"/>
  <c r="BL379" i="4" s="1"/>
  <c r="BL380" i="4" s="1"/>
  <c r="BL381" i="4" s="1"/>
  <c r="BL382" i="4" s="1"/>
  <c r="BL383" i="4" s="1"/>
  <c r="BL384" i="4" s="1"/>
  <c r="BL385" i="4" s="1"/>
  <c r="BL386" i="4" s="1"/>
  <c r="BL387" i="4" s="1"/>
  <c r="BL388" i="4" s="1"/>
  <c r="BL389" i="4" s="1"/>
  <c r="BL390" i="4" s="1"/>
  <c r="BL391" i="4" s="1"/>
  <c r="BL392" i="4" s="1"/>
  <c r="BL393" i="4" s="1"/>
  <c r="BL394" i="4" s="1"/>
  <c r="BL395" i="4" s="1"/>
  <c r="BL396" i="4" s="1"/>
  <c r="BD368" i="4"/>
  <c r="BD369" i="4" s="1"/>
  <c r="BD370" i="4" s="1"/>
  <c r="BD371" i="4" s="1"/>
  <c r="BD372" i="4" s="1"/>
  <c r="BD373" i="4" s="1"/>
  <c r="BD374" i="4" s="1"/>
  <c r="BD375" i="4" s="1"/>
  <c r="BD376" i="4" s="1"/>
  <c r="BD377" i="4" s="1"/>
  <c r="BD378" i="4" s="1"/>
  <c r="BD379" i="4" s="1"/>
  <c r="BD380" i="4" s="1"/>
  <c r="BD381" i="4" s="1"/>
  <c r="AV368" i="4"/>
  <c r="AV369" i="4" s="1"/>
  <c r="AV370" i="4" s="1"/>
  <c r="AV371" i="4" s="1"/>
  <c r="AV372" i="4" s="1"/>
  <c r="AV373" i="4" s="1"/>
  <c r="AV374" i="4" s="1"/>
  <c r="AV375" i="4" s="1"/>
  <c r="AV376" i="4" s="1"/>
  <c r="AV377" i="4" s="1"/>
  <c r="AV378" i="4" s="1"/>
  <c r="AV379" i="4" s="1"/>
  <c r="AV380" i="4" s="1"/>
  <c r="AV381" i="4" s="1"/>
  <c r="AV382" i="4" s="1"/>
  <c r="AV383" i="4" s="1"/>
  <c r="AV384" i="4" s="1"/>
  <c r="AV385" i="4" s="1"/>
  <c r="AV386" i="4" s="1"/>
  <c r="AV387" i="4" s="1"/>
  <c r="AV388" i="4" s="1"/>
  <c r="AV389" i="4" s="1"/>
  <c r="AV390" i="4" s="1"/>
  <c r="AV391" i="4" s="1"/>
  <c r="AV392" i="4" s="1"/>
  <c r="AV393" i="4" s="1"/>
  <c r="AV394" i="4" s="1"/>
  <c r="AV395" i="4" s="1"/>
  <c r="AV396" i="4" s="1"/>
  <c r="AN368" i="4"/>
  <c r="AN369" i="4" s="1"/>
  <c r="AN370" i="4" s="1"/>
  <c r="AN371" i="4" s="1"/>
  <c r="AN372" i="4" s="1"/>
  <c r="AN373" i="4" s="1"/>
  <c r="AN374" i="4" s="1"/>
  <c r="AN375" i="4" s="1"/>
  <c r="AN376" i="4" s="1"/>
  <c r="AN377" i="4" s="1"/>
  <c r="AN378" i="4" s="1"/>
  <c r="AN379" i="4" s="1"/>
  <c r="AN380" i="4" s="1"/>
  <c r="AN381" i="4" s="1"/>
  <c r="AN382" i="4" s="1"/>
  <c r="AN383" i="4" s="1"/>
  <c r="AN384" i="4" s="1"/>
  <c r="AN385" i="4" s="1"/>
  <c r="AN386" i="4" s="1"/>
  <c r="AN387" i="4" s="1"/>
  <c r="AN388" i="4" s="1"/>
  <c r="AN389" i="4" s="1"/>
  <c r="AN390" i="4" s="1"/>
  <c r="AN391" i="4" s="1"/>
  <c r="AN392" i="4" s="1"/>
  <c r="AN393" i="4" s="1"/>
  <c r="AN394" i="4" s="1"/>
  <c r="AN395" i="4" s="1"/>
  <c r="AN396" i="4" s="1"/>
  <c r="AF368" i="4"/>
  <c r="AF369" i="4" s="1"/>
  <c r="AF370" i="4" s="1"/>
  <c r="AF371" i="4" s="1"/>
  <c r="AF372" i="4" s="1"/>
  <c r="AF373" i="4" s="1"/>
  <c r="AF374" i="4" s="1"/>
  <c r="AF375" i="4" s="1"/>
  <c r="AF376" i="4" s="1"/>
  <c r="AF377" i="4" s="1"/>
  <c r="AF378" i="4" s="1"/>
  <c r="AF379" i="4" s="1"/>
  <c r="AF380" i="4" s="1"/>
  <c r="AF381" i="4" s="1"/>
  <c r="AF382" i="4" s="1"/>
  <c r="AF383" i="4" s="1"/>
  <c r="AF384" i="4" s="1"/>
  <c r="AF385" i="4" s="1"/>
  <c r="AF386" i="4" s="1"/>
  <c r="AF387" i="4" s="1"/>
  <c r="AF388" i="4" s="1"/>
  <c r="AF389" i="4" s="1"/>
  <c r="AF390" i="4" s="1"/>
  <c r="AF391" i="4" s="1"/>
  <c r="AF392" i="4" s="1"/>
  <c r="AF393" i="4" s="1"/>
  <c r="AF394" i="4" s="1"/>
  <c r="AF395" i="4" s="1"/>
  <c r="AF396" i="4" s="1"/>
  <c r="X368" i="4"/>
  <c r="X369" i="4" s="1"/>
  <c r="X370" i="4" s="1"/>
  <c r="X371" i="4" s="1"/>
  <c r="X372" i="4" s="1"/>
  <c r="X373" i="4" s="1"/>
  <c r="X374" i="4" s="1"/>
  <c r="X375" i="4" s="1"/>
  <c r="X376" i="4" s="1"/>
  <c r="X377" i="4" s="1"/>
  <c r="X378" i="4" s="1"/>
  <c r="X379" i="4" s="1"/>
  <c r="X380" i="4" s="1"/>
  <c r="X381" i="4" s="1"/>
  <c r="X382" i="4" s="1"/>
  <c r="X383" i="4" s="1"/>
  <c r="X384" i="4" s="1"/>
  <c r="X385" i="4" s="1"/>
  <c r="X386" i="4" s="1"/>
  <c r="X387" i="4" s="1"/>
  <c r="X388" i="4" s="1"/>
  <c r="X389" i="4" s="1"/>
  <c r="X390" i="4" s="1"/>
  <c r="X391" i="4" s="1"/>
  <c r="X392" i="4" s="1"/>
  <c r="X393" i="4" s="1"/>
  <c r="X394" i="4" s="1"/>
  <c r="X395" i="4" s="1"/>
  <c r="X396" i="4" s="1"/>
  <c r="P368" i="4"/>
  <c r="P369" i="4" s="1"/>
  <c r="P370" i="4" s="1"/>
  <c r="P371" i="4" s="1"/>
  <c r="P372" i="4" s="1"/>
  <c r="P373" i="4" s="1"/>
  <c r="P374" i="4" s="1"/>
  <c r="P375" i="4" s="1"/>
  <c r="P376" i="4" s="1"/>
  <c r="P377" i="4" s="1"/>
  <c r="P378" i="4" s="1"/>
  <c r="P379" i="4" s="1"/>
  <c r="P380" i="4" s="1"/>
  <c r="P381" i="4" s="1"/>
  <c r="P382" i="4" s="1"/>
  <c r="P383" i="4" s="1"/>
  <c r="P384" i="4" s="1"/>
  <c r="P385" i="4" s="1"/>
  <c r="P386" i="4" s="1"/>
  <c r="P387" i="4" s="1"/>
  <c r="P388" i="4" s="1"/>
  <c r="P389" i="4" s="1"/>
  <c r="P390" i="4" s="1"/>
  <c r="P391" i="4" s="1"/>
  <c r="P392" i="4" s="1"/>
  <c r="P393" i="4" s="1"/>
  <c r="P394" i="4" s="1"/>
  <c r="P395" i="4" s="1"/>
  <c r="P396" i="4" s="1"/>
  <c r="H368" i="4"/>
  <c r="H369" i="4" s="1"/>
  <c r="H370" i="4" s="1"/>
  <c r="H371" i="4" s="1"/>
  <c r="H372" i="4" s="1"/>
  <c r="H373" i="4" s="1"/>
  <c r="H374" i="4" s="1"/>
  <c r="H375" i="4" s="1"/>
  <c r="H376" i="4" s="1"/>
  <c r="H377" i="4" s="1"/>
  <c r="H378" i="4" s="1"/>
  <c r="H379" i="4" s="1"/>
  <c r="H380" i="4" s="1"/>
  <c r="H381" i="4" s="1"/>
  <c r="H382" i="4" s="1"/>
  <c r="H383" i="4" s="1"/>
  <c r="H384" i="4" s="1"/>
  <c r="H385" i="4" s="1"/>
  <c r="H386" i="4" s="1"/>
  <c r="H387" i="4" s="1"/>
  <c r="H388" i="4" s="1"/>
  <c r="H389" i="4" s="1"/>
  <c r="H390" i="4" s="1"/>
  <c r="H391" i="4" s="1"/>
  <c r="H392" i="4" s="1"/>
  <c r="H393" i="4" s="1"/>
  <c r="H394" i="4" s="1"/>
  <c r="H395" i="4" s="1"/>
  <c r="H396" i="4" s="1"/>
  <c r="CR359" i="4"/>
  <c r="CR360" i="4" s="1"/>
  <c r="CR361" i="4" s="1"/>
  <c r="CR362" i="4" s="1"/>
  <c r="CR363" i="4" s="1"/>
  <c r="CR364" i="4" s="1"/>
  <c r="CR365" i="4" s="1"/>
  <c r="CJ358" i="4"/>
  <c r="CJ359" i="4" s="1"/>
  <c r="CJ360" i="4" s="1"/>
  <c r="CJ361" i="4" s="1"/>
  <c r="CJ362" i="4" s="1"/>
  <c r="CJ363" i="4" s="1"/>
  <c r="CJ364" i="4" s="1"/>
  <c r="CB358" i="4"/>
  <c r="CB359" i="4" s="1"/>
  <c r="CB360" i="4" s="1"/>
  <c r="CB361" i="4" s="1"/>
  <c r="CB362" i="4" s="1"/>
  <c r="CB363" i="4" s="1"/>
  <c r="CB364" i="4" s="1"/>
  <c r="BT358" i="4"/>
  <c r="BT359" i="4" s="1"/>
  <c r="BT360" i="4" s="1"/>
  <c r="BT361" i="4" s="1"/>
  <c r="BT362" i="4" s="1"/>
  <c r="BT363" i="4" s="1"/>
  <c r="BT364" i="4" s="1"/>
  <c r="BL358" i="4"/>
  <c r="BL359" i="4" s="1"/>
  <c r="BL360" i="4" s="1"/>
  <c r="BL361" i="4" s="1"/>
  <c r="BL362" i="4" s="1"/>
  <c r="BL363" i="4" s="1"/>
  <c r="BL364" i="4" s="1"/>
  <c r="BD358" i="4"/>
  <c r="BD359" i="4" s="1"/>
  <c r="BD360" i="4" s="1"/>
  <c r="BD361" i="4" s="1"/>
  <c r="BD362" i="4" s="1"/>
  <c r="BD363" i="4" s="1"/>
  <c r="BD364" i="4" s="1"/>
  <c r="AV358" i="4"/>
  <c r="AV359" i="4" s="1"/>
  <c r="AV360" i="4" s="1"/>
  <c r="AV361" i="4" s="1"/>
  <c r="AV362" i="4" s="1"/>
  <c r="AV363" i="4" s="1"/>
  <c r="AV364" i="4" s="1"/>
  <c r="AN358" i="4"/>
  <c r="AN359" i="4" s="1"/>
  <c r="AN360" i="4" s="1"/>
  <c r="AN361" i="4" s="1"/>
  <c r="AN362" i="4" s="1"/>
  <c r="AN363" i="4" s="1"/>
  <c r="AN364" i="4" s="1"/>
  <c r="AF358" i="4"/>
  <c r="AF359" i="4" s="1"/>
  <c r="AF360" i="4" s="1"/>
  <c r="AF361" i="4" s="1"/>
  <c r="AF362" i="4" s="1"/>
  <c r="AF363" i="4" s="1"/>
  <c r="AF364" i="4" s="1"/>
  <c r="X358" i="4"/>
  <c r="X359" i="4" s="1"/>
  <c r="X360" i="4" s="1"/>
  <c r="X361" i="4" s="1"/>
  <c r="X362" i="4" s="1"/>
  <c r="X363" i="4" s="1"/>
  <c r="X364" i="4" s="1"/>
  <c r="P358" i="4"/>
  <c r="P359" i="4" s="1"/>
  <c r="P360" i="4" s="1"/>
  <c r="P361" i="4" s="1"/>
  <c r="P362" i="4" s="1"/>
  <c r="P363" i="4" s="1"/>
  <c r="P364" i="4" s="1"/>
  <c r="H358" i="4"/>
  <c r="H359" i="4" s="1"/>
  <c r="H360" i="4" s="1"/>
  <c r="H361" i="4" s="1"/>
  <c r="H362" i="4" s="1"/>
  <c r="H363" i="4" s="1"/>
  <c r="H364" i="4" s="1"/>
  <c r="CR349" i="4"/>
  <c r="CR350" i="4" s="1"/>
  <c r="CR351" i="4" s="1"/>
  <c r="CR352" i="4" s="1"/>
  <c r="CR353" i="4" s="1"/>
  <c r="CR354" i="4" s="1"/>
  <c r="CR355" i="4" s="1"/>
  <c r="CJ348" i="4"/>
  <c r="CJ349" i="4" s="1"/>
  <c r="CJ350" i="4" s="1"/>
  <c r="CJ351" i="4" s="1"/>
  <c r="CJ352" i="4" s="1"/>
  <c r="CJ353" i="4" s="1"/>
  <c r="CJ354" i="4" s="1"/>
  <c r="CB348" i="4"/>
  <c r="CB349" i="4" s="1"/>
  <c r="CB350" i="4" s="1"/>
  <c r="CB351" i="4" s="1"/>
  <c r="CB352" i="4" s="1"/>
  <c r="CB353" i="4" s="1"/>
  <c r="CB354" i="4" s="1"/>
  <c r="BT348" i="4"/>
  <c r="BT349" i="4" s="1"/>
  <c r="BT350" i="4" s="1"/>
  <c r="BT351" i="4" s="1"/>
  <c r="BT352" i="4" s="1"/>
  <c r="BT353" i="4" s="1"/>
  <c r="BT354" i="4" s="1"/>
  <c r="BL348" i="4"/>
  <c r="BL349" i="4" s="1"/>
  <c r="BL350" i="4" s="1"/>
  <c r="BL351" i="4" s="1"/>
  <c r="BL352" i="4" s="1"/>
  <c r="BL353" i="4" s="1"/>
  <c r="BL354" i="4" s="1"/>
  <c r="BD348" i="4"/>
  <c r="BD349" i="4" s="1"/>
  <c r="BD350" i="4" s="1"/>
  <c r="BD351" i="4" s="1"/>
  <c r="BD352" i="4" s="1"/>
  <c r="BD353" i="4" s="1"/>
  <c r="BD354" i="4" s="1"/>
  <c r="AV348" i="4"/>
  <c r="AV349" i="4" s="1"/>
  <c r="AV350" i="4" s="1"/>
  <c r="AV351" i="4" s="1"/>
  <c r="AV352" i="4" s="1"/>
  <c r="AV353" i="4" s="1"/>
  <c r="AV354" i="4" s="1"/>
  <c r="AN348" i="4"/>
  <c r="AN349" i="4" s="1"/>
  <c r="AN350" i="4" s="1"/>
  <c r="AN351" i="4" s="1"/>
  <c r="AN352" i="4" s="1"/>
  <c r="AN353" i="4" s="1"/>
  <c r="AN354" i="4" s="1"/>
  <c r="AF348" i="4"/>
  <c r="AF349" i="4" s="1"/>
  <c r="AF350" i="4" s="1"/>
  <c r="AF351" i="4" s="1"/>
  <c r="AF352" i="4" s="1"/>
  <c r="AF353" i="4" s="1"/>
  <c r="AF354" i="4" s="1"/>
  <c r="X348" i="4"/>
  <c r="X349" i="4" s="1"/>
  <c r="X350" i="4" s="1"/>
  <c r="X351" i="4" s="1"/>
  <c r="X352" i="4" s="1"/>
  <c r="X353" i="4" s="1"/>
  <c r="X354" i="4" s="1"/>
  <c r="P348" i="4"/>
  <c r="P349" i="4" s="1"/>
  <c r="P350" i="4" s="1"/>
  <c r="P351" i="4" s="1"/>
  <c r="P352" i="4" s="1"/>
  <c r="P353" i="4" s="1"/>
  <c r="P354" i="4" s="1"/>
  <c r="H348" i="4"/>
  <c r="H349" i="4" s="1"/>
  <c r="H350" i="4" s="1"/>
  <c r="H351" i="4" s="1"/>
  <c r="H352" i="4" s="1"/>
  <c r="H353" i="4" s="1"/>
  <c r="H354" i="4" s="1"/>
  <c r="CR339" i="4"/>
  <c r="CR340" i="4" s="1"/>
  <c r="CR341" i="4" s="1"/>
  <c r="CR342" i="4" s="1"/>
  <c r="CR343" i="4" s="1"/>
  <c r="CR344" i="4" s="1"/>
  <c r="CR345" i="4" s="1"/>
  <c r="CJ338" i="4"/>
  <c r="CJ339" i="4" s="1"/>
  <c r="CJ340" i="4" s="1"/>
  <c r="CJ341" i="4" s="1"/>
  <c r="CJ342" i="4" s="1"/>
  <c r="CJ343" i="4" s="1"/>
  <c r="CJ344" i="4" s="1"/>
  <c r="CB338" i="4"/>
  <c r="CB339" i="4" s="1"/>
  <c r="CB340" i="4" s="1"/>
  <c r="CB341" i="4" s="1"/>
  <c r="CB342" i="4" s="1"/>
  <c r="CB343" i="4" s="1"/>
  <c r="CB344" i="4" s="1"/>
  <c r="BT338" i="4"/>
  <c r="BT339" i="4" s="1"/>
  <c r="BT340" i="4" s="1"/>
  <c r="BT341" i="4" s="1"/>
  <c r="BT342" i="4" s="1"/>
  <c r="BT343" i="4" s="1"/>
  <c r="BT344" i="4" s="1"/>
  <c r="BL338" i="4"/>
  <c r="BL339" i="4" s="1"/>
  <c r="BL340" i="4" s="1"/>
  <c r="BL341" i="4" s="1"/>
  <c r="BL342" i="4" s="1"/>
  <c r="BL343" i="4" s="1"/>
  <c r="BL344" i="4" s="1"/>
  <c r="BD338" i="4"/>
  <c r="AV338" i="4"/>
  <c r="AV339" i="4" s="1"/>
  <c r="AV340" i="4" s="1"/>
  <c r="AV341" i="4" s="1"/>
  <c r="AV342" i="4" s="1"/>
  <c r="AV343" i="4" s="1"/>
  <c r="AV344" i="4" s="1"/>
  <c r="AN338" i="4"/>
  <c r="AN339" i="4" s="1"/>
  <c r="AN340" i="4" s="1"/>
  <c r="AN341" i="4" s="1"/>
  <c r="AN342" i="4" s="1"/>
  <c r="AN343" i="4" s="1"/>
  <c r="AN344" i="4" s="1"/>
  <c r="AF338" i="4"/>
  <c r="AF339" i="4" s="1"/>
  <c r="AF340" i="4" s="1"/>
  <c r="AF341" i="4" s="1"/>
  <c r="AF342" i="4" s="1"/>
  <c r="AF343" i="4" s="1"/>
  <c r="AF344" i="4" s="1"/>
  <c r="X338" i="4"/>
  <c r="X339" i="4" s="1"/>
  <c r="X340" i="4" s="1"/>
  <c r="X341" i="4" s="1"/>
  <c r="X342" i="4" s="1"/>
  <c r="X343" i="4" s="1"/>
  <c r="X344" i="4" s="1"/>
  <c r="P338" i="4"/>
  <c r="P339" i="4" s="1"/>
  <c r="P340" i="4" s="1"/>
  <c r="P341" i="4" s="1"/>
  <c r="P342" i="4" s="1"/>
  <c r="P343" i="4" s="1"/>
  <c r="P344" i="4" s="1"/>
  <c r="H338" i="4"/>
  <c r="H339" i="4" s="1"/>
  <c r="H340" i="4" s="1"/>
  <c r="H341" i="4" s="1"/>
  <c r="H342" i="4" s="1"/>
  <c r="H343" i="4" s="1"/>
  <c r="H344" i="4" s="1"/>
  <c r="CR329" i="4"/>
  <c r="CR330" i="4" s="1"/>
  <c r="CR331" i="4" s="1"/>
  <c r="CR332" i="4" s="1"/>
  <c r="CR333" i="4" s="1"/>
  <c r="CR334" i="4" s="1"/>
  <c r="CR335" i="4" s="1"/>
  <c r="CJ327" i="4"/>
  <c r="CJ328" i="4" s="1"/>
  <c r="CJ329" i="4" s="1"/>
  <c r="CJ330" i="4" s="1"/>
  <c r="CJ331" i="4" s="1"/>
  <c r="CJ332" i="4" s="1"/>
  <c r="CJ333" i="4" s="1"/>
  <c r="CJ334" i="4" s="1"/>
  <c r="CB327" i="4"/>
  <c r="CB328" i="4" s="1"/>
  <c r="CB329" i="4" s="1"/>
  <c r="CB330" i="4" s="1"/>
  <c r="CB331" i="4" s="1"/>
  <c r="CB332" i="4" s="1"/>
  <c r="CB333" i="4" s="1"/>
  <c r="CB334" i="4" s="1"/>
  <c r="BT327" i="4"/>
  <c r="BT328" i="4" s="1"/>
  <c r="BT329" i="4" s="1"/>
  <c r="BT330" i="4" s="1"/>
  <c r="BT331" i="4" s="1"/>
  <c r="BT332" i="4" s="1"/>
  <c r="BT333" i="4" s="1"/>
  <c r="BT334" i="4" s="1"/>
  <c r="BL327" i="4"/>
  <c r="BL328" i="4" s="1"/>
  <c r="BL329" i="4" s="1"/>
  <c r="BL330" i="4" s="1"/>
  <c r="BL331" i="4" s="1"/>
  <c r="BL332" i="4" s="1"/>
  <c r="BL333" i="4" s="1"/>
  <c r="BL334" i="4" s="1"/>
  <c r="BD327" i="4"/>
  <c r="BD328" i="4" s="1"/>
  <c r="BD329" i="4" s="1"/>
  <c r="BD330" i="4" s="1"/>
  <c r="BD331" i="4" s="1"/>
  <c r="BD332" i="4" s="1"/>
  <c r="BD333" i="4" s="1"/>
  <c r="BD334" i="4" s="1"/>
  <c r="AV327" i="4"/>
  <c r="AV328" i="4" s="1"/>
  <c r="AV329" i="4" s="1"/>
  <c r="AV330" i="4" s="1"/>
  <c r="AV331" i="4" s="1"/>
  <c r="AV332" i="4" s="1"/>
  <c r="AV333" i="4" s="1"/>
  <c r="AV334" i="4" s="1"/>
  <c r="AN327" i="4"/>
  <c r="AN328" i="4" s="1"/>
  <c r="AN329" i="4" s="1"/>
  <c r="AN330" i="4" s="1"/>
  <c r="AN331" i="4" s="1"/>
  <c r="AN332" i="4" s="1"/>
  <c r="AN333" i="4" s="1"/>
  <c r="AN334" i="4" s="1"/>
  <c r="AF327" i="4"/>
  <c r="AF328" i="4" s="1"/>
  <c r="AF329" i="4" s="1"/>
  <c r="AF330" i="4" s="1"/>
  <c r="AF331" i="4" s="1"/>
  <c r="AF332" i="4" s="1"/>
  <c r="AF333" i="4" s="1"/>
  <c r="AF334" i="4" s="1"/>
  <c r="X327" i="4"/>
  <c r="X328" i="4" s="1"/>
  <c r="X329" i="4" s="1"/>
  <c r="X330" i="4" s="1"/>
  <c r="X331" i="4" s="1"/>
  <c r="X332" i="4" s="1"/>
  <c r="X333" i="4" s="1"/>
  <c r="X334" i="4" s="1"/>
  <c r="P327" i="4"/>
  <c r="P328" i="4" s="1"/>
  <c r="P329" i="4" s="1"/>
  <c r="P330" i="4" s="1"/>
  <c r="P331" i="4" s="1"/>
  <c r="P332" i="4" s="1"/>
  <c r="P333" i="4" s="1"/>
  <c r="P334" i="4" s="1"/>
  <c r="H327" i="4"/>
  <c r="H328" i="4" s="1"/>
  <c r="H329" i="4" s="1"/>
  <c r="H330" i="4" s="1"/>
  <c r="H331" i="4" s="1"/>
  <c r="H332" i="4" s="1"/>
  <c r="H333" i="4" s="1"/>
  <c r="H334" i="4" s="1"/>
  <c r="CR317" i="4"/>
  <c r="CR318" i="4" s="1"/>
  <c r="CR319" i="4" s="1"/>
  <c r="CR320" i="4" s="1"/>
  <c r="CR321" i="4" s="1"/>
  <c r="CR322" i="4" s="1"/>
  <c r="CR323" i="4" s="1"/>
  <c r="CJ316" i="4"/>
  <c r="CJ317" i="4" s="1"/>
  <c r="CJ318" i="4" s="1"/>
  <c r="CJ319" i="4" s="1"/>
  <c r="CJ320" i="4" s="1"/>
  <c r="CJ321" i="4" s="1"/>
  <c r="CJ322" i="4" s="1"/>
  <c r="CB316" i="4"/>
  <c r="CB317" i="4" s="1"/>
  <c r="CB318" i="4" s="1"/>
  <c r="CB319" i="4" s="1"/>
  <c r="CB320" i="4" s="1"/>
  <c r="CB321" i="4" s="1"/>
  <c r="CB322" i="4" s="1"/>
  <c r="CB323" i="4" s="1"/>
  <c r="BT316" i="4"/>
  <c r="BT317" i="4" s="1"/>
  <c r="BT318" i="4" s="1"/>
  <c r="BT319" i="4" s="1"/>
  <c r="BT320" i="4" s="1"/>
  <c r="BT321" i="4" s="1"/>
  <c r="BT322" i="4" s="1"/>
  <c r="BL316" i="4"/>
  <c r="BL317" i="4" s="1"/>
  <c r="BL318" i="4" s="1"/>
  <c r="BL319" i="4" s="1"/>
  <c r="BL320" i="4" s="1"/>
  <c r="BL321" i="4" s="1"/>
  <c r="BL322" i="4" s="1"/>
  <c r="BD316" i="4"/>
  <c r="BD317" i="4" s="1"/>
  <c r="BD318" i="4" s="1"/>
  <c r="BD319" i="4" s="1"/>
  <c r="BD320" i="4" s="1"/>
  <c r="BD321" i="4" s="1"/>
  <c r="BD322" i="4" s="1"/>
  <c r="BD323" i="4" s="1"/>
  <c r="AV316" i="4"/>
  <c r="AV317" i="4" s="1"/>
  <c r="AV318" i="4" s="1"/>
  <c r="AV319" i="4" s="1"/>
  <c r="AV320" i="4" s="1"/>
  <c r="AV321" i="4" s="1"/>
  <c r="AV322" i="4" s="1"/>
  <c r="AV323" i="4" s="1"/>
  <c r="AN316" i="4"/>
  <c r="AN317" i="4" s="1"/>
  <c r="AN318" i="4" s="1"/>
  <c r="AN319" i="4" s="1"/>
  <c r="AN320" i="4" s="1"/>
  <c r="AN321" i="4" s="1"/>
  <c r="AN322" i="4" s="1"/>
  <c r="AN323" i="4" s="1"/>
  <c r="AF316" i="4"/>
  <c r="AF317" i="4" s="1"/>
  <c r="AF318" i="4" s="1"/>
  <c r="AF319" i="4" s="1"/>
  <c r="AF320" i="4" s="1"/>
  <c r="AF321" i="4" s="1"/>
  <c r="AF322" i="4" s="1"/>
  <c r="AF323" i="4" s="1"/>
  <c r="X316" i="4"/>
  <c r="X317" i="4" s="1"/>
  <c r="X318" i="4" s="1"/>
  <c r="X319" i="4" s="1"/>
  <c r="X320" i="4" s="1"/>
  <c r="X321" i="4" s="1"/>
  <c r="X322" i="4" s="1"/>
  <c r="X323" i="4" s="1"/>
  <c r="P316" i="4"/>
  <c r="P317" i="4" s="1"/>
  <c r="P318" i="4" s="1"/>
  <c r="P319" i="4" s="1"/>
  <c r="P320" i="4" s="1"/>
  <c r="P321" i="4" s="1"/>
  <c r="P322" i="4" s="1"/>
  <c r="P323" i="4" s="1"/>
  <c r="H316" i="4"/>
  <c r="H317" i="4" s="1"/>
  <c r="H318" i="4" s="1"/>
  <c r="H319" i="4" s="1"/>
  <c r="H320" i="4" s="1"/>
  <c r="H321" i="4" s="1"/>
  <c r="H322" i="4" s="1"/>
  <c r="H323" i="4" s="1"/>
  <c r="CU302" i="4"/>
  <c r="CR265" i="4"/>
  <c r="CB265" i="4"/>
  <c r="CB266" i="4" s="1"/>
  <c r="CB267" i="4" s="1"/>
  <c r="CB268" i="4" s="1"/>
  <c r="CB269" i="4" s="1"/>
  <c r="CB270" i="4" s="1"/>
  <c r="CB271" i="4" s="1"/>
  <c r="CB272" i="4" s="1"/>
  <c r="CB273" i="4" s="1"/>
  <c r="CB274" i="4" s="1"/>
  <c r="CB275" i="4" s="1"/>
  <c r="CB276" i="4" s="1"/>
  <c r="CB277" i="4" s="1"/>
  <c r="CB278" i="4" s="1"/>
  <c r="CB279" i="4" s="1"/>
  <c r="CB280" i="4" s="1"/>
  <c r="CB281" i="4" s="1"/>
  <c r="CB282" i="4" s="1"/>
  <c r="CB283" i="4" s="1"/>
  <c r="BT265" i="4"/>
  <c r="BT266" i="4" s="1"/>
  <c r="BT267" i="4" s="1"/>
  <c r="BT268" i="4" s="1"/>
  <c r="BT269" i="4" s="1"/>
  <c r="BT270" i="4" s="1"/>
  <c r="BT271" i="4" s="1"/>
  <c r="BT272" i="4" s="1"/>
  <c r="BT273" i="4" s="1"/>
  <c r="BT274" i="4" s="1"/>
  <c r="BT275" i="4" s="1"/>
  <c r="BT276" i="4" s="1"/>
  <c r="BT277" i="4" s="1"/>
  <c r="BT278" i="4" s="1"/>
  <c r="BT279" i="4" s="1"/>
  <c r="BT280" i="4" s="1"/>
  <c r="BT281" i="4" s="1"/>
  <c r="BT282" i="4" s="1"/>
  <c r="BT283" i="4" s="1"/>
  <c r="BT284" i="4" s="1"/>
  <c r="BL265" i="4"/>
  <c r="BL266" i="4" s="1"/>
  <c r="BL267" i="4" s="1"/>
  <c r="BL268" i="4" s="1"/>
  <c r="BL269" i="4" s="1"/>
  <c r="BL270" i="4" s="1"/>
  <c r="BL271" i="4" s="1"/>
  <c r="BL272" i="4" s="1"/>
  <c r="BL273" i="4" s="1"/>
  <c r="BL274" i="4" s="1"/>
  <c r="BL275" i="4" s="1"/>
  <c r="BL276" i="4" s="1"/>
  <c r="BL277" i="4" s="1"/>
  <c r="BL278" i="4" s="1"/>
  <c r="BL279" i="4" s="1"/>
  <c r="BL280" i="4" s="1"/>
  <c r="BL281" i="4" s="1"/>
  <c r="BL282" i="4" s="1"/>
  <c r="BL283" i="4" s="1"/>
  <c r="BL284" i="4" s="1"/>
  <c r="BD265" i="4"/>
  <c r="BD266" i="4" s="1"/>
  <c r="BD267" i="4" s="1"/>
  <c r="BD268" i="4" s="1"/>
  <c r="BD269" i="4" s="1"/>
  <c r="BD270" i="4" s="1"/>
  <c r="BD271" i="4" s="1"/>
  <c r="BD272" i="4" s="1"/>
  <c r="BD273" i="4" s="1"/>
  <c r="BD274" i="4" s="1"/>
  <c r="BD275" i="4" s="1"/>
  <c r="BD276" i="4" s="1"/>
  <c r="BD277" i="4" s="1"/>
  <c r="AV265" i="4"/>
  <c r="AV266" i="4" s="1"/>
  <c r="AV267" i="4" s="1"/>
  <c r="AV268" i="4" s="1"/>
  <c r="AV269" i="4" s="1"/>
  <c r="AV270" i="4" s="1"/>
  <c r="AV271" i="4" s="1"/>
  <c r="AV272" i="4" s="1"/>
  <c r="AV273" i="4" s="1"/>
  <c r="AV274" i="4" s="1"/>
  <c r="AV275" i="4" s="1"/>
  <c r="AV276" i="4" s="1"/>
  <c r="AN265" i="4"/>
  <c r="AN266" i="4" s="1"/>
  <c r="AN267" i="4" s="1"/>
  <c r="AN268" i="4" s="1"/>
  <c r="AN269" i="4" s="1"/>
  <c r="AN270" i="4" s="1"/>
  <c r="AN271" i="4" s="1"/>
  <c r="AN272" i="4" s="1"/>
  <c r="AN273" i="4" s="1"/>
  <c r="AN274" i="4" s="1"/>
  <c r="AN275" i="4" s="1"/>
  <c r="AN276" i="4" s="1"/>
  <c r="AN277" i="4" s="1"/>
  <c r="AN278" i="4" s="1"/>
  <c r="AN279" i="4" s="1"/>
  <c r="AN280" i="4" s="1"/>
  <c r="AN281" i="4" s="1"/>
  <c r="AN282" i="4" s="1"/>
  <c r="AN283" i="4" s="1"/>
  <c r="AN284" i="4" s="1"/>
  <c r="AN285" i="4" s="1"/>
  <c r="AN286" i="4" s="1"/>
  <c r="AN287" i="4" s="1"/>
  <c r="AN288" i="4" s="1"/>
  <c r="AN289" i="4" s="1"/>
  <c r="AN290" i="4" s="1"/>
  <c r="AN291" i="4" s="1"/>
  <c r="AN292" i="4" s="1"/>
  <c r="AN293" i="4" s="1"/>
  <c r="AN294" i="4" s="1"/>
  <c r="AN295" i="4" s="1"/>
  <c r="AN296" i="4" s="1"/>
  <c r="AN297" i="4" s="1"/>
  <c r="AN298" i="4" s="1"/>
  <c r="AN299" i="4" s="1"/>
  <c r="AN300" i="4" s="1"/>
  <c r="AN301" i="4" s="1"/>
  <c r="AN302" i="4" s="1"/>
  <c r="AN303" i="4" s="1"/>
  <c r="AN304" i="4" s="1"/>
  <c r="AN305" i="4" s="1"/>
  <c r="AN306" i="4" s="1"/>
  <c r="AN307" i="4" s="1"/>
  <c r="AN308" i="4" s="1"/>
  <c r="AN309" i="4" s="1"/>
  <c r="AN310" i="4" s="1"/>
  <c r="AN311" i="4" s="1"/>
  <c r="AN312" i="4" s="1"/>
  <c r="AF265" i="4"/>
  <c r="AF266" i="4" s="1"/>
  <c r="AF267" i="4" s="1"/>
  <c r="AF268" i="4" s="1"/>
  <c r="AF269" i="4" s="1"/>
  <c r="AF270" i="4" s="1"/>
  <c r="AF271" i="4" s="1"/>
  <c r="AF272" i="4" s="1"/>
  <c r="AF273" i="4" s="1"/>
  <c r="AF274" i="4" s="1"/>
  <c r="AF275" i="4" s="1"/>
  <c r="AF276" i="4" s="1"/>
  <c r="AF277" i="4" s="1"/>
  <c r="AF278" i="4" s="1"/>
  <c r="AF279" i="4" s="1"/>
  <c r="AF280" i="4" s="1"/>
  <c r="AF281" i="4" s="1"/>
  <c r="AF282" i="4" s="1"/>
  <c r="AF283" i="4" s="1"/>
  <c r="AF284" i="4" s="1"/>
  <c r="X265" i="4"/>
  <c r="X266" i="4" s="1"/>
  <c r="X267" i="4" s="1"/>
  <c r="X268" i="4" s="1"/>
  <c r="X269" i="4" s="1"/>
  <c r="X270" i="4" s="1"/>
  <c r="X271" i="4" s="1"/>
  <c r="X272" i="4" s="1"/>
  <c r="X273" i="4" s="1"/>
  <c r="X274" i="4" s="1"/>
  <c r="X275" i="4" s="1"/>
  <c r="X276" i="4" s="1"/>
  <c r="X277" i="4" s="1"/>
  <c r="X278" i="4" s="1"/>
  <c r="X279" i="4" s="1"/>
  <c r="X280" i="4" s="1"/>
  <c r="X281" i="4" s="1"/>
  <c r="X282" i="4" s="1"/>
  <c r="X283" i="4" s="1"/>
  <c r="X284" i="4" s="1"/>
  <c r="X285" i="4" s="1"/>
  <c r="X286" i="4" s="1"/>
  <c r="X287" i="4" s="1"/>
  <c r="X288" i="4" s="1"/>
  <c r="X289" i="4" s="1"/>
  <c r="X290" i="4" s="1"/>
  <c r="X291" i="4" s="1"/>
  <c r="X292" i="4" s="1"/>
  <c r="X293" i="4" s="1"/>
  <c r="X294" i="4" s="1"/>
  <c r="X295" i="4" s="1"/>
  <c r="X296" i="4" s="1"/>
  <c r="X297" i="4" s="1"/>
  <c r="X298" i="4" s="1"/>
  <c r="X299" i="4" s="1"/>
  <c r="X300" i="4" s="1"/>
  <c r="X301" i="4" s="1"/>
  <c r="X302" i="4" s="1"/>
  <c r="X303" i="4" s="1"/>
  <c r="X304" i="4" s="1"/>
  <c r="X305" i="4" s="1"/>
  <c r="X306" i="4" s="1"/>
  <c r="X307" i="4" s="1"/>
  <c r="X308" i="4" s="1"/>
  <c r="X309" i="4" s="1"/>
  <c r="X310" i="4" s="1"/>
  <c r="X311" i="4" s="1"/>
  <c r="X312" i="4" s="1"/>
  <c r="P265" i="4"/>
  <c r="P266" i="4" s="1"/>
  <c r="P267" i="4" s="1"/>
  <c r="P268" i="4" s="1"/>
  <c r="P269" i="4" s="1"/>
  <c r="P270" i="4" s="1"/>
  <c r="P271" i="4" s="1"/>
  <c r="P272" i="4" s="1"/>
  <c r="P273" i="4" s="1"/>
  <c r="P274" i="4" s="1"/>
  <c r="P275" i="4" s="1"/>
  <c r="P276" i="4" s="1"/>
  <c r="P277" i="4" s="1"/>
  <c r="P278" i="4" s="1"/>
  <c r="P279" i="4" s="1"/>
  <c r="P280" i="4" s="1"/>
  <c r="P281" i="4" s="1"/>
  <c r="P282" i="4" s="1"/>
  <c r="P283" i="4" s="1"/>
  <c r="P284" i="4" s="1"/>
  <c r="P285" i="4" s="1"/>
  <c r="P286" i="4" s="1"/>
  <c r="P287" i="4" s="1"/>
  <c r="P288" i="4" s="1"/>
  <c r="P289" i="4" s="1"/>
  <c r="P290" i="4" s="1"/>
  <c r="P291" i="4" s="1"/>
  <c r="P292" i="4" s="1"/>
  <c r="P293" i="4" s="1"/>
  <c r="P294" i="4" s="1"/>
  <c r="P295" i="4" s="1"/>
  <c r="P296" i="4" s="1"/>
  <c r="P297" i="4" s="1"/>
  <c r="P298" i="4" s="1"/>
  <c r="P299" i="4" s="1"/>
  <c r="P300" i="4" s="1"/>
  <c r="P301" i="4" s="1"/>
  <c r="P302" i="4" s="1"/>
  <c r="P303" i="4" s="1"/>
  <c r="P304" i="4" s="1"/>
  <c r="P305" i="4" s="1"/>
  <c r="P306" i="4" s="1"/>
  <c r="P307" i="4" s="1"/>
  <c r="P308" i="4" s="1"/>
  <c r="P309" i="4" s="1"/>
  <c r="P310" i="4" s="1"/>
  <c r="P311" i="4" s="1"/>
  <c r="P312" i="4" s="1"/>
  <c r="H265" i="4"/>
  <c r="H266" i="4" s="1"/>
  <c r="H267" i="4" s="1"/>
  <c r="H268" i="4" s="1"/>
  <c r="H269" i="4" s="1"/>
  <c r="H270" i="4" s="1"/>
  <c r="H271" i="4" s="1"/>
  <c r="H272" i="4" s="1"/>
  <c r="H273" i="4" s="1"/>
  <c r="H274" i="4" s="1"/>
  <c r="H275" i="4" s="1"/>
  <c r="H276" i="4" s="1"/>
  <c r="H277" i="4" s="1"/>
  <c r="H278" i="4" s="1"/>
  <c r="H279" i="4" s="1"/>
  <c r="H280" i="4" s="1"/>
  <c r="H281" i="4" s="1"/>
  <c r="H282" i="4" s="1"/>
  <c r="H283" i="4" s="1"/>
  <c r="H284" i="4" s="1"/>
  <c r="H285" i="4" s="1"/>
  <c r="H286" i="4" s="1"/>
  <c r="H287" i="4" s="1"/>
  <c r="H288" i="4" s="1"/>
  <c r="H289" i="4" s="1"/>
  <c r="H290" i="4" s="1"/>
  <c r="H291" i="4" s="1"/>
  <c r="H292" i="4" s="1"/>
  <c r="H293" i="4" s="1"/>
  <c r="H294" i="4" s="1"/>
  <c r="H295" i="4" s="1"/>
  <c r="H296" i="4" s="1"/>
  <c r="H297" i="4" s="1"/>
  <c r="H298" i="4" s="1"/>
  <c r="H299" i="4" s="1"/>
  <c r="H300" i="4" s="1"/>
  <c r="H301" i="4" s="1"/>
  <c r="H302" i="4" s="1"/>
  <c r="H303" i="4" s="1"/>
  <c r="H304" i="4" s="1"/>
  <c r="H305" i="4" s="1"/>
  <c r="H306" i="4" s="1"/>
  <c r="H307" i="4" s="1"/>
  <c r="H308" i="4" s="1"/>
  <c r="H309" i="4" s="1"/>
  <c r="H310" i="4" s="1"/>
  <c r="H311" i="4" s="1"/>
  <c r="H312" i="4" s="1"/>
  <c r="CR251" i="4"/>
  <c r="CR252" i="4" s="1"/>
  <c r="CR253" i="4" s="1"/>
  <c r="CR254" i="4" s="1"/>
  <c r="CR255" i="4" s="1"/>
  <c r="CR256" i="4" s="1"/>
  <c r="CR257" i="4" s="1"/>
  <c r="CR258" i="4" s="1"/>
  <c r="CR259" i="4" s="1"/>
  <c r="CR260" i="4" s="1"/>
  <c r="CR261" i="4" s="1"/>
  <c r="CJ251" i="4"/>
  <c r="CJ252" i="4" s="1"/>
  <c r="CJ253" i="4" s="1"/>
  <c r="CJ254" i="4" s="1"/>
  <c r="CJ255" i="4" s="1"/>
  <c r="CJ256" i="4" s="1"/>
  <c r="CJ257" i="4" s="1"/>
  <c r="CJ258" i="4" s="1"/>
  <c r="CJ259" i="4" s="1"/>
  <c r="CJ260" i="4" s="1"/>
  <c r="CJ261" i="4" s="1"/>
  <c r="CB251" i="4"/>
  <c r="CB252" i="4" s="1"/>
  <c r="CB253" i="4" s="1"/>
  <c r="CB254" i="4" s="1"/>
  <c r="CB255" i="4" s="1"/>
  <c r="CB256" i="4" s="1"/>
  <c r="CB257" i="4" s="1"/>
  <c r="CB258" i="4" s="1"/>
  <c r="CB259" i="4" s="1"/>
  <c r="CB260" i="4" s="1"/>
  <c r="CB261" i="4" s="1"/>
  <c r="BT251" i="4"/>
  <c r="BT252" i="4" s="1"/>
  <c r="BT253" i="4" s="1"/>
  <c r="BT254" i="4" s="1"/>
  <c r="BT255" i="4" s="1"/>
  <c r="BT256" i="4" s="1"/>
  <c r="BT257" i="4" s="1"/>
  <c r="BT258" i="4" s="1"/>
  <c r="BT259" i="4" s="1"/>
  <c r="BT260" i="4" s="1"/>
  <c r="BT261" i="4" s="1"/>
  <c r="BL251" i="4"/>
  <c r="BL252" i="4" s="1"/>
  <c r="BL253" i="4" s="1"/>
  <c r="BL254" i="4" s="1"/>
  <c r="BL255" i="4" s="1"/>
  <c r="BL256" i="4" s="1"/>
  <c r="BL257" i="4" s="1"/>
  <c r="BL258" i="4" s="1"/>
  <c r="BL259" i="4" s="1"/>
  <c r="BL260" i="4" s="1"/>
  <c r="BL261" i="4" s="1"/>
  <c r="BD252" i="4"/>
  <c r="BD253" i="4" s="1"/>
  <c r="BD254" i="4" s="1"/>
  <c r="BD255" i="4" s="1"/>
  <c r="BD256" i="4" s="1"/>
  <c r="BD257" i="4" s="1"/>
  <c r="BD258" i="4" s="1"/>
  <c r="BD259" i="4" s="1"/>
  <c r="BD260" i="4" s="1"/>
  <c r="BD261" i="4" s="1"/>
  <c r="AV251" i="4"/>
  <c r="AV252" i="4" s="1"/>
  <c r="AV253" i="4" s="1"/>
  <c r="AV254" i="4" s="1"/>
  <c r="AV255" i="4" s="1"/>
  <c r="AV256" i="4" s="1"/>
  <c r="AV257" i="4" s="1"/>
  <c r="AV258" i="4" s="1"/>
  <c r="AV259" i="4" s="1"/>
  <c r="AV260" i="4" s="1"/>
  <c r="AV261" i="4" s="1"/>
  <c r="AN251" i="4"/>
  <c r="AN252" i="4" s="1"/>
  <c r="AN253" i="4" s="1"/>
  <c r="AN254" i="4" s="1"/>
  <c r="AN255" i="4" s="1"/>
  <c r="AN256" i="4" s="1"/>
  <c r="AN257" i="4" s="1"/>
  <c r="AN258" i="4" s="1"/>
  <c r="AN259" i="4" s="1"/>
  <c r="AN260" i="4" s="1"/>
  <c r="AN261" i="4" s="1"/>
  <c r="AF251" i="4"/>
  <c r="AF252" i="4" s="1"/>
  <c r="AF253" i="4" s="1"/>
  <c r="AF254" i="4" s="1"/>
  <c r="AF255" i="4" s="1"/>
  <c r="AF256" i="4" s="1"/>
  <c r="AF257" i="4" s="1"/>
  <c r="X251" i="4"/>
  <c r="X252" i="4" s="1"/>
  <c r="X253" i="4" s="1"/>
  <c r="X254" i="4" s="1"/>
  <c r="X255" i="4" s="1"/>
  <c r="X256" i="4" s="1"/>
  <c r="X257" i="4" s="1"/>
  <c r="P251" i="4"/>
  <c r="P252" i="4" s="1"/>
  <c r="P253" i="4" s="1"/>
  <c r="P254" i="4" s="1"/>
  <c r="P255" i="4" s="1"/>
  <c r="P256" i="4" s="1"/>
  <c r="P257" i="4" s="1"/>
  <c r="P258" i="4" s="1"/>
  <c r="P259" i="4" s="1"/>
  <c r="P260" i="4" s="1"/>
  <c r="P261" i="4" s="1"/>
  <c r="H251" i="4"/>
  <c r="H252" i="4" s="1"/>
  <c r="H253" i="4" s="1"/>
  <c r="H254" i="4" s="1"/>
  <c r="H255" i="4" s="1"/>
  <c r="H256" i="4" s="1"/>
  <c r="H257" i="4" s="1"/>
  <c r="CR240" i="4"/>
  <c r="CR241" i="4" s="1"/>
  <c r="CR242" i="4" s="1"/>
  <c r="CR243" i="4" s="1"/>
  <c r="CR244" i="4" s="1"/>
  <c r="CR245" i="4" s="1"/>
  <c r="CR246" i="4" s="1"/>
  <c r="CR247" i="4" s="1"/>
  <c r="CJ232" i="4"/>
  <c r="CJ233" i="4" s="1"/>
  <c r="CJ234" i="4" s="1"/>
  <c r="CJ235" i="4" s="1"/>
  <c r="CJ236" i="4" s="1"/>
  <c r="CJ237" i="4" s="1"/>
  <c r="CJ238" i="4" s="1"/>
  <c r="CJ239" i="4" s="1"/>
  <c r="CJ240" i="4" s="1"/>
  <c r="CJ241" i="4" s="1"/>
  <c r="CJ242" i="4" s="1"/>
  <c r="CJ243" i="4" s="1"/>
  <c r="CJ244" i="4" s="1"/>
  <c r="CJ245" i="4" s="1"/>
  <c r="CJ246" i="4" s="1"/>
  <c r="CJ247" i="4" s="1"/>
  <c r="CB232" i="4"/>
  <c r="CB233" i="4" s="1"/>
  <c r="CB234" i="4" s="1"/>
  <c r="CB235" i="4" s="1"/>
  <c r="CB236" i="4" s="1"/>
  <c r="CB237" i="4" s="1"/>
  <c r="CB238" i="4" s="1"/>
  <c r="CB239" i="4" s="1"/>
  <c r="CB240" i="4" s="1"/>
  <c r="BT232" i="4"/>
  <c r="BT233" i="4" s="1"/>
  <c r="BT234" i="4" s="1"/>
  <c r="BT235" i="4" s="1"/>
  <c r="BT236" i="4" s="1"/>
  <c r="BT237" i="4" s="1"/>
  <c r="BT238" i="4" s="1"/>
  <c r="BT239" i="4" s="1"/>
  <c r="BT240" i="4" s="1"/>
  <c r="BT241" i="4" s="1"/>
  <c r="BT242" i="4" s="1"/>
  <c r="BT243" i="4" s="1"/>
  <c r="BT244" i="4" s="1"/>
  <c r="BT245" i="4" s="1"/>
  <c r="BT246" i="4" s="1"/>
  <c r="BT247" i="4" s="1"/>
  <c r="BL232" i="4"/>
  <c r="BL233" i="4" s="1"/>
  <c r="BL234" i="4" s="1"/>
  <c r="BL235" i="4" s="1"/>
  <c r="BL236" i="4" s="1"/>
  <c r="BL237" i="4" s="1"/>
  <c r="BL238" i="4" s="1"/>
  <c r="BL239" i="4" s="1"/>
  <c r="BL240" i="4" s="1"/>
  <c r="BL241" i="4" s="1"/>
  <c r="BL242" i="4" s="1"/>
  <c r="BL243" i="4" s="1"/>
  <c r="BL244" i="4" s="1"/>
  <c r="BL245" i="4" s="1"/>
  <c r="BL246" i="4" s="1"/>
  <c r="BL247" i="4" s="1"/>
  <c r="BD232" i="4"/>
  <c r="BD233" i="4" s="1"/>
  <c r="BD234" i="4" s="1"/>
  <c r="BD235" i="4" s="1"/>
  <c r="BD236" i="4" s="1"/>
  <c r="BD237" i="4" s="1"/>
  <c r="BD238" i="4" s="1"/>
  <c r="BD239" i="4" s="1"/>
  <c r="BD240" i="4" s="1"/>
  <c r="BD241" i="4" s="1"/>
  <c r="BD242" i="4" s="1"/>
  <c r="BD243" i="4" s="1"/>
  <c r="BD244" i="4" s="1"/>
  <c r="BD245" i="4" s="1"/>
  <c r="BD246" i="4" s="1"/>
  <c r="BD247" i="4" s="1"/>
  <c r="AV232" i="4"/>
  <c r="AV233" i="4" s="1"/>
  <c r="AV234" i="4" s="1"/>
  <c r="AV235" i="4" s="1"/>
  <c r="AV236" i="4" s="1"/>
  <c r="AV237" i="4" s="1"/>
  <c r="AV238" i="4" s="1"/>
  <c r="AV239" i="4" s="1"/>
  <c r="AV240" i="4" s="1"/>
  <c r="AV241" i="4" s="1"/>
  <c r="AV242" i="4" s="1"/>
  <c r="AV243" i="4" s="1"/>
  <c r="AV244" i="4" s="1"/>
  <c r="AV245" i="4" s="1"/>
  <c r="AV246" i="4" s="1"/>
  <c r="AV247" i="4" s="1"/>
  <c r="AN232" i="4"/>
  <c r="AN233" i="4" s="1"/>
  <c r="AN234" i="4" s="1"/>
  <c r="AN235" i="4" s="1"/>
  <c r="AN236" i="4" s="1"/>
  <c r="AN237" i="4" s="1"/>
  <c r="AN238" i="4" s="1"/>
  <c r="AN239" i="4" s="1"/>
  <c r="AN240" i="4" s="1"/>
  <c r="AF232" i="4"/>
  <c r="AF233" i="4" s="1"/>
  <c r="AF234" i="4" s="1"/>
  <c r="AF235" i="4" s="1"/>
  <c r="AF236" i="4" s="1"/>
  <c r="AF237" i="4" s="1"/>
  <c r="AF238" i="4" s="1"/>
  <c r="AF239" i="4" s="1"/>
  <c r="AF240" i="4" s="1"/>
  <c r="AF241" i="4" s="1"/>
  <c r="AF242" i="4" s="1"/>
  <c r="AF243" i="4" s="1"/>
  <c r="AF244" i="4" s="1"/>
  <c r="AF245" i="4" s="1"/>
  <c r="AF246" i="4" s="1"/>
  <c r="AF247" i="4" s="1"/>
  <c r="X232" i="4"/>
  <c r="X233" i="4" s="1"/>
  <c r="X234" i="4" s="1"/>
  <c r="X235" i="4" s="1"/>
  <c r="X236" i="4" s="1"/>
  <c r="X237" i="4" s="1"/>
  <c r="X238" i="4" s="1"/>
  <c r="X239" i="4" s="1"/>
  <c r="X240" i="4" s="1"/>
  <c r="X241" i="4" s="1"/>
  <c r="X242" i="4" s="1"/>
  <c r="X243" i="4" s="1"/>
  <c r="X244" i="4" s="1"/>
  <c r="X245" i="4" s="1"/>
  <c r="X246" i="4" s="1"/>
  <c r="X247" i="4" s="1"/>
  <c r="P232" i="4"/>
  <c r="P233" i="4" s="1"/>
  <c r="P234" i="4" s="1"/>
  <c r="P235" i="4" s="1"/>
  <c r="P236" i="4" s="1"/>
  <c r="P237" i="4" s="1"/>
  <c r="P238" i="4" s="1"/>
  <c r="P239" i="4" s="1"/>
  <c r="P240" i="4" s="1"/>
  <c r="H232" i="4"/>
  <c r="H233" i="4" s="1"/>
  <c r="H234" i="4" s="1"/>
  <c r="H235" i="4" s="1"/>
  <c r="H236" i="4" s="1"/>
  <c r="H237" i="4" s="1"/>
  <c r="H238" i="4" s="1"/>
  <c r="H239" i="4" s="1"/>
  <c r="H240" i="4" s="1"/>
  <c r="CR221" i="4"/>
  <c r="CR222" i="4" s="1"/>
  <c r="CR223" i="4" s="1"/>
  <c r="CR224" i="4" s="1"/>
  <c r="CR225" i="4" s="1"/>
  <c r="CR226" i="4" s="1"/>
  <c r="CR227" i="4" s="1"/>
  <c r="CR228" i="4" s="1"/>
  <c r="CB221" i="4"/>
  <c r="BT221" i="4"/>
  <c r="BT222" i="4" s="1"/>
  <c r="BT223" i="4" s="1"/>
  <c r="BT224" i="4" s="1"/>
  <c r="BT225" i="4" s="1"/>
  <c r="BT226" i="4" s="1"/>
  <c r="BT227" i="4" s="1"/>
  <c r="BT228" i="4" s="1"/>
  <c r="BL221" i="4"/>
  <c r="BL222" i="4" s="1"/>
  <c r="BL223" i="4" s="1"/>
  <c r="BL224" i="4" s="1"/>
  <c r="BL225" i="4" s="1"/>
  <c r="BL226" i="4" s="1"/>
  <c r="BL227" i="4" s="1"/>
  <c r="BL228" i="4" s="1"/>
  <c r="BD221" i="4"/>
  <c r="BD222" i="4" s="1"/>
  <c r="BD223" i="4" s="1"/>
  <c r="BD224" i="4" s="1"/>
  <c r="BD225" i="4" s="1"/>
  <c r="BD226" i="4" s="1"/>
  <c r="BD227" i="4" s="1"/>
  <c r="BD228" i="4" s="1"/>
  <c r="AV221" i="4"/>
  <c r="AV222" i="4" s="1"/>
  <c r="AV223" i="4" s="1"/>
  <c r="AV224" i="4" s="1"/>
  <c r="AV225" i="4" s="1"/>
  <c r="AV226" i="4" s="1"/>
  <c r="AV227" i="4" s="1"/>
  <c r="AV228" i="4" s="1"/>
  <c r="AN221" i="4"/>
  <c r="AN222" i="4" s="1"/>
  <c r="AN223" i="4" s="1"/>
  <c r="AN224" i="4" s="1"/>
  <c r="AN225" i="4" s="1"/>
  <c r="AN226" i="4" s="1"/>
  <c r="AN227" i="4" s="1"/>
  <c r="AN228" i="4" s="1"/>
  <c r="AF221" i="4"/>
  <c r="AF222" i="4" s="1"/>
  <c r="AF223" i="4" s="1"/>
  <c r="AF224" i="4" s="1"/>
  <c r="AF225" i="4" s="1"/>
  <c r="AF226" i="4" s="1"/>
  <c r="AF227" i="4" s="1"/>
  <c r="AF228" i="4" s="1"/>
  <c r="X221" i="4"/>
  <c r="X222" i="4" s="1"/>
  <c r="X223" i="4" s="1"/>
  <c r="X224" i="4" s="1"/>
  <c r="X225" i="4" s="1"/>
  <c r="X226" i="4" s="1"/>
  <c r="X227" i="4" s="1"/>
  <c r="X228" i="4" s="1"/>
  <c r="P221" i="4"/>
  <c r="P222" i="4" s="1"/>
  <c r="P223" i="4" s="1"/>
  <c r="P224" i="4" s="1"/>
  <c r="P225" i="4" s="1"/>
  <c r="P226" i="4" s="1"/>
  <c r="P227" i="4" s="1"/>
  <c r="P228" i="4" s="1"/>
  <c r="H221" i="4"/>
  <c r="H222" i="4" s="1"/>
  <c r="H223" i="4" s="1"/>
  <c r="H224" i="4" s="1"/>
  <c r="H225" i="4" s="1"/>
  <c r="H226" i="4" s="1"/>
  <c r="H227" i="4" s="1"/>
  <c r="H228" i="4" s="1"/>
  <c r="CR208" i="4"/>
  <c r="CR209" i="4" s="1"/>
  <c r="CR210" i="4" s="1"/>
  <c r="CR211" i="4" s="1"/>
  <c r="CR212" i="4" s="1"/>
  <c r="CR213" i="4" s="1"/>
  <c r="CR214" i="4" s="1"/>
  <c r="CR215" i="4" s="1"/>
  <c r="CR216" i="4" s="1"/>
  <c r="CR217" i="4" s="1"/>
  <c r="CJ207" i="4"/>
  <c r="CJ208" i="4" s="1"/>
  <c r="CJ209" i="4" s="1"/>
  <c r="CJ210" i="4" s="1"/>
  <c r="CJ211" i="4" s="1"/>
  <c r="CJ212" i="4" s="1"/>
  <c r="CJ213" i="4" s="1"/>
  <c r="CJ214" i="4" s="1"/>
  <c r="CJ215" i="4" s="1"/>
  <c r="CJ216" i="4" s="1"/>
  <c r="CJ217" i="4" s="1"/>
  <c r="CB207" i="4"/>
  <c r="CB208" i="4" s="1"/>
  <c r="CB209" i="4" s="1"/>
  <c r="CB210" i="4" s="1"/>
  <c r="CB211" i="4" s="1"/>
  <c r="CB212" i="4" s="1"/>
  <c r="CB213" i="4" s="1"/>
  <c r="CB214" i="4" s="1"/>
  <c r="CB215" i="4" s="1"/>
  <c r="CB216" i="4" s="1"/>
  <c r="CB217" i="4" s="1"/>
  <c r="BT207" i="4"/>
  <c r="BT208" i="4" s="1"/>
  <c r="BT209" i="4" s="1"/>
  <c r="BT210" i="4" s="1"/>
  <c r="BT211" i="4" s="1"/>
  <c r="BT212" i="4" s="1"/>
  <c r="BT213" i="4" s="1"/>
  <c r="BT214" i="4" s="1"/>
  <c r="BT215" i="4" s="1"/>
  <c r="BT216" i="4" s="1"/>
  <c r="BT217" i="4" s="1"/>
  <c r="BL207" i="4"/>
  <c r="BL208" i="4" s="1"/>
  <c r="BL209" i="4" s="1"/>
  <c r="BL210" i="4" s="1"/>
  <c r="BL211" i="4" s="1"/>
  <c r="BL212" i="4" s="1"/>
  <c r="BL213" i="4" s="1"/>
  <c r="BL214" i="4" s="1"/>
  <c r="BL215" i="4" s="1"/>
  <c r="BL216" i="4" s="1"/>
  <c r="BL217" i="4" s="1"/>
  <c r="BD207" i="4"/>
  <c r="BD208" i="4" s="1"/>
  <c r="BD209" i="4" s="1"/>
  <c r="BD210" i="4" s="1"/>
  <c r="BD211" i="4" s="1"/>
  <c r="BD212" i="4" s="1"/>
  <c r="BD213" i="4" s="1"/>
  <c r="BD214" i="4" s="1"/>
  <c r="BD215" i="4" s="1"/>
  <c r="BD216" i="4" s="1"/>
  <c r="BD217" i="4" s="1"/>
  <c r="AV207" i="4"/>
  <c r="AV208" i="4" s="1"/>
  <c r="AV209" i="4" s="1"/>
  <c r="AV210" i="4" s="1"/>
  <c r="AV211" i="4" s="1"/>
  <c r="AV212" i="4" s="1"/>
  <c r="AV213" i="4" s="1"/>
  <c r="AV214" i="4" s="1"/>
  <c r="AV215" i="4" s="1"/>
  <c r="AV216" i="4" s="1"/>
  <c r="AV217" i="4" s="1"/>
  <c r="AN207" i="4"/>
  <c r="AN208" i="4" s="1"/>
  <c r="AN209" i="4" s="1"/>
  <c r="AN210" i="4" s="1"/>
  <c r="AN211" i="4" s="1"/>
  <c r="AN212" i="4" s="1"/>
  <c r="AN213" i="4" s="1"/>
  <c r="AN214" i="4" s="1"/>
  <c r="AN215" i="4" s="1"/>
  <c r="AN216" i="4" s="1"/>
  <c r="AN217" i="4" s="1"/>
  <c r="AF207" i="4"/>
  <c r="AF208" i="4" s="1"/>
  <c r="AF209" i="4" s="1"/>
  <c r="AF210" i="4" s="1"/>
  <c r="AF211" i="4" s="1"/>
  <c r="AF212" i="4" s="1"/>
  <c r="AF213" i="4" s="1"/>
  <c r="AF214" i="4" s="1"/>
  <c r="AF215" i="4" s="1"/>
  <c r="AF216" i="4" s="1"/>
  <c r="AF217" i="4" s="1"/>
  <c r="X207" i="4"/>
  <c r="X208" i="4" s="1"/>
  <c r="X209" i="4" s="1"/>
  <c r="X210" i="4" s="1"/>
  <c r="X211" i="4" s="1"/>
  <c r="X212" i="4" s="1"/>
  <c r="X213" i="4" s="1"/>
  <c r="X214" i="4" s="1"/>
  <c r="X215" i="4" s="1"/>
  <c r="X216" i="4" s="1"/>
  <c r="X217" i="4" s="1"/>
  <c r="P207" i="4"/>
  <c r="P208" i="4" s="1"/>
  <c r="P209" i="4" s="1"/>
  <c r="P210" i="4" s="1"/>
  <c r="P211" i="4" s="1"/>
  <c r="P212" i="4" s="1"/>
  <c r="P213" i="4" s="1"/>
  <c r="P214" i="4" s="1"/>
  <c r="P215" i="4" s="1"/>
  <c r="P216" i="4" s="1"/>
  <c r="P217" i="4" s="1"/>
  <c r="H207" i="4"/>
  <c r="H208" i="4" s="1"/>
  <c r="H209" i="4" s="1"/>
  <c r="H210" i="4" s="1"/>
  <c r="H211" i="4" s="1"/>
  <c r="H212" i="4" s="1"/>
  <c r="H213" i="4" s="1"/>
  <c r="H214" i="4" s="1"/>
  <c r="H215" i="4" s="1"/>
  <c r="H216" i="4" s="1"/>
  <c r="H217" i="4" s="1"/>
  <c r="CR197" i="4"/>
  <c r="CR198" i="4" s="1"/>
  <c r="CR199" i="4" s="1"/>
  <c r="CR200" i="4" s="1"/>
  <c r="CR201" i="4" s="1"/>
  <c r="CR202" i="4" s="1"/>
  <c r="CR203" i="4" s="1"/>
  <c r="CJ197" i="4"/>
  <c r="CJ198" i="4" s="1"/>
  <c r="CJ199" i="4" s="1"/>
  <c r="CJ200" i="4" s="1"/>
  <c r="CJ201" i="4" s="1"/>
  <c r="CJ202" i="4" s="1"/>
  <c r="CJ203" i="4" s="1"/>
  <c r="CB197" i="4"/>
  <c r="CB198" i="4" s="1"/>
  <c r="CB199" i="4" s="1"/>
  <c r="CB200" i="4" s="1"/>
  <c r="CB201" i="4" s="1"/>
  <c r="CB202" i="4" s="1"/>
  <c r="CB203" i="4" s="1"/>
  <c r="BT197" i="4"/>
  <c r="BT198" i="4" s="1"/>
  <c r="BT199" i="4" s="1"/>
  <c r="BT200" i="4" s="1"/>
  <c r="BT201" i="4" s="1"/>
  <c r="BT202" i="4" s="1"/>
  <c r="BT203" i="4" s="1"/>
  <c r="BL197" i="4"/>
  <c r="BL198" i="4" s="1"/>
  <c r="BL199" i="4" s="1"/>
  <c r="BL200" i="4" s="1"/>
  <c r="BL201" i="4" s="1"/>
  <c r="BL202" i="4" s="1"/>
  <c r="BL203" i="4" s="1"/>
  <c r="BD197" i="4"/>
  <c r="BD198" i="4" s="1"/>
  <c r="BD199" i="4" s="1"/>
  <c r="BD200" i="4" s="1"/>
  <c r="BD201" i="4" s="1"/>
  <c r="BD202" i="4" s="1"/>
  <c r="BD203" i="4" s="1"/>
  <c r="AV197" i="4"/>
  <c r="AV198" i="4" s="1"/>
  <c r="AV199" i="4" s="1"/>
  <c r="AV200" i="4" s="1"/>
  <c r="AV201" i="4" s="1"/>
  <c r="AV202" i="4" s="1"/>
  <c r="AV203" i="4" s="1"/>
  <c r="AN197" i="4"/>
  <c r="AN198" i="4" s="1"/>
  <c r="AN199" i="4" s="1"/>
  <c r="AN200" i="4" s="1"/>
  <c r="AN201" i="4" s="1"/>
  <c r="AN202" i="4" s="1"/>
  <c r="AN203" i="4" s="1"/>
  <c r="AF197" i="4"/>
  <c r="AF198" i="4" s="1"/>
  <c r="AF199" i="4" s="1"/>
  <c r="AF200" i="4" s="1"/>
  <c r="AF201" i="4" s="1"/>
  <c r="AF202" i="4" s="1"/>
  <c r="AF203" i="4" s="1"/>
  <c r="X197" i="4"/>
  <c r="X198" i="4" s="1"/>
  <c r="X199" i="4" s="1"/>
  <c r="X200" i="4" s="1"/>
  <c r="X201" i="4" s="1"/>
  <c r="X202" i="4" s="1"/>
  <c r="X203" i="4" s="1"/>
  <c r="P197" i="4"/>
  <c r="P198" i="4" s="1"/>
  <c r="P199" i="4" s="1"/>
  <c r="P200" i="4" s="1"/>
  <c r="P201" i="4" s="1"/>
  <c r="P202" i="4" s="1"/>
  <c r="P203" i="4" s="1"/>
  <c r="H197" i="4"/>
  <c r="H198" i="4" s="1"/>
  <c r="H199" i="4" s="1"/>
  <c r="H200" i="4" s="1"/>
  <c r="H201" i="4" s="1"/>
  <c r="H202" i="4" s="1"/>
  <c r="H203" i="4" s="1"/>
  <c r="CR188" i="4"/>
  <c r="CR189" i="4" s="1"/>
  <c r="CR190" i="4" s="1"/>
  <c r="CR191" i="4" s="1"/>
  <c r="CR192" i="4" s="1"/>
  <c r="CR193" i="4" s="1"/>
  <c r="CJ187" i="4"/>
  <c r="CJ188" i="4" s="1"/>
  <c r="CJ189" i="4" s="1"/>
  <c r="CJ190" i="4" s="1"/>
  <c r="CJ191" i="4" s="1"/>
  <c r="CJ192" i="4" s="1"/>
  <c r="CJ193" i="4" s="1"/>
  <c r="CB187" i="4"/>
  <c r="CB188" i="4" s="1"/>
  <c r="CB189" i="4" s="1"/>
  <c r="CB190" i="4" s="1"/>
  <c r="CB191" i="4" s="1"/>
  <c r="CB192" i="4" s="1"/>
  <c r="CB193" i="4" s="1"/>
  <c r="BT187" i="4"/>
  <c r="BT188" i="4" s="1"/>
  <c r="BT189" i="4" s="1"/>
  <c r="BT190" i="4" s="1"/>
  <c r="BT191" i="4" s="1"/>
  <c r="BT192" i="4" s="1"/>
  <c r="BT193" i="4" s="1"/>
  <c r="BL187" i="4"/>
  <c r="BL188" i="4" s="1"/>
  <c r="BL189" i="4" s="1"/>
  <c r="BL190" i="4" s="1"/>
  <c r="BL191" i="4" s="1"/>
  <c r="BL192" i="4" s="1"/>
  <c r="BL193" i="4" s="1"/>
  <c r="BD187" i="4"/>
  <c r="BD188" i="4" s="1"/>
  <c r="BD189" i="4" s="1"/>
  <c r="BD190" i="4" s="1"/>
  <c r="BD191" i="4" s="1"/>
  <c r="BD192" i="4" s="1"/>
  <c r="BD193" i="4" s="1"/>
  <c r="AV187" i="4"/>
  <c r="AV188" i="4" s="1"/>
  <c r="AV189" i="4" s="1"/>
  <c r="AV190" i="4" s="1"/>
  <c r="AV191" i="4" s="1"/>
  <c r="AV192" i="4" s="1"/>
  <c r="AV193" i="4" s="1"/>
  <c r="AN187" i="4"/>
  <c r="AN188" i="4" s="1"/>
  <c r="AN189" i="4" s="1"/>
  <c r="AN190" i="4" s="1"/>
  <c r="AN191" i="4" s="1"/>
  <c r="AN192" i="4" s="1"/>
  <c r="AN193" i="4" s="1"/>
  <c r="AF187" i="4"/>
  <c r="AF188" i="4" s="1"/>
  <c r="AF189" i="4" s="1"/>
  <c r="AF190" i="4" s="1"/>
  <c r="AF191" i="4" s="1"/>
  <c r="AF192" i="4" s="1"/>
  <c r="AF193" i="4" s="1"/>
  <c r="X187" i="4"/>
  <c r="X188" i="4" s="1"/>
  <c r="X189" i="4" s="1"/>
  <c r="X190" i="4" s="1"/>
  <c r="X191" i="4" s="1"/>
  <c r="X192" i="4" s="1"/>
  <c r="X193" i="4" s="1"/>
  <c r="P187" i="4"/>
  <c r="P188" i="4" s="1"/>
  <c r="P189" i="4" s="1"/>
  <c r="P190" i="4" s="1"/>
  <c r="P191" i="4" s="1"/>
  <c r="P192" i="4" s="1"/>
  <c r="P193" i="4" s="1"/>
  <c r="H187" i="4"/>
  <c r="H188" i="4" s="1"/>
  <c r="H189" i="4" s="1"/>
  <c r="H190" i="4" s="1"/>
  <c r="H191" i="4" s="1"/>
  <c r="H192" i="4" s="1"/>
  <c r="H193" i="4" s="1"/>
  <c r="AV176" i="4"/>
  <c r="AV177" i="4" s="1"/>
  <c r="AV178" i="4" s="1"/>
  <c r="AV179" i="4" s="1"/>
  <c r="AV180" i="4" s="1"/>
  <c r="AV181" i="4" s="1"/>
  <c r="AV182" i="4" s="1"/>
  <c r="AV183" i="4" s="1"/>
  <c r="AN176" i="4"/>
  <c r="AN177" i="4" s="1"/>
  <c r="AN178" i="4" s="1"/>
  <c r="AN179" i="4" s="1"/>
  <c r="AN180" i="4" s="1"/>
  <c r="AN181" i="4" s="1"/>
  <c r="AN182" i="4" s="1"/>
  <c r="AN183" i="4" s="1"/>
  <c r="AF176" i="4"/>
  <c r="AF177" i="4" s="1"/>
  <c r="AF178" i="4" s="1"/>
  <c r="AF179" i="4" s="1"/>
  <c r="AF180" i="4" s="1"/>
  <c r="AF181" i="4" s="1"/>
  <c r="AF182" i="4" s="1"/>
  <c r="AF183" i="4" s="1"/>
  <c r="X176" i="4"/>
  <c r="X177" i="4" s="1"/>
  <c r="X178" i="4" s="1"/>
  <c r="X179" i="4" s="1"/>
  <c r="X180" i="4" s="1"/>
  <c r="X181" i="4" s="1"/>
  <c r="P176" i="4"/>
  <c r="P177" i="4" s="1"/>
  <c r="P178" i="4" s="1"/>
  <c r="P179" i="4" s="1"/>
  <c r="P180" i="4" s="1"/>
  <c r="P181" i="4" s="1"/>
  <c r="H176" i="4"/>
  <c r="H177" i="4" s="1"/>
  <c r="H178" i="4" s="1"/>
  <c r="H179" i="4" s="1"/>
  <c r="H180" i="4" s="1"/>
  <c r="H181" i="4" s="1"/>
  <c r="CR163" i="4"/>
  <c r="CR164" i="4" s="1"/>
  <c r="CR165" i="4" s="1"/>
  <c r="CR166" i="4" s="1"/>
  <c r="CR167" i="4" s="1"/>
  <c r="CR168" i="4" s="1"/>
  <c r="CR169" i="4" s="1"/>
  <c r="CR170" i="4" s="1"/>
  <c r="CR171" i="4" s="1"/>
  <c r="CR172" i="4" s="1"/>
  <c r="CR173" i="4" s="1"/>
  <c r="CJ162" i="4"/>
  <c r="CJ163" i="4" s="1"/>
  <c r="CJ164" i="4" s="1"/>
  <c r="CJ165" i="4" s="1"/>
  <c r="CJ166" i="4" s="1"/>
  <c r="CJ167" i="4" s="1"/>
  <c r="CJ168" i="4" s="1"/>
  <c r="CJ169" i="4" s="1"/>
  <c r="CJ170" i="4" s="1"/>
  <c r="CJ171" i="4" s="1"/>
  <c r="CJ172" i="4" s="1"/>
  <c r="CJ173" i="4" s="1"/>
  <c r="BT162" i="4"/>
  <c r="BT163" i="4" s="1"/>
  <c r="BT164" i="4" s="1"/>
  <c r="BT165" i="4" s="1"/>
  <c r="BT166" i="4" s="1"/>
  <c r="BT167" i="4" s="1"/>
  <c r="BT168" i="4" s="1"/>
  <c r="BT169" i="4" s="1"/>
  <c r="BT170" i="4" s="1"/>
  <c r="BT171" i="4" s="1"/>
  <c r="BT172" i="4" s="1"/>
  <c r="BT173" i="4" s="1"/>
  <c r="BL162" i="4"/>
  <c r="BL163" i="4" s="1"/>
  <c r="BL164" i="4" s="1"/>
  <c r="BL165" i="4" s="1"/>
  <c r="BL166" i="4" s="1"/>
  <c r="BL167" i="4" s="1"/>
  <c r="BL168" i="4" s="1"/>
  <c r="BL169" i="4" s="1"/>
  <c r="BL170" i="4" s="1"/>
  <c r="BL171" i="4" s="1"/>
  <c r="BL172" i="4" s="1"/>
  <c r="BD163" i="4"/>
  <c r="BD164" i="4" s="1"/>
  <c r="BD165" i="4" s="1"/>
  <c r="BD166" i="4" s="1"/>
  <c r="BD167" i="4" s="1"/>
  <c r="BD168" i="4" s="1"/>
  <c r="BD169" i="4" s="1"/>
  <c r="BD170" i="4" s="1"/>
  <c r="BD171" i="4" s="1"/>
  <c r="AV162" i="4"/>
  <c r="AV163" i="4" s="1"/>
  <c r="AV164" i="4" s="1"/>
  <c r="AV165" i="4" s="1"/>
  <c r="AV166" i="4" s="1"/>
  <c r="AV167" i="4" s="1"/>
  <c r="AV168" i="4" s="1"/>
  <c r="AV169" i="4" s="1"/>
  <c r="AV170" i="4" s="1"/>
  <c r="AV171" i="4" s="1"/>
  <c r="AV172" i="4" s="1"/>
  <c r="AN162" i="4"/>
  <c r="AN163" i="4" s="1"/>
  <c r="AN164" i="4" s="1"/>
  <c r="AN165" i="4" s="1"/>
  <c r="AN166" i="4" s="1"/>
  <c r="AN167" i="4" s="1"/>
  <c r="AN168" i="4" s="1"/>
  <c r="AN169" i="4" s="1"/>
  <c r="AN170" i="4" s="1"/>
  <c r="AN171" i="4" s="1"/>
  <c r="AN172" i="4" s="1"/>
  <c r="AF162" i="4"/>
  <c r="AF163" i="4" s="1"/>
  <c r="AF164" i="4" s="1"/>
  <c r="AF165" i="4" s="1"/>
  <c r="AF166" i="4" s="1"/>
  <c r="AF167" i="4" s="1"/>
  <c r="AF168" i="4" s="1"/>
  <c r="AF169" i="4" s="1"/>
  <c r="AF170" i="4" s="1"/>
  <c r="AF171" i="4" s="1"/>
  <c r="AF172" i="4" s="1"/>
  <c r="X162" i="4"/>
  <c r="X163" i="4" s="1"/>
  <c r="X164" i="4" s="1"/>
  <c r="X165" i="4" s="1"/>
  <c r="X166" i="4" s="1"/>
  <c r="X167" i="4" s="1"/>
  <c r="X168" i="4" s="1"/>
  <c r="X169" i="4" s="1"/>
  <c r="X170" i="4" s="1"/>
  <c r="X171" i="4" s="1"/>
  <c r="X172" i="4" s="1"/>
  <c r="P162" i="4"/>
  <c r="P163" i="4" s="1"/>
  <c r="P164" i="4" s="1"/>
  <c r="P165" i="4" s="1"/>
  <c r="P166" i="4" s="1"/>
  <c r="P167" i="4" s="1"/>
  <c r="P168" i="4" s="1"/>
  <c r="P169" i="4" s="1"/>
  <c r="P170" i="4" s="1"/>
  <c r="P171" i="4" s="1"/>
  <c r="P172" i="4" s="1"/>
  <c r="H162" i="4"/>
  <c r="H163" i="4" s="1"/>
  <c r="H164" i="4" s="1"/>
  <c r="H165" i="4" s="1"/>
  <c r="H166" i="4" s="1"/>
  <c r="H167" i="4" s="1"/>
  <c r="H168" i="4" s="1"/>
  <c r="H169" i="4" s="1"/>
  <c r="H170" i="4" s="1"/>
  <c r="H171" i="4" s="1"/>
  <c r="H172" i="4" s="1"/>
  <c r="CR151" i="4"/>
  <c r="CR152" i="4" s="1"/>
  <c r="CR153" i="4" s="1"/>
  <c r="CR154" i="4" s="1"/>
  <c r="CR155" i="4" s="1"/>
  <c r="CR156" i="4" s="1"/>
  <c r="CR157" i="4" s="1"/>
  <c r="CR158" i="4" s="1"/>
  <c r="CJ151" i="4"/>
  <c r="CJ152" i="4" s="1"/>
  <c r="CJ153" i="4" s="1"/>
  <c r="CJ154" i="4" s="1"/>
  <c r="CJ155" i="4" s="1"/>
  <c r="CJ156" i="4" s="1"/>
  <c r="CJ157" i="4" s="1"/>
  <c r="CJ158" i="4" s="1"/>
  <c r="CB151" i="4"/>
  <c r="CB152" i="4" s="1"/>
  <c r="CB153" i="4" s="1"/>
  <c r="CB154" i="4" s="1"/>
  <c r="CB155" i="4" s="1"/>
  <c r="CB156" i="4" s="1"/>
  <c r="CB157" i="4" s="1"/>
  <c r="CB158" i="4" s="1"/>
  <c r="BT151" i="4"/>
  <c r="BT152" i="4" s="1"/>
  <c r="BT153" i="4" s="1"/>
  <c r="BT154" i="4" s="1"/>
  <c r="BT155" i="4" s="1"/>
  <c r="BT156" i="4" s="1"/>
  <c r="BT157" i="4" s="1"/>
  <c r="BT158" i="4" s="1"/>
  <c r="BL151" i="4"/>
  <c r="BL152" i="4" s="1"/>
  <c r="BL153" i="4" s="1"/>
  <c r="BL154" i="4" s="1"/>
  <c r="BL155" i="4" s="1"/>
  <c r="BL156" i="4" s="1"/>
  <c r="BL157" i="4" s="1"/>
  <c r="BL158" i="4" s="1"/>
  <c r="BD151" i="4"/>
  <c r="BD152" i="4" s="1"/>
  <c r="BD153" i="4" s="1"/>
  <c r="BD154" i="4" s="1"/>
  <c r="BD155" i="4" s="1"/>
  <c r="BD156" i="4" s="1"/>
  <c r="BD157" i="4" s="1"/>
  <c r="BD158" i="4" s="1"/>
  <c r="AV151" i="4"/>
  <c r="AV152" i="4" s="1"/>
  <c r="AV153" i="4" s="1"/>
  <c r="AV154" i="4" s="1"/>
  <c r="AV155" i="4" s="1"/>
  <c r="AV156" i="4" s="1"/>
  <c r="AV157" i="4" s="1"/>
  <c r="AV158" i="4" s="1"/>
  <c r="AN151" i="4"/>
  <c r="AN152" i="4" s="1"/>
  <c r="AN153" i="4" s="1"/>
  <c r="AN154" i="4" s="1"/>
  <c r="AN155" i="4" s="1"/>
  <c r="AN156" i="4" s="1"/>
  <c r="AN157" i="4" s="1"/>
  <c r="AN158" i="4" s="1"/>
  <c r="AF151" i="4"/>
  <c r="AF152" i="4" s="1"/>
  <c r="AF153" i="4" s="1"/>
  <c r="AF154" i="4" s="1"/>
  <c r="AF155" i="4" s="1"/>
  <c r="AF156" i="4" s="1"/>
  <c r="AF157" i="4" s="1"/>
  <c r="AF158" i="4" s="1"/>
  <c r="X151" i="4"/>
  <c r="X152" i="4" s="1"/>
  <c r="X153" i="4" s="1"/>
  <c r="X154" i="4" s="1"/>
  <c r="X155" i="4" s="1"/>
  <c r="X156" i="4" s="1"/>
  <c r="X157" i="4" s="1"/>
  <c r="X158" i="4" s="1"/>
  <c r="P151" i="4"/>
  <c r="P152" i="4" s="1"/>
  <c r="P153" i="4" s="1"/>
  <c r="P154" i="4" s="1"/>
  <c r="P155" i="4" s="1"/>
  <c r="P156" i="4" s="1"/>
  <c r="P157" i="4" s="1"/>
  <c r="P158" i="4" s="1"/>
  <c r="H151" i="4"/>
  <c r="H152" i="4" s="1"/>
  <c r="H153" i="4" s="1"/>
  <c r="H154" i="4" s="1"/>
  <c r="H155" i="4" s="1"/>
  <c r="H156" i="4" s="1"/>
  <c r="H157" i="4" s="1"/>
  <c r="H158" i="4" s="1"/>
  <c r="CR135" i="4"/>
  <c r="CR136" i="4" s="1"/>
  <c r="CR137" i="4" s="1"/>
  <c r="CR138" i="4" s="1"/>
  <c r="CR139" i="4" s="1"/>
  <c r="CR140" i="4" s="1"/>
  <c r="CR141" i="4" s="1"/>
  <c r="CR142" i="4" s="1"/>
  <c r="CR143" i="4" s="1"/>
  <c r="CR144" i="4" s="1"/>
  <c r="CR145" i="4" s="1"/>
  <c r="CR146" i="4" s="1"/>
  <c r="CR147" i="4" s="1"/>
  <c r="CB135" i="4"/>
  <c r="CB136" i="4" s="1"/>
  <c r="CB137" i="4" s="1"/>
  <c r="CB138" i="4" s="1"/>
  <c r="CB139" i="4" s="1"/>
  <c r="CB140" i="4" s="1"/>
  <c r="BT135" i="4"/>
  <c r="BT136" i="4" s="1"/>
  <c r="BT137" i="4" s="1"/>
  <c r="BT138" i="4" s="1"/>
  <c r="BT139" i="4" s="1"/>
  <c r="BT140" i="4" s="1"/>
  <c r="BT141" i="4" s="1"/>
  <c r="BT142" i="4" s="1"/>
  <c r="BL135" i="4"/>
  <c r="BL136" i="4" s="1"/>
  <c r="BL137" i="4" s="1"/>
  <c r="BL138" i="4" s="1"/>
  <c r="BL139" i="4" s="1"/>
  <c r="BL140" i="4" s="1"/>
  <c r="BL141" i="4" s="1"/>
  <c r="BL142" i="4" s="1"/>
  <c r="BD136" i="4"/>
  <c r="BD137" i="4" s="1"/>
  <c r="BD138" i="4" s="1"/>
  <c r="BD139" i="4" s="1"/>
  <c r="BD140" i="4" s="1"/>
  <c r="BD141" i="4" s="1"/>
  <c r="BD142" i="4" s="1"/>
  <c r="BD143" i="4" s="1"/>
  <c r="BD144" i="4" s="1"/>
  <c r="BD145" i="4" s="1"/>
  <c r="BD146" i="4" s="1"/>
  <c r="BD147" i="4" s="1"/>
  <c r="AV135" i="4"/>
  <c r="AV136" i="4" s="1"/>
  <c r="AV137" i="4" s="1"/>
  <c r="AV138" i="4" s="1"/>
  <c r="AV139" i="4" s="1"/>
  <c r="AV140" i="4" s="1"/>
  <c r="AV141" i="4" s="1"/>
  <c r="AV142" i="4" s="1"/>
  <c r="AV143" i="4" s="1"/>
  <c r="AV144" i="4" s="1"/>
  <c r="AV145" i="4" s="1"/>
  <c r="AV146" i="4" s="1"/>
  <c r="AV147" i="4" s="1"/>
  <c r="AN135" i="4"/>
  <c r="AN136" i="4" s="1"/>
  <c r="AN137" i="4" s="1"/>
  <c r="AN138" i="4" s="1"/>
  <c r="AN139" i="4" s="1"/>
  <c r="AN140" i="4" s="1"/>
  <c r="AN141" i="4" s="1"/>
  <c r="AN142" i="4" s="1"/>
  <c r="AF135" i="4"/>
  <c r="AF136" i="4" s="1"/>
  <c r="AF137" i="4" s="1"/>
  <c r="AF138" i="4" s="1"/>
  <c r="AF139" i="4" s="1"/>
  <c r="AF140" i="4" s="1"/>
  <c r="AF141" i="4" s="1"/>
  <c r="AF142" i="4" s="1"/>
  <c r="AF143" i="4" s="1"/>
  <c r="AF144" i="4" s="1"/>
  <c r="AF145" i="4" s="1"/>
  <c r="AF146" i="4" s="1"/>
  <c r="AF147" i="4" s="1"/>
  <c r="X135" i="4"/>
  <c r="X136" i="4" s="1"/>
  <c r="X137" i="4" s="1"/>
  <c r="X138" i="4" s="1"/>
  <c r="X139" i="4" s="1"/>
  <c r="X140" i="4" s="1"/>
  <c r="X141" i="4" s="1"/>
  <c r="X142" i="4" s="1"/>
  <c r="X143" i="4" s="1"/>
  <c r="X144" i="4" s="1"/>
  <c r="X145" i="4" s="1"/>
  <c r="X146" i="4" s="1"/>
  <c r="X147" i="4" s="1"/>
  <c r="P135" i="4"/>
  <c r="P136" i="4" s="1"/>
  <c r="P137" i="4" s="1"/>
  <c r="P138" i="4" s="1"/>
  <c r="P139" i="4" s="1"/>
  <c r="P140" i="4" s="1"/>
  <c r="P141" i="4" s="1"/>
  <c r="P142" i="4" s="1"/>
  <c r="H135" i="4"/>
  <c r="H136" i="4" s="1"/>
  <c r="H137" i="4" s="1"/>
  <c r="H138" i="4" s="1"/>
  <c r="H139" i="4" s="1"/>
  <c r="H140" i="4" s="1"/>
  <c r="H141" i="4" s="1"/>
  <c r="H142" i="4" s="1"/>
  <c r="H143" i="4" s="1"/>
  <c r="H144" i="4" s="1"/>
  <c r="H145" i="4" s="1"/>
  <c r="H146" i="4" s="1"/>
  <c r="H147" i="4" s="1"/>
  <c r="CR122" i="4"/>
  <c r="CR123" i="4" s="1"/>
  <c r="CR124" i="4" s="1"/>
  <c r="CR125" i="4" s="1"/>
  <c r="CR126" i="4" s="1"/>
  <c r="CR127" i="4" s="1"/>
  <c r="CR128" i="4" s="1"/>
  <c r="CR129" i="4" s="1"/>
  <c r="CR130" i="4" s="1"/>
  <c r="CR131" i="4" s="1"/>
  <c r="CJ122" i="4"/>
  <c r="CJ123" i="4" s="1"/>
  <c r="CJ124" i="4" s="1"/>
  <c r="CJ125" i="4" s="1"/>
  <c r="CJ126" i="4" s="1"/>
  <c r="CJ127" i="4" s="1"/>
  <c r="CB122" i="4"/>
  <c r="CB123" i="4" s="1"/>
  <c r="CB124" i="4" s="1"/>
  <c r="CB125" i="4" s="1"/>
  <c r="CB126" i="4" s="1"/>
  <c r="CB127" i="4" s="1"/>
  <c r="BT122" i="4"/>
  <c r="BT123" i="4" s="1"/>
  <c r="BT124" i="4" s="1"/>
  <c r="BT125" i="4" s="1"/>
  <c r="BT126" i="4" s="1"/>
  <c r="BT127" i="4" s="1"/>
  <c r="BT128" i="4" s="1"/>
  <c r="BT129" i="4" s="1"/>
  <c r="BT130" i="4" s="1"/>
  <c r="BT131" i="4" s="1"/>
  <c r="BL122" i="4"/>
  <c r="BL123" i="4" s="1"/>
  <c r="BL124" i="4" s="1"/>
  <c r="BL125" i="4" s="1"/>
  <c r="BL126" i="4" s="1"/>
  <c r="BL127" i="4" s="1"/>
  <c r="BL128" i="4" s="1"/>
  <c r="BL129" i="4" s="1"/>
  <c r="BL130" i="4" s="1"/>
  <c r="BL131" i="4" s="1"/>
  <c r="BD122" i="4"/>
  <c r="AV122" i="4"/>
  <c r="AV123" i="4" s="1"/>
  <c r="AV124" i="4" s="1"/>
  <c r="AV125" i="4" s="1"/>
  <c r="AV126" i="4" s="1"/>
  <c r="AV127" i="4" s="1"/>
  <c r="AN122" i="4"/>
  <c r="AN123" i="4" s="1"/>
  <c r="AN124" i="4" s="1"/>
  <c r="AN125" i="4" s="1"/>
  <c r="AN126" i="4" s="1"/>
  <c r="AN127" i="4" s="1"/>
  <c r="AN128" i="4" s="1"/>
  <c r="AN129" i="4" s="1"/>
  <c r="AN130" i="4" s="1"/>
  <c r="AN131" i="4" s="1"/>
  <c r="AF122" i="4"/>
  <c r="AF123" i="4" s="1"/>
  <c r="AF124" i="4" s="1"/>
  <c r="AF125" i="4" s="1"/>
  <c r="AF126" i="4" s="1"/>
  <c r="AF127" i="4" s="1"/>
  <c r="AF128" i="4" s="1"/>
  <c r="AF129" i="4" s="1"/>
  <c r="AF130" i="4" s="1"/>
  <c r="AF131" i="4" s="1"/>
  <c r="X122" i="4"/>
  <c r="X123" i="4" s="1"/>
  <c r="X124" i="4" s="1"/>
  <c r="X125" i="4" s="1"/>
  <c r="X126" i="4" s="1"/>
  <c r="X127" i="4" s="1"/>
  <c r="X128" i="4" s="1"/>
  <c r="X129" i="4" s="1"/>
  <c r="X130" i="4" s="1"/>
  <c r="X131" i="4" s="1"/>
  <c r="P122" i="4"/>
  <c r="P123" i="4" s="1"/>
  <c r="P124" i="4" s="1"/>
  <c r="P125" i="4" s="1"/>
  <c r="P126" i="4" s="1"/>
  <c r="P127" i="4" s="1"/>
  <c r="P128" i="4" s="1"/>
  <c r="P129" i="4" s="1"/>
  <c r="P130" i="4" s="1"/>
  <c r="P131" i="4" s="1"/>
  <c r="H122" i="4"/>
  <c r="H123" i="4" s="1"/>
  <c r="H124" i="4" s="1"/>
  <c r="H125" i="4" s="1"/>
  <c r="H126" i="4" s="1"/>
  <c r="H127" i="4" s="1"/>
  <c r="BD110" i="4"/>
  <c r="BD111" i="4" s="1"/>
  <c r="AV110" i="4"/>
  <c r="AV111" i="4" s="1"/>
  <c r="AV112" i="4" s="1"/>
  <c r="AV113" i="4" s="1"/>
  <c r="AV114" i="4" s="1"/>
  <c r="AV115" i="4" s="1"/>
  <c r="AV116" i="4" s="1"/>
  <c r="AV117" i="4" s="1"/>
  <c r="AV118" i="4" s="1"/>
  <c r="AN110" i="4"/>
  <c r="AN111" i="4" s="1"/>
  <c r="AN112" i="4" s="1"/>
  <c r="AN113" i="4" s="1"/>
  <c r="AN114" i="4" s="1"/>
  <c r="AN115" i="4" s="1"/>
  <c r="AN116" i="4" s="1"/>
  <c r="AN117" i="4" s="1"/>
  <c r="AN118" i="4" s="1"/>
  <c r="AF110" i="4"/>
  <c r="AF111" i="4" s="1"/>
  <c r="AF112" i="4" s="1"/>
  <c r="AF113" i="4" s="1"/>
  <c r="AF114" i="4" s="1"/>
  <c r="AF115" i="4" s="1"/>
  <c r="AF116" i="4" s="1"/>
  <c r="AF117" i="4" s="1"/>
  <c r="AF118" i="4" s="1"/>
  <c r="X110" i="4"/>
  <c r="X111" i="4" s="1"/>
  <c r="X112" i="4" s="1"/>
  <c r="X113" i="4" s="1"/>
  <c r="X114" i="4" s="1"/>
  <c r="X115" i="4" s="1"/>
  <c r="X116" i="4" s="1"/>
  <c r="X117" i="4" s="1"/>
  <c r="X118" i="4" s="1"/>
  <c r="P110" i="4"/>
  <c r="P111" i="4" s="1"/>
  <c r="P112" i="4" s="1"/>
  <c r="P113" i="4" s="1"/>
  <c r="P114" i="4" s="1"/>
  <c r="P115" i="4" s="1"/>
  <c r="P116" i="4" s="1"/>
  <c r="P117" i="4" s="1"/>
  <c r="P118" i="4" s="1"/>
  <c r="H110" i="4"/>
  <c r="H111" i="4" s="1"/>
  <c r="H112" i="4" s="1"/>
  <c r="H113" i="4" s="1"/>
  <c r="H114" i="4" s="1"/>
  <c r="H115" i="4" s="1"/>
  <c r="H116" i="4" s="1"/>
  <c r="H117" i="4" s="1"/>
  <c r="H118" i="4" s="1"/>
  <c r="CR97" i="4"/>
  <c r="CR98" i="4" s="1"/>
  <c r="CR99" i="4" s="1"/>
  <c r="CR100" i="4" s="1"/>
  <c r="CR101" i="4" s="1"/>
  <c r="CR102" i="4" s="1"/>
  <c r="CR103" i="4" s="1"/>
  <c r="CR104" i="4" s="1"/>
  <c r="CR105" i="4" s="1"/>
  <c r="CR106" i="4" s="1"/>
  <c r="CJ97" i="4"/>
  <c r="CJ98" i="4" s="1"/>
  <c r="CJ99" i="4" s="1"/>
  <c r="CJ100" i="4" s="1"/>
  <c r="CJ101" i="4" s="1"/>
  <c r="CJ102" i="4" s="1"/>
  <c r="CJ103" i="4" s="1"/>
  <c r="CJ104" i="4" s="1"/>
  <c r="CJ105" i="4" s="1"/>
  <c r="CJ106" i="4" s="1"/>
  <c r="CB97" i="4"/>
  <c r="CB98" i="4" s="1"/>
  <c r="CB99" i="4" s="1"/>
  <c r="CB100" i="4" s="1"/>
  <c r="CB101" i="4" s="1"/>
  <c r="CB102" i="4" s="1"/>
  <c r="CB103" i="4" s="1"/>
  <c r="CB104" i="4" s="1"/>
  <c r="CB105" i="4" s="1"/>
  <c r="CB106" i="4" s="1"/>
  <c r="BT97" i="4"/>
  <c r="BT98" i="4" s="1"/>
  <c r="BT99" i="4" s="1"/>
  <c r="BT100" i="4" s="1"/>
  <c r="BT101" i="4" s="1"/>
  <c r="BT102" i="4" s="1"/>
  <c r="BT103" i="4" s="1"/>
  <c r="BT104" i="4" s="1"/>
  <c r="BT105" i="4" s="1"/>
  <c r="BT106" i="4" s="1"/>
  <c r="BL97" i="4"/>
  <c r="BL98" i="4" s="1"/>
  <c r="BL99" i="4" s="1"/>
  <c r="BL100" i="4" s="1"/>
  <c r="BL101" i="4" s="1"/>
  <c r="BL102" i="4" s="1"/>
  <c r="BL103" i="4" s="1"/>
  <c r="BL104" i="4" s="1"/>
  <c r="BL105" i="4" s="1"/>
  <c r="BL106" i="4" s="1"/>
  <c r="BD97" i="4"/>
  <c r="BD98" i="4" s="1"/>
  <c r="BD99" i="4" s="1"/>
  <c r="BD100" i="4" s="1"/>
  <c r="BD101" i="4" s="1"/>
  <c r="BD102" i="4" s="1"/>
  <c r="BD103" i="4" s="1"/>
  <c r="BD104" i="4" s="1"/>
  <c r="BD105" i="4" s="1"/>
  <c r="BD106" i="4" s="1"/>
  <c r="AV97" i="4"/>
  <c r="AV98" i="4" s="1"/>
  <c r="AV99" i="4" s="1"/>
  <c r="AV100" i="4" s="1"/>
  <c r="AV101" i="4" s="1"/>
  <c r="AV102" i="4" s="1"/>
  <c r="AV103" i="4" s="1"/>
  <c r="AV104" i="4" s="1"/>
  <c r="AV105" i="4" s="1"/>
  <c r="AV106" i="4" s="1"/>
  <c r="AN97" i="4"/>
  <c r="AN98" i="4" s="1"/>
  <c r="AN99" i="4" s="1"/>
  <c r="AN100" i="4" s="1"/>
  <c r="AN101" i="4" s="1"/>
  <c r="AN102" i="4" s="1"/>
  <c r="AN103" i="4" s="1"/>
  <c r="AN104" i="4" s="1"/>
  <c r="AN105" i="4" s="1"/>
  <c r="AN106" i="4" s="1"/>
  <c r="AF97" i="4"/>
  <c r="AF98" i="4" s="1"/>
  <c r="AF99" i="4" s="1"/>
  <c r="AF100" i="4" s="1"/>
  <c r="AF101" i="4" s="1"/>
  <c r="AF102" i="4" s="1"/>
  <c r="AF103" i="4" s="1"/>
  <c r="AF104" i="4" s="1"/>
  <c r="AF105" i="4" s="1"/>
  <c r="AF106" i="4" s="1"/>
  <c r="X97" i="4"/>
  <c r="X98" i="4" s="1"/>
  <c r="X99" i="4" s="1"/>
  <c r="X100" i="4" s="1"/>
  <c r="X101" i="4" s="1"/>
  <c r="X102" i="4" s="1"/>
  <c r="X103" i="4" s="1"/>
  <c r="X104" i="4" s="1"/>
  <c r="X105" i="4" s="1"/>
  <c r="X106" i="4" s="1"/>
  <c r="P97" i="4"/>
  <c r="P98" i="4" s="1"/>
  <c r="P99" i="4" s="1"/>
  <c r="P100" i="4" s="1"/>
  <c r="P101" i="4" s="1"/>
  <c r="P102" i="4" s="1"/>
  <c r="P103" i="4" s="1"/>
  <c r="P104" i="4" s="1"/>
  <c r="P105" i="4" s="1"/>
  <c r="P106" i="4" s="1"/>
  <c r="H97" i="4"/>
  <c r="H98" i="4" s="1"/>
  <c r="H99" i="4" s="1"/>
  <c r="H100" i="4" s="1"/>
  <c r="H101" i="4" s="1"/>
  <c r="H102" i="4" s="1"/>
  <c r="H103" i="4" s="1"/>
  <c r="H104" i="4" s="1"/>
  <c r="H105" i="4" s="1"/>
  <c r="H106" i="4" s="1"/>
  <c r="CR84" i="4"/>
  <c r="CR85" i="4" s="1"/>
  <c r="CR86" i="4" s="1"/>
  <c r="CR87" i="4" s="1"/>
  <c r="CR88" i="4" s="1"/>
  <c r="CR89" i="4" s="1"/>
  <c r="CR90" i="4" s="1"/>
  <c r="CR91" i="4" s="1"/>
  <c r="CR92" i="4" s="1"/>
  <c r="CR93" i="4" s="1"/>
  <c r="CJ84" i="4"/>
  <c r="CJ85" i="4" s="1"/>
  <c r="CJ86" i="4" s="1"/>
  <c r="CJ87" i="4" s="1"/>
  <c r="CJ88" i="4" s="1"/>
  <c r="CJ89" i="4" s="1"/>
  <c r="CJ90" i="4" s="1"/>
  <c r="CJ91" i="4" s="1"/>
  <c r="CJ92" i="4" s="1"/>
  <c r="CJ93" i="4" s="1"/>
  <c r="CB85" i="4"/>
  <c r="CB86" i="4" s="1"/>
  <c r="CB87" i="4" s="1"/>
  <c r="CB88" i="4" s="1"/>
  <c r="CB89" i="4" s="1"/>
  <c r="CB90" i="4" s="1"/>
  <c r="CB91" i="4" s="1"/>
  <c r="CB92" i="4" s="1"/>
  <c r="CB93" i="4" s="1"/>
  <c r="BT84" i="4"/>
  <c r="BT85" i="4" s="1"/>
  <c r="BT86" i="4" s="1"/>
  <c r="BT87" i="4" s="1"/>
  <c r="BT88" i="4" s="1"/>
  <c r="BT89" i="4" s="1"/>
  <c r="BT90" i="4" s="1"/>
  <c r="BT91" i="4" s="1"/>
  <c r="BT92" i="4" s="1"/>
  <c r="BT93" i="4" s="1"/>
  <c r="BL84" i="4"/>
  <c r="BL85" i="4" s="1"/>
  <c r="BL86" i="4" s="1"/>
  <c r="BL87" i="4" s="1"/>
  <c r="BL88" i="4" s="1"/>
  <c r="BL89" i="4" s="1"/>
  <c r="BL90" i="4" s="1"/>
  <c r="BL91" i="4" s="1"/>
  <c r="BL92" i="4" s="1"/>
  <c r="BL93" i="4" s="1"/>
  <c r="BD84" i="4"/>
  <c r="AV84" i="4"/>
  <c r="AV85" i="4" s="1"/>
  <c r="AV86" i="4" s="1"/>
  <c r="AV87" i="4" s="1"/>
  <c r="AV88" i="4" s="1"/>
  <c r="AV89" i="4" s="1"/>
  <c r="AV90" i="4" s="1"/>
  <c r="AV91" i="4" s="1"/>
  <c r="AV92" i="4" s="1"/>
  <c r="AV93" i="4" s="1"/>
  <c r="AN84" i="4"/>
  <c r="AN85" i="4" s="1"/>
  <c r="AN86" i="4" s="1"/>
  <c r="AN87" i="4" s="1"/>
  <c r="AN88" i="4" s="1"/>
  <c r="AN89" i="4" s="1"/>
  <c r="AN90" i="4" s="1"/>
  <c r="AN91" i="4" s="1"/>
  <c r="AN92" i="4" s="1"/>
  <c r="AN93" i="4" s="1"/>
  <c r="AF84" i="4"/>
  <c r="AF85" i="4" s="1"/>
  <c r="AF86" i="4" s="1"/>
  <c r="AF87" i="4" s="1"/>
  <c r="AF88" i="4" s="1"/>
  <c r="AF89" i="4" s="1"/>
  <c r="AF90" i="4" s="1"/>
  <c r="AF91" i="4" s="1"/>
  <c r="AF92" i="4" s="1"/>
  <c r="AF93" i="4" s="1"/>
  <c r="P84" i="4"/>
  <c r="P85" i="4" s="1"/>
  <c r="P86" i="4" s="1"/>
  <c r="P87" i="4" s="1"/>
  <c r="P88" i="4" s="1"/>
  <c r="P89" i="4" s="1"/>
  <c r="P90" i="4" s="1"/>
  <c r="P91" i="4" s="1"/>
  <c r="P92" i="4" s="1"/>
  <c r="P93" i="4" s="1"/>
  <c r="H84" i="4"/>
  <c r="H85" i="4" s="1"/>
  <c r="H86" i="4" s="1"/>
  <c r="H87" i="4" s="1"/>
  <c r="H88" i="4" s="1"/>
  <c r="H89" i="4" s="1"/>
  <c r="H90" i="4" s="1"/>
  <c r="H91" i="4" s="1"/>
  <c r="H92" i="4" s="1"/>
  <c r="H93" i="4" s="1"/>
  <c r="CR73" i="4"/>
  <c r="CR74" i="4" s="1"/>
  <c r="CR75" i="4" s="1"/>
  <c r="CR76" i="4" s="1"/>
  <c r="CR77" i="4" s="1"/>
  <c r="CR78" i="4" s="1"/>
  <c r="CR79" i="4" s="1"/>
  <c r="CR80" i="4" s="1"/>
  <c r="CJ72" i="4"/>
  <c r="CJ73" i="4" s="1"/>
  <c r="CJ74" i="4" s="1"/>
  <c r="CJ75" i="4" s="1"/>
  <c r="CJ76" i="4" s="1"/>
  <c r="CJ77" i="4" s="1"/>
  <c r="CJ78" i="4" s="1"/>
  <c r="CJ79" i="4" s="1"/>
  <c r="CJ80" i="4" s="1"/>
  <c r="CB72" i="4"/>
  <c r="CB73" i="4" s="1"/>
  <c r="CB74" i="4" s="1"/>
  <c r="CB75" i="4" s="1"/>
  <c r="CB76" i="4" s="1"/>
  <c r="CB77" i="4" s="1"/>
  <c r="CB78" i="4" s="1"/>
  <c r="CB79" i="4" s="1"/>
  <c r="CB80" i="4" s="1"/>
  <c r="BT72" i="4"/>
  <c r="BT73" i="4" s="1"/>
  <c r="BT74" i="4" s="1"/>
  <c r="BT75" i="4" s="1"/>
  <c r="BT76" i="4" s="1"/>
  <c r="BT77" i="4" s="1"/>
  <c r="BT78" i="4" s="1"/>
  <c r="BT79" i="4" s="1"/>
  <c r="BT80" i="4" s="1"/>
  <c r="BL72" i="4"/>
  <c r="BL73" i="4" s="1"/>
  <c r="BL74" i="4" s="1"/>
  <c r="BL75" i="4" s="1"/>
  <c r="BL76" i="4" s="1"/>
  <c r="BL77" i="4" s="1"/>
  <c r="BL78" i="4" s="1"/>
  <c r="BL79" i="4" s="1"/>
  <c r="BL80" i="4" s="1"/>
  <c r="BD72" i="4"/>
  <c r="BD73" i="4" s="1"/>
  <c r="BD74" i="4" s="1"/>
  <c r="BD75" i="4" s="1"/>
  <c r="BD76" i="4" s="1"/>
  <c r="BD77" i="4" s="1"/>
  <c r="BD78" i="4" s="1"/>
  <c r="BD79" i="4" s="1"/>
  <c r="BD80" i="4" s="1"/>
  <c r="AV72" i="4"/>
  <c r="AV73" i="4" s="1"/>
  <c r="AV74" i="4" s="1"/>
  <c r="AV75" i="4" s="1"/>
  <c r="AV76" i="4" s="1"/>
  <c r="AV77" i="4" s="1"/>
  <c r="AV78" i="4" s="1"/>
  <c r="AV79" i="4" s="1"/>
  <c r="AV80" i="4" s="1"/>
  <c r="AN72" i="4"/>
  <c r="AN73" i="4" s="1"/>
  <c r="AN74" i="4" s="1"/>
  <c r="AN75" i="4" s="1"/>
  <c r="AN76" i="4" s="1"/>
  <c r="AN77" i="4" s="1"/>
  <c r="AN78" i="4" s="1"/>
  <c r="AN79" i="4" s="1"/>
  <c r="AN80" i="4" s="1"/>
  <c r="AF72" i="4"/>
  <c r="AF73" i="4" s="1"/>
  <c r="AF74" i="4" s="1"/>
  <c r="AF75" i="4" s="1"/>
  <c r="AF76" i="4" s="1"/>
  <c r="AF77" i="4" s="1"/>
  <c r="AF78" i="4" s="1"/>
  <c r="AF79" i="4" s="1"/>
  <c r="AF80" i="4" s="1"/>
  <c r="X72" i="4"/>
  <c r="X73" i="4" s="1"/>
  <c r="X74" i="4" s="1"/>
  <c r="X75" i="4" s="1"/>
  <c r="X76" i="4" s="1"/>
  <c r="X77" i="4" s="1"/>
  <c r="X78" i="4" s="1"/>
  <c r="X79" i="4" s="1"/>
  <c r="X80" i="4" s="1"/>
  <c r="P72" i="4"/>
  <c r="P73" i="4" s="1"/>
  <c r="P74" i="4" s="1"/>
  <c r="P75" i="4" s="1"/>
  <c r="P76" i="4" s="1"/>
  <c r="P77" i="4" s="1"/>
  <c r="P78" i="4" s="1"/>
  <c r="P79" i="4" s="1"/>
  <c r="P80" i="4" s="1"/>
  <c r="H72" i="4"/>
  <c r="H73" i="4" s="1"/>
  <c r="H74" i="4" s="1"/>
  <c r="H75" i="4" s="1"/>
  <c r="H76" i="4" s="1"/>
  <c r="H77" i="4" s="1"/>
  <c r="H78" i="4" s="1"/>
  <c r="H79" i="4" s="1"/>
  <c r="H80" i="4" s="1"/>
  <c r="CR61" i="4"/>
  <c r="CR62" i="4" s="1"/>
  <c r="CR63" i="4" s="1"/>
  <c r="CR64" i="4" s="1"/>
  <c r="CR65" i="4" s="1"/>
  <c r="CR66" i="4" s="1"/>
  <c r="CR67" i="4" s="1"/>
  <c r="CR68" i="4" s="1"/>
  <c r="CJ61" i="4"/>
  <c r="CJ62" i="4" s="1"/>
  <c r="CJ63" i="4" s="1"/>
  <c r="CJ64" i="4" s="1"/>
  <c r="CJ65" i="4" s="1"/>
  <c r="CJ66" i="4" s="1"/>
  <c r="CJ67" i="4" s="1"/>
  <c r="CJ68" i="4" s="1"/>
  <c r="CB61" i="4"/>
  <c r="CB62" i="4" s="1"/>
  <c r="CB63" i="4" s="1"/>
  <c r="CB64" i="4" s="1"/>
  <c r="CB65" i="4" s="1"/>
  <c r="CB66" i="4" s="1"/>
  <c r="CB67" i="4" s="1"/>
  <c r="CB68" i="4" s="1"/>
  <c r="BT61" i="4"/>
  <c r="BT62" i="4" s="1"/>
  <c r="BT63" i="4" s="1"/>
  <c r="BT64" i="4" s="1"/>
  <c r="BT65" i="4" s="1"/>
  <c r="BT66" i="4" s="1"/>
  <c r="BT67" i="4" s="1"/>
  <c r="BT68" i="4" s="1"/>
  <c r="BL61" i="4"/>
  <c r="BL62" i="4" s="1"/>
  <c r="BL63" i="4" s="1"/>
  <c r="BL64" i="4" s="1"/>
  <c r="BL65" i="4" s="1"/>
  <c r="BL66" i="4" s="1"/>
  <c r="BL67" i="4" s="1"/>
  <c r="BL68" i="4" s="1"/>
  <c r="BD61" i="4"/>
  <c r="BD62" i="4" s="1"/>
  <c r="BD63" i="4" s="1"/>
  <c r="BD64" i="4" s="1"/>
  <c r="BD65" i="4" s="1"/>
  <c r="BD66" i="4" s="1"/>
  <c r="BD67" i="4" s="1"/>
  <c r="BD68" i="4" s="1"/>
  <c r="AV61" i="4"/>
  <c r="AV62" i="4" s="1"/>
  <c r="AV63" i="4" s="1"/>
  <c r="AV64" i="4" s="1"/>
  <c r="AV65" i="4" s="1"/>
  <c r="AV66" i="4" s="1"/>
  <c r="AV67" i="4" s="1"/>
  <c r="AV68" i="4" s="1"/>
  <c r="AN61" i="4"/>
  <c r="AN62" i="4" s="1"/>
  <c r="AN63" i="4" s="1"/>
  <c r="AN64" i="4" s="1"/>
  <c r="AN65" i="4" s="1"/>
  <c r="AN66" i="4" s="1"/>
  <c r="AN67" i="4" s="1"/>
  <c r="AN68" i="4" s="1"/>
  <c r="AF61" i="4"/>
  <c r="AF62" i="4" s="1"/>
  <c r="AF63" i="4" s="1"/>
  <c r="AF64" i="4" s="1"/>
  <c r="AF65" i="4" s="1"/>
  <c r="AF66" i="4" s="1"/>
  <c r="AF67" i="4" s="1"/>
  <c r="AF68" i="4" s="1"/>
  <c r="X61" i="4"/>
  <c r="X62" i="4" s="1"/>
  <c r="X63" i="4" s="1"/>
  <c r="X64" i="4" s="1"/>
  <c r="X65" i="4" s="1"/>
  <c r="X66" i="4" s="1"/>
  <c r="X67" i="4" s="1"/>
  <c r="X68" i="4" s="1"/>
  <c r="P61" i="4"/>
  <c r="P62" i="4" s="1"/>
  <c r="P63" i="4" s="1"/>
  <c r="P64" i="4" s="1"/>
  <c r="P65" i="4" s="1"/>
  <c r="P66" i="4" s="1"/>
  <c r="P67" i="4" s="1"/>
  <c r="P68" i="4" s="1"/>
  <c r="H61" i="4"/>
  <c r="H62" i="4" s="1"/>
  <c r="H63" i="4" s="1"/>
  <c r="H64" i="4" s="1"/>
  <c r="H65" i="4" s="1"/>
  <c r="H66" i="4" s="1"/>
  <c r="H67" i="4" s="1"/>
  <c r="H68" i="4" s="1"/>
  <c r="CJ48" i="4"/>
  <c r="CJ49" i="4" s="1"/>
  <c r="CJ50" i="4" s="1"/>
  <c r="CB48" i="4"/>
  <c r="CB49" i="4" s="1"/>
  <c r="CB50" i="4" s="1"/>
  <c r="CB51" i="4" s="1"/>
  <c r="CB52" i="4" s="1"/>
  <c r="CB53" i="4" s="1"/>
  <c r="CB54" i="4" s="1"/>
  <c r="CB55" i="4" s="1"/>
  <c r="CB56" i="4" s="1"/>
  <c r="CB57" i="4" s="1"/>
  <c r="BT48" i="4"/>
  <c r="BT49" i="4" s="1"/>
  <c r="BT50" i="4" s="1"/>
  <c r="BT51" i="4" s="1"/>
  <c r="BT52" i="4" s="1"/>
  <c r="BT53" i="4" s="1"/>
  <c r="BT54" i="4" s="1"/>
  <c r="BT55" i="4" s="1"/>
  <c r="BT56" i="4" s="1"/>
  <c r="BT57" i="4" s="1"/>
  <c r="BL48" i="4"/>
  <c r="BL49" i="4" s="1"/>
  <c r="BL50" i="4" s="1"/>
  <c r="BL51" i="4" s="1"/>
  <c r="BL52" i="4" s="1"/>
  <c r="BL53" i="4" s="1"/>
  <c r="BL54" i="4" s="1"/>
  <c r="BL55" i="4" s="1"/>
  <c r="BL56" i="4" s="1"/>
  <c r="BL57" i="4" s="1"/>
  <c r="BD48" i="4"/>
  <c r="BD49" i="4" s="1"/>
  <c r="BD50" i="4" s="1"/>
  <c r="BD51" i="4" s="1"/>
  <c r="BD52" i="4" s="1"/>
  <c r="BD53" i="4" s="1"/>
  <c r="BD54" i="4" s="1"/>
  <c r="BD55" i="4" s="1"/>
  <c r="BD56" i="4" s="1"/>
  <c r="BD57" i="4" s="1"/>
  <c r="AV48" i="4"/>
  <c r="AV49" i="4" s="1"/>
  <c r="AV50" i="4" s="1"/>
  <c r="AV51" i="4" s="1"/>
  <c r="AV52" i="4" s="1"/>
  <c r="AV53" i="4" s="1"/>
  <c r="AV54" i="4" s="1"/>
  <c r="AV55" i="4" s="1"/>
  <c r="AV56" i="4" s="1"/>
  <c r="AV57" i="4" s="1"/>
  <c r="AN48" i="4"/>
  <c r="AN49" i="4" s="1"/>
  <c r="AN50" i="4" s="1"/>
  <c r="AN51" i="4" s="1"/>
  <c r="AN52" i="4" s="1"/>
  <c r="AN53" i="4" s="1"/>
  <c r="AN54" i="4" s="1"/>
  <c r="AN55" i="4" s="1"/>
  <c r="AN56" i="4" s="1"/>
  <c r="AN57" i="4" s="1"/>
  <c r="AF48" i="4"/>
  <c r="AF49" i="4" s="1"/>
  <c r="AF50" i="4" s="1"/>
  <c r="AF51" i="4" s="1"/>
  <c r="AF52" i="4" s="1"/>
  <c r="AF53" i="4" s="1"/>
  <c r="AF54" i="4" s="1"/>
  <c r="AF55" i="4" s="1"/>
  <c r="AF56" i="4" s="1"/>
  <c r="AF57" i="4" s="1"/>
  <c r="X48" i="4"/>
  <c r="X49" i="4" s="1"/>
  <c r="X50" i="4" s="1"/>
  <c r="X51" i="4" s="1"/>
  <c r="X52" i="4" s="1"/>
  <c r="X53" i="4" s="1"/>
  <c r="X54" i="4" s="1"/>
  <c r="X55" i="4" s="1"/>
  <c r="X56" i="4" s="1"/>
  <c r="X57" i="4" s="1"/>
  <c r="P48" i="4"/>
  <c r="P49" i="4" s="1"/>
  <c r="P50" i="4" s="1"/>
  <c r="P51" i="4" s="1"/>
  <c r="P52" i="4" s="1"/>
  <c r="P53" i="4" s="1"/>
  <c r="P54" i="4" s="1"/>
  <c r="P55" i="4" s="1"/>
  <c r="P56" i="4" s="1"/>
  <c r="P57" i="4" s="1"/>
  <c r="H48" i="4"/>
  <c r="H49" i="4" s="1"/>
  <c r="H50" i="4" s="1"/>
  <c r="H51" i="4" s="1"/>
  <c r="H52" i="4" s="1"/>
  <c r="H53" i="4" s="1"/>
  <c r="H54" i="4" s="1"/>
  <c r="H55" i="4" s="1"/>
  <c r="H56" i="4" s="1"/>
  <c r="H57" i="4" s="1"/>
  <c r="CR37" i="4"/>
  <c r="CR38" i="4" s="1"/>
  <c r="CR39" i="4" s="1"/>
  <c r="CR40" i="4" s="1"/>
  <c r="CR41" i="4" s="1"/>
  <c r="CR42" i="4" s="1"/>
  <c r="CR43" i="4" s="1"/>
  <c r="CR44" i="4" s="1"/>
  <c r="CJ37" i="4"/>
  <c r="CJ38" i="4" s="1"/>
  <c r="CJ39" i="4" s="1"/>
  <c r="CJ40" i="4" s="1"/>
  <c r="CJ41" i="4" s="1"/>
  <c r="CJ42" i="4" s="1"/>
  <c r="CJ43" i="4" s="1"/>
  <c r="CJ44" i="4" s="1"/>
  <c r="CB37" i="4"/>
  <c r="CB38" i="4" s="1"/>
  <c r="CB39" i="4" s="1"/>
  <c r="CB40" i="4" s="1"/>
  <c r="CB41" i="4" s="1"/>
  <c r="CB42" i="4" s="1"/>
  <c r="CB43" i="4" s="1"/>
  <c r="CB44" i="4" s="1"/>
  <c r="BT37" i="4"/>
  <c r="BT38" i="4" s="1"/>
  <c r="BT39" i="4" s="1"/>
  <c r="BT40" i="4" s="1"/>
  <c r="BT41" i="4" s="1"/>
  <c r="BT42" i="4" s="1"/>
  <c r="BT43" i="4" s="1"/>
  <c r="BT44" i="4" s="1"/>
  <c r="BL38" i="4"/>
  <c r="BL39" i="4" s="1"/>
  <c r="BL40" i="4" s="1"/>
  <c r="BL41" i="4" s="1"/>
  <c r="BL42" i="4" s="1"/>
  <c r="BL43" i="4" s="1"/>
  <c r="BL44" i="4" s="1"/>
  <c r="BD38" i="4"/>
  <c r="BD39" i="4" s="1"/>
  <c r="BD40" i="4" s="1"/>
  <c r="BD41" i="4" s="1"/>
  <c r="BD42" i="4" s="1"/>
  <c r="BD43" i="4" s="1"/>
  <c r="BD44" i="4" s="1"/>
  <c r="AV37" i="4"/>
  <c r="AV38" i="4" s="1"/>
  <c r="AV39" i="4" s="1"/>
  <c r="AV40" i="4" s="1"/>
  <c r="AV41" i="4" s="1"/>
  <c r="AV42" i="4" s="1"/>
  <c r="AV43" i="4" s="1"/>
  <c r="AV44" i="4" s="1"/>
  <c r="AN37" i="4"/>
  <c r="AN38" i="4" s="1"/>
  <c r="AN39" i="4" s="1"/>
  <c r="AN40" i="4" s="1"/>
  <c r="AN41" i="4" s="1"/>
  <c r="AN42" i="4" s="1"/>
  <c r="AN43" i="4" s="1"/>
  <c r="AN44" i="4" s="1"/>
  <c r="AF37" i="4"/>
  <c r="AF38" i="4" s="1"/>
  <c r="AF39" i="4" s="1"/>
  <c r="AF40" i="4" s="1"/>
  <c r="AF41" i="4" s="1"/>
  <c r="AF42" i="4" s="1"/>
  <c r="AF43" i="4" s="1"/>
  <c r="AF44" i="4" s="1"/>
  <c r="X37" i="4"/>
  <c r="X38" i="4" s="1"/>
  <c r="X39" i="4" s="1"/>
  <c r="X40" i="4" s="1"/>
  <c r="X41" i="4" s="1"/>
  <c r="X42" i="4" s="1"/>
  <c r="X43" i="4" s="1"/>
  <c r="X44" i="4" s="1"/>
  <c r="P37" i="4"/>
  <c r="P38" i="4" s="1"/>
  <c r="P39" i="4" s="1"/>
  <c r="P40" i="4" s="1"/>
  <c r="P41" i="4" s="1"/>
  <c r="P42" i="4" s="1"/>
  <c r="P43" i="4" s="1"/>
  <c r="P44" i="4" s="1"/>
  <c r="H37" i="4"/>
  <c r="H38" i="4" s="1"/>
  <c r="H39" i="4" s="1"/>
  <c r="H40" i="4" s="1"/>
  <c r="H41" i="4" s="1"/>
  <c r="H42" i="4" s="1"/>
  <c r="H43" i="4" s="1"/>
  <c r="H44" i="4" s="1"/>
  <c r="CR26" i="4"/>
  <c r="CR27" i="4" s="1"/>
  <c r="CR28" i="4" s="1"/>
  <c r="CR29" i="4" s="1"/>
  <c r="CR30" i="4" s="1"/>
  <c r="CR31" i="4" s="1"/>
  <c r="CR32" i="4" s="1"/>
  <c r="CR33" i="4" s="1"/>
  <c r="CJ26" i="4"/>
  <c r="CJ27" i="4" s="1"/>
  <c r="CJ28" i="4" s="1"/>
  <c r="CJ29" i="4" s="1"/>
  <c r="CJ30" i="4" s="1"/>
  <c r="CJ31" i="4" s="1"/>
  <c r="CJ32" i="4" s="1"/>
  <c r="CJ33" i="4" s="1"/>
  <c r="CB26" i="4"/>
  <c r="CB28" i="4" s="1"/>
  <c r="CB29" i="4" s="1"/>
  <c r="CB30" i="4" s="1"/>
  <c r="CB31" i="4" s="1"/>
  <c r="CB32" i="4" s="1"/>
  <c r="CB33" i="4" s="1"/>
  <c r="BT26" i="4"/>
  <c r="BT27" i="4" s="1"/>
  <c r="BT28" i="4" s="1"/>
  <c r="BT29" i="4" s="1"/>
  <c r="BT30" i="4" s="1"/>
  <c r="BT31" i="4" s="1"/>
  <c r="BT32" i="4" s="1"/>
  <c r="BT33" i="4" s="1"/>
  <c r="BL27" i="4"/>
  <c r="BL28" i="4" s="1"/>
  <c r="BL29" i="4" s="1"/>
  <c r="BL30" i="4" s="1"/>
  <c r="BL31" i="4" s="1"/>
  <c r="BL32" i="4" s="1"/>
  <c r="BL33" i="4" s="1"/>
  <c r="BD26" i="4"/>
  <c r="BD27" i="4" s="1"/>
  <c r="BD28" i="4" s="1"/>
  <c r="BD29" i="4" s="1"/>
  <c r="BD30" i="4" s="1"/>
  <c r="BD31" i="4" s="1"/>
  <c r="BD32" i="4" s="1"/>
  <c r="BD33" i="4" s="1"/>
  <c r="AV26" i="4"/>
  <c r="AV27" i="4" s="1"/>
  <c r="AV28" i="4" s="1"/>
  <c r="AV29" i="4" s="1"/>
  <c r="AV30" i="4" s="1"/>
  <c r="AV31" i="4" s="1"/>
  <c r="AV32" i="4" s="1"/>
  <c r="AV33" i="4" s="1"/>
  <c r="AN26" i="4"/>
  <c r="AN27" i="4" s="1"/>
  <c r="AN28" i="4" s="1"/>
  <c r="AN29" i="4" s="1"/>
  <c r="AN30" i="4" s="1"/>
  <c r="AN31" i="4" s="1"/>
  <c r="AN32" i="4" s="1"/>
  <c r="AN33" i="4" s="1"/>
  <c r="AF26" i="4"/>
  <c r="AF27" i="4" s="1"/>
  <c r="AF28" i="4" s="1"/>
  <c r="AF29" i="4" s="1"/>
  <c r="AF30" i="4" s="1"/>
  <c r="AF31" i="4" s="1"/>
  <c r="AF32" i="4" s="1"/>
  <c r="AF33" i="4" s="1"/>
  <c r="X26" i="4"/>
  <c r="X27" i="4" s="1"/>
  <c r="X28" i="4" s="1"/>
  <c r="X29" i="4" s="1"/>
  <c r="X30" i="4" s="1"/>
  <c r="X31" i="4" s="1"/>
  <c r="X32" i="4" s="1"/>
  <c r="X33" i="4" s="1"/>
  <c r="P26" i="4"/>
  <c r="P27" i="4" s="1"/>
  <c r="P28" i="4" s="1"/>
  <c r="P29" i="4" s="1"/>
  <c r="P30" i="4" s="1"/>
  <c r="P31" i="4" s="1"/>
  <c r="P32" i="4" s="1"/>
  <c r="P33" i="4" s="1"/>
  <c r="H26" i="4"/>
  <c r="H27" i="4" s="1"/>
  <c r="H28" i="4" s="1"/>
  <c r="H29" i="4" s="1"/>
  <c r="H30" i="4" s="1"/>
  <c r="H31" i="4" s="1"/>
  <c r="H32" i="4" s="1"/>
  <c r="H33" i="4" s="1"/>
  <c r="CR13" i="4"/>
  <c r="CR14" i="4" s="1"/>
  <c r="CR15" i="4" s="1"/>
  <c r="CR16" i="4" s="1"/>
  <c r="CR17" i="4" s="1"/>
  <c r="CR18" i="4" s="1"/>
  <c r="CR19" i="4" s="1"/>
  <c r="CR20" i="4" s="1"/>
  <c r="CR21" i="4" s="1"/>
  <c r="CR22" i="4" s="1"/>
  <c r="CJ13" i="4"/>
  <c r="CJ14" i="4" s="1"/>
  <c r="CJ15" i="4" s="1"/>
  <c r="CJ16" i="4" s="1"/>
  <c r="CJ17" i="4" s="1"/>
  <c r="CJ18" i="4" s="1"/>
  <c r="CJ19" i="4" s="1"/>
  <c r="CJ20" i="4" s="1"/>
  <c r="CJ21" i="4" s="1"/>
  <c r="CJ22" i="4" s="1"/>
  <c r="CB13" i="4"/>
  <c r="BT13" i="4"/>
  <c r="BT14" i="4" s="1"/>
  <c r="BT15" i="4" s="1"/>
  <c r="BT16" i="4" s="1"/>
  <c r="BT17" i="4" s="1"/>
  <c r="BT18" i="4" s="1"/>
  <c r="BT19" i="4" s="1"/>
  <c r="BT20" i="4" s="1"/>
  <c r="BT21" i="4" s="1"/>
  <c r="BT22" i="4" s="1"/>
  <c r="BD13" i="4"/>
  <c r="BD14" i="4" s="1"/>
  <c r="BD15" i="4" s="1"/>
  <c r="AV13" i="4"/>
  <c r="AN13" i="4"/>
  <c r="AN14" i="4" s="1"/>
  <c r="AN15" i="4" s="1"/>
  <c r="AN16" i="4" s="1"/>
  <c r="AN17" i="4" s="1"/>
  <c r="AN18" i="4" s="1"/>
  <c r="AN19" i="4" s="1"/>
  <c r="AN20" i="4" s="1"/>
  <c r="AN21" i="4" s="1"/>
  <c r="AN22" i="4" s="1"/>
  <c r="AF13" i="4"/>
  <c r="AF14" i="4" s="1"/>
  <c r="AF15" i="4" s="1"/>
  <c r="AF16" i="4" s="1"/>
  <c r="AF17" i="4" s="1"/>
  <c r="AF18" i="4" s="1"/>
  <c r="AF19" i="4" s="1"/>
  <c r="AF20" i="4" s="1"/>
  <c r="AF21" i="4" s="1"/>
  <c r="AF22" i="4" s="1"/>
  <c r="X13" i="4"/>
  <c r="X14" i="4" s="1"/>
  <c r="X15" i="4" s="1"/>
  <c r="X16" i="4" s="1"/>
  <c r="X17" i="4" s="1"/>
  <c r="X18" i="4" s="1"/>
  <c r="X19" i="4" s="1"/>
  <c r="X20" i="4" s="1"/>
  <c r="X21" i="4" s="1"/>
  <c r="X22" i="4" s="1"/>
  <c r="P13" i="4"/>
  <c r="P14" i="4" s="1"/>
  <c r="P15" i="4" s="1"/>
  <c r="P16" i="4" s="1"/>
  <c r="P17" i="4" s="1"/>
  <c r="P18" i="4" s="1"/>
  <c r="P19" i="4" s="1"/>
  <c r="P20" i="4" s="1"/>
  <c r="P21" i="4" s="1"/>
  <c r="P22" i="4" s="1"/>
  <c r="H13" i="4"/>
  <c r="H14" i="4" s="1"/>
  <c r="H15" i="4" s="1"/>
  <c r="H16" i="4" s="1"/>
  <c r="H17" i="4" s="1"/>
  <c r="H18" i="4" s="1"/>
  <c r="H19" i="4" s="1"/>
  <c r="H20" i="4" s="1"/>
  <c r="H21" i="4" s="1"/>
  <c r="H22" i="4" s="1"/>
  <c r="CR221" i="3"/>
  <c r="CR222" i="3" s="1"/>
  <c r="CR223" i="3" s="1"/>
  <c r="CR224" i="3" s="1"/>
  <c r="CR225" i="3" s="1"/>
  <c r="CR226" i="3" s="1"/>
  <c r="CR227" i="3" s="1"/>
  <c r="CR228" i="3" s="1"/>
  <c r="CR229" i="3" s="1"/>
  <c r="CJ221" i="3"/>
  <c r="CJ222" i="3" s="1"/>
  <c r="CJ223" i="3" s="1"/>
  <c r="CJ224" i="3" s="1"/>
  <c r="CJ225" i="3" s="1"/>
  <c r="CJ226" i="3" s="1"/>
  <c r="CJ227" i="3" s="1"/>
  <c r="CJ228" i="3" s="1"/>
  <c r="CJ229" i="3" s="1"/>
  <c r="CB221" i="3"/>
  <c r="CB222" i="3" s="1"/>
  <c r="CB223" i="3" s="1"/>
  <c r="CB224" i="3" s="1"/>
  <c r="CB225" i="3" s="1"/>
  <c r="CB226" i="3" s="1"/>
  <c r="CB227" i="3" s="1"/>
  <c r="CB228" i="3" s="1"/>
  <c r="CB229" i="3" s="1"/>
  <c r="BT221" i="3"/>
  <c r="BT222" i="3" s="1"/>
  <c r="BT223" i="3" s="1"/>
  <c r="BT224" i="3" s="1"/>
  <c r="BT225" i="3" s="1"/>
  <c r="BT226" i="3" s="1"/>
  <c r="BT227" i="3" s="1"/>
  <c r="BT228" i="3" s="1"/>
  <c r="BT229" i="3" s="1"/>
  <c r="BL221" i="3"/>
  <c r="BL222" i="3" s="1"/>
  <c r="BL223" i="3" s="1"/>
  <c r="BL224" i="3" s="1"/>
  <c r="BL225" i="3" s="1"/>
  <c r="BL226" i="3" s="1"/>
  <c r="BL227" i="3" s="1"/>
  <c r="BL228" i="3" s="1"/>
  <c r="BL229" i="3" s="1"/>
  <c r="BD221" i="3"/>
  <c r="BD222" i="3" s="1"/>
  <c r="BD223" i="3" s="1"/>
  <c r="BD224" i="3" s="1"/>
  <c r="BD225" i="3" s="1"/>
  <c r="BD226" i="3" s="1"/>
  <c r="BD227" i="3" s="1"/>
  <c r="BD228" i="3" s="1"/>
  <c r="BD229" i="3" s="1"/>
  <c r="AV221" i="3"/>
  <c r="AV222" i="3" s="1"/>
  <c r="AV223" i="3" s="1"/>
  <c r="AV224" i="3" s="1"/>
  <c r="AV225" i="3" s="1"/>
  <c r="AV226" i="3" s="1"/>
  <c r="AV227" i="3" s="1"/>
  <c r="AV228" i="3" s="1"/>
  <c r="AV229" i="3" s="1"/>
  <c r="AN221" i="3"/>
  <c r="AN222" i="3" s="1"/>
  <c r="AN223" i="3" s="1"/>
  <c r="AN224" i="3" s="1"/>
  <c r="AN225" i="3" s="1"/>
  <c r="AN226" i="3" s="1"/>
  <c r="AN227" i="3" s="1"/>
  <c r="AN228" i="3" s="1"/>
  <c r="AN229" i="3" s="1"/>
  <c r="AF221" i="3"/>
  <c r="AF222" i="3" s="1"/>
  <c r="AF223" i="3" s="1"/>
  <c r="AF224" i="3" s="1"/>
  <c r="AF225" i="3" s="1"/>
  <c r="AF226" i="3" s="1"/>
  <c r="AF227" i="3" s="1"/>
  <c r="AF228" i="3" s="1"/>
  <c r="AF229" i="3" s="1"/>
  <c r="X221" i="3"/>
  <c r="X222" i="3" s="1"/>
  <c r="X223" i="3" s="1"/>
  <c r="X224" i="3" s="1"/>
  <c r="X225" i="3" s="1"/>
  <c r="X226" i="3" s="1"/>
  <c r="X227" i="3" s="1"/>
  <c r="X228" i="3" s="1"/>
  <c r="X229" i="3" s="1"/>
  <c r="P221" i="3"/>
  <c r="P222" i="3" s="1"/>
  <c r="P223" i="3" s="1"/>
  <c r="P224" i="3" s="1"/>
  <c r="P225" i="3" s="1"/>
  <c r="P226" i="3" s="1"/>
  <c r="P227" i="3" s="1"/>
  <c r="P228" i="3" s="1"/>
  <c r="P229" i="3" s="1"/>
  <c r="H221" i="3"/>
  <c r="H222" i="3" s="1"/>
  <c r="H223" i="3" s="1"/>
  <c r="H224" i="3" s="1"/>
  <c r="H225" i="3" s="1"/>
  <c r="H226" i="3" s="1"/>
  <c r="H227" i="3" s="1"/>
  <c r="H228" i="3" s="1"/>
  <c r="H229" i="3" s="1"/>
  <c r="CR214" i="3"/>
  <c r="CR215" i="3" s="1"/>
  <c r="CR216" i="3" s="1"/>
  <c r="CR217" i="3" s="1"/>
  <c r="CJ214" i="3"/>
  <c r="CJ215" i="3" s="1"/>
  <c r="CJ216" i="3" s="1"/>
  <c r="CJ217" i="3" s="1"/>
  <c r="CB214" i="3"/>
  <c r="CB215" i="3" s="1"/>
  <c r="CB216" i="3" s="1"/>
  <c r="CB217" i="3" s="1"/>
  <c r="BT214" i="3"/>
  <c r="BT215" i="3" s="1"/>
  <c r="BT216" i="3" s="1"/>
  <c r="BT217" i="3" s="1"/>
  <c r="BL214" i="3"/>
  <c r="BL215" i="3" s="1"/>
  <c r="BL216" i="3" s="1"/>
  <c r="BL217" i="3" s="1"/>
  <c r="BD214" i="3"/>
  <c r="BD215" i="3" s="1"/>
  <c r="BD216" i="3" s="1"/>
  <c r="BD217" i="3" s="1"/>
  <c r="AV214" i="3"/>
  <c r="AV215" i="3" s="1"/>
  <c r="AV216" i="3" s="1"/>
  <c r="AV217" i="3" s="1"/>
  <c r="AN214" i="3"/>
  <c r="AN215" i="3" s="1"/>
  <c r="AN216" i="3" s="1"/>
  <c r="AN217" i="3" s="1"/>
  <c r="AF214" i="3"/>
  <c r="AF215" i="3" s="1"/>
  <c r="AF216" i="3" s="1"/>
  <c r="AF217" i="3" s="1"/>
  <c r="X214" i="3"/>
  <c r="X215" i="3" s="1"/>
  <c r="X216" i="3" s="1"/>
  <c r="X217" i="3" s="1"/>
  <c r="P214" i="3"/>
  <c r="P215" i="3" s="1"/>
  <c r="P216" i="3" s="1"/>
  <c r="P217" i="3" s="1"/>
  <c r="H214" i="3"/>
  <c r="H215" i="3" s="1"/>
  <c r="H216" i="3" s="1"/>
  <c r="H217" i="3" s="1"/>
  <c r="CR206" i="3"/>
  <c r="CR207" i="3" s="1"/>
  <c r="CR208" i="3" s="1"/>
  <c r="CR209" i="3" s="1"/>
  <c r="CR210" i="3" s="1"/>
  <c r="CJ206" i="3"/>
  <c r="CJ207" i="3" s="1"/>
  <c r="CJ208" i="3" s="1"/>
  <c r="CJ209" i="3" s="1"/>
  <c r="CJ210" i="3" s="1"/>
  <c r="CB206" i="3"/>
  <c r="CB207" i="3" s="1"/>
  <c r="CB208" i="3" s="1"/>
  <c r="CB209" i="3" s="1"/>
  <c r="CB210" i="3" s="1"/>
  <c r="BT206" i="3"/>
  <c r="BT207" i="3" s="1"/>
  <c r="BT208" i="3" s="1"/>
  <c r="BT209" i="3" s="1"/>
  <c r="BT210" i="3" s="1"/>
  <c r="BL206" i="3"/>
  <c r="BL207" i="3" s="1"/>
  <c r="BL208" i="3" s="1"/>
  <c r="BL209" i="3" s="1"/>
  <c r="BL210" i="3" s="1"/>
  <c r="BD206" i="3"/>
  <c r="BD207" i="3" s="1"/>
  <c r="BD208" i="3" s="1"/>
  <c r="BD209" i="3" s="1"/>
  <c r="BD210" i="3" s="1"/>
  <c r="AV206" i="3"/>
  <c r="AV207" i="3" s="1"/>
  <c r="AV208" i="3" s="1"/>
  <c r="AV209" i="3" s="1"/>
  <c r="AV210" i="3" s="1"/>
  <c r="AN206" i="3"/>
  <c r="AN207" i="3" s="1"/>
  <c r="AN208" i="3" s="1"/>
  <c r="AN209" i="3" s="1"/>
  <c r="AN210" i="3" s="1"/>
  <c r="AF206" i="3"/>
  <c r="AF207" i="3" s="1"/>
  <c r="AF208" i="3" s="1"/>
  <c r="AF209" i="3" s="1"/>
  <c r="AF210" i="3" s="1"/>
  <c r="X206" i="3"/>
  <c r="X207" i="3" s="1"/>
  <c r="X208" i="3" s="1"/>
  <c r="X209" i="3" s="1"/>
  <c r="X210" i="3" s="1"/>
  <c r="P206" i="3"/>
  <c r="P207" i="3" s="1"/>
  <c r="P208" i="3" s="1"/>
  <c r="P209" i="3" s="1"/>
  <c r="P210" i="3" s="1"/>
  <c r="H206" i="3"/>
  <c r="H207" i="3" s="1"/>
  <c r="H208" i="3" s="1"/>
  <c r="H209" i="3" s="1"/>
  <c r="H210" i="3" s="1"/>
  <c r="CR197" i="3"/>
  <c r="CR198" i="3" s="1"/>
  <c r="CR199" i="3" s="1"/>
  <c r="CR200" i="3" s="1"/>
  <c r="CR201" i="3" s="1"/>
  <c r="CR202" i="3" s="1"/>
  <c r="CJ197" i="3"/>
  <c r="CJ198" i="3" s="1"/>
  <c r="CJ199" i="3" s="1"/>
  <c r="CJ200" i="3" s="1"/>
  <c r="CJ201" i="3" s="1"/>
  <c r="CJ202" i="3" s="1"/>
  <c r="CB197" i="3"/>
  <c r="CB198" i="3" s="1"/>
  <c r="CB199" i="3" s="1"/>
  <c r="CB200" i="3" s="1"/>
  <c r="CB201" i="3" s="1"/>
  <c r="CB202" i="3" s="1"/>
  <c r="BT197" i="3"/>
  <c r="BT198" i="3" s="1"/>
  <c r="BT199" i="3" s="1"/>
  <c r="BT200" i="3" s="1"/>
  <c r="BT201" i="3" s="1"/>
  <c r="BT202" i="3" s="1"/>
  <c r="BL197" i="3"/>
  <c r="BL198" i="3" s="1"/>
  <c r="BL199" i="3" s="1"/>
  <c r="BL200" i="3" s="1"/>
  <c r="BL201" i="3" s="1"/>
  <c r="BL202" i="3" s="1"/>
  <c r="BD197" i="3"/>
  <c r="BD198" i="3" s="1"/>
  <c r="BD199" i="3" s="1"/>
  <c r="BD200" i="3" s="1"/>
  <c r="BD201" i="3" s="1"/>
  <c r="BD202" i="3" s="1"/>
  <c r="AV197" i="3"/>
  <c r="AV198" i="3" s="1"/>
  <c r="AV199" i="3" s="1"/>
  <c r="AV200" i="3" s="1"/>
  <c r="AV201" i="3" s="1"/>
  <c r="AV202" i="3" s="1"/>
  <c r="AN197" i="3"/>
  <c r="AN198" i="3" s="1"/>
  <c r="AN199" i="3" s="1"/>
  <c r="AN200" i="3" s="1"/>
  <c r="AN201" i="3" s="1"/>
  <c r="AN202" i="3" s="1"/>
  <c r="AF197" i="3"/>
  <c r="AF198" i="3" s="1"/>
  <c r="AF199" i="3" s="1"/>
  <c r="AF200" i="3" s="1"/>
  <c r="AF201" i="3" s="1"/>
  <c r="AF202" i="3" s="1"/>
  <c r="X197" i="3"/>
  <c r="X198" i="3" s="1"/>
  <c r="X199" i="3" s="1"/>
  <c r="X200" i="3" s="1"/>
  <c r="X201" i="3" s="1"/>
  <c r="X202" i="3" s="1"/>
  <c r="P197" i="3"/>
  <c r="P198" i="3" s="1"/>
  <c r="P199" i="3" s="1"/>
  <c r="P200" i="3" s="1"/>
  <c r="P201" i="3" s="1"/>
  <c r="P202" i="3" s="1"/>
  <c r="H197" i="3"/>
  <c r="H198" i="3" s="1"/>
  <c r="H199" i="3" s="1"/>
  <c r="H200" i="3" s="1"/>
  <c r="H201" i="3" s="1"/>
  <c r="H202" i="3" s="1"/>
  <c r="CB191" i="3"/>
  <c r="CB192" i="3" s="1"/>
  <c r="CB193" i="3" s="1"/>
  <c r="CR190" i="3"/>
  <c r="CR191" i="3" s="1"/>
  <c r="CR192" i="3" s="1"/>
  <c r="CR193" i="3" s="1"/>
  <c r="CJ190" i="3"/>
  <c r="CJ191" i="3" s="1"/>
  <c r="CJ192" i="3" s="1"/>
  <c r="CJ193" i="3" s="1"/>
  <c r="CB190" i="3"/>
  <c r="BT190" i="3"/>
  <c r="BT191" i="3" s="1"/>
  <c r="BT192" i="3" s="1"/>
  <c r="BT193" i="3" s="1"/>
  <c r="BL190" i="3"/>
  <c r="BL191" i="3" s="1"/>
  <c r="BL192" i="3" s="1"/>
  <c r="BL193" i="3" s="1"/>
  <c r="BD190" i="3"/>
  <c r="BD191" i="3" s="1"/>
  <c r="BD192" i="3" s="1"/>
  <c r="BD193" i="3" s="1"/>
  <c r="AV190" i="3"/>
  <c r="AV191" i="3" s="1"/>
  <c r="AV192" i="3" s="1"/>
  <c r="AV193" i="3" s="1"/>
  <c r="AN190" i="3"/>
  <c r="AN191" i="3" s="1"/>
  <c r="AN192" i="3" s="1"/>
  <c r="AN193" i="3" s="1"/>
  <c r="AF190" i="3"/>
  <c r="AF191" i="3" s="1"/>
  <c r="AF192" i="3" s="1"/>
  <c r="AF193" i="3" s="1"/>
  <c r="X190" i="3"/>
  <c r="X191" i="3" s="1"/>
  <c r="X192" i="3" s="1"/>
  <c r="X193" i="3" s="1"/>
  <c r="P190" i="3"/>
  <c r="P191" i="3" s="1"/>
  <c r="P192" i="3" s="1"/>
  <c r="P193" i="3" s="1"/>
  <c r="H190" i="3"/>
  <c r="H191" i="3" s="1"/>
  <c r="H192" i="3" s="1"/>
  <c r="H193" i="3" s="1"/>
  <c r="CR183" i="3"/>
  <c r="CR184" i="3" s="1"/>
  <c r="CR185" i="3" s="1"/>
  <c r="CR186" i="3" s="1"/>
  <c r="CJ183" i="3"/>
  <c r="CJ184" i="3" s="1"/>
  <c r="CJ185" i="3" s="1"/>
  <c r="CJ186" i="3" s="1"/>
  <c r="CB183" i="3"/>
  <c r="CB184" i="3" s="1"/>
  <c r="CB185" i="3" s="1"/>
  <c r="CB186" i="3" s="1"/>
  <c r="BT183" i="3"/>
  <c r="BT184" i="3" s="1"/>
  <c r="BT185" i="3" s="1"/>
  <c r="BT186" i="3" s="1"/>
  <c r="BL183" i="3"/>
  <c r="BL184" i="3" s="1"/>
  <c r="BL185" i="3" s="1"/>
  <c r="BL186" i="3" s="1"/>
  <c r="BD183" i="3"/>
  <c r="BD184" i="3" s="1"/>
  <c r="BD185" i="3" s="1"/>
  <c r="BD186" i="3" s="1"/>
  <c r="AV183" i="3"/>
  <c r="AV184" i="3" s="1"/>
  <c r="AV185" i="3" s="1"/>
  <c r="AV186" i="3" s="1"/>
  <c r="AN183" i="3"/>
  <c r="AN184" i="3" s="1"/>
  <c r="AN185" i="3" s="1"/>
  <c r="AN186" i="3" s="1"/>
  <c r="AF183" i="3"/>
  <c r="AF184" i="3" s="1"/>
  <c r="AF185" i="3" s="1"/>
  <c r="AF186" i="3" s="1"/>
  <c r="X183" i="3"/>
  <c r="X184" i="3" s="1"/>
  <c r="X185" i="3" s="1"/>
  <c r="X186" i="3" s="1"/>
  <c r="P183" i="3"/>
  <c r="P184" i="3" s="1"/>
  <c r="P185" i="3" s="1"/>
  <c r="P186" i="3" s="1"/>
  <c r="H183" i="3"/>
  <c r="H184" i="3" s="1"/>
  <c r="H185" i="3" s="1"/>
  <c r="H186" i="3" s="1"/>
  <c r="CR175" i="3"/>
  <c r="CR176" i="3" s="1"/>
  <c r="CR177" i="3" s="1"/>
  <c r="CR178" i="3" s="1"/>
  <c r="CR179" i="3" s="1"/>
  <c r="CJ175" i="3"/>
  <c r="CJ176" i="3" s="1"/>
  <c r="CJ177" i="3" s="1"/>
  <c r="CJ178" i="3" s="1"/>
  <c r="CJ179" i="3" s="1"/>
  <c r="CB175" i="3"/>
  <c r="CB176" i="3" s="1"/>
  <c r="CB177" i="3" s="1"/>
  <c r="CB178" i="3" s="1"/>
  <c r="CB179" i="3" s="1"/>
  <c r="BT175" i="3"/>
  <c r="BT176" i="3" s="1"/>
  <c r="BT177" i="3" s="1"/>
  <c r="BT178" i="3" s="1"/>
  <c r="BT179" i="3" s="1"/>
  <c r="BL175" i="3"/>
  <c r="BL176" i="3" s="1"/>
  <c r="BL177" i="3" s="1"/>
  <c r="BL178" i="3" s="1"/>
  <c r="BL179" i="3" s="1"/>
  <c r="BD175" i="3"/>
  <c r="BD176" i="3" s="1"/>
  <c r="BD177" i="3" s="1"/>
  <c r="BD178" i="3" s="1"/>
  <c r="BD179" i="3" s="1"/>
  <c r="AV175" i="3"/>
  <c r="AV176" i="3" s="1"/>
  <c r="AV177" i="3" s="1"/>
  <c r="AV178" i="3" s="1"/>
  <c r="AV179" i="3" s="1"/>
  <c r="AN175" i="3"/>
  <c r="AN176" i="3" s="1"/>
  <c r="AN177" i="3" s="1"/>
  <c r="AN178" i="3" s="1"/>
  <c r="AN179" i="3" s="1"/>
  <c r="AF175" i="3"/>
  <c r="AF176" i="3" s="1"/>
  <c r="AF177" i="3" s="1"/>
  <c r="AF178" i="3" s="1"/>
  <c r="AF179" i="3" s="1"/>
  <c r="X175" i="3"/>
  <c r="X176" i="3" s="1"/>
  <c r="X177" i="3" s="1"/>
  <c r="X178" i="3" s="1"/>
  <c r="X179" i="3" s="1"/>
  <c r="P175" i="3"/>
  <c r="P176" i="3" s="1"/>
  <c r="P177" i="3" s="1"/>
  <c r="P178" i="3" s="1"/>
  <c r="P179" i="3" s="1"/>
  <c r="H175" i="3"/>
  <c r="H176" i="3" s="1"/>
  <c r="H177" i="3" s="1"/>
  <c r="H178" i="3" s="1"/>
  <c r="H179" i="3" s="1"/>
  <c r="CR166" i="3"/>
  <c r="CR167" i="3" s="1"/>
  <c r="CR168" i="3" s="1"/>
  <c r="CR169" i="3" s="1"/>
  <c r="CR170" i="3" s="1"/>
  <c r="CR171" i="3" s="1"/>
  <c r="CJ166" i="3"/>
  <c r="CJ167" i="3" s="1"/>
  <c r="CJ168" i="3" s="1"/>
  <c r="CJ169" i="3" s="1"/>
  <c r="CJ170" i="3" s="1"/>
  <c r="CJ171" i="3" s="1"/>
  <c r="CB166" i="3"/>
  <c r="CB167" i="3" s="1"/>
  <c r="CB168" i="3" s="1"/>
  <c r="CB169" i="3" s="1"/>
  <c r="CB170" i="3" s="1"/>
  <c r="CB171" i="3" s="1"/>
  <c r="BT166" i="3"/>
  <c r="BT167" i="3" s="1"/>
  <c r="BT168" i="3" s="1"/>
  <c r="BT169" i="3" s="1"/>
  <c r="BT170" i="3" s="1"/>
  <c r="BT171" i="3" s="1"/>
  <c r="BL166" i="3"/>
  <c r="BL167" i="3" s="1"/>
  <c r="BL168" i="3" s="1"/>
  <c r="BL169" i="3" s="1"/>
  <c r="BL170" i="3" s="1"/>
  <c r="BL171" i="3" s="1"/>
  <c r="BD166" i="3"/>
  <c r="BD167" i="3" s="1"/>
  <c r="BD168" i="3" s="1"/>
  <c r="BD169" i="3" s="1"/>
  <c r="BD170" i="3" s="1"/>
  <c r="BD171" i="3" s="1"/>
  <c r="AV166" i="3"/>
  <c r="AV167" i="3" s="1"/>
  <c r="AV168" i="3" s="1"/>
  <c r="AV169" i="3" s="1"/>
  <c r="AV170" i="3" s="1"/>
  <c r="AV171" i="3" s="1"/>
  <c r="AN166" i="3"/>
  <c r="AN167" i="3" s="1"/>
  <c r="AN168" i="3" s="1"/>
  <c r="AN169" i="3" s="1"/>
  <c r="AN170" i="3" s="1"/>
  <c r="AN171" i="3" s="1"/>
  <c r="AF166" i="3"/>
  <c r="AF167" i="3" s="1"/>
  <c r="AF168" i="3" s="1"/>
  <c r="AF169" i="3" s="1"/>
  <c r="AF170" i="3" s="1"/>
  <c r="AF171" i="3" s="1"/>
  <c r="X166" i="3"/>
  <c r="X167" i="3" s="1"/>
  <c r="X168" i="3" s="1"/>
  <c r="X169" i="3" s="1"/>
  <c r="X170" i="3" s="1"/>
  <c r="X171" i="3" s="1"/>
  <c r="P166" i="3"/>
  <c r="P167" i="3" s="1"/>
  <c r="P168" i="3" s="1"/>
  <c r="P169" i="3" s="1"/>
  <c r="P170" i="3" s="1"/>
  <c r="P171" i="3" s="1"/>
  <c r="H166" i="3"/>
  <c r="H167" i="3" s="1"/>
  <c r="H168" i="3" s="1"/>
  <c r="H169" i="3" s="1"/>
  <c r="H170" i="3" s="1"/>
  <c r="H171" i="3" s="1"/>
  <c r="CR158" i="3"/>
  <c r="CR159" i="3" s="1"/>
  <c r="CR160" i="3" s="1"/>
  <c r="CR161" i="3" s="1"/>
  <c r="CR162" i="3" s="1"/>
  <c r="CJ158" i="3"/>
  <c r="CJ159" i="3" s="1"/>
  <c r="CJ160" i="3" s="1"/>
  <c r="CJ161" i="3" s="1"/>
  <c r="CJ162" i="3" s="1"/>
  <c r="CB158" i="3"/>
  <c r="CB159" i="3" s="1"/>
  <c r="CB160" i="3" s="1"/>
  <c r="CB161" i="3" s="1"/>
  <c r="CB162" i="3" s="1"/>
  <c r="BT158" i="3"/>
  <c r="BT159" i="3" s="1"/>
  <c r="BT160" i="3" s="1"/>
  <c r="BT161" i="3" s="1"/>
  <c r="BT162" i="3" s="1"/>
  <c r="BL158" i="3"/>
  <c r="BL159" i="3" s="1"/>
  <c r="BL160" i="3" s="1"/>
  <c r="BL161" i="3" s="1"/>
  <c r="BL162" i="3" s="1"/>
  <c r="BD158" i="3"/>
  <c r="BD159" i="3" s="1"/>
  <c r="BD160" i="3" s="1"/>
  <c r="BD161" i="3" s="1"/>
  <c r="BD162" i="3" s="1"/>
  <c r="AV158" i="3"/>
  <c r="AV159" i="3" s="1"/>
  <c r="AV160" i="3" s="1"/>
  <c r="AV161" i="3" s="1"/>
  <c r="AV162" i="3" s="1"/>
  <c r="AN158" i="3"/>
  <c r="AN159" i="3" s="1"/>
  <c r="AN160" i="3" s="1"/>
  <c r="AN161" i="3" s="1"/>
  <c r="AN162" i="3" s="1"/>
  <c r="AF158" i="3"/>
  <c r="AF159" i="3" s="1"/>
  <c r="AF160" i="3" s="1"/>
  <c r="AF161" i="3" s="1"/>
  <c r="AF162" i="3" s="1"/>
  <c r="X158" i="3"/>
  <c r="X159" i="3" s="1"/>
  <c r="X160" i="3" s="1"/>
  <c r="X161" i="3" s="1"/>
  <c r="X162" i="3" s="1"/>
  <c r="P158" i="3"/>
  <c r="P159" i="3" s="1"/>
  <c r="P160" i="3" s="1"/>
  <c r="P161" i="3" s="1"/>
  <c r="P162" i="3" s="1"/>
  <c r="H158" i="3"/>
  <c r="H159" i="3" s="1"/>
  <c r="H160" i="3" s="1"/>
  <c r="H161" i="3" s="1"/>
  <c r="H162" i="3" s="1"/>
  <c r="AV152" i="3"/>
  <c r="AV153" i="3" s="1"/>
  <c r="AV154" i="3" s="1"/>
  <c r="CR151" i="3"/>
  <c r="CR152" i="3" s="1"/>
  <c r="CR153" i="3" s="1"/>
  <c r="CR154" i="3" s="1"/>
  <c r="CJ151" i="3"/>
  <c r="CJ152" i="3" s="1"/>
  <c r="CJ153" i="3" s="1"/>
  <c r="CJ154" i="3" s="1"/>
  <c r="CB151" i="3"/>
  <c r="CB152" i="3" s="1"/>
  <c r="CB153" i="3" s="1"/>
  <c r="CB154" i="3" s="1"/>
  <c r="BT151" i="3"/>
  <c r="BT152" i="3" s="1"/>
  <c r="BT153" i="3" s="1"/>
  <c r="BT154" i="3" s="1"/>
  <c r="BL151" i="3"/>
  <c r="BL152" i="3" s="1"/>
  <c r="BL153" i="3" s="1"/>
  <c r="BL154" i="3" s="1"/>
  <c r="BD151" i="3"/>
  <c r="BD152" i="3" s="1"/>
  <c r="BD153" i="3" s="1"/>
  <c r="BD154" i="3" s="1"/>
  <c r="AV151" i="3"/>
  <c r="AN151" i="3"/>
  <c r="AN152" i="3" s="1"/>
  <c r="AN153" i="3" s="1"/>
  <c r="AN154" i="3" s="1"/>
  <c r="AF151" i="3"/>
  <c r="AF152" i="3" s="1"/>
  <c r="AF153" i="3" s="1"/>
  <c r="AF154" i="3" s="1"/>
  <c r="X151" i="3"/>
  <c r="X152" i="3" s="1"/>
  <c r="X153" i="3" s="1"/>
  <c r="X154" i="3" s="1"/>
  <c r="P151" i="3"/>
  <c r="P152" i="3" s="1"/>
  <c r="P153" i="3" s="1"/>
  <c r="P154" i="3" s="1"/>
  <c r="H151" i="3"/>
  <c r="H152" i="3" s="1"/>
  <c r="H153" i="3" s="1"/>
  <c r="H154" i="3" s="1"/>
  <c r="CR143" i="3"/>
  <c r="CR144" i="3" s="1"/>
  <c r="CR145" i="3" s="1"/>
  <c r="CR146" i="3" s="1"/>
  <c r="CR147" i="3" s="1"/>
  <c r="CJ143" i="3"/>
  <c r="CJ144" i="3" s="1"/>
  <c r="CJ145" i="3" s="1"/>
  <c r="CJ146" i="3" s="1"/>
  <c r="CJ147" i="3" s="1"/>
  <c r="CB143" i="3"/>
  <c r="CB144" i="3" s="1"/>
  <c r="CB145" i="3" s="1"/>
  <c r="CB146" i="3" s="1"/>
  <c r="CB147" i="3" s="1"/>
  <c r="BT143" i="3"/>
  <c r="BT144" i="3" s="1"/>
  <c r="BT145" i="3" s="1"/>
  <c r="BT146" i="3" s="1"/>
  <c r="BT147" i="3" s="1"/>
  <c r="BL143" i="3"/>
  <c r="BL144" i="3" s="1"/>
  <c r="BL145" i="3" s="1"/>
  <c r="BL146" i="3" s="1"/>
  <c r="BL147" i="3" s="1"/>
  <c r="BD143" i="3"/>
  <c r="BD144" i="3" s="1"/>
  <c r="BD145" i="3" s="1"/>
  <c r="BD146" i="3" s="1"/>
  <c r="BD147" i="3" s="1"/>
  <c r="AV143" i="3"/>
  <c r="AV144" i="3" s="1"/>
  <c r="AV145" i="3" s="1"/>
  <c r="AV146" i="3" s="1"/>
  <c r="AV147" i="3" s="1"/>
  <c r="AN143" i="3"/>
  <c r="AN144" i="3" s="1"/>
  <c r="AN145" i="3" s="1"/>
  <c r="AN146" i="3" s="1"/>
  <c r="AN147" i="3" s="1"/>
  <c r="AF143" i="3"/>
  <c r="AF144" i="3" s="1"/>
  <c r="AF145" i="3" s="1"/>
  <c r="AF146" i="3" s="1"/>
  <c r="AF147" i="3" s="1"/>
  <c r="X143" i="3"/>
  <c r="X144" i="3" s="1"/>
  <c r="X145" i="3" s="1"/>
  <c r="X146" i="3" s="1"/>
  <c r="X147" i="3" s="1"/>
  <c r="P143" i="3"/>
  <c r="P144" i="3" s="1"/>
  <c r="P145" i="3" s="1"/>
  <c r="P146" i="3" s="1"/>
  <c r="P147" i="3" s="1"/>
  <c r="H143" i="3"/>
  <c r="H144" i="3" s="1"/>
  <c r="H145" i="3" s="1"/>
  <c r="H146" i="3" s="1"/>
  <c r="H147" i="3" s="1"/>
  <c r="CR136" i="3"/>
  <c r="CR137" i="3" s="1"/>
  <c r="CR138" i="3" s="1"/>
  <c r="CR139" i="3" s="1"/>
  <c r="CJ136" i="3"/>
  <c r="CJ137" i="3" s="1"/>
  <c r="CJ138" i="3" s="1"/>
  <c r="CJ139" i="3" s="1"/>
  <c r="CB136" i="3"/>
  <c r="CB137" i="3" s="1"/>
  <c r="CB138" i="3" s="1"/>
  <c r="CB139" i="3" s="1"/>
  <c r="BT136" i="3"/>
  <c r="BT137" i="3" s="1"/>
  <c r="BT138" i="3" s="1"/>
  <c r="BT139" i="3" s="1"/>
  <c r="BL136" i="3"/>
  <c r="BL137" i="3" s="1"/>
  <c r="BL138" i="3" s="1"/>
  <c r="BL139" i="3" s="1"/>
  <c r="BD136" i="3"/>
  <c r="BD137" i="3" s="1"/>
  <c r="BD138" i="3" s="1"/>
  <c r="BD139" i="3" s="1"/>
  <c r="AV136" i="3"/>
  <c r="AV137" i="3" s="1"/>
  <c r="AV138" i="3" s="1"/>
  <c r="AV139" i="3" s="1"/>
  <c r="AN136" i="3"/>
  <c r="AN137" i="3" s="1"/>
  <c r="AN138" i="3" s="1"/>
  <c r="AN139" i="3" s="1"/>
  <c r="AF136" i="3"/>
  <c r="AF137" i="3" s="1"/>
  <c r="AF138" i="3" s="1"/>
  <c r="AF139" i="3" s="1"/>
  <c r="X136" i="3"/>
  <c r="X137" i="3" s="1"/>
  <c r="X138" i="3" s="1"/>
  <c r="X139" i="3" s="1"/>
  <c r="P136" i="3"/>
  <c r="P137" i="3" s="1"/>
  <c r="P138" i="3" s="1"/>
  <c r="P139" i="3" s="1"/>
  <c r="H136" i="3"/>
  <c r="H137" i="3" s="1"/>
  <c r="H138" i="3" s="1"/>
  <c r="H139" i="3" s="1"/>
  <c r="CR129" i="3"/>
  <c r="CR130" i="3" s="1"/>
  <c r="CR131" i="3" s="1"/>
  <c r="CR132" i="3" s="1"/>
  <c r="CJ129" i="3"/>
  <c r="CJ130" i="3" s="1"/>
  <c r="CJ131" i="3" s="1"/>
  <c r="CJ132" i="3" s="1"/>
  <c r="CB129" i="3"/>
  <c r="CB130" i="3" s="1"/>
  <c r="CB131" i="3" s="1"/>
  <c r="CB132" i="3" s="1"/>
  <c r="BT129" i="3"/>
  <c r="BT130" i="3" s="1"/>
  <c r="BT131" i="3" s="1"/>
  <c r="BT132" i="3" s="1"/>
  <c r="BL129" i="3"/>
  <c r="BL130" i="3" s="1"/>
  <c r="BL131" i="3" s="1"/>
  <c r="BL132" i="3" s="1"/>
  <c r="BD129" i="3"/>
  <c r="BD130" i="3" s="1"/>
  <c r="BD131" i="3" s="1"/>
  <c r="BD132" i="3" s="1"/>
  <c r="AV129" i="3"/>
  <c r="AV130" i="3" s="1"/>
  <c r="AV131" i="3" s="1"/>
  <c r="AV132" i="3" s="1"/>
  <c r="AN129" i="3"/>
  <c r="AN130" i="3" s="1"/>
  <c r="AN131" i="3" s="1"/>
  <c r="AN132" i="3" s="1"/>
  <c r="AF129" i="3"/>
  <c r="AF130" i="3" s="1"/>
  <c r="AF131" i="3" s="1"/>
  <c r="AF132" i="3" s="1"/>
  <c r="X129" i="3"/>
  <c r="X130" i="3" s="1"/>
  <c r="X131" i="3" s="1"/>
  <c r="X132" i="3" s="1"/>
  <c r="P129" i="3"/>
  <c r="P130" i="3" s="1"/>
  <c r="P131" i="3" s="1"/>
  <c r="P132" i="3" s="1"/>
  <c r="H129" i="3"/>
  <c r="H130" i="3" s="1"/>
  <c r="H131" i="3" s="1"/>
  <c r="H132" i="3" s="1"/>
  <c r="CR121" i="3"/>
  <c r="CR122" i="3" s="1"/>
  <c r="CR123" i="3" s="1"/>
  <c r="CR124" i="3" s="1"/>
  <c r="CR125" i="3" s="1"/>
  <c r="CJ121" i="3"/>
  <c r="CJ122" i="3" s="1"/>
  <c r="CJ123" i="3" s="1"/>
  <c r="CJ124" i="3" s="1"/>
  <c r="CJ125" i="3" s="1"/>
  <c r="CB121" i="3"/>
  <c r="CB122" i="3" s="1"/>
  <c r="CB123" i="3" s="1"/>
  <c r="CB124" i="3" s="1"/>
  <c r="CB125" i="3" s="1"/>
  <c r="BT121" i="3"/>
  <c r="BT122" i="3" s="1"/>
  <c r="BT123" i="3" s="1"/>
  <c r="BT124" i="3" s="1"/>
  <c r="BT125" i="3" s="1"/>
  <c r="BL121" i="3"/>
  <c r="BL122" i="3" s="1"/>
  <c r="BL123" i="3" s="1"/>
  <c r="BL124" i="3" s="1"/>
  <c r="BL125" i="3" s="1"/>
  <c r="BD121" i="3"/>
  <c r="BD122" i="3" s="1"/>
  <c r="BD123" i="3" s="1"/>
  <c r="BD124" i="3" s="1"/>
  <c r="BD125" i="3" s="1"/>
  <c r="AV121" i="3"/>
  <c r="AV122" i="3" s="1"/>
  <c r="AV123" i="3" s="1"/>
  <c r="AV124" i="3" s="1"/>
  <c r="AV125" i="3" s="1"/>
  <c r="AN121" i="3"/>
  <c r="AN122" i="3" s="1"/>
  <c r="AN123" i="3" s="1"/>
  <c r="AN124" i="3" s="1"/>
  <c r="AN125" i="3" s="1"/>
  <c r="AF121" i="3"/>
  <c r="AF122" i="3" s="1"/>
  <c r="AF123" i="3" s="1"/>
  <c r="AF124" i="3" s="1"/>
  <c r="AF125" i="3" s="1"/>
  <c r="X121" i="3"/>
  <c r="X122" i="3" s="1"/>
  <c r="X123" i="3" s="1"/>
  <c r="X124" i="3" s="1"/>
  <c r="X125" i="3" s="1"/>
  <c r="P121" i="3"/>
  <c r="P122" i="3" s="1"/>
  <c r="P123" i="3" s="1"/>
  <c r="P124" i="3" s="1"/>
  <c r="P125" i="3" s="1"/>
  <c r="H121" i="3"/>
  <c r="H122" i="3" s="1"/>
  <c r="H123" i="3" s="1"/>
  <c r="H124" i="3" s="1"/>
  <c r="H125" i="3" s="1"/>
  <c r="CR113" i="3"/>
  <c r="CR114" i="3" s="1"/>
  <c r="CR115" i="3" s="1"/>
  <c r="CR116" i="3" s="1"/>
  <c r="CR117" i="3" s="1"/>
  <c r="CJ113" i="3"/>
  <c r="CJ114" i="3" s="1"/>
  <c r="CJ115" i="3" s="1"/>
  <c r="CJ116" i="3" s="1"/>
  <c r="CJ117" i="3" s="1"/>
  <c r="CB113" i="3"/>
  <c r="CB114" i="3" s="1"/>
  <c r="CB115" i="3" s="1"/>
  <c r="CB116" i="3" s="1"/>
  <c r="CB117" i="3" s="1"/>
  <c r="BT113" i="3"/>
  <c r="BT114" i="3" s="1"/>
  <c r="BT115" i="3" s="1"/>
  <c r="BT116" i="3" s="1"/>
  <c r="BT117" i="3" s="1"/>
  <c r="BL113" i="3"/>
  <c r="BL114" i="3" s="1"/>
  <c r="BL115" i="3" s="1"/>
  <c r="BL116" i="3" s="1"/>
  <c r="BL117" i="3" s="1"/>
  <c r="BD113" i="3"/>
  <c r="BD114" i="3" s="1"/>
  <c r="BD115" i="3" s="1"/>
  <c r="BD116" i="3" s="1"/>
  <c r="BD117" i="3" s="1"/>
  <c r="AV113" i="3"/>
  <c r="AV114" i="3" s="1"/>
  <c r="AV115" i="3" s="1"/>
  <c r="AV116" i="3" s="1"/>
  <c r="AV117" i="3" s="1"/>
  <c r="AN113" i="3"/>
  <c r="AN114" i="3" s="1"/>
  <c r="AN115" i="3" s="1"/>
  <c r="AN116" i="3" s="1"/>
  <c r="AN117" i="3" s="1"/>
  <c r="AF113" i="3"/>
  <c r="AF114" i="3" s="1"/>
  <c r="AF115" i="3" s="1"/>
  <c r="AF116" i="3" s="1"/>
  <c r="AF117" i="3" s="1"/>
  <c r="X113" i="3"/>
  <c r="X114" i="3" s="1"/>
  <c r="X115" i="3" s="1"/>
  <c r="X116" i="3" s="1"/>
  <c r="X117" i="3" s="1"/>
  <c r="P113" i="3"/>
  <c r="P114" i="3" s="1"/>
  <c r="P115" i="3" s="1"/>
  <c r="P116" i="3" s="1"/>
  <c r="P117" i="3" s="1"/>
  <c r="H113" i="3"/>
  <c r="H114" i="3" s="1"/>
  <c r="H115" i="3" s="1"/>
  <c r="H116" i="3" s="1"/>
  <c r="H117" i="3" s="1"/>
  <c r="CB103" i="3"/>
  <c r="CB104" i="3" s="1"/>
  <c r="CB105" i="3" s="1"/>
  <c r="CB106" i="3" s="1"/>
  <c r="CB107" i="3" s="1"/>
  <c r="CB108" i="3" s="1"/>
  <c r="CB109" i="3" s="1"/>
  <c r="CR102" i="3"/>
  <c r="CR103" i="3" s="1"/>
  <c r="CR104" i="3" s="1"/>
  <c r="CR105" i="3" s="1"/>
  <c r="CR106" i="3" s="1"/>
  <c r="CR107" i="3" s="1"/>
  <c r="CR108" i="3" s="1"/>
  <c r="CR109" i="3" s="1"/>
  <c r="CJ102" i="3"/>
  <c r="CJ103" i="3" s="1"/>
  <c r="CJ104" i="3" s="1"/>
  <c r="CJ105" i="3" s="1"/>
  <c r="CJ106" i="3" s="1"/>
  <c r="CJ107" i="3" s="1"/>
  <c r="CJ108" i="3" s="1"/>
  <c r="CJ109" i="3" s="1"/>
  <c r="CB102" i="3"/>
  <c r="BT102" i="3"/>
  <c r="BT103" i="3" s="1"/>
  <c r="BT104" i="3" s="1"/>
  <c r="BT105" i="3" s="1"/>
  <c r="BT106" i="3" s="1"/>
  <c r="BT107" i="3" s="1"/>
  <c r="BT108" i="3" s="1"/>
  <c r="BT109" i="3" s="1"/>
  <c r="BL102" i="3"/>
  <c r="BL103" i="3" s="1"/>
  <c r="BL104" i="3" s="1"/>
  <c r="BL105" i="3" s="1"/>
  <c r="BL106" i="3" s="1"/>
  <c r="BL107" i="3" s="1"/>
  <c r="BL108" i="3" s="1"/>
  <c r="BL109" i="3" s="1"/>
  <c r="BD102" i="3"/>
  <c r="BD103" i="3" s="1"/>
  <c r="BD104" i="3" s="1"/>
  <c r="BD105" i="3" s="1"/>
  <c r="BD106" i="3" s="1"/>
  <c r="BD107" i="3" s="1"/>
  <c r="BD108" i="3" s="1"/>
  <c r="BD109" i="3" s="1"/>
  <c r="AV102" i="3"/>
  <c r="AV103" i="3" s="1"/>
  <c r="AV104" i="3" s="1"/>
  <c r="AV105" i="3" s="1"/>
  <c r="AV106" i="3" s="1"/>
  <c r="AV107" i="3" s="1"/>
  <c r="AV108" i="3" s="1"/>
  <c r="AV109" i="3" s="1"/>
  <c r="AN102" i="3"/>
  <c r="AN103" i="3" s="1"/>
  <c r="AN104" i="3" s="1"/>
  <c r="AN105" i="3" s="1"/>
  <c r="AN106" i="3" s="1"/>
  <c r="AN107" i="3" s="1"/>
  <c r="AN108" i="3" s="1"/>
  <c r="AN109" i="3" s="1"/>
  <c r="AF102" i="3"/>
  <c r="AF103" i="3" s="1"/>
  <c r="AF104" i="3" s="1"/>
  <c r="AF105" i="3" s="1"/>
  <c r="AF106" i="3" s="1"/>
  <c r="AF107" i="3" s="1"/>
  <c r="AF108" i="3" s="1"/>
  <c r="AF109" i="3" s="1"/>
  <c r="X102" i="3"/>
  <c r="X103" i="3" s="1"/>
  <c r="X104" i="3" s="1"/>
  <c r="X105" i="3" s="1"/>
  <c r="X106" i="3" s="1"/>
  <c r="X107" i="3" s="1"/>
  <c r="X108" i="3" s="1"/>
  <c r="X109" i="3" s="1"/>
  <c r="P102" i="3"/>
  <c r="P103" i="3" s="1"/>
  <c r="P104" i="3" s="1"/>
  <c r="P105" i="3" s="1"/>
  <c r="P106" i="3" s="1"/>
  <c r="P107" i="3" s="1"/>
  <c r="P108" i="3" s="1"/>
  <c r="P109" i="3" s="1"/>
  <c r="H102" i="3"/>
  <c r="H103" i="3" s="1"/>
  <c r="H104" i="3" s="1"/>
  <c r="H105" i="3" s="1"/>
  <c r="H106" i="3" s="1"/>
  <c r="H107" i="3" s="1"/>
  <c r="H108" i="3" s="1"/>
  <c r="H109" i="3" s="1"/>
  <c r="CR91" i="3"/>
  <c r="CR92" i="3" s="1"/>
  <c r="CR93" i="3" s="1"/>
  <c r="CR94" i="3" s="1"/>
  <c r="CR95" i="3" s="1"/>
  <c r="CR96" i="3" s="1"/>
  <c r="CR97" i="3" s="1"/>
  <c r="CJ91" i="3"/>
  <c r="CJ92" i="3" s="1"/>
  <c r="CJ93" i="3" s="1"/>
  <c r="CJ94" i="3" s="1"/>
  <c r="CJ95" i="3" s="1"/>
  <c r="CJ96" i="3" s="1"/>
  <c r="CJ97" i="3" s="1"/>
  <c r="CB91" i="3"/>
  <c r="CB92" i="3" s="1"/>
  <c r="CB93" i="3" s="1"/>
  <c r="CB94" i="3" s="1"/>
  <c r="CB95" i="3" s="1"/>
  <c r="CB96" i="3" s="1"/>
  <c r="CB97" i="3" s="1"/>
  <c r="BT91" i="3"/>
  <c r="BT92" i="3" s="1"/>
  <c r="BT93" i="3" s="1"/>
  <c r="BT94" i="3" s="1"/>
  <c r="BT95" i="3" s="1"/>
  <c r="BT96" i="3" s="1"/>
  <c r="BT97" i="3" s="1"/>
  <c r="BL91" i="3"/>
  <c r="BL92" i="3" s="1"/>
  <c r="BL93" i="3" s="1"/>
  <c r="BL94" i="3" s="1"/>
  <c r="BL95" i="3" s="1"/>
  <c r="BL96" i="3" s="1"/>
  <c r="BL97" i="3" s="1"/>
  <c r="BD91" i="3"/>
  <c r="BD92" i="3" s="1"/>
  <c r="BD93" i="3" s="1"/>
  <c r="BD94" i="3" s="1"/>
  <c r="BD95" i="3" s="1"/>
  <c r="BD96" i="3" s="1"/>
  <c r="BD97" i="3" s="1"/>
  <c r="AV91" i="3"/>
  <c r="AV92" i="3" s="1"/>
  <c r="AV93" i="3" s="1"/>
  <c r="AV94" i="3" s="1"/>
  <c r="AV95" i="3" s="1"/>
  <c r="AV96" i="3" s="1"/>
  <c r="AV97" i="3" s="1"/>
  <c r="AN91" i="3"/>
  <c r="AN92" i="3" s="1"/>
  <c r="AN93" i="3" s="1"/>
  <c r="AN94" i="3" s="1"/>
  <c r="AN95" i="3" s="1"/>
  <c r="AN96" i="3" s="1"/>
  <c r="AN97" i="3" s="1"/>
  <c r="AF91" i="3"/>
  <c r="AF92" i="3" s="1"/>
  <c r="AF93" i="3" s="1"/>
  <c r="AF94" i="3" s="1"/>
  <c r="AF95" i="3" s="1"/>
  <c r="AF96" i="3" s="1"/>
  <c r="AF97" i="3" s="1"/>
  <c r="X91" i="3"/>
  <c r="X92" i="3" s="1"/>
  <c r="X93" i="3" s="1"/>
  <c r="X94" i="3" s="1"/>
  <c r="X95" i="3" s="1"/>
  <c r="X96" i="3" s="1"/>
  <c r="X97" i="3" s="1"/>
  <c r="P91" i="3"/>
  <c r="P92" i="3" s="1"/>
  <c r="P93" i="3" s="1"/>
  <c r="P94" i="3" s="1"/>
  <c r="P95" i="3" s="1"/>
  <c r="P96" i="3" s="1"/>
  <c r="P97" i="3" s="1"/>
  <c r="H91" i="3"/>
  <c r="H92" i="3" s="1"/>
  <c r="H93" i="3" s="1"/>
  <c r="H94" i="3" s="1"/>
  <c r="H95" i="3" s="1"/>
  <c r="H96" i="3" s="1"/>
  <c r="H97" i="3" s="1"/>
  <c r="BD82" i="3"/>
  <c r="BD83" i="3" s="1"/>
  <c r="BD84" i="3" s="1"/>
  <c r="BD85" i="3" s="1"/>
  <c r="BD86" i="3" s="1"/>
  <c r="BD87" i="3" s="1"/>
  <c r="CR81" i="3"/>
  <c r="CR82" i="3" s="1"/>
  <c r="CR83" i="3" s="1"/>
  <c r="CR84" i="3" s="1"/>
  <c r="CR85" i="3" s="1"/>
  <c r="CR86" i="3" s="1"/>
  <c r="CR87" i="3" s="1"/>
  <c r="CJ81" i="3"/>
  <c r="CJ82" i="3" s="1"/>
  <c r="CJ83" i="3" s="1"/>
  <c r="CJ84" i="3" s="1"/>
  <c r="CJ85" i="3" s="1"/>
  <c r="CJ86" i="3" s="1"/>
  <c r="CJ87" i="3" s="1"/>
  <c r="CB81" i="3"/>
  <c r="CB82" i="3" s="1"/>
  <c r="CB83" i="3" s="1"/>
  <c r="CB84" i="3" s="1"/>
  <c r="CB85" i="3" s="1"/>
  <c r="CB86" i="3" s="1"/>
  <c r="CB87" i="3" s="1"/>
  <c r="BT81" i="3"/>
  <c r="BT82" i="3" s="1"/>
  <c r="BT83" i="3" s="1"/>
  <c r="BT84" i="3" s="1"/>
  <c r="BT85" i="3" s="1"/>
  <c r="BT86" i="3" s="1"/>
  <c r="BT87" i="3" s="1"/>
  <c r="BL81" i="3"/>
  <c r="BL82" i="3" s="1"/>
  <c r="BL83" i="3" s="1"/>
  <c r="BL84" i="3" s="1"/>
  <c r="BL85" i="3" s="1"/>
  <c r="BL86" i="3" s="1"/>
  <c r="BL87" i="3" s="1"/>
  <c r="BD81" i="3"/>
  <c r="AV81" i="3"/>
  <c r="AV82" i="3" s="1"/>
  <c r="AV83" i="3" s="1"/>
  <c r="AV84" i="3" s="1"/>
  <c r="AV85" i="3" s="1"/>
  <c r="AV86" i="3" s="1"/>
  <c r="AV87" i="3" s="1"/>
  <c r="AN81" i="3"/>
  <c r="AN82" i="3" s="1"/>
  <c r="AN83" i="3" s="1"/>
  <c r="AN84" i="3" s="1"/>
  <c r="AN85" i="3" s="1"/>
  <c r="AN86" i="3" s="1"/>
  <c r="AN87" i="3" s="1"/>
  <c r="AF81" i="3"/>
  <c r="AF82" i="3" s="1"/>
  <c r="AF83" i="3" s="1"/>
  <c r="AF84" i="3" s="1"/>
  <c r="AF85" i="3" s="1"/>
  <c r="AF86" i="3" s="1"/>
  <c r="AF87" i="3" s="1"/>
  <c r="X81" i="3"/>
  <c r="X82" i="3" s="1"/>
  <c r="X83" i="3" s="1"/>
  <c r="X84" i="3" s="1"/>
  <c r="X85" i="3" s="1"/>
  <c r="X86" i="3" s="1"/>
  <c r="X87" i="3" s="1"/>
  <c r="P81" i="3"/>
  <c r="P82" i="3" s="1"/>
  <c r="P83" i="3" s="1"/>
  <c r="P84" i="3" s="1"/>
  <c r="P85" i="3" s="1"/>
  <c r="P86" i="3" s="1"/>
  <c r="P87" i="3" s="1"/>
  <c r="H81" i="3"/>
  <c r="H82" i="3" s="1"/>
  <c r="H83" i="3" s="1"/>
  <c r="H84" i="3" s="1"/>
  <c r="H85" i="3" s="1"/>
  <c r="H86" i="3" s="1"/>
  <c r="H87" i="3" s="1"/>
  <c r="P63" i="3"/>
  <c r="P64" i="3" s="1"/>
  <c r="P65" i="3" s="1"/>
  <c r="P66" i="3" s="1"/>
  <c r="P67" i="3" s="1"/>
  <c r="P68" i="3" s="1"/>
  <c r="P69" i="3" s="1"/>
  <c r="P70" i="3" s="1"/>
  <c r="P71" i="3" s="1"/>
  <c r="P72" i="3" s="1"/>
  <c r="P73" i="3" s="1"/>
  <c r="P74" i="3" s="1"/>
  <c r="P75" i="3" s="1"/>
  <c r="P76" i="3" s="1"/>
  <c r="P77" i="3" s="1"/>
  <c r="CR51" i="3"/>
  <c r="CR52" i="3" s="1"/>
  <c r="CR53" i="3" s="1"/>
  <c r="CR54" i="3" s="1"/>
  <c r="CR55" i="3" s="1"/>
  <c r="CR56" i="3" s="1"/>
  <c r="CR57" i="3" s="1"/>
  <c r="CR58" i="3" s="1"/>
  <c r="CR59" i="3" s="1"/>
  <c r="CJ51" i="3"/>
  <c r="CJ52" i="3" s="1"/>
  <c r="CJ53" i="3" s="1"/>
  <c r="CJ54" i="3" s="1"/>
  <c r="CJ55" i="3" s="1"/>
  <c r="CJ56" i="3" s="1"/>
  <c r="CJ57" i="3" s="1"/>
  <c r="CJ58" i="3" s="1"/>
  <c r="CJ59" i="3" s="1"/>
  <c r="CB51" i="3"/>
  <c r="CB52" i="3" s="1"/>
  <c r="CB53" i="3" s="1"/>
  <c r="CB54" i="3" s="1"/>
  <c r="CB55" i="3" s="1"/>
  <c r="CB56" i="3" s="1"/>
  <c r="CB57" i="3" s="1"/>
  <c r="CB58" i="3" s="1"/>
  <c r="CB59" i="3" s="1"/>
  <c r="BT51" i="3"/>
  <c r="BT52" i="3" s="1"/>
  <c r="BT53" i="3" s="1"/>
  <c r="BT54" i="3" s="1"/>
  <c r="BT55" i="3" s="1"/>
  <c r="BT56" i="3" s="1"/>
  <c r="BT57" i="3" s="1"/>
  <c r="BT58" i="3" s="1"/>
  <c r="BT59" i="3" s="1"/>
  <c r="BL51" i="3"/>
  <c r="BL52" i="3" s="1"/>
  <c r="BL53" i="3" s="1"/>
  <c r="BL54" i="3" s="1"/>
  <c r="BL55" i="3" s="1"/>
  <c r="BL56" i="3" s="1"/>
  <c r="BL57" i="3" s="1"/>
  <c r="BL58" i="3" s="1"/>
  <c r="BL59" i="3" s="1"/>
  <c r="BD51" i="3"/>
  <c r="BD52" i="3" s="1"/>
  <c r="BD53" i="3" s="1"/>
  <c r="BD54" i="3" s="1"/>
  <c r="BD55" i="3" s="1"/>
  <c r="BD56" i="3" s="1"/>
  <c r="BD57" i="3" s="1"/>
  <c r="BD58" i="3" s="1"/>
  <c r="BD59" i="3" s="1"/>
  <c r="AV51" i="3"/>
  <c r="AV52" i="3" s="1"/>
  <c r="AV53" i="3" s="1"/>
  <c r="AV54" i="3" s="1"/>
  <c r="AV55" i="3" s="1"/>
  <c r="AV56" i="3" s="1"/>
  <c r="AV57" i="3" s="1"/>
  <c r="AV58" i="3" s="1"/>
  <c r="AV59" i="3" s="1"/>
  <c r="AN51" i="3"/>
  <c r="AN52" i="3" s="1"/>
  <c r="AN53" i="3" s="1"/>
  <c r="AN54" i="3" s="1"/>
  <c r="AN55" i="3" s="1"/>
  <c r="AN56" i="3" s="1"/>
  <c r="AN57" i="3" s="1"/>
  <c r="AN58" i="3" s="1"/>
  <c r="AN59" i="3" s="1"/>
  <c r="AF51" i="3"/>
  <c r="AF52" i="3" s="1"/>
  <c r="AF53" i="3" s="1"/>
  <c r="AF54" i="3" s="1"/>
  <c r="AF55" i="3" s="1"/>
  <c r="AF56" i="3" s="1"/>
  <c r="AF57" i="3" s="1"/>
  <c r="AF58" i="3" s="1"/>
  <c r="AF59" i="3" s="1"/>
  <c r="X51" i="3"/>
  <c r="X52" i="3" s="1"/>
  <c r="X53" i="3" s="1"/>
  <c r="X54" i="3" s="1"/>
  <c r="X55" i="3" s="1"/>
  <c r="X56" i="3" s="1"/>
  <c r="X57" i="3" s="1"/>
  <c r="X58" i="3" s="1"/>
  <c r="X59" i="3" s="1"/>
  <c r="P51" i="3"/>
  <c r="P52" i="3" s="1"/>
  <c r="P53" i="3" s="1"/>
  <c r="P54" i="3" s="1"/>
  <c r="P55" i="3" s="1"/>
  <c r="P56" i="3" s="1"/>
  <c r="P57" i="3" s="1"/>
  <c r="P58" i="3" s="1"/>
  <c r="P59" i="3" s="1"/>
  <c r="H51" i="3"/>
  <c r="H52" i="3" s="1"/>
  <c r="H53" i="3" s="1"/>
  <c r="H54" i="3" s="1"/>
  <c r="H55" i="3" s="1"/>
  <c r="H56" i="3" s="1"/>
  <c r="H57" i="3" s="1"/>
  <c r="H58" i="3" s="1"/>
  <c r="H59" i="3" s="1"/>
  <c r="CR42" i="3"/>
  <c r="CR43" i="3" s="1"/>
  <c r="CR44" i="3" s="1"/>
  <c r="CR45" i="3" s="1"/>
  <c r="CR46" i="3" s="1"/>
  <c r="CR47" i="3" s="1"/>
  <c r="CJ42" i="3"/>
  <c r="CJ43" i="3" s="1"/>
  <c r="CJ44" i="3" s="1"/>
  <c r="CJ45" i="3" s="1"/>
  <c r="CJ46" i="3" s="1"/>
  <c r="CJ47" i="3" s="1"/>
  <c r="CB42" i="3"/>
  <c r="CB43" i="3" s="1"/>
  <c r="CB44" i="3" s="1"/>
  <c r="CB45" i="3" s="1"/>
  <c r="CB46" i="3" s="1"/>
  <c r="CB47" i="3" s="1"/>
  <c r="BT42" i="3"/>
  <c r="BT43" i="3" s="1"/>
  <c r="BT44" i="3" s="1"/>
  <c r="BT45" i="3" s="1"/>
  <c r="BT46" i="3" s="1"/>
  <c r="BT47" i="3" s="1"/>
  <c r="BL42" i="3"/>
  <c r="BL43" i="3" s="1"/>
  <c r="BL44" i="3" s="1"/>
  <c r="BL45" i="3" s="1"/>
  <c r="BL46" i="3" s="1"/>
  <c r="BL47" i="3" s="1"/>
  <c r="BD42" i="3"/>
  <c r="BD43" i="3" s="1"/>
  <c r="BD44" i="3" s="1"/>
  <c r="BD45" i="3" s="1"/>
  <c r="BD46" i="3" s="1"/>
  <c r="BD47" i="3" s="1"/>
  <c r="AV42" i="3"/>
  <c r="AV43" i="3" s="1"/>
  <c r="AV44" i="3" s="1"/>
  <c r="AV45" i="3" s="1"/>
  <c r="AV46" i="3" s="1"/>
  <c r="AV47" i="3" s="1"/>
  <c r="AN42" i="3"/>
  <c r="AN43" i="3" s="1"/>
  <c r="AN44" i="3" s="1"/>
  <c r="AN45" i="3" s="1"/>
  <c r="AN46" i="3" s="1"/>
  <c r="AN47" i="3" s="1"/>
  <c r="AF42" i="3"/>
  <c r="AF43" i="3" s="1"/>
  <c r="AF44" i="3" s="1"/>
  <c r="AF45" i="3" s="1"/>
  <c r="AF46" i="3" s="1"/>
  <c r="AF47" i="3" s="1"/>
  <c r="X42" i="3"/>
  <c r="X43" i="3" s="1"/>
  <c r="X44" i="3" s="1"/>
  <c r="X45" i="3" s="1"/>
  <c r="X46" i="3" s="1"/>
  <c r="X47" i="3" s="1"/>
  <c r="P42" i="3"/>
  <c r="P43" i="3" s="1"/>
  <c r="P44" i="3" s="1"/>
  <c r="P45" i="3" s="1"/>
  <c r="P46" i="3" s="1"/>
  <c r="P47" i="3" s="1"/>
  <c r="H42" i="3"/>
  <c r="H43" i="3" s="1"/>
  <c r="H44" i="3" s="1"/>
  <c r="H45" i="3" s="1"/>
  <c r="H46" i="3" s="1"/>
  <c r="H47" i="3" s="1"/>
  <c r="CR30" i="3"/>
  <c r="CR31" i="3" s="1"/>
  <c r="CR32" i="3" s="1"/>
  <c r="CR33" i="3" s="1"/>
  <c r="CR34" i="3" s="1"/>
  <c r="CR35" i="3" s="1"/>
  <c r="CR36" i="3" s="1"/>
  <c r="CR37" i="3" s="1"/>
  <c r="CR38" i="3" s="1"/>
  <c r="CJ30" i="3"/>
  <c r="CJ31" i="3" s="1"/>
  <c r="CJ32" i="3" s="1"/>
  <c r="CJ33" i="3" s="1"/>
  <c r="CJ34" i="3" s="1"/>
  <c r="CJ35" i="3" s="1"/>
  <c r="CJ36" i="3" s="1"/>
  <c r="CJ37" i="3" s="1"/>
  <c r="CJ38" i="3" s="1"/>
  <c r="CB30" i="3"/>
  <c r="CB31" i="3" s="1"/>
  <c r="CB32" i="3" s="1"/>
  <c r="CB33" i="3" s="1"/>
  <c r="CB34" i="3" s="1"/>
  <c r="CB35" i="3" s="1"/>
  <c r="CB36" i="3" s="1"/>
  <c r="CB37" i="3" s="1"/>
  <c r="CB38" i="3" s="1"/>
  <c r="BT30" i="3"/>
  <c r="BT31" i="3" s="1"/>
  <c r="BT32" i="3" s="1"/>
  <c r="BT33" i="3" s="1"/>
  <c r="BT34" i="3" s="1"/>
  <c r="BT35" i="3" s="1"/>
  <c r="BT36" i="3" s="1"/>
  <c r="BT37" i="3" s="1"/>
  <c r="BT38" i="3" s="1"/>
  <c r="BL30" i="3"/>
  <c r="BL31" i="3" s="1"/>
  <c r="BL32" i="3" s="1"/>
  <c r="BL33" i="3" s="1"/>
  <c r="BL34" i="3" s="1"/>
  <c r="BL35" i="3" s="1"/>
  <c r="BL36" i="3" s="1"/>
  <c r="BL37" i="3" s="1"/>
  <c r="BL38" i="3" s="1"/>
  <c r="BD30" i="3"/>
  <c r="BD31" i="3" s="1"/>
  <c r="BD32" i="3" s="1"/>
  <c r="BD33" i="3" s="1"/>
  <c r="BD34" i="3" s="1"/>
  <c r="BD35" i="3" s="1"/>
  <c r="BD36" i="3" s="1"/>
  <c r="BD37" i="3" s="1"/>
  <c r="BD38" i="3" s="1"/>
  <c r="AV30" i="3"/>
  <c r="AV31" i="3" s="1"/>
  <c r="AV32" i="3" s="1"/>
  <c r="AV33" i="3" s="1"/>
  <c r="AV34" i="3" s="1"/>
  <c r="AV35" i="3" s="1"/>
  <c r="AV36" i="3" s="1"/>
  <c r="AV37" i="3" s="1"/>
  <c r="AV38" i="3" s="1"/>
  <c r="AN30" i="3"/>
  <c r="AN31" i="3" s="1"/>
  <c r="AN32" i="3" s="1"/>
  <c r="AN33" i="3" s="1"/>
  <c r="AN34" i="3" s="1"/>
  <c r="AN35" i="3" s="1"/>
  <c r="AN36" i="3" s="1"/>
  <c r="AN37" i="3" s="1"/>
  <c r="AN38" i="3" s="1"/>
  <c r="AF30" i="3"/>
  <c r="AF31" i="3" s="1"/>
  <c r="AF32" i="3" s="1"/>
  <c r="AF33" i="3" s="1"/>
  <c r="AF34" i="3" s="1"/>
  <c r="AF35" i="3" s="1"/>
  <c r="AF36" i="3" s="1"/>
  <c r="AF37" i="3" s="1"/>
  <c r="AF38" i="3" s="1"/>
  <c r="X30" i="3"/>
  <c r="X31" i="3" s="1"/>
  <c r="X32" i="3" s="1"/>
  <c r="X33" i="3" s="1"/>
  <c r="X34" i="3" s="1"/>
  <c r="X35" i="3" s="1"/>
  <c r="X36" i="3" s="1"/>
  <c r="X37" i="3" s="1"/>
  <c r="X38" i="3" s="1"/>
  <c r="P30" i="3"/>
  <c r="P31" i="3" s="1"/>
  <c r="P32" i="3" s="1"/>
  <c r="P33" i="3" s="1"/>
  <c r="P34" i="3" s="1"/>
  <c r="P35" i="3" s="1"/>
  <c r="P36" i="3" s="1"/>
  <c r="P37" i="3" s="1"/>
  <c r="P38" i="3" s="1"/>
  <c r="H30" i="3"/>
  <c r="H31" i="3" s="1"/>
  <c r="H32" i="3" s="1"/>
  <c r="H33" i="3" s="1"/>
  <c r="H34" i="3" s="1"/>
  <c r="H35" i="3" s="1"/>
  <c r="H36" i="3" s="1"/>
  <c r="H37" i="3" s="1"/>
  <c r="H38" i="3" s="1"/>
  <c r="CR21" i="3"/>
  <c r="CR22" i="3" s="1"/>
  <c r="CR23" i="3" s="1"/>
  <c r="CR24" i="3" s="1"/>
  <c r="CR25" i="3" s="1"/>
  <c r="CR26" i="3" s="1"/>
  <c r="CJ21" i="3"/>
  <c r="CJ22" i="3" s="1"/>
  <c r="CJ23" i="3" s="1"/>
  <c r="CJ24" i="3" s="1"/>
  <c r="CJ25" i="3" s="1"/>
  <c r="CJ26" i="3" s="1"/>
  <c r="CB21" i="3"/>
  <c r="CB22" i="3" s="1"/>
  <c r="CB23" i="3" s="1"/>
  <c r="CB24" i="3" s="1"/>
  <c r="CB25" i="3" s="1"/>
  <c r="CB26" i="3" s="1"/>
  <c r="BT21" i="3"/>
  <c r="BT22" i="3" s="1"/>
  <c r="BT23" i="3" s="1"/>
  <c r="BT24" i="3" s="1"/>
  <c r="BT25" i="3" s="1"/>
  <c r="BT26" i="3" s="1"/>
  <c r="BL21" i="3"/>
  <c r="BL22" i="3" s="1"/>
  <c r="BL23" i="3" s="1"/>
  <c r="BL24" i="3" s="1"/>
  <c r="BL25" i="3" s="1"/>
  <c r="BL26" i="3" s="1"/>
  <c r="BD21" i="3"/>
  <c r="BD22" i="3" s="1"/>
  <c r="BD23" i="3" s="1"/>
  <c r="BD24" i="3" s="1"/>
  <c r="BD25" i="3" s="1"/>
  <c r="BD26" i="3" s="1"/>
  <c r="AV21" i="3"/>
  <c r="AV22" i="3" s="1"/>
  <c r="AV23" i="3" s="1"/>
  <c r="AV24" i="3" s="1"/>
  <c r="AV25" i="3" s="1"/>
  <c r="AV26" i="3" s="1"/>
  <c r="AN21" i="3"/>
  <c r="AN22" i="3" s="1"/>
  <c r="AN23" i="3" s="1"/>
  <c r="AN24" i="3" s="1"/>
  <c r="AN25" i="3" s="1"/>
  <c r="AN26" i="3" s="1"/>
  <c r="AF21" i="3"/>
  <c r="AF22" i="3" s="1"/>
  <c r="AF23" i="3" s="1"/>
  <c r="AF24" i="3" s="1"/>
  <c r="AF25" i="3" s="1"/>
  <c r="AF26" i="3" s="1"/>
  <c r="X21" i="3"/>
  <c r="X22" i="3" s="1"/>
  <c r="X23" i="3" s="1"/>
  <c r="X24" i="3" s="1"/>
  <c r="X25" i="3" s="1"/>
  <c r="X26" i="3" s="1"/>
  <c r="P21" i="3"/>
  <c r="P22" i="3" s="1"/>
  <c r="P23" i="3" s="1"/>
  <c r="P24" i="3" s="1"/>
  <c r="P25" i="3" s="1"/>
  <c r="P26" i="3" s="1"/>
  <c r="H21" i="3"/>
  <c r="H22" i="3" s="1"/>
  <c r="H23" i="3" s="1"/>
  <c r="H24" i="3" s="1"/>
  <c r="H25" i="3" s="1"/>
  <c r="H26" i="3" s="1"/>
  <c r="P13" i="3"/>
  <c r="P14" i="3" s="1"/>
  <c r="P15" i="3" s="1"/>
  <c r="P16" i="3" s="1"/>
  <c r="P17" i="3" s="1"/>
  <c r="CR12" i="3"/>
  <c r="CR13" i="3" s="1"/>
  <c r="CR14" i="3" s="1"/>
  <c r="CR15" i="3" s="1"/>
  <c r="CR16" i="3" s="1"/>
  <c r="CR17" i="3" s="1"/>
  <c r="CJ12" i="3"/>
  <c r="CJ13" i="3" s="1"/>
  <c r="CJ14" i="3" s="1"/>
  <c r="CJ15" i="3" s="1"/>
  <c r="CJ16" i="3" s="1"/>
  <c r="CJ17" i="3" s="1"/>
  <c r="CB12" i="3"/>
  <c r="CB13" i="3" s="1"/>
  <c r="CB14" i="3" s="1"/>
  <c r="CB15" i="3" s="1"/>
  <c r="CB16" i="3" s="1"/>
  <c r="CB17" i="3" s="1"/>
  <c r="BT12" i="3"/>
  <c r="BT13" i="3" s="1"/>
  <c r="BT14" i="3" s="1"/>
  <c r="BT15" i="3" s="1"/>
  <c r="BT16" i="3" s="1"/>
  <c r="BT17" i="3" s="1"/>
  <c r="BL12" i="3"/>
  <c r="BL13" i="3" s="1"/>
  <c r="BL14" i="3" s="1"/>
  <c r="BL15" i="3" s="1"/>
  <c r="BL16" i="3" s="1"/>
  <c r="BL17" i="3" s="1"/>
  <c r="BD12" i="3"/>
  <c r="BD13" i="3" s="1"/>
  <c r="BD14" i="3" s="1"/>
  <c r="BD15" i="3" s="1"/>
  <c r="BD16" i="3" s="1"/>
  <c r="BD17" i="3" s="1"/>
  <c r="AV12" i="3"/>
  <c r="AV13" i="3" s="1"/>
  <c r="AV14" i="3" s="1"/>
  <c r="AV15" i="3" s="1"/>
  <c r="AV16" i="3" s="1"/>
  <c r="AV17" i="3" s="1"/>
  <c r="AN12" i="3"/>
  <c r="AN13" i="3" s="1"/>
  <c r="AN14" i="3" s="1"/>
  <c r="AN15" i="3" s="1"/>
  <c r="AN16" i="3" s="1"/>
  <c r="AN17" i="3" s="1"/>
  <c r="AF12" i="3"/>
  <c r="AF13" i="3" s="1"/>
  <c r="AF14" i="3" s="1"/>
  <c r="AF15" i="3" s="1"/>
  <c r="AF16" i="3" s="1"/>
  <c r="AF17" i="3" s="1"/>
  <c r="X12" i="3"/>
  <c r="X13" i="3" s="1"/>
  <c r="X14" i="3" s="1"/>
  <c r="X15" i="3" s="1"/>
  <c r="X16" i="3" s="1"/>
  <c r="X17" i="3" s="1"/>
  <c r="P12" i="3"/>
  <c r="H12" i="3"/>
  <c r="H13" i="3" s="1"/>
  <c r="H14" i="3" s="1"/>
  <c r="H15" i="3" s="1"/>
  <c r="H16" i="3" s="1"/>
  <c r="H17" i="3" s="1"/>
  <c r="CR1035" i="1"/>
  <c r="CR1036" i="1" s="1"/>
  <c r="CR1037" i="1" s="1"/>
  <c r="CR1038" i="1" s="1"/>
  <c r="CR1039" i="1" s="1"/>
  <c r="CR1040" i="1" s="1"/>
  <c r="CR1041" i="1" s="1"/>
  <c r="CR1042" i="1" s="1"/>
  <c r="CR1043" i="1" s="1"/>
  <c r="CR1044" i="1" s="1"/>
  <c r="CR1045" i="1" s="1"/>
  <c r="CR1046" i="1" s="1"/>
  <c r="BL1042" i="1"/>
  <c r="BD1046" i="1"/>
  <c r="AN1035" i="1"/>
  <c r="AN1036" i="1" s="1"/>
  <c r="AN1037" i="1" s="1"/>
  <c r="AN1038" i="1" s="1"/>
  <c r="AN1039" i="1" s="1"/>
  <c r="AN1040" i="1" s="1"/>
  <c r="AN1041" i="1" s="1"/>
  <c r="AN1042" i="1" s="1"/>
  <c r="AN1043" i="1" s="1"/>
  <c r="AN1044" i="1" s="1"/>
  <c r="AN1045" i="1" s="1"/>
  <c r="AN1046" i="1" s="1"/>
  <c r="AF1035" i="1"/>
  <c r="AF1036" i="1" s="1"/>
  <c r="AF1037" i="1" s="1"/>
  <c r="AF1038" i="1" s="1"/>
  <c r="AF1039" i="1" s="1"/>
  <c r="AF1040" i="1" s="1"/>
  <c r="AF1041" i="1" s="1"/>
  <c r="AF1042" i="1" s="1"/>
  <c r="AF1043" i="1" s="1"/>
  <c r="AF1044" i="1" s="1"/>
  <c r="AF1045" i="1" s="1"/>
  <c r="AF1046" i="1" s="1"/>
  <c r="X1035" i="1"/>
  <c r="X1036" i="1" s="1"/>
  <c r="X1037" i="1" s="1"/>
  <c r="X1038" i="1" s="1"/>
  <c r="X1039" i="1" s="1"/>
  <c r="X1040" i="1" s="1"/>
  <c r="X1041" i="1" s="1"/>
  <c r="X1042" i="1" s="1"/>
  <c r="X1043" i="1" s="1"/>
  <c r="X1044" i="1" s="1"/>
  <c r="X1045" i="1" s="1"/>
  <c r="X1046" i="1" s="1"/>
  <c r="P1035" i="1"/>
  <c r="P1036" i="1" s="1"/>
  <c r="P1037" i="1" s="1"/>
  <c r="P1038" i="1" s="1"/>
  <c r="P1039" i="1" s="1"/>
  <c r="P1040" i="1" s="1"/>
  <c r="P1041" i="1" s="1"/>
  <c r="P1042" i="1" s="1"/>
  <c r="P1043" i="1" s="1"/>
  <c r="P1044" i="1" s="1"/>
  <c r="P1045" i="1" s="1"/>
  <c r="P1046" i="1" s="1"/>
  <c r="P1047" i="1" s="1"/>
  <c r="H1035" i="1"/>
  <c r="H1036" i="1" s="1"/>
  <c r="H1037" i="1" s="1"/>
  <c r="H1038" i="1" s="1"/>
  <c r="H1039" i="1" s="1"/>
  <c r="H1040" i="1" s="1"/>
  <c r="H1041" i="1" s="1"/>
  <c r="H1042" i="1" s="1"/>
  <c r="H1043" i="1" s="1"/>
  <c r="H1044" i="1" s="1"/>
  <c r="H1045" i="1" s="1"/>
  <c r="H1046" i="1" s="1"/>
  <c r="H1047" i="1" s="1"/>
  <c r="CR1022" i="1"/>
  <c r="CR1023" i="1" s="1"/>
  <c r="CR1024" i="1" s="1"/>
  <c r="CR1025" i="1" s="1"/>
  <c r="CR1026" i="1" s="1"/>
  <c r="CR1027" i="1" s="1"/>
  <c r="CR1028" i="1" s="1"/>
  <c r="CR1029" i="1" s="1"/>
  <c r="CR1030" i="1" s="1"/>
  <c r="CR1031" i="1" s="1"/>
  <c r="CJ1022" i="1"/>
  <c r="CJ1023" i="1" s="1"/>
  <c r="CJ1024" i="1" s="1"/>
  <c r="CJ1025" i="1" s="1"/>
  <c r="CJ1026" i="1" s="1"/>
  <c r="CJ1027" i="1" s="1"/>
  <c r="CJ1028" i="1" s="1"/>
  <c r="CJ1029" i="1" s="1"/>
  <c r="CJ1030" i="1" s="1"/>
  <c r="CJ1031" i="1" s="1"/>
  <c r="CB1022" i="1"/>
  <c r="CB1023" i="1" s="1"/>
  <c r="CB1024" i="1" s="1"/>
  <c r="CB1025" i="1" s="1"/>
  <c r="CB1026" i="1" s="1"/>
  <c r="CB1027" i="1" s="1"/>
  <c r="CB1028" i="1" s="1"/>
  <c r="CB1029" i="1" s="1"/>
  <c r="CB1030" i="1" s="1"/>
  <c r="CB1031" i="1" s="1"/>
  <c r="BT1022" i="1"/>
  <c r="BT1023" i="1" s="1"/>
  <c r="BT1024" i="1" s="1"/>
  <c r="BT1025" i="1" s="1"/>
  <c r="BT1026" i="1" s="1"/>
  <c r="BT1027" i="1" s="1"/>
  <c r="BT1028" i="1" s="1"/>
  <c r="BT1029" i="1" s="1"/>
  <c r="BT1030" i="1" s="1"/>
  <c r="BT1031" i="1" s="1"/>
  <c r="BL1022" i="1"/>
  <c r="BL1023" i="1" s="1"/>
  <c r="BL1024" i="1" s="1"/>
  <c r="BL1025" i="1" s="1"/>
  <c r="BL1026" i="1" s="1"/>
  <c r="BL1027" i="1" s="1"/>
  <c r="BL1028" i="1" s="1"/>
  <c r="BL1029" i="1" s="1"/>
  <c r="BL1030" i="1" s="1"/>
  <c r="BL1031" i="1" s="1"/>
  <c r="BD1022" i="1"/>
  <c r="BD1023" i="1" s="1"/>
  <c r="BD1024" i="1" s="1"/>
  <c r="BD1025" i="1" s="1"/>
  <c r="BD1026" i="1" s="1"/>
  <c r="BD1027" i="1" s="1"/>
  <c r="BD1028" i="1" s="1"/>
  <c r="BD1029" i="1" s="1"/>
  <c r="BD1030" i="1" s="1"/>
  <c r="BD1031" i="1" s="1"/>
  <c r="AV1022" i="1"/>
  <c r="AV1023" i="1" s="1"/>
  <c r="AV1024" i="1" s="1"/>
  <c r="AV1025" i="1" s="1"/>
  <c r="AV1026" i="1" s="1"/>
  <c r="AV1027" i="1" s="1"/>
  <c r="AV1028" i="1" s="1"/>
  <c r="AV1029" i="1" s="1"/>
  <c r="AV1030" i="1" s="1"/>
  <c r="AV1031" i="1" s="1"/>
  <c r="AN1022" i="1"/>
  <c r="AN1023" i="1" s="1"/>
  <c r="AN1024" i="1" s="1"/>
  <c r="AN1025" i="1" s="1"/>
  <c r="AN1026" i="1" s="1"/>
  <c r="AN1027" i="1" s="1"/>
  <c r="AN1028" i="1" s="1"/>
  <c r="AN1029" i="1" s="1"/>
  <c r="AN1030" i="1" s="1"/>
  <c r="AN1031" i="1" s="1"/>
  <c r="AF1022" i="1"/>
  <c r="AF1023" i="1" s="1"/>
  <c r="AF1024" i="1" s="1"/>
  <c r="AF1025" i="1" s="1"/>
  <c r="AF1026" i="1" s="1"/>
  <c r="AF1027" i="1" s="1"/>
  <c r="AF1028" i="1" s="1"/>
  <c r="AF1029" i="1" s="1"/>
  <c r="AF1030" i="1" s="1"/>
  <c r="AF1031" i="1" s="1"/>
  <c r="X1022" i="1"/>
  <c r="X1023" i="1" s="1"/>
  <c r="X1024" i="1" s="1"/>
  <c r="X1025" i="1" s="1"/>
  <c r="X1026" i="1" s="1"/>
  <c r="X1027" i="1" s="1"/>
  <c r="X1028" i="1" s="1"/>
  <c r="X1029" i="1" s="1"/>
  <c r="X1030" i="1" s="1"/>
  <c r="X1031" i="1" s="1"/>
  <c r="P1022" i="1"/>
  <c r="P1023" i="1" s="1"/>
  <c r="P1024" i="1" s="1"/>
  <c r="P1025" i="1" s="1"/>
  <c r="P1026" i="1" s="1"/>
  <c r="P1027" i="1" s="1"/>
  <c r="P1028" i="1" s="1"/>
  <c r="P1029" i="1" s="1"/>
  <c r="P1030" i="1" s="1"/>
  <c r="P1031" i="1" s="1"/>
  <c r="H1022" i="1"/>
  <c r="H1023" i="1" s="1"/>
  <c r="H1024" i="1" s="1"/>
  <c r="H1025" i="1" s="1"/>
  <c r="H1026" i="1" s="1"/>
  <c r="H1027" i="1" s="1"/>
  <c r="H1028" i="1" s="1"/>
  <c r="H1029" i="1" s="1"/>
  <c r="H1030" i="1" s="1"/>
  <c r="H1031" i="1" s="1"/>
  <c r="CR1010" i="1"/>
  <c r="CR1011" i="1" s="1"/>
  <c r="CR1012" i="1" s="1"/>
  <c r="CR1013" i="1" s="1"/>
  <c r="CR1014" i="1" s="1"/>
  <c r="CR1015" i="1" s="1"/>
  <c r="CR1016" i="1" s="1"/>
  <c r="CR1017" i="1" s="1"/>
  <c r="CR1018" i="1" s="1"/>
  <c r="CJ1009" i="1"/>
  <c r="CJ1010" i="1" s="1"/>
  <c r="CJ1011" i="1" s="1"/>
  <c r="CJ1012" i="1" s="1"/>
  <c r="CJ1013" i="1" s="1"/>
  <c r="CJ1014" i="1" s="1"/>
  <c r="CJ1015" i="1" s="1"/>
  <c r="CJ1016" i="1" s="1"/>
  <c r="CJ1017" i="1" s="1"/>
  <c r="CJ1018" i="1" s="1"/>
  <c r="CB1010" i="1"/>
  <c r="CB1011" i="1" s="1"/>
  <c r="CB1012" i="1" s="1"/>
  <c r="CB1013" i="1" s="1"/>
  <c r="CB1014" i="1" s="1"/>
  <c r="CB1015" i="1" s="1"/>
  <c r="CB1016" i="1" s="1"/>
  <c r="CB1017" i="1" s="1"/>
  <c r="CB1018" i="1" s="1"/>
  <c r="BT1009" i="1"/>
  <c r="BT1010" i="1" s="1"/>
  <c r="BT1011" i="1" s="1"/>
  <c r="BT1012" i="1" s="1"/>
  <c r="BT1013" i="1" s="1"/>
  <c r="BT1014" i="1" s="1"/>
  <c r="BT1015" i="1" s="1"/>
  <c r="BT1016" i="1" s="1"/>
  <c r="BT1017" i="1" s="1"/>
  <c r="BT1018" i="1" s="1"/>
  <c r="BL1009" i="1"/>
  <c r="BL1010" i="1" s="1"/>
  <c r="BL1011" i="1" s="1"/>
  <c r="BL1012" i="1" s="1"/>
  <c r="BL1013" i="1" s="1"/>
  <c r="BL1014" i="1" s="1"/>
  <c r="BL1015" i="1" s="1"/>
  <c r="BL1016" i="1" s="1"/>
  <c r="BL1017" i="1" s="1"/>
  <c r="BL1018" i="1" s="1"/>
  <c r="BD1009" i="1"/>
  <c r="BD1010" i="1" s="1"/>
  <c r="BD1011" i="1" s="1"/>
  <c r="BD1012" i="1" s="1"/>
  <c r="BD1013" i="1" s="1"/>
  <c r="BD1014" i="1" s="1"/>
  <c r="BD1015" i="1" s="1"/>
  <c r="BD1016" i="1" s="1"/>
  <c r="BD1017" i="1" s="1"/>
  <c r="BD1018" i="1" s="1"/>
  <c r="AV1009" i="1"/>
  <c r="AV1010" i="1" s="1"/>
  <c r="AV1011" i="1" s="1"/>
  <c r="AV1012" i="1" s="1"/>
  <c r="AV1013" i="1" s="1"/>
  <c r="AV1014" i="1" s="1"/>
  <c r="AV1015" i="1" s="1"/>
  <c r="AV1016" i="1" s="1"/>
  <c r="AV1017" i="1" s="1"/>
  <c r="AV1018" i="1" s="1"/>
  <c r="AN1009" i="1"/>
  <c r="AN1010" i="1" s="1"/>
  <c r="AN1011" i="1" s="1"/>
  <c r="AN1012" i="1" s="1"/>
  <c r="AN1013" i="1" s="1"/>
  <c r="AN1014" i="1" s="1"/>
  <c r="AN1015" i="1" s="1"/>
  <c r="AN1016" i="1" s="1"/>
  <c r="AN1017" i="1" s="1"/>
  <c r="AN1018" i="1" s="1"/>
  <c r="AF1009" i="1"/>
  <c r="AF1010" i="1" s="1"/>
  <c r="AF1011" i="1" s="1"/>
  <c r="AF1012" i="1" s="1"/>
  <c r="AF1013" i="1" s="1"/>
  <c r="AF1014" i="1" s="1"/>
  <c r="AF1015" i="1" s="1"/>
  <c r="AF1016" i="1" s="1"/>
  <c r="AF1017" i="1" s="1"/>
  <c r="AF1018" i="1" s="1"/>
  <c r="X1009" i="1"/>
  <c r="X1010" i="1" s="1"/>
  <c r="X1011" i="1" s="1"/>
  <c r="X1012" i="1" s="1"/>
  <c r="X1013" i="1" s="1"/>
  <c r="X1014" i="1" s="1"/>
  <c r="X1015" i="1" s="1"/>
  <c r="X1016" i="1" s="1"/>
  <c r="X1017" i="1" s="1"/>
  <c r="X1018" i="1" s="1"/>
  <c r="P1009" i="1"/>
  <c r="P1010" i="1" s="1"/>
  <c r="P1011" i="1" s="1"/>
  <c r="P1012" i="1" s="1"/>
  <c r="P1013" i="1" s="1"/>
  <c r="P1014" i="1" s="1"/>
  <c r="P1015" i="1" s="1"/>
  <c r="P1016" i="1" s="1"/>
  <c r="P1017" i="1" s="1"/>
  <c r="P1018" i="1" s="1"/>
  <c r="H1009" i="1"/>
  <c r="H1010" i="1" s="1"/>
  <c r="H1011" i="1" s="1"/>
  <c r="H1012" i="1" s="1"/>
  <c r="H1013" i="1" s="1"/>
  <c r="H1014" i="1" s="1"/>
  <c r="H1015" i="1" s="1"/>
  <c r="H1016" i="1" s="1"/>
  <c r="H1017" i="1" s="1"/>
  <c r="H1018" i="1" s="1"/>
  <c r="CR1000" i="1"/>
  <c r="CR1001" i="1" s="1"/>
  <c r="CR1002" i="1" s="1"/>
  <c r="CR1003" i="1" s="1"/>
  <c r="CR1004" i="1" s="1"/>
  <c r="CR1005" i="1" s="1"/>
  <c r="CJ1000" i="1"/>
  <c r="CJ1001" i="1" s="1"/>
  <c r="CJ1002" i="1" s="1"/>
  <c r="CJ1003" i="1" s="1"/>
  <c r="CJ1004" i="1" s="1"/>
  <c r="CJ1005" i="1" s="1"/>
  <c r="CB1000" i="1"/>
  <c r="CB1001" i="1" s="1"/>
  <c r="CB1002" i="1" s="1"/>
  <c r="CB1003" i="1" s="1"/>
  <c r="CB1004" i="1" s="1"/>
  <c r="CB1005" i="1" s="1"/>
  <c r="BT1000" i="1"/>
  <c r="BT1001" i="1" s="1"/>
  <c r="BT1002" i="1" s="1"/>
  <c r="BT1003" i="1" s="1"/>
  <c r="BT1004" i="1" s="1"/>
  <c r="BT1005" i="1" s="1"/>
  <c r="BL1000" i="1"/>
  <c r="BL1001" i="1" s="1"/>
  <c r="BL1002" i="1" s="1"/>
  <c r="BL1003" i="1" s="1"/>
  <c r="BL1004" i="1" s="1"/>
  <c r="BL1005" i="1" s="1"/>
  <c r="BD1000" i="1"/>
  <c r="BD1001" i="1" s="1"/>
  <c r="BD1002" i="1" s="1"/>
  <c r="BD1003" i="1" s="1"/>
  <c r="BD1004" i="1" s="1"/>
  <c r="BD1005" i="1" s="1"/>
  <c r="AV1000" i="1"/>
  <c r="AV1001" i="1" s="1"/>
  <c r="AV1002" i="1" s="1"/>
  <c r="AV1003" i="1" s="1"/>
  <c r="AV1004" i="1" s="1"/>
  <c r="AV1005" i="1" s="1"/>
  <c r="AN1000" i="1"/>
  <c r="AN1001" i="1" s="1"/>
  <c r="AN1002" i="1" s="1"/>
  <c r="AN1003" i="1" s="1"/>
  <c r="AN1004" i="1" s="1"/>
  <c r="AN1005" i="1" s="1"/>
  <c r="AF1000" i="1"/>
  <c r="AF1001" i="1" s="1"/>
  <c r="AF1002" i="1" s="1"/>
  <c r="AF1003" i="1" s="1"/>
  <c r="AF1004" i="1" s="1"/>
  <c r="AF1005" i="1" s="1"/>
  <c r="X1000" i="1"/>
  <c r="X1001" i="1" s="1"/>
  <c r="X1002" i="1" s="1"/>
  <c r="X1003" i="1" s="1"/>
  <c r="X1004" i="1" s="1"/>
  <c r="X1005" i="1" s="1"/>
  <c r="P1000" i="1"/>
  <c r="P1001" i="1" s="1"/>
  <c r="P1002" i="1" s="1"/>
  <c r="P1003" i="1" s="1"/>
  <c r="P1004" i="1" s="1"/>
  <c r="P1005" i="1" s="1"/>
  <c r="H1000" i="1"/>
  <c r="H1001" i="1" s="1"/>
  <c r="H1002" i="1" s="1"/>
  <c r="H1003" i="1" s="1"/>
  <c r="H1004" i="1" s="1"/>
  <c r="H1005" i="1" s="1"/>
  <c r="CR995" i="1"/>
  <c r="CR996" i="1" s="1"/>
  <c r="CJ995" i="1"/>
  <c r="CJ996" i="1" s="1"/>
  <c r="AN994" i="1"/>
  <c r="AN995" i="1" s="1"/>
  <c r="AN996" i="1" s="1"/>
  <c r="AF994" i="1"/>
  <c r="AF995" i="1" s="1"/>
  <c r="AF996" i="1" s="1"/>
  <c r="X994" i="1"/>
  <c r="X995" i="1" s="1"/>
  <c r="X996" i="1" s="1"/>
  <c r="P994" i="1"/>
  <c r="P995" i="1" s="1"/>
  <c r="P996" i="1" s="1"/>
  <c r="H994" i="1"/>
  <c r="H995" i="1" s="1"/>
  <c r="H996" i="1" s="1"/>
  <c r="CR986" i="1"/>
  <c r="CR987" i="1" s="1"/>
  <c r="CR988" i="1" s="1"/>
  <c r="CR989" i="1" s="1"/>
  <c r="CR990" i="1" s="1"/>
  <c r="CR991" i="1" s="1"/>
  <c r="CR992" i="1" s="1"/>
  <c r="CR993" i="1" s="1"/>
  <c r="CJ986" i="1"/>
  <c r="CJ987" i="1" s="1"/>
  <c r="CJ988" i="1" s="1"/>
  <c r="CJ989" i="1" s="1"/>
  <c r="CJ990" i="1" s="1"/>
  <c r="CJ991" i="1" s="1"/>
  <c r="CJ992" i="1" s="1"/>
  <c r="CJ993" i="1" s="1"/>
  <c r="CB986" i="1"/>
  <c r="CB987" i="1" s="1"/>
  <c r="CB988" i="1" s="1"/>
  <c r="CB989" i="1" s="1"/>
  <c r="CB990" i="1" s="1"/>
  <c r="CB991" i="1" s="1"/>
  <c r="CB992" i="1" s="1"/>
  <c r="CB993" i="1" s="1"/>
  <c r="CB994" i="1" s="1"/>
  <c r="CB995" i="1" s="1"/>
  <c r="CB996" i="1" s="1"/>
  <c r="BT986" i="1"/>
  <c r="BT987" i="1" s="1"/>
  <c r="BT988" i="1" s="1"/>
  <c r="BT989" i="1" s="1"/>
  <c r="BT990" i="1" s="1"/>
  <c r="BT991" i="1" s="1"/>
  <c r="BT992" i="1" s="1"/>
  <c r="BT993" i="1" s="1"/>
  <c r="BT994" i="1" s="1"/>
  <c r="BT995" i="1" s="1"/>
  <c r="BT996" i="1" s="1"/>
  <c r="BL986" i="1"/>
  <c r="BL987" i="1" s="1"/>
  <c r="BL988" i="1" s="1"/>
  <c r="BL989" i="1" s="1"/>
  <c r="BL990" i="1" s="1"/>
  <c r="BL991" i="1" s="1"/>
  <c r="BL992" i="1" s="1"/>
  <c r="BL993" i="1" s="1"/>
  <c r="BL994" i="1" s="1"/>
  <c r="BL995" i="1" s="1"/>
  <c r="BL996" i="1" s="1"/>
  <c r="BD986" i="1"/>
  <c r="BD987" i="1" s="1"/>
  <c r="BD988" i="1" s="1"/>
  <c r="BD989" i="1" s="1"/>
  <c r="BD990" i="1" s="1"/>
  <c r="BD991" i="1" s="1"/>
  <c r="BD992" i="1" s="1"/>
  <c r="BD993" i="1" s="1"/>
  <c r="BD994" i="1" s="1"/>
  <c r="BD995" i="1" s="1"/>
  <c r="BD996" i="1" s="1"/>
  <c r="AV986" i="1"/>
  <c r="AV987" i="1" s="1"/>
  <c r="AV988" i="1" s="1"/>
  <c r="AV989" i="1" s="1"/>
  <c r="AV990" i="1" s="1"/>
  <c r="AV991" i="1" s="1"/>
  <c r="AV992" i="1" s="1"/>
  <c r="AV993" i="1" s="1"/>
  <c r="AV994" i="1" s="1"/>
  <c r="AV995" i="1" s="1"/>
  <c r="AV996" i="1" s="1"/>
  <c r="AN986" i="1"/>
  <c r="AN987" i="1" s="1"/>
  <c r="AN988" i="1" s="1"/>
  <c r="AN989" i="1" s="1"/>
  <c r="AN990" i="1" s="1"/>
  <c r="AN991" i="1" s="1"/>
  <c r="AN992" i="1" s="1"/>
  <c r="AN993" i="1" s="1"/>
  <c r="AF986" i="1"/>
  <c r="AF987" i="1" s="1"/>
  <c r="AF988" i="1" s="1"/>
  <c r="AF989" i="1" s="1"/>
  <c r="AF990" i="1" s="1"/>
  <c r="AF991" i="1" s="1"/>
  <c r="AF992" i="1" s="1"/>
  <c r="AF993" i="1" s="1"/>
  <c r="P986" i="1"/>
  <c r="P987" i="1" s="1"/>
  <c r="P988" i="1" s="1"/>
  <c r="P989" i="1" s="1"/>
  <c r="P990" i="1" s="1"/>
  <c r="P991" i="1" s="1"/>
  <c r="P992" i="1" s="1"/>
  <c r="P993" i="1" s="1"/>
  <c r="H986" i="1"/>
  <c r="H987" i="1" s="1"/>
  <c r="H988" i="1" s="1"/>
  <c r="H989" i="1" s="1"/>
  <c r="H990" i="1" s="1"/>
  <c r="H991" i="1" s="1"/>
  <c r="H992" i="1" s="1"/>
  <c r="H993" i="1" s="1"/>
  <c r="CR973" i="1"/>
  <c r="CR974" i="1" s="1"/>
  <c r="CR975" i="1" s="1"/>
  <c r="CR976" i="1" s="1"/>
  <c r="CR977" i="1" s="1"/>
  <c r="CR978" i="1" s="1"/>
  <c r="CR979" i="1" s="1"/>
  <c r="CR980" i="1" s="1"/>
  <c r="CJ973" i="1"/>
  <c r="CJ974" i="1" s="1"/>
  <c r="CJ975" i="1" s="1"/>
  <c r="CJ976" i="1" s="1"/>
  <c r="CJ977" i="1" s="1"/>
  <c r="CJ978" i="1" s="1"/>
  <c r="CJ979" i="1" s="1"/>
  <c r="CJ980" i="1" s="1"/>
  <c r="CB973" i="1"/>
  <c r="CB974" i="1" s="1"/>
  <c r="CB975" i="1" s="1"/>
  <c r="CB976" i="1" s="1"/>
  <c r="CB977" i="1" s="1"/>
  <c r="CB978" i="1" s="1"/>
  <c r="CB979" i="1" s="1"/>
  <c r="CB980" i="1" s="1"/>
  <c r="BT973" i="1"/>
  <c r="BT974" i="1" s="1"/>
  <c r="BT975" i="1" s="1"/>
  <c r="BT976" i="1" s="1"/>
  <c r="BT977" i="1" s="1"/>
  <c r="BT978" i="1" s="1"/>
  <c r="BT979" i="1" s="1"/>
  <c r="BT980" i="1" s="1"/>
  <c r="BL973" i="1"/>
  <c r="BL974" i="1" s="1"/>
  <c r="BL975" i="1" s="1"/>
  <c r="BL976" i="1" s="1"/>
  <c r="BL977" i="1" s="1"/>
  <c r="BL978" i="1" s="1"/>
  <c r="BL979" i="1" s="1"/>
  <c r="BL980" i="1" s="1"/>
  <c r="BD973" i="1"/>
  <c r="BD974" i="1" s="1"/>
  <c r="BD975" i="1" s="1"/>
  <c r="BD976" i="1" s="1"/>
  <c r="BD977" i="1" s="1"/>
  <c r="BD978" i="1" s="1"/>
  <c r="BD979" i="1" s="1"/>
  <c r="BD980" i="1" s="1"/>
  <c r="AV973" i="1"/>
  <c r="AV974" i="1" s="1"/>
  <c r="AV975" i="1" s="1"/>
  <c r="AV976" i="1" s="1"/>
  <c r="AV977" i="1" s="1"/>
  <c r="AV978" i="1" s="1"/>
  <c r="AV979" i="1" s="1"/>
  <c r="AV980" i="1" s="1"/>
  <c r="AN973" i="1"/>
  <c r="AN974" i="1" s="1"/>
  <c r="AN975" i="1" s="1"/>
  <c r="AN976" i="1" s="1"/>
  <c r="AN977" i="1" s="1"/>
  <c r="AN978" i="1" s="1"/>
  <c r="AN979" i="1" s="1"/>
  <c r="AN980" i="1" s="1"/>
  <c r="AF973" i="1"/>
  <c r="AF974" i="1" s="1"/>
  <c r="AF975" i="1" s="1"/>
  <c r="AF976" i="1" s="1"/>
  <c r="AF977" i="1" s="1"/>
  <c r="AF978" i="1" s="1"/>
  <c r="AF979" i="1" s="1"/>
  <c r="AF980" i="1" s="1"/>
  <c r="X973" i="1"/>
  <c r="X974" i="1" s="1"/>
  <c r="X975" i="1" s="1"/>
  <c r="X976" i="1" s="1"/>
  <c r="X977" i="1" s="1"/>
  <c r="X978" i="1" s="1"/>
  <c r="X979" i="1" s="1"/>
  <c r="X980" i="1" s="1"/>
  <c r="P973" i="1"/>
  <c r="P974" i="1" s="1"/>
  <c r="P975" i="1" s="1"/>
  <c r="P976" i="1" s="1"/>
  <c r="P977" i="1" s="1"/>
  <c r="P978" i="1" s="1"/>
  <c r="P979" i="1" s="1"/>
  <c r="P980" i="1" s="1"/>
  <c r="H973" i="1"/>
  <c r="H974" i="1" s="1"/>
  <c r="H975" i="1" s="1"/>
  <c r="H976" i="1" s="1"/>
  <c r="H977" i="1" s="1"/>
  <c r="H978" i="1" s="1"/>
  <c r="H979" i="1" s="1"/>
  <c r="H980" i="1" s="1"/>
  <c r="CR964" i="1"/>
  <c r="CR965" i="1" s="1"/>
  <c r="CR966" i="1" s="1"/>
  <c r="CR967" i="1" s="1"/>
  <c r="CR968" i="1" s="1"/>
  <c r="CR969" i="1" s="1"/>
  <c r="CJ964" i="1"/>
  <c r="CJ965" i="1" s="1"/>
  <c r="CJ966" i="1" s="1"/>
  <c r="CJ967" i="1" s="1"/>
  <c r="CJ968" i="1" s="1"/>
  <c r="CJ969" i="1" s="1"/>
  <c r="CB964" i="1"/>
  <c r="BT964" i="1"/>
  <c r="BT965" i="1" s="1"/>
  <c r="BT966" i="1" s="1"/>
  <c r="BT967" i="1" s="1"/>
  <c r="BT968" i="1" s="1"/>
  <c r="BT969" i="1" s="1"/>
  <c r="BL964" i="1"/>
  <c r="BL965" i="1" s="1"/>
  <c r="BL966" i="1" s="1"/>
  <c r="BL967" i="1" s="1"/>
  <c r="BL968" i="1" s="1"/>
  <c r="BL969" i="1" s="1"/>
  <c r="BD964" i="1"/>
  <c r="BD965" i="1" s="1"/>
  <c r="BD966" i="1" s="1"/>
  <c r="BD967" i="1" s="1"/>
  <c r="BD968" i="1" s="1"/>
  <c r="BD969" i="1" s="1"/>
  <c r="AV964" i="1"/>
  <c r="AV965" i="1" s="1"/>
  <c r="AV966" i="1" s="1"/>
  <c r="AV967" i="1" s="1"/>
  <c r="AV968" i="1" s="1"/>
  <c r="AV969" i="1" s="1"/>
  <c r="AN964" i="1"/>
  <c r="AN965" i="1" s="1"/>
  <c r="AN966" i="1" s="1"/>
  <c r="AN967" i="1" s="1"/>
  <c r="AN968" i="1" s="1"/>
  <c r="AN969" i="1" s="1"/>
  <c r="AF964" i="1"/>
  <c r="AF965" i="1" s="1"/>
  <c r="AF966" i="1" s="1"/>
  <c r="AF967" i="1" s="1"/>
  <c r="AF968" i="1" s="1"/>
  <c r="AF969" i="1" s="1"/>
  <c r="X964" i="1"/>
  <c r="X965" i="1" s="1"/>
  <c r="X966" i="1" s="1"/>
  <c r="X967" i="1" s="1"/>
  <c r="X968" i="1" s="1"/>
  <c r="X969" i="1" s="1"/>
  <c r="P964" i="1"/>
  <c r="P965" i="1" s="1"/>
  <c r="P966" i="1" s="1"/>
  <c r="P967" i="1" s="1"/>
  <c r="P968" i="1" s="1"/>
  <c r="P969" i="1" s="1"/>
  <c r="H964" i="1"/>
  <c r="H965" i="1" s="1"/>
  <c r="H966" i="1" s="1"/>
  <c r="H967" i="1" s="1"/>
  <c r="H968" i="1" s="1"/>
  <c r="H969" i="1" s="1"/>
  <c r="CR951" i="1"/>
  <c r="CR952" i="1" s="1"/>
  <c r="CR953" i="1" s="1"/>
  <c r="CR954" i="1" s="1"/>
  <c r="CR955" i="1" s="1"/>
  <c r="CR956" i="1" s="1"/>
  <c r="CR957" i="1" s="1"/>
  <c r="CR958" i="1" s="1"/>
  <c r="CR959" i="1" s="1"/>
  <c r="CR960" i="1" s="1"/>
  <c r="CJ951" i="1"/>
  <c r="CJ952" i="1" s="1"/>
  <c r="CJ953" i="1" s="1"/>
  <c r="CJ954" i="1" s="1"/>
  <c r="CJ955" i="1" s="1"/>
  <c r="CJ956" i="1" s="1"/>
  <c r="CJ957" i="1" s="1"/>
  <c r="CJ958" i="1" s="1"/>
  <c r="CJ959" i="1" s="1"/>
  <c r="CJ960" i="1" s="1"/>
  <c r="CB951" i="1"/>
  <c r="CB952" i="1" s="1"/>
  <c r="CB953" i="1" s="1"/>
  <c r="CB954" i="1" s="1"/>
  <c r="CB955" i="1" s="1"/>
  <c r="CB956" i="1" s="1"/>
  <c r="CB957" i="1" s="1"/>
  <c r="CB958" i="1" s="1"/>
  <c r="CB959" i="1" s="1"/>
  <c r="CB960" i="1" s="1"/>
  <c r="BT951" i="1"/>
  <c r="BT952" i="1" s="1"/>
  <c r="BT953" i="1" s="1"/>
  <c r="BT954" i="1" s="1"/>
  <c r="BT955" i="1" s="1"/>
  <c r="BT956" i="1" s="1"/>
  <c r="BT957" i="1" s="1"/>
  <c r="BT958" i="1" s="1"/>
  <c r="BT959" i="1" s="1"/>
  <c r="BT960" i="1" s="1"/>
  <c r="BL951" i="1"/>
  <c r="BL952" i="1" s="1"/>
  <c r="BL953" i="1" s="1"/>
  <c r="BL954" i="1" s="1"/>
  <c r="BL955" i="1" s="1"/>
  <c r="BL956" i="1" s="1"/>
  <c r="BL957" i="1" s="1"/>
  <c r="BL958" i="1" s="1"/>
  <c r="BL959" i="1" s="1"/>
  <c r="BL960" i="1" s="1"/>
  <c r="BD951" i="1"/>
  <c r="BD952" i="1" s="1"/>
  <c r="BD953" i="1" s="1"/>
  <c r="BD954" i="1" s="1"/>
  <c r="BD955" i="1" s="1"/>
  <c r="BD956" i="1" s="1"/>
  <c r="BD957" i="1" s="1"/>
  <c r="BD958" i="1" s="1"/>
  <c r="BD959" i="1" s="1"/>
  <c r="BD960" i="1" s="1"/>
  <c r="AV951" i="1"/>
  <c r="AV952" i="1" s="1"/>
  <c r="AV953" i="1" s="1"/>
  <c r="AV954" i="1" s="1"/>
  <c r="AV955" i="1" s="1"/>
  <c r="AV956" i="1" s="1"/>
  <c r="AV957" i="1" s="1"/>
  <c r="AV958" i="1" s="1"/>
  <c r="AV959" i="1" s="1"/>
  <c r="AV960" i="1" s="1"/>
  <c r="AN951" i="1"/>
  <c r="AN952" i="1" s="1"/>
  <c r="AN953" i="1" s="1"/>
  <c r="AN954" i="1" s="1"/>
  <c r="AN955" i="1" s="1"/>
  <c r="AN956" i="1" s="1"/>
  <c r="AN957" i="1" s="1"/>
  <c r="AN958" i="1" s="1"/>
  <c r="AN959" i="1" s="1"/>
  <c r="AN960" i="1" s="1"/>
  <c r="AF951" i="1"/>
  <c r="AF952" i="1" s="1"/>
  <c r="AF953" i="1" s="1"/>
  <c r="AF954" i="1" s="1"/>
  <c r="AF955" i="1" s="1"/>
  <c r="AF956" i="1" s="1"/>
  <c r="AF957" i="1" s="1"/>
  <c r="AF958" i="1" s="1"/>
  <c r="AF959" i="1" s="1"/>
  <c r="AF960" i="1" s="1"/>
  <c r="X951" i="1"/>
  <c r="X952" i="1" s="1"/>
  <c r="X953" i="1" s="1"/>
  <c r="X954" i="1" s="1"/>
  <c r="X955" i="1" s="1"/>
  <c r="X956" i="1" s="1"/>
  <c r="X957" i="1" s="1"/>
  <c r="X958" i="1" s="1"/>
  <c r="X959" i="1" s="1"/>
  <c r="X960" i="1" s="1"/>
  <c r="P951" i="1"/>
  <c r="P952" i="1" s="1"/>
  <c r="P953" i="1" s="1"/>
  <c r="P954" i="1" s="1"/>
  <c r="P955" i="1" s="1"/>
  <c r="P956" i="1" s="1"/>
  <c r="P957" i="1" s="1"/>
  <c r="P958" i="1" s="1"/>
  <c r="P959" i="1" s="1"/>
  <c r="P960" i="1" s="1"/>
  <c r="H951" i="1"/>
  <c r="H952" i="1" s="1"/>
  <c r="H953" i="1" s="1"/>
  <c r="H954" i="1" s="1"/>
  <c r="H955" i="1" s="1"/>
  <c r="H956" i="1" s="1"/>
  <c r="H957" i="1" s="1"/>
  <c r="H958" i="1" s="1"/>
  <c r="H959" i="1" s="1"/>
  <c r="H960" i="1" s="1"/>
  <c r="CR939" i="1"/>
  <c r="CR940" i="1" s="1"/>
  <c r="CR941" i="1" s="1"/>
  <c r="CR942" i="1" s="1"/>
  <c r="CR943" i="1" s="1"/>
  <c r="CR944" i="1" s="1"/>
  <c r="CR945" i="1" s="1"/>
  <c r="CR946" i="1" s="1"/>
  <c r="CR947" i="1" s="1"/>
  <c r="CJ939" i="1"/>
  <c r="CJ940" i="1" s="1"/>
  <c r="CJ941" i="1" s="1"/>
  <c r="CJ942" i="1" s="1"/>
  <c r="CJ943" i="1" s="1"/>
  <c r="CJ944" i="1" s="1"/>
  <c r="CJ945" i="1" s="1"/>
  <c r="CJ946" i="1" s="1"/>
  <c r="CJ947" i="1" s="1"/>
  <c r="CB939" i="1"/>
  <c r="CB940" i="1" s="1"/>
  <c r="CB941" i="1" s="1"/>
  <c r="CB942" i="1" s="1"/>
  <c r="CB943" i="1" s="1"/>
  <c r="CB944" i="1" s="1"/>
  <c r="CB945" i="1" s="1"/>
  <c r="CB946" i="1" s="1"/>
  <c r="CB947" i="1" s="1"/>
  <c r="BT939" i="1"/>
  <c r="BT940" i="1" s="1"/>
  <c r="BT941" i="1" s="1"/>
  <c r="BT942" i="1" s="1"/>
  <c r="BT943" i="1" s="1"/>
  <c r="BT944" i="1" s="1"/>
  <c r="BT945" i="1" s="1"/>
  <c r="BT946" i="1" s="1"/>
  <c r="BT947" i="1" s="1"/>
  <c r="BL939" i="1"/>
  <c r="BL940" i="1" s="1"/>
  <c r="BL941" i="1" s="1"/>
  <c r="BL942" i="1" s="1"/>
  <c r="BL943" i="1" s="1"/>
  <c r="BL944" i="1" s="1"/>
  <c r="BL945" i="1" s="1"/>
  <c r="BL946" i="1" s="1"/>
  <c r="BL947" i="1" s="1"/>
  <c r="BD939" i="1"/>
  <c r="BD940" i="1" s="1"/>
  <c r="BD941" i="1" s="1"/>
  <c r="BD942" i="1" s="1"/>
  <c r="BD943" i="1" s="1"/>
  <c r="BD944" i="1" s="1"/>
  <c r="BD945" i="1" s="1"/>
  <c r="BD946" i="1" s="1"/>
  <c r="BD947" i="1" s="1"/>
  <c r="AV939" i="1"/>
  <c r="AV940" i="1" s="1"/>
  <c r="AV941" i="1" s="1"/>
  <c r="AV942" i="1" s="1"/>
  <c r="AV943" i="1" s="1"/>
  <c r="AV944" i="1" s="1"/>
  <c r="AV945" i="1" s="1"/>
  <c r="AV946" i="1" s="1"/>
  <c r="AV947" i="1" s="1"/>
  <c r="AN939" i="1"/>
  <c r="AN940" i="1" s="1"/>
  <c r="AN941" i="1" s="1"/>
  <c r="AN942" i="1" s="1"/>
  <c r="AN943" i="1" s="1"/>
  <c r="AN944" i="1" s="1"/>
  <c r="AN945" i="1" s="1"/>
  <c r="AN946" i="1" s="1"/>
  <c r="AN947" i="1" s="1"/>
  <c r="AF939" i="1"/>
  <c r="AF940" i="1" s="1"/>
  <c r="AF941" i="1" s="1"/>
  <c r="AF942" i="1" s="1"/>
  <c r="AF943" i="1" s="1"/>
  <c r="AF944" i="1" s="1"/>
  <c r="AF945" i="1" s="1"/>
  <c r="AF946" i="1" s="1"/>
  <c r="AF947" i="1" s="1"/>
  <c r="X939" i="1"/>
  <c r="X940" i="1" s="1"/>
  <c r="X941" i="1" s="1"/>
  <c r="X942" i="1" s="1"/>
  <c r="X943" i="1" s="1"/>
  <c r="X944" i="1" s="1"/>
  <c r="X945" i="1" s="1"/>
  <c r="X946" i="1" s="1"/>
  <c r="X947" i="1" s="1"/>
  <c r="P939" i="1"/>
  <c r="P940" i="1" s="1"/>
  <c r="P941" i="1" s="1"/>
  <c r="P942" i="1" s="1"/>
  <c r="P943" i="1" s="1"/>
  <c r="P944" i="1" s="1"/>
  <c r="P945" i="1" s="1"/>
  <c r="P946" i="1" s="1"/>
  <c r="P947" i="1" s="1"/>
  <c r="H939" i="1"/>
  <c r="H940" i="1" s="1"/>
  <c r="H941" i="1" s="1"/>
  <c r="H942" i="1" s="1"/>
  <c r="H943" i="1" s="1"/>
  <c r="H944" i="1" s="1"/>
  <c r="H945" i="1" s="1"/>
  <c r="H946" i="1" s="1"/>
  <c r="H947" i="1" s="1"/>
  <c r="CR928" i="1"/>
  <c r="CR929" i="1" s="1"/>
  <c r="CR930" i="1" s="1"/>
  <c r="CR931" i="1" s="1"/>
  <c r="CR932" i="1" s="1"/>
  <c r="CR933" i="1" s="1"/>
  <c r="CJ928" i="1"/>
  <c r="CJ929" i="1" s="1"/>
  <c r="CJ930" i="1" s="1"/>
  <c r="CJ931" i="1" s="1"/>
  <c r="CJ932" i="1" s="1"/>
  <c r="CJ933" i="1" s="1"/>
  <c r="CB928" i="1"/>
  <c r="CB929" i="1" s="1"/>
  <c r="CB930" i="1" s="1"/>
  <c r="CB931" i="1" s="1"/>
  <c r="CB932" i="1" s="1"/>
  <c r="CB933" i="1" s="1"/>
  <c r="BT928" i="1"/>
  <c r="BT929" i="1" s="1"/>
  <c r="BT930" i="1" s="1"/>
  <c r="BT931" i="1" s="1"/>
  <c r="BT932" i="1" s="1"/>
  <c r="BT933" i="1" s="1"/>
  <c r="BL928" i="1"/>
  <c r="BL929" i="1" s="1"/>
  <c r="BL930" i="1" s="1"/>
  <c r="BL931" i="1" s="1"/>
  <c r="BL932" i="1" s="1"/>
  <c r="BL933" i="1" s="1"/>
  <c r="BD928" i="1"/>
  <c r="BD929" i="1" s="1"/>
  <c r="BD930" i="1" s="1"/>
  <c r="BD931" i="1" s="1"/>
  <c r="BD932" i="1" s="1"/>
  <c r="BD933" i="1" s="1"/>
  <c r="AV928" i="1"/>
  <c r="AV929" i="1" s="1"/>
  <c r="AV930" i="1" s="1"/>
  <c r="AV931" i="1" s="1"/>
  <c r="AV932" i="1" s="1"/>
  <c r="AV933" i="1" s="1"/>
  <c r="AN928" i="1"/>
  <c r="AN929" i="1" s="1"/>
  <c r="AN930" i="1" s="1"/>
  <c r="AN931" i="1" s="1"/>
  <c r="AN932" i="1" s="1"/>
  <c r="AN933" i="1" s="1"/>
  <c r="AF928" i="1"/>
  <c r="AF929" i="1" s="1"/>
  <c r="AF930" i="1" s="1"/>
  <c r="AF931" i="1" s="1"/>
  <c r="AF932" i="1" s="1"/>
  <c r="AF933" i="1" s="1"/>
  <c r="X928" i="1"/>
  <c r="X929" i="1" s="1"/>
  <c r="X930" i="1" s="1"/>
  <c r="X931" i="1" s="1"/>
  <c r="X932" i="1" s="1"/>
  <c r="X933" i="1" s="1"/>
  <c r="P928" i="1"/>
  <c r="P929" i="1" s="1"/>
  <c r="P930" i="1" s="1"/>
  <c r="P931" i="1" s="1"/>
  <c r="P932" i="1" s="1"/>
  <c r="P933" i="1" s="1"/>
  <c r="H928" i="1"/>
  <c r="H929" i="1" s="1"/>
  <c r="H930" i="1" s="1"/>
  <c r="H931" i="1" s="1"/>
  <c r="H932" i="1" s="1"/>
  <c r="H933" i="1" s="1"/>
  <c r="CR921" i="1"/>
  <c r="CR922" i="1" s="1"/>
  <c r="CR923" i="1" s="1"/>
  <c r="CR924" i="1" s="1"/>
  <c r="CJ921" i="1"/>
  <c r="CJ922" i="1" s="1"/>
  <c r="CJ923" i="1" s="1"/>
  <c r="CJ924" i="1" s="1"/>
  <c r="CB921" i="1"/>
  <c r="CB922" i="1" s="1"/>
  <c r="CB923" i="1" s="1"/>
  <c r="CB924" i="1" s="1"/>
  <c r="BT921" i="1"/>
  <c r="BT922" i="1" s="1"/>
  <c r="BT923" i="1" s="1"/>
  <c r="BT924" i="1" s="1"/>
  <c r="BL921" i="1"/>
  <c r="BL922" i="1" s="1"/>
  <c r="BL923" i="1" s="1"/>
  <c r="BL924" i="1" s="1"/>
  <c r="BD921" i="1"/>
  <c r="BD922" i="1" s="1"/>
  <c r="BD923" i="1" s="1"/>
  <c r="BD924" i="1" s="1"/>
  <c r="AV921" i="1"/>
  <c r="AV922" i="1" s="1"/>
  <c r="AV923" i="1" s="1"/>
  <c r="AV924" i="1" s="1"/>
  <c r="AN921" i="1"/>
  <c r="AN922" i="1" s="1"/>
  <c r="AN923" i="1" s="1"/>
  <c r="AN924" i="1" s="1"/>
  <c r="AF921" i="1"/>
  <c r="AF922" i="1" s="1"/>
  <c r="AF923" i="1" s="1"/>
  <c r="AF924" i="1" s="1"/>
  <c r="X921" i="1"/>
  <c r="X922" i="1" s="1"/>
  <c r="X923" i="1" s="1"/>
  <c r="X924" i="1" s="1"/>
  <c r="P921" i="1"/>
  <c r="P922" i="1" s="1"/>
  <c r="P923" i="1" s="1"/>
  <c r="P924" i="1" s="1"/>
  <c r="H921" i="1"/>
  <c r="H922" i="1" s="1"/>
  <c r="H923" i="1" s="1"/>
  <c r="H924" i="1" s="1"/>
  <c r="CR912" i="1"/>
  <c r="CR913" i="1" s="1"/>
  <c r="CR914" i="1" s="1"/>
  <c r="CR915" i="1" s="1"/>
  <c r="CR916" i="1" s="1"/>
  <c r="CR917" i="1" s="1"/>
  <c r="CJ912" i="1"/>
  <c r="CJ913" i="1" s="1"/>
  <c r="CJ914" i="1" s="1"/>
  <c r="CJ915" i="1" s="1"/>
  <c r="CJ916" i="1" s="1"/>
  <c r="CJ917" i="1" s="1"/>
  <c r="CB912" i="1"/>
  <c r="CB913" i="1" s="1"/>
  <c r="CB914" i="1" s="1"/>
  <c r="CB915" i="1" s="1"/>
  <c r="CB916" i="1" s="1"/>
  <c r="CB917" i="1" s="1"/>
  <c r="BT912" i="1"/>
  <c r="BT913" i="1" s="1"/>
  <c r="BT914" i="1" s="1"/>
  <c r="BT915" i="1" s="1"/>
  <c r="BT916" i="1" s="1"/>
  <c r="BT917" i="1" s="1"/>
  <c r="BL912" i="1"/>
  <c r="BL913" i="1" s="1"/>
  <c r="BL914" i="1" s="1"/>
  <c r="BL915" i="1" s="1"/>
  <c r="BL916" i="1" s="1"/>
  <c r="BL917" i="1" s="1"/>
  <c r="BD912" i="1"/>
  <c r="BD913" i="1" s="1"/>
  <c r="BD914" i="1" s="1"/>
  <c r="BD915" i="1" s="1"/>
  <c r="BD916" i="1" s="1"/>
  <c r="BD917" i="1" s="1"/>
  <c r="AV912" i="1"/>
  <c r="AV913" i="1" s="1"/>
  <c r="AV914" i="1" s="1"/>
  <c r="AV915" i="1" s="1"/>
  <c r="AV916" i="1" s="1"/>
  <c r="AV917" i="1" s="1"/>
  <c r="AN912" i="1"/>
  <c r="AN913" i="1" s="1"/>
  <c r="AN914" i="1" s="1"/>
  <c r="AN915" i="1" s="1"/>
  <c r="AN916" i="1" s="1"/>
  <c r="AN917" i="1" s="1"/>
  <c r="AF912" i="1"/>
  <c r="AF913" i="1" s="1"/>
  <c r="AF914" i="1" s="1"/>
  <c r="AF915" i="1" s="1"/>
  <c r="AF916" i="1" s="1"/>
  <c r="AF917" i="1" s="1"/>
  <c r="X912" i="1"/>
  <c r="X913" i="1" s="1"/>
  <c r="X914" i="1" s="1"/>
  <c r="X915" i="1" s="1"/>
  <c r="X916" i="1" s="1"/>
  <c r="X917" i="1" s="1"/>
  <c r="P912" i="1"/>
  <c r="P913" i="1" s="1"/>
  <c r="P914" i="1" s="1"/>
  <c r="P915" i="1" s="1"/>
  <c r="P916" i="1" s="1"/>
  <c r="P917" i="1" s="1"/>
  <c r="H912" i="1"/>
  <c r="H913" i="1" s="1"/>
  <c r="H914" i="1" s="1"/>
  <c r="H915" i="1" s="1"/>
  <c r="H916" i="1" s="1"/>
  <c r="H917" i="1" s="1"/>
  <c r="CR900" i="1"/>
  <c r="CR901" i="1" s="1"/>
  <c r="CR902" i="1" s="1"/>
  <c r="CR903" i="1" s="1"/>
  <c r="CJ900" i="1"/>
  <c r="CJ901" i="1" s="1"/>
  <c r="CJ902" i="1" s="1"/>
  <c r="CJ903" i="1" s="1"/>
  <c r="CJ904" i="1" s="1"/>
  <c r="CJ905" i="1" s="1"/>
  <c r="CJ906" i="1" s="1"/>
  <c r="CB900" i="1"/>
  <c r="CB901" i="1" s="1"/>
  <c r="CB902" i="1" s="1"/>
  <c r="CB903" i="1" s="1"/>
  <c r="CB904" i="1" s="1"/>
  <c r="CB905" i="1" s="1"/>
  <c r="CB906" i="1" s="1"/>
  <c r="BT900" i="1"/>
  <c r="BT901" i="1" s="1"/>
  <c r="BT902" i="1" s="1"/>
  <c r="BT903" i="1" s="1"/>
  <c r="BT904" i="1" s="1"/>
  <c r="BT905" i="1" s="1"/>
  <c r="BT906" i="1" s="1"/>
  <c r="BL900" i="1"/>
  <c r="BL901" i="1" s="1"/>
  <c r="BL902" i="1" s="1"/>
  <c r="BL903" i="1" s="1"/>
  <c r="BL904" i="1" s="1"/>
  <c r="BL905" i="1" s="1"/>
  <c r="BL906" i="1" s="1"/>
  <c r="BD900" i="1"/>
  <c r="BD901" i="1" s="1"/>
  <c r="BD902" i="1" s="1"/>
  <c r="BD903" i="1" s="1"/>
  <c r="BD904" i="1" s="1"/>
  <c r="BD905" i="1" s="1"/>
  <c r="BD906" i="1" s="1"/>
  <c r="AV900" i="1"/>
  <c r="AV901" i="1" s="1"/>
  <c r="AV902" i="1" s="1"/>
  <c r="AV903" i="1" s="1"/>
  <c r="AV904" i="1" s="1"/>
  <c r="AV905" i="1" s="1"/>
  <c r="AV906" i="1" s="1"/>
  <c r="AN900" i="1"/>
  <c r="AN901" i="1" s="1"/>
  <c r="AN902" i="1" s="1"/>
  <c r="AN903" i="1" s="1"/>
  <c r="AN904" i="1" s="1"/>
  <c r="AN905" i="1" s="1"/>
  <c r="AN906" i="1" s="1"/>
  <c r="AF900" i="1"/>
  <c r="AF901" i="1" s="1"/>
  <c r="AF902" i="1" s="1"/>
  <c r="AF903" i="1" s="1"/>
  <c r="AF904" i="1" s="1"/>
  <c r="AF905" i="1" s="1"/>
  <c r="AF906" i="1" s="1"/>
  <c r="X900" i="1"/>
  <c r="X901" i="1" s="1"/>
  <c r="X902" i="1" s="1"/>
  <c r="X903" i="1" s="1"/>
  <c r="X904" i="1" s="1"/>
  <c r="X905" i="1" s="1"/>
  <c r="X906" i="1" s="1"/>
  <c r="P900" i="1"/>
  <c r="P901" i="1" s="1"/>
  <c r="P902" i="1" s="1"/>
  <c r="P903" i="1" s="1"/>
  <c r="P904" i="1" s="1"/>
  <c r="P905" i="1" s="1"/>
  <c r="P906" i="1" s="1"/>
  <c r="H900" i="1"/>
  <c r="H901" i="1" s="1"/>
  <c r="H902" i="1" s="1"/>
  <c r="H903" i="1" s="1"/>
  <c r="H904" i="1" s="1"/>
  <c r="H905" i="1" s="1"/>
  <c r="H906" i="1" s="1"/>
  <c r="CR888" i="1"/>
  <c r="CR889" i="1" s="1"/>
  <c r="CR890" i="1" s="1"/>
  <c r="CR891" i="1" s="1"/>
  <c r="CR892" i="1" s="1"/>
  <c r="CR893" i="1" s="1"/>
  <c r="CR894" i="1" s="1"/>
  <c r="CR895" i="1" s="1"/>
  <c r="CR896" i="1" s="1"/>
  <c r="CJ889" i="1"/>
  <c r="CJ890" i="1" s="1"/>
  <c r="CJ891" i="1" s="1"/>
  <c r="CJ892" i="1" s="1"/>
  <c r="CJ893" i="1" s="1"/>
  <c r="CJ894" i="1" s="1"/>
  <c r="CJ895" i="1" s="1"/>
  <c r="CJ896" i="1" s="1"/>
  <c r="CB888" i="1"/>
  <c r="CB889" i="1" s="1"/>
  <c r="CB890" i="1" s="1"/>
  <c r="CB891" i="1" s="1"/>
  <c r="CB892" i="1" s="1"/>
  <c r="CB893" i="1" s="1"/>
  <c r="CB894" i="1" s="1"/>
  <c r="CB895" i="1" s="1"/>
  <c r="CB896" i="1" s="1"/>
  <c r="BT888" i="1"/>
  <c r="BT889" i="1" s="1"/>
  <c r="BT890" i="1" s="1"/>
  <c r="BT891" i="1" s="1"/>
  <c r="BT892" i="1" s="1"/>
  <c r="BT893" i="1" s="1"/>
  <c r="BT894" i="1" s="1"/>
  <c r="BT895" i="1" s="1"/>
  <c r="BT896" i="1" s="1"/>
  <c r="BL889" i="1"/>
  <c r="BL890" i="1" s="1"/>
  <c r="BL891" i="1" s="1"/>
  <c r="BL892" i="1" s="1"/>
  <c r="BL893" i="1" s="1"/>
  <c r="BL894" i="1" s="1"/>
  <c r="BL895" i="1" s="1"/>
  <c r="BL896" i="1" s="1"/>
  <c r="BD888" i="1"/>
  <c r="BD889" i="1" s="1"/>
  <c r="BD890" i="1" s="1"/>
  <c r="BD891" i="1" s="1"/>
  <c r="BD892" i="1" s="1"/>
  <c r="BD893" i="1" s="1"/>
  <c r="BD894" i="1" s="1"/>
  <c r="BD895" i="1" s="1"/>
  <c r="BD896" i="1" s="1"/>
  <c r="AV888" i="1"/>
  <c r="AV889" i="1" s="1"/>
  <c r="AV890" i="1" s="1"/>
  <c r="AV891" i="1" s="1"/>
  <c r="AV892" i="1" s="1"/>
  <c r="AV893" i="1" s="1"/>
  <c r="AV894" i="1" s="1"/>
  <c r="AV895" i="1" s="1"/>
  <c r="AV896" i="1" s="1"/>
  <c r="AN888" i="1"/>
  <c r="AN889" i="1" s="1"/>
  <c r="AN890" i="1" s="1"/>
  <c r="AN891" i="1" s="1"/>
  <c r="AN892" i="1" s="1"/>
  <c r="AN893" i="1" s="1"/>
  <c r="AN894" i="1" s="1"/>
  <c r="AN895" i="1" s="1"/>
  <c r="AN896" i="1" s="1"/>
  <c r="AF888" i="1"/>
  <c r="AF889" i="1" s="1"/>
  <c r="AF890" i="1" s="1"/>
  <c r="AF891" i="1" s="1"/>
  <c r="AF892" i="1" s="1"/>
  <c r="AF893" i="1" s="1"/>
  <c r="AF894" i="1" s="1"/>
  <c r="AF895" i="1" s="1"/>
  <c r="AF896" i="1" s="1"/>
  <c r="X888" i="1"/>
  <c r="X889" i="1" s="1"/>
  <c r="X890" i="1" s="1"/>
  <c r="X891" i="1" s="1"/>
  <c r="X892" i="1" s="1"/>
  <c r="X893" i="1" s="1"/>
  <c r="X894" i="1" s="1"/>
  <c r="X895" i="1" s="1"/>
  <c r="X896" i="1" s="1"/>
  <c r="P888" i="1"/>
  <c r="P889" i="1" s="1"/>
  <c r="P890" i="1" s="1"/>
  <c r="P891" i="1" s="1"/>
  <c r="P892" i="1" s="1"/>
  <c r="P893" i="1" s="1"/>
  <c r="P894" i="1" s="1"/>
  <c r="P895" i="1" s="1"/>
  <c r="P896" i="1" s="1"/>
  <c r="H888" i="1"/>
  <c r="H889" i="1" s="1"/>
  <c r="H890" i="1" s="1"/>
  <c r="H891" i="1" s="1"/>
  <c r="H892" i="1" s="1"/>
  <c r="H893" i="1" s="1"/>
  <c r="H894" i="1" s="1"/>
  <c r="H895" i="1" s="1"/>
  <c r="H896" i="1" s="1"/>
  <c r="CR878" i="1"/>
  <c r="CR879" i="1" s="1"/>
  <c r="CR880" i="1" s="1"/>
  <c r="CR881" i="1" s="1"/>
  <c r="CR882" i="1" s="1"/>
  <c r="CR883" i="1" s="1"/>
  <c r="CR884" i="1" s="1"/>
  <c r="CJ878" i="1"/>
  <c r="CJ879" i="1" s="1"/>
  <c r="CJ880" i="1" s="1"/>
  <c r="CJ881" i="1" s="1"/>
  <c r="CJ882" i="1" s="1"/>
  <c r="CJ883" i="1" s="1"/>
  <c r="CJ884" i="1" s="1"/>
  <c r="CB879" i="1"/>
  <c r="CB880" i="1" s="1"/>
  <c r="CB881" i="1" s="1"/>
  <c r="CB882" i="1" s="1"/>
  <c r="CB883" i="1" s="1"/>
  <c r="CB884" i="1" s="1"/>
  <c r="BL878" i="1"/>
  <c r="BL879" i="1" s="1"/>
  <c r="BL880" i="1" s="1"/>
  <c r="BL881" i="1" s="1"/>
  <c r="BL882" i="1" s="1"/>
  <c r="BL883" i="1" s="1"/>
  <c r="BD878" i="1"/>
  <c r="BD879" i="1" s="1"/>
  <c r="BD880" i="1" s="1"/>
  <c r="BD881" i="1" s="1"/>
  <c r="BD882" i="1" s="1"/>
  <c r="BD883" i="1" s="1"/>
  <c r="BD884" i="1" s="1"/>
  <c r="AV878" i="1"/>
  <c r="AV879" i="1" s="1"/>
  <c r="AV880" i="1" s="1"/>
  <c r="AV881" i="1" s="1"/>
  <c r="AV882" i="1" s="1"/>
  <c r="AV883" i="1" s="1"/>
  <c r="AV884" i="1" s="1"/>
  <c r="AN878" i="1"/>
  <c r="AN879" i="1" s="1"/>
  <c r="AN880" i="1" s="1"/>
  <c r="AN881" i="1" s="1"/>
  <c r="AN882" i="1" s="1"/>
  <c r="AN883" i="1" s="1"/>
  <c r="AN884" i="1" s="1"/>
  <c r="AF878" i="1"/>
  <c r="AF879" i="1" s="1"/>
  <c r="AF880" i="1" s="1"/>
  <c r="AF881" i="1" s="1"/>
  <c r="AF882" i="1" s="1"/>
  <c r="AF883" i="1" s="1"/>
  <c r="AF884" i="1" s="1"/>
  <c r="X878" i="1"/>
  <c r="X879" i="1" s="1"/>
  <c r="X880" i="1" s="1"/>
  <c r="X881" i="1" s="1"/>
  <c r="X882" i="1" s="1"/>
  <c r="X883" i="1" s="1"/>
  <c r="X884" i="1" s="1"/>
  <c r="P878" i="1"/>
  <c r="P879" i="1" s="1"/>
  <c r="P880" i="1" s="1"/>
  <c r="P881" i="1" s="1"/>
  <c r="P882" i="1" s="1"/>
  <c r="P883" i="1" s="1"/>
  <c r="P884" i="1" s="1"/>
  <c r="H878" i="1"/>
  <c r="H879" i="1" s="1"/>
  <c r="H880" i="1" s="1"/>
  <c r="H881" i="1" s="1"/>
  <c r="H882" i="1" s="1"/>
  <c r="H883" i="1" s="1"/>
  <c r="H884" i="1" s="1"/>
  <c r="CR865" i="1"/>
  <c r="CR866" i="1" s="1"/>
  <c r="CR867" i="1" s="1"/>
  <c r="CR868" i="1" s="1"/>
  <c r="CR869" i="1" s="1"/>
  <c r="CR870" i="1" s="1"/>
  <c r="CR871" i="1" s="1"/>
  <c r="CR872" i="1" s="1"/>
  <c r="CR873" i="1" s="1"/>
  <c r="CR874" i="1" s="1"/>
  <c r="CJ865" i="1"/>
  <c r="CJ866" i="1" s="1"/>
  <c r="CJ867" i="1" s="1"/>
  <c r="CJ868" i="1" s="1"/>
  <c r="CJ869" i="1" s="1"/>
  <c r="CJ870" i="1" s="1"/>
  <c r="CJ871" i="1" s="1"/>
  <c r="CJ872" i="1" s="1"/>
  <c r="CJ873" i="1" s="1"/>
  <c r="CJ874" i="1" s="1"/>
  <c r="CB865" i="1"/>
  <c r="CB866" i="1" s="1"/>
  <c r="CB867" i="1" s="1"/>
  <c r="CB868" i="1" s="1"/>
  <c r="CB869" i="1" s="1"/>
  <c r="CB870" i="1" s="1"/>
  <c r="CB871" i="1" s="1"/>
  <c r="CB872" i="1" s="1"/>
  <c r="CB873" i="1" s="1"/>
  <c r="CB874" i="1" s="1"/>
  <c r="BT865" i="1"/>
  <c r="BT866" i="1" s="1"/>
  <c r="BT867" i="1" s="1"/>
  <c r="BT868" i="1" s="1"/>
  <c r="BT869" i="1" s="1"/>
  <c r="BT870" i="1" s="1"/>
  <c r="BT871" i="1" s="1"/>
  <c r="BT872" i="1" s="1"/>
  <c r="BT873" i="1" s="1"/>
  <c r="BT874" i="1" s="1"/>
  <c r="BL865" i="1"/>
  <c r="BL866" i="1" s="1"/>
  <c r="BL867" i="1" s="1"/>
  <c r="BL868" i="1" s="1"/>
  <c r="BL869" i="1" s="1"/>
  <c r="BL870" i="1" s="1"/>
  <c r="BL871" i="1" s="1"/>
  <c r="BL872" i="1" s="1"/>
  <c r="BL873" i="1" s="1"/>
  <c r="BL874" i="1" s="1"/>
  <c r="BD865" i="1"/>
  <c r="BD866" i="1" s="1"/>
  <c r="BD867" i="1" s="1"/>
  <c r="BD868" i="1" s="1"/>
  <c r="BD869" i="1" s="1"/>
  <c r="BD870" i="1" s="1"/>
  <c r="BD871" i="1" s="1"/>
  <c r="BD872" i="1" s="1"/>
  <c r="BD873" i="1" s="1"/>
  <c r="BD874" i="1" s="1"/>
  <c r="AV865" i="1"/>
  <c r="AV866" i="1" s="1"/>
  <c r="AV867" i="1" s="1"/>
  <c r="AV868" i="1" s="1"/>
  <c r="AV869" i="1" s="1"/>
  <c r="AV870" i="1" s="1"/>
  <c r="AV871" i="1" s="1"/>
  <c r="AV872" i="1" s="1"/>
  <c r="AV873" i="1" s="1"/>
  <c r="AV874" i="1" s="1"/>
  <c r="AN865" i="1"/>
  <c r="AN866" i="1" s="1"/>
  <c r="AN867" i="1" s="1"/>
  <c r="AN868" i="1" s="1"/>
  <c r="AN869" i="1" s="1"/>
  <c r="AN870" i="1" s="1"/>
  <c r="AN871" i="1" s="1"/>
  <c r="AN872" i="1" s="1"/>
  <c r="AN873" i="1" s="1"/>
  <c r="AN874" i="1" s="1"/>
  <c r="AF865" i="1"/>
  <c r="AF866" i="1" s="1"/>
  <c r="AF867" i="1" s="1"/>
  <c r="AF868" i="1" s="1"/>
  <c r="AF869" i="1" s="1"/>
  <c r="AF870" i="1" s="1"/>
  <c r="AF871" i="1" s="1"/>
  <c r="AF872" i="1" s="1"/>
  <c r="AF873" i="1" s="1"/>
  <c r="AF874" i="1" s="1"/>
  <c r="X865" i="1"/>
  <c r="X866" i="1" s="1"/>
  <c r="X867" i="1" s="1"/>
  <c r="X868" i="1" s="1"/>
  <c r="X869" i="1" s="1"/>
  <c r="X870" i="1" s="1"/>
  <c r="X871" i="1" s="1"/>
  <c r="X872" i="1" s="1"/>
  <c r="X873" i="1" s="1"/>
  <c r="X874" i="1" s="1"/>
  <c r="P865" i="1"/>
  <c r="P866" i="1" s="1"/>
  <c r="P867" i="1" s="1"/>
  <c r="P868" i="1" s="1"/>
  <c r="P869" i="1" s="1"/>
  <c r="P870" i="1" s="1"/>
  <c r="P871" i="1" s="1"/>
  <c r="P872" i="1" s="1"/>
  <c r="P873" i="1" s="1"/>
  <c r="P874" i="1" s="1"/>
  <c r="H865" i="1"/>
  <c r="H866" i="1" s="1"/>
  <c r="H867" i="1" s="1"/>
  <c r="H868" i="1" s="1"/>
  <c r="H869" i="1" s="1"/>
  <c r="H870" i="1" s="1"/>
  <c r="H871" i="1" s="1"/>
  <c r="H872" i="1" s="1"/>
  <c r="H873" i="1" s="1"/>
  <c r="H874" i="1" s="1"/>
  <c r="CR855" i="1"/>
  <c r="CR856" i="1" s="1"/>
  <c r="CR857" i="1" s="1"/>
  <c r="CR858" i="1" s="1"/>
  <c r="CR859" i="1" s="1"/>
  <c r="CR860" i="1" s="1"/>
  <c r="CR861" i="1" s="1"/>
  <c r="CJ855" i="1"/>
  <c r="CJ856" i="1" s="1"/>
  <c r="CJ857" i="1" s="1"/>
  <c r="CJ858" i="1" s="1"/>
  <c r="CJ859" i="1" s="1"/>
  <c r="CJ860" i="1" s="1"/>
  <c r="CJ861" i="1" s="1"/>
  <c r="CB855" i="1"/>
  <c r="CB856" i="1" s="1"/>
  <c r="CB857" i="1" s="1"/>
  <c r="CB858" i="1" s="1"/>
  <c r="CB859" i="1" s="1"/>
  <c r="CB860" i="1" s="1"/>
  <c r="CB861" i="1" s="1"/>
  <c r="BT855" i="1"/>
  <c r="BT856" i="1" s="1"/>
  <c r="BT857" i="1" s="1"/>
  <c r="BT858" i="1" s="1"/>
  <c r="BT859" i="1" s="1"/>
  <c r="BT860" i="1" s="1"/>
  <c r="BT861" i="1" s="1"/>
  <c r="BL855" i="1"/>
  <c r="BL856" i="1" s="1"/>
  <c r="BL857" i="1" s="1"/>
  <c r="BL858" i="1" s="1"/>
  <c r="BL859" i="1" s="1"/>
  <c r="BL860" i="1" s="1"/>
  <c r="BL861" i="1" s="1"/>
  <c r="BD855" i="1"/>
  <c r="BD856" i="1" s="1"/>
  <c r="BD857" i="1" s="1"/>
  <c r="BD858" i="1" s="1"/>
  <c r="BD859" i="1" s="1"/>
  <c r="BD860" i="1" s="1"/>
  <c r="BD861" i="1" s="1"/>
  <c r="AV855" i="1"/>
  <c r="AV856" i="1" s="1"/>
  <c r="AV857" i="1" s="1"/>
  <c r="AV858" i="1" s="1"/>
  <c r="AV859" i="1" s="1"/>
  <c r="AV860" i="1" s="1"/>
  <c r="AV861" i="1" s="1"/>
  <c r="AN855" i="1"/>
  <c r="AN856" i="1" s="1"/>
  <c r="AN857" i="1" s="1"/>
  <c r="AN858" i="1" s="1"/>
  <c r="AN859" i="1" s="1"/>
  <c r="AN860" i="1" s="1"/>
  <c r="AN861" i="1" s="1"/>
  <c r="AF855" i="1"/>
  <c r="AF856" i="1" s="1"/>
  <c r="AF857" i="1" s="1"/>
  <c r="AF858" i="1" s="1"/>
  <c r="AF859" i="1" s="1"/>
  <c r="AF860" i="1" s="1"/>
  <c r="AF861" i="1" s="1"/>
  <c r="X855" i="1"/>
  <c r="X856" i="1" s="1"/>
  <c r="X857" i="1" s="1"/>
  <c r="X858" i="1" s="1"/>
  <c r="X859" i="1" s="1"/>
  <c r="X860" i="1" s="1"/>
  <c r="X861" i="1" s="1"/>
  <c r="P855" i="1"/>
  <c r="P856" i="1" s="1"/>
  <c r="P857" i="1" s="1"/>
  <c r="P858" i="1" s="1"/>
  <c r="P859" i="1" s="1"/>
  <c r="P860" i="1" s="1"/>
  <c r="P861" i="1" s="1"/>
  <c r="H855" i="1"/>
  <c r="H856" i="1" s="1"/>
  <c r="H857" i="1" s="1"/>
  <c r="H858" i="1" s="1"/>
  <c r="H859" i="1" s="1"/>
  <c r="H860" i="1" s="1"/>
  <c r="H861" i="1" s="1"/>
  <c r="CR843" i="1"/>
  <c r="CR844" i="1" s="1"/>
  <c r="CR845" i="1" s="1"/>
  <c r="CR846" i="1" s="1"/>
  <c r="CR847" i="1" s="1"/>
  <c r="CR848" i="1" s="1"/>
  <c r="CR849" i="1" s="1"/>
  <c r="CR850" i="1" s="1"/>
  <c r="CR851" i="1" s="1"/>
  <c r="CJ843" i="1"/>
  <c r="CJ844" i="1" s="1"/>
  <c r="CJ845" i="1" s="1"/>
  <c r="CJ846" i="1" s="1"/>
  <c r="CJ847" i="1" s="1"/>
  <c r="CJ848" i="1" s="1"/>
  <c r="CJ849" i="1" s="1"/>
  <c r="CJ850" i="1" s="1"/>
  <c r="CJ851" i="1" s="1"/>
  <c r="BL843" i="1"/>
  <c r="BL844" i="1" s="1"/>
  <c r="BL845" i="1" s="1"/>
  <c r="BL846" i="1" s="1"/>
  <c r="BL847" i="1" s="1"/>
  <c r="BD843" i="1"/>
  <c r="BD844" i="1" s="1"/>
  <c r="BD845" i="1" s="1"/>
  <c r="BD846" i="1" s="1"/>
  <c r="BD847" i="1" s="1"/>
  <c r="BD848" i="1" s="1"/>
  <c r="BD849" i="1" s="1"/>
  <c r="BD850" i="1" s="1"/>
  <c r="BD851" i="1" s="1"/>
  <c r="AV843" i="1"/>
  <c r="AV844" i="1" s="1"/>
  <c r="AV845" i="1" s="1"/>
  <c r="AV846" i="1" s="1"/>
  <c r="AV847" i="1" s="1"/>
  <c r="AV848" i="1" s="1"/>
  <c r="AV849" i="1" s="1"/>
  <c r="AV850" i="1" s="1"/>
  <c r="AV851" i="1" s="1"/>
  <c r="AN843" i="1"/>
  <c r="AN844" i="1" s="1"/>
  <c r="AN845" i="1" s="1"/>
  <c r="AN846" i="1" s="1"/>
  <c r="AN847" i="1" s="1"/>
  <c r="AN848" i="1" s="1"/>
  <c r="AN849" i="1" s="1"/>
  <c r="AN850" i="1" s="1"/>
  <c r="AN851" i="1" s="1"/>
  <c r="AF843" i="1"/>
  <c r="AF844" i="1" s="1"/>
  <c r="AF845" i="1" s="1"/>
  <c r="AF846" i="1" s="1"/>
  <c r="AF847" i="1" s="1"/>
  <c r="AF848" i="1" s="1"/>
  <c r="AF849" i="1" s="1"/>
  <c r="AF850" i="1" s="1"/>
  <c r="AF851" i="1" s="1"/>
  <c r="X843" i="1"/>
  <c r="X844" i="1" s="1"/>
  <c r="X845" i="1" s="1"/>
  <c r="X846" i="1" s="1"/>
  <c r="X847" i="1" s="1"/>
  <c r="X848" i="1" s="1"/>
  <c r="X849" i="1" s="1"/>
  <c r="X850" i="1" s="1"/>
  <c r="X851" i="1" s="1"/>
  <c r="P843" i="1"/>
  <c r="P844" i="1" s="1"/>
  <c r="P845" i="1" s="1"/>
  <c r="P846" i="1" s="1"/>
  <c r="P847" i="1" s="1"/>
  <c r="P848" i="1" s="1"/>
  <c r="P849" i="1" s="1"/>
  <c r="P850" i="1" s="1"/>
  <c r="P851" i="1" s="1"/>
  <c r="H843" i="1"/>
  <c r="H844" i="1" s="1"/>
  <c r="H845" i="1" s="1"/>
  <c r="H846" i="1" s="1"/>
  <c r="H847" i="1" s="1"/>
  <c r="H848" i="1" s="1"/>
  <c r="H849" i="1" s="1"/>
  <c r="H850" i="1" s="1"/>
  <c r="H851" i="1" s="1"/>
  <c r="CR832" i="1"/>
  <c r="CR833" i="1" s="1"/>
  <c r="CR834" i="1" s="1"/>
  <c r="CR835" i="1" s="1"/>
  <c r="CR836" i="1" s="1"/>
  <c r="CR837" i="1" s="1"/>
  <c r="CR838" i="1" s="1"/>
  <c r="CR839" i="1" s="1"/>
  <c r="CJ832" i="1"/>
  <c r="CJ833" i="1" s="1"/>
  <c r="CJ834" i="1" s="1"/>
  <c r="CJ835" i="1" s="1"/>
  <c r="CJ836" i="1" s="1"/>
  <c r="CJ837" i="1" s="1"/>
  <c r="CJ838" i="1" s="1"/>
  <c r="CJ839" i="1" s="1"/>
  <c r="BL832" i="1"/>
  <c r="BL833" i="1" s="1"/>
  <c r="BL834" i="1" s="1"/>
  <c r="BL835" i="1" s="1"/>
  <c r="BL836" i="1" s="1"/>
  <c r="BL837" i="1" s="1"/>
  <c r="BL838" i="1" s="1"/>
  <c r="BL839" i="1" s="1"/>
  <c r="BD832" i="1"/>
  <c r="BD833" i="1" s="1"/>
  <c r="BD834" i="1" s="1"/>
  <c r="BD835" i="1" s="1"/>
  <c r="BD836" i="1" s="1"/>
  <c r="BD837" i="1" s="1"/>
  <c r="BD838" i="1" s="1"/>
  <c r="BD839" i="1" s="1"/>
  <c r="AV832" i="1"/>
  <c r="AV833" i="1" s="1"/>
  <c r="AV834" i="1" s="1"/>
  <c r="AV835" i="1" s="1"/>
  <c r="AV836" i="1" s="1"/>
  <c r="AV837" i="1" s="1"/>
  <c r="AV838" i="1" s="1"/>
  <c r="AV839" i="1" s="1"/>
  <c r="AN832" i="1"/>
  <c r="AN833" i="1" s="1"/>
  <c r="AN834" i="1" s="1"/>
  <c r="AN835" i="1" s="1"/>
  <c r="AN836" i="1" s="1"/>
  <c r="AN837" i="1" s="1"/>
  <c r="AN838" i="1" s="1"/>
  <c r="AN839" i="1" s="1"/>
  <c r="AF832" i="1"/>
  <c r="AF833" i="1" s="1"/>
  <c r="AF834" i="1" s="1"/>
  <c r="AF835" i="1" s="1"/>
  <c r="AF836" i="1" s="1"/>
  <c r="AF837" i="1" s="1"/>
  <c r="AF838" i="1" s="1"/>
  <c r="AF839" i="1" s="1"/>
  <c r="X832" i="1"/>
  <c r="X833" i="1" s="1"/>
  <c r="X834" i="1" s="1"/>
  <c r="X835" i="1" s="1"/>
  <c r="X836" i="1" s="1"/>
  <c r="X837" i="1" s="1"/>
  <c r="X838" i="1" s="1"/>
  <c r="X839" i="1" s="1"/>
  <c r="P832" i="1"/>
  <c r="P833" i="1" s="1"/>
  <c r="P834" i="1" s="1"/>
  <c r="P835" i="1" s="1"/>
  <c r="P836" i="1" s="1"/>
  <c r="P837" i="1" s="1"/>
  <c r="P838" i="1" s="1"/>
  <c r="P839" i="1" s="1"/>
  <c r="H832" i="1"/>
  <c r="H833" i="1" s="1"/>
  <c r="H834" i="1" s="1"/>
  <c r="H835" i="1" s="1"/>
  <c r="H836" i="1" s="1"/>
  <c r="H837" i="1" s="1"/>
  <c r="H838" i="1" s="1"/>
  <c r="H839" i="1" s="1"/>
  <c r="CR821" i="1"/>
  <c r="CR822" i="1" s="1"/>
  <c r="CR823" i="1" s="1"/>
  <c r="CR824" i="1" s="1"/>
  <c r="CR825" i="1" s="1"/>
  <c r="CR826" i="1" s="1"/>
  <c r="CR827" i="1" s="1"/>
  <c r="CR828" i="1" s="1"/>
  <c r="CJ821" i="1"/>
  <c r="CJ822" i="1" s="1"/>
  <c r="CJ823" i="1" s="1"/>
  <c r="CJ824" i="1" s="1"/>
  <c r="CJ825" i="1" s="1"/>
  <c r="CJ826" i="1" s="1"/>
  <c r="CJ827" i="1" s="1"/>
  <c r="CJ828" i="1" s="1"/>
  <c r="CB824" i="1"/>
  <c r="CB825" i="1" s="1"/>
  <c r="CB826" i="1" s="1"/>
  <c r="CB827" i="1" s="1"/>
  <c r="CB828" i="1" s="1"/>
  <c r="BL821" i="1"/>
  <c r="BL822" i="1" s="1"/>
  <c r="BD821" i="1"/>
  <c r="BD822" i="1" s="1"/>
  <c r="BD823" i="1" s="1"/>
  <c r="BD824" i="1" s="1"/>
  <c r="BD825" i="1" s="1"/>
  <c r="BD826" i="1" s="1"/>
  <c r="BD827" i="1" s="1"/>
  <c r="BD828" i="1" s="1"/>
  <c r="AV821" i="1"/>
  <c r="AV822" i="1" s="1"/>
  <c r="AV823" i="1" s="1"/>
  <c r="AV824" i="1" s="1"/>
  <c r="AV825" i="1" s="1"/>
  <c r="AV826" i="1" s="1"/>
  <c r="AV827" i="1" s="1"/>
  <c r="AV828" i="1" s="1"/>
  <c r="AN821" i="1"/>
  <c r="AN822" i="1" s="1"/>
  <c r="AN823" i="1" s="1"/>
  <c r="AN824" i="1" s="1"/>
  <c r="AN825" i="1" s="1"/>
  <c r="AN826" i="1" s="1"/>
  <c r="AN827" i="1" s="1"/>
  <c r="AN828" i="1" s="1"/>
  <c r="AF821" i="1"/>
  <c r="AF822" i="1" s="1"/>
  <c r="AF823" i="1" s="1"/>
  <c r="AF824" i="1" s="1"/>
  <c r="AF825" i="1" s="1"/>
  <c r="AF826" i="1" s="1"/>
  <c r="AF827" i="1" s="1"/>
  <c r="AF828" i="1" s="1"/>
  <c r="X821" i="1"/>
  <c r="X822" i="1" s="1"/>
  <c r="X823" i="1" s="1"/>
  <c r="X824" i="1" s="1"/>
  <c r="X825" i="1" s="1"/>
  <c r="X826" i="1" s="1"/>
  <c r="X827" i="1" s="1"/>
  <c r="X828" i="1" s="1"/>
  <c r="P821" i="1"/>
  <c r="P822" i="1" s="1"/>
  <c r="P823" i="1" s="1"/>
  <c r="P824" i="1" s="1"/>
  <c r="P825" i="1" s="1"/>
  <c r="P826" i="1" s="1"/>
  <c r="P827" i="1" s="1"/>
  <c r="P828" i="1" s="1"/>
  <c r="H821" i="1"/>
  <c r="H822" i="1" s="1"/>
  <c r="H823" i="1" s="1"/>
  <c r="H824" i="1" s="1"/>
  <c r="H825" i="1" s="1"/>
  <c r="H826" i="1" s="1"/>
  <c r="H827" i="1" s="1"/>
  <c r="H828" i="1" s="1"/>
  <c r="CR803" i="1"/>
  <c r="CR804" i="1" s="1"/>
  <c r="CR805" i="1" s="1"/>
  <c r="CR806" i="1" s="1"/>
  <c r="CR807" i="1" s="1"/>
  <c r="CR808" i="1" s="1"/>
  <c r="CR809" i="1" s="1"/>
  <c r="CR810" i="1" s="1"/>
  <c r="CR811" i="1" s="1"/>
  <c r="CR812" i="1" s="1"/>
  <c r="CR813" i="1" s="1"/>
  <c r="CR814" i="1" s="1"/>
  <c r="CR815" i="1" s="1"/>
  <c r="CR816" i="1" s="1"/>
  <c r="CR817" i="1" s="1"/>
  <c r="CJ803" i="1"/>
  <c r="CJ804" i="1" s="1"/>
  <c r="CJ805" i="1" s="1"/>
  <c r="CJ806" i="1" s="1"/>
  <c r="CJ807" i="1" s="1"/>
  <c r="CJ808" i="1" s="1"/>
  <c r="CJ809" i="1" s="1"/>
  <c r="CJ810" i="1" s="1"/>
  <c r="CJ811" i="1" s="1"/>
  <c r="CJ812" i="1" s="1"/>
  <c r="CJ813" i="1" s="1"/>
  <c r="CJ814" i="1" s="1"/>
  <c r="CJ815" i="1" s="1"/>
  <c r="CJ816" i="1" s="1"/>
  <c r="CJ817" i="1" s="1"/>
  <c r="CB803" i="1"/>
  <c r="CB804" i="1" s="1"/>
  <c r="CB805" i="1" s="1"/>
  <c r="BL803" i="1"/>
  <c r="BL804" i="1" s="1"/>
  <c r="BL805" i="1" s="1"/>
  <c r="BL806" i="1" s="1"/>
  <c r="BL807" i="1" s="1"/>
  <c r="BL808" i="1" s="1"/>
  <c r="BL809" i="1" s="1"/>
  <c r="BL810" i="1" s="1"/>
  <c r="BL811" i="1" s="1"/>
  <c r="BL812" i="1" s="1"/>
  <c r="BL813" i="1" s="1"/>
  <c r="BD803" i="1"/>
  <c r="BD804" i="1" s="1"/>
  <c r="BD805" i="1" s="1"/>
  <c r="BD806" i="1" s="1"/>
  <c r="BD807" i="1" s="1"/>
  <c r="BD808" i="1" s="1"/>
  <c r="BD809" i="1" s="1"/>
  <c r="BD810" i="1" s="1"/>
  <c r="BD811" i="1" s="1"/>
  <c r="BD812" i="1" s="1"/>
  <c r="BD813" i="1" s="1"/>
  <c r="BD814" i="1" s="1"/>
  <c r="BD815" i="1" s="1"/>
  <c r="BD816" i="1" s="1"/>
  <c r="BD817" i="1" s="1"/>
  <c r="AV803" i="1"/>
  <c r="AV804" i="1" s="1"/>
  <c r="AV805" i="1" s="1"/>
  <c r="AV806" i="1" s="1"/>
  <c r="AV807" i="1" s="1"/>
  <c r="AV808" i="1" s="1"/>
  <c r="AV809" i="1" s="1"/>
  <c r="AV810" i="1" s="1"/>
  <c r="AV811" i="1" s="1"/>
  <c r="AV812" i="1" s="1"/>
  <c r="AV813" i="1" s="1"/>
  <c r="AV814" i="1" s="1"/>
  <c r="AV815" i="1" s="1"/>
  <c r="AV816" i="1" s="1"/>
  <c r="AV817" i="1" s="1"/>
  <c r="AN803" i="1"/>
  <c r="AN804" i="1" s="1"/>
  <c r="AN805" i="1" s="1"/>
  <c r="AN806" i="1" s="1"/>
  <c r="AN807" i="1" s="1"/>
  <c r="AN808" i="1" s="1"/>
  <c r="AN809" i="1" s="1"/>
  <c r="AN810" i="1" s="1"/>
  <c r="AN811" i="1" s="1"/>
  <c r="AN812" i="1" s="1"/>
  <c r="AN813" i="1" s="1"/>
  <c r="AN814" i="1" s="1"/>
  <c r="AF803" i="1"/>
  <c r="AF804" i="1" s="1"/>
  <c r="AF805" i="1" s="1"/>
  <c r="AF806" i="1" s="1"/>
  <c r="AF807" i="1" s="1"/>
  <c r="AF808" i="1" s="1"/>
  <c r="AF809" i="1" s="1"/>
  <c r="AF810" i="1" s="1"/>
  <c r="AF811" i="1" s="1"/>
  <c r="AF812" i="1" s="1"/>
  <c r="AF813" i="1" s="1"/>
  <c r="AF814" i="1" s="1"/>
  <c r="AF815" i="1" s="1"/>
  <c r="AF816" i="1" s="1"/>
  <c r="AF817" i="1" s="1"/>
  <c r="X803" i="1"/>
  <c r="X804" i="1" s="1"/>
  <c r="X805" i="1" s="1"/>
  <c r="X806" i="1" s="1"/>
  <c r="X807" i="1" s="1"/>
  <c r="X808" i="1" s="1"/>
  <c r="X809" i="1" s="1"/>
  <c r="X810" i="1" s="1"/>
  <c r="X811" i="1" s="1"/>
  <c r="X812" i="1" s="1"/>
  <c r="X813" i="1" s="1"/>
  <c r="X814" i="1" s="1"/>
  <c r="P803" i="1"/>
  <c r="P804" i="1" s="1"/>
  <c r="P805" i="1" s="1"/>
  <c r="P806" i="1" s="1"/>
  <c r="P807" i="1" s="1"/>
  <c r="P808" i="1" s="1"/>
  <c r="P809" i="1" s="1"/>
  <c r="P810" i="1" s="1"/>
  <c r="P811" i="1" s="1"/>
  <c r="P812" i="1" s="1"/>
  <c r="P813" i="1" s="1"/>
  <c r="P814" i="1" s="1"/>
  <c r="H803" i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CR792" i="1"/>
  <c r="CR793" i="1" s="1"/>
  <c r="CR794" i="1" s="1"/>
  <c r="CR795" i="1" s="1"/>
  <c r="CR796" i="1" s="1"/>
  <c r="CR797" i="1" s="1"/>
  <c r="CR798" i="1" s="1"/>
  <c r="CR799" i="1" s="1"/>
  <c r="CJ792" i="1"/>
  <c r="CJ793" i="1" s="1"/>
  <c r="CJ794" i="1" s="1"/>
  <c r="CJ795" i="1" s="1"/>
  <c r="CJ796" i="1" s="1"/>
  <c r="CJ797" i="1" s="1"/>
  <c r="CJ798" i="1" s="1"/>
  <c r="CJ799" i="1" s="1"/>
  <c r="CB793" i="1"/>
  <c r="CB794" i="1" s="1"/>
  <c r="CB795" i="1" s="1"/>
  <c r="CB796" i="1" s="1"/>
  <c r="CB797" i="1" s="1"/>
  <c r="CB798" i="1" s="1"/>
  <c r="CB799" i="1" s="1"/>
  <c r="BT792" i="1"/>
  <c r="BT793" i="1" s="1"/>
  <c r="BT794" i="1" s="1"/>
  <c r="BT795" i="1" s="1"/>
  <c r="BT796" i="1" s="1"/>
  <c r="BT797" i="1" s="1"/>
  <c r="BT798" i="1" s="1"/>
  <c r="BT799" i="1" s="1"/>
  <c r="BL792" i="1"/>
  <c r="BL793" i="1" s="1"/>
  <c r="BL794" i="1" s="1"/>
  <c r="BL795" i="1" s="1"/>
  <c r="BL796" i="1" s="1"/>
  <c r="BL797" i="1" s="1"/>
  <c r="BL798" i="1" s="1"/>
  <c r="BL799" i="1" s="1"/>
  <c r="BD792" i="1"/>
  <c r="BD793" i="1" s="1"/>
  <c r="BD794" i="1" s="1"/>
  <c r="BD795" i="1" s="1"/>
  <c r="BD796" i="1" s="1"/>
  <c r="BD797" i="1" s="1"/>
  <c r="BD798" i="1" s="1"/>
  <c r="BD799" i="1" s="1"/>
  <c r="AV792" i="1"/>
  <c r="AV793" i="1" s="1"/>
  <c r="AV794" i="1" s="1"/>
  <c r="AV795" i="1" s="1"/>
  <c r="AV796" i="1" s="1"/>
  <c r="AV797" i="1" s="1"/>
  <c r="AV798" i="1" s="1"/>
  <c r="AV799" i="1" s="1"/>
  <c r="AN792" i="1"/>
  <c r="AN793" i="1" s="1"/>
  <c r="AN794" i="1" s="1"/>
  <c r="AN795" i="1" s="1"/>
  <c r="AN796" i="1" s="1"/>
  <c r="AN797" i="1" s="1"/>
  <c r="AN798" i="1" s="1"/>
  <c r="AN799" i="1" s="1"/>
  <c r="AF792" i="1"/>
  <c r="AF793" i="1" s="1"/>
  <c r="AF794" i="1" s="1"/>
  <c r="AF795" i="1" s="1"/>
  <c r="AF796" i="1" s="1"/>
  <c r="AF797" i="1" s="1"/>
  <c r="AF798" i="1" s="1"/>
  <c r="AF799" i="1" s="1"/>
  <c r="X792" i="1"/>
  <c r="X793" i="1" s="1"/>
  <c r="X794" i="1" s="1"/>
  <c r="X795" i="1" s="1"/>
  <c r="X796" i="1" s="1"/>
  <c r="X797" i="1" s="1"/>
  <c r="X798" i="1" s="1"/>
  <c r="X799" i="1" s="1"/>
  <c r="P792" i="1"/>
  <c r="P793" i="1" s="1"/>
  <c r="P794" i="1" s="1"/>
  <c r="P795" i="1" s="1"/>
  <c r="P796" i="1" s="1"/>
  <c r="P797" i="1" s="1"/>
  <c r="P798" i="1" s="1"/>
  <c r="P799" i="1" s="1"/>
  <c r="H792" i="1"/>
  <c r="H793" i="1" s="1"/>
  <c r="H794" i="1" s="1"/>
  <c r="H795" i="1" s="1"/>
  <c r="H796" i="1" s="1"/>
  <c r="H797" i="1" s="1"/>
  <c r="H798" i="1" s="1"/>
  <c r="H799" i="1" s="1"/>
  <c r="CR782" i="1"/>
  <c r="CR783" i="1" s="1"/>
  <c r="CR784" i="1" s="1"/>
  <c r="CR785" i="1" s="1"/>
  <c r="CR786" i="1" s="1"/>
  <c r="CR787" i="1" s="1"/>
  <c r="CR788" i="1" s="1"/>
  <c r="CJ782" i="1"/>
  <c r="CJ783" i="1" s="1"/>
  <c r="CJ784" i="1" s="1"/>
  <c r="CJ785" i="1" s="1"/>
  <c r="CJ786" i="1" s="1"/>
  <c r="CJ787" i="1" s="1"/>
  <c r="CJ788" i="1" s="1"/>
  <c r="CB782" i="1"/>
  <c r="CB783" i="1" s="1"/>
  <c r="CB784" i="1" s="1"/>
  <c r="CB785" i="1" s="1"/>
  <c r="CB786" i="1" s="1"/>
  <c r="CB787" i="1" s="1"/>
  <c r="CB788" i="1" s="1"/>
  <c r="BT782" i="1"/>
  <c r="BT783" i="1" s="1"/>
  <c r="BT784" i="1" s="1"/>
  <c r="BT785" i="1" s="1"/>
  <c r="BT786" i="1" s="1"/>
  <c r="BT787" i="1" s="1"/>
  <c r="BT788" i="1" s="1"/>
  <c r="BL782" i="1"/>
  <c r="BL783" i="1" s="1"/>
  <c r="BL784" i="1" s="1"/>
  <c r="BL785" i="1" s="1"/>
  <c r="BL786" i="1" s="1"/>
  <c r="BL787" i="1" s="1"/>
  <c r="BL788" i="1" s="1"/>
  <c r="BD782" i="1"/>
  <c r="BD783" i="1" s="1"/>
  <c r="BD784" i="1" s="1"/>
  <c r="BD785" i="1" s="1"/>
  <c r="BD786" i="1" s="1"/>
  <c r="BD787" i="1" s="1"/>
  <c r="BD788" i="1" s="1"/>
  <c r="AV782" i="1"/>
  <c r="AV783" i="1" s="1"/>
  <c r="AV784" i="1" s="1"/>
  <c r="AV785" i="1" s="1"/>
  <c r="AV786" i="1" s="1"/>
  <c r="AV787" i="1" s="1"/>
  <c r="AV788" i="1" s="1"/>
  <c r="AN782" i="1"/>
  <c r="AN783" i="1" s="1"/>
  <c r="AN784" i="1" s="1"/>
  <c r="AN785" i="1" s="1"/>
  <c r="AN786" i="1" s="1"/>
  <c r="AN787" i="1" s="1"/>
  <c r="AN788" i="1" s="1"/>
  <c r="AF782" i="1"/>
  <c r="AF783" i="1" s="1"/>
  <c r="AF784" i="1" s="1"/>
  <c r="AF785" i="1" s="1"/>
  <c r="AF786" i="1" s="1"/>
  <c r="AF787" i="1" s="1"/>
  <c r="AF788" i="1" s="1"/>
  <c r="X782" i="1"/>
  <c r="X783" i="1" s="1"/>
  <c r="X784" i="1" s="1"/>
  <c r="X785" i="1" s="1"/>
  <c r="X786" i="1" s="1"/>
  <c r="X787" i="1" s="1"/>
  <c r="X788" i="1" s="1"/>
  <c r="P782" i="1"/>
  <c r="P783" i="1" s="1"/>
  <c r="P784" i="1" s="1"/>
  <c r="P785" i="1" s="1"/>
  <c r="P786" i="1" s="1"/>
  <c r="P787" i="1" s="1"/>
  <c r="P788" i="1" s="1"/>
  <c r="H782" i="1"/>
  <c r="H783" i="1" s="1"/>
  <c r="H784" i="1" s="1"/>
  <c r="H785" i="1" s="1"/>
  <c r="H786" i="1" s="1"/>
  <c r="H787" i="1" s="1"/>
  <c r="H788" i="1" s="1"/>
  <c r="CR771" i="1"/>
  <c r="CR772" i="1" s="1"/>
  <c r="CR773" i="1" s="1"/>
  <c r="CR774" i="1" s="1"/>
  <c r="CR775" i="1" s="1"/>
  <c r="CR776" i="1" s="1"/>
  <c r="CR777" i="1" s="1"/>
  <c r="CR778" i="1" s="1"/>
  <c r="CJ771" i="1"/>
  <c r="CJ772" i="1" s="1"/>
  <c r="CJ773" i="1" s="1"/>
  <c r="CJ774" i="1" s="1"/>
  <c r="CJ775" i="1" s="1"/>
  <c r="CJ776" i="1" s="1"/>
  <c r="CJ777" i="1" s="1"/>
  <c r="CJ778" i="1" s="1"/>
  <c r="CB771" i="1"/>
  <c r="CB772" i="1" s="1"/>
  <c r="CB773" i="1" s="1"/>
  <c r="CB774" i="1" s="1"/>
  <c r="CB775" i="1" s="1"/>
  <c r="CB776" i="1" s="1"/>
  <c r="CB777" i="1" s="1"/>
  <c r="CB778" i="1" s="1"/>
  <c r="BT771" i="1"/>
  <c r="BT772" i="1" s="1"/>
  <c r="BT773" i="1" s="1"/>
  <c r="BT774" i="1" s="1"/>
  <c r="BT775" i="1" s="1"/>
  <c r="BT776" i="1" s="1"/>
  <c r="BT777" i="1" s="1"/>
  <c r="BT778" i="1" s="1"/>
  <c r="BD771" i="1"/>
  <c r="BD772" i="1" s="1"/>
  <c r="BD773" i="1" s="1"/>
  <c r="BD774" i="1" s="1"/>
  <c r="BD775" i="1" s="1"/>
  <c r="BD776" i="1" s="1"/>
  <c r="BD777" i="1" s="1"/>
  <c r="BD778" i="1" s="1"/>
  <c r="AV771" i="1"/>
  <c r="AN771" i="1"/>
  <c r="AN772" i="1" s="1"/>
  <c r="AN773" i="1" s="1"/>
  <c r="AN774" i="1" s="1"/>
  <c r="AN775" i="1" s="1"/>
  <c r="AN776" i="1" s="1"/>
  <c r="AN777" i="1" s="1"/>
  <c r="AN778" i="1" s="1"/>
  <c r="AF771" i="1"/>
  <c r="AF772" i="1" s="1"/>
  <c r="AF773" i="1" s="1"/>
  <c r="AF774" i="1" s="1"/>
  <c r="AF775" i="1" s="1"/>
  <c r="AF776" i="1" s="1"/>
  <c r="AF777" i="1" s="1"/>
  <c r="AF778" i="1" s="1"/>
  <c r="X771" i="1"/>
  <c r="X772" i="1" s="1"/>
  <c r="X773" i="1" s="1"/>
  <c r="X774" i="1" s="1"/>
  <c r="X775" i="1" s="1"/>
  <c r="X776" i="1" s="1"/>
  <c r="X777" i="1" s="1"/>
  <c r="X778" i="1" s="1"/>
  <c r="P771" i="1"/>
  <c r="P772" i="1" s="1"/>
  <c r="P773" i="1" s="1"/>
  <c r="P774" i="1" s="1"/>
  <c r="P775" i="1" s="1"/>
  <c r="P776" i="1" s="1"/>
  <c r="P777" i="1" s="1"/>
  <c r="P778" i="1" s="1"/>
  <c r="H771" i="1"/>
  <c r="H772" i="1" s="1"/>
  <c r="H773" i="1" s="1"/>
  <c r="H774" i="1" s="1"/>
  <c r="H775" i="1" s="1"/>
  <c r="H776" i="1" s="1"/>
  <c r="H777" i="1" s="1"/>
  <c r="H778" i="1" s="1"/>
  <c r="CR758" i="1"/>
  <c r="CR759" i="1" s="1"/>
  <c r="CR760" i="1" s="1"/>
  <c r="CR761" i="1" s="1"/>
  <c r="CR762" i="1" s="1"/>
  <c r="CR763" i="1" s="1"/>
  <c r="CR764" i="1" s="1"/>
  <c r="CR765" i="1" s="1"/>
  <c r="CR766" i="1" s="1"/>
  <c r="CR767" i="1" s="1"/>
  <c r="CJ758" i="1"/>
  <c r="CJ759" i="1" s="1"/>
  <c r="CJ760" i="1" s="1"/>
  <c r="CJ761" i="1" s="1"/>
  <c r="CJ762" i="1" s="1"/>
  <c r="CJ763" i="1" s="1"/>
  <c r="CJ764" i="1" s="1"/>
  <c r="CJ765" i="1" s="1"/>
  <c r="CJ766" i="1" s="1"/>
  <c r="CJ767" i="1" s="1"/>
  <c r="BT758" i="1"/>
  <c r="BT759" i="1" s="1"/>
  <c r="BT760" i="1" s="1"/>
  <c r="BT761" i="1" s="1"/>
  <c r="BL758" i="1"/>
  <c r="BD758" i="1"/>
  <c r="BD759" i="1" s="1"/>
  <c r="BD760" i="1" s="1"/>
  <c r="BD761" i="1" s="1"/>
  <c r="BD762" i="1" s="1"/>
  <c r="BD763" i="1" s="1"/>
  <c r="BD764" i="1" s="1"/>
  <c r="BD765" i="1" s="1"/>
  <c r="BD766" i="1" s="1"/>
  <c r="BD767" i="1" s="1"/>
  <c r="AV758" i="1"/>
  <c r="AV759" i="1" s="1"/>
  <c r="AV760" i="1" s="1"/>
  <c r="AV761" i="1" s="1"/>
  <c r="AV762" i="1" s="1"/>
  <c r="AV763" i="1" s="1"/>
  <c r="AV764" i="1" s="1"/>
  <c r="AV765" i="1" s="1"/>
  <c r="AV766" i="1" s="1"/>
  <c r="AV767" i="1" s="1"/>
  <c r="AN758" i="1"/>
  <c r="AN759" i="1" s="1"/>
  <c r="AN760" i="1" s="1"/>
  <c r="AN761" i="1" s="1"/>
  <c r="AN762" i="1" s="1"/>
  <c r="AN763" i="1" s="1"/>
  <c r="AN764" i="1" s="1"/>
  <c r="AN765" i="1" s="1"/>
  <c r="AN766" i="1" s="1"/>
  <c r="AN767" i="1" s="1"/>
  <c r="AF758" i="1"/>
  <c r="AF759" i="1" s="1"/>
  <c r="AF760" i="1" s="1"/>
  <c r="AF761" i="1" s="1"/>
  <c r="AF762" i="1" s="1"/>
  <c r="AF763" i="1" s="1"/>
  <c r="AF764" i="1" s="1"/>
  <c r="AF765" i="1" s="1"/>
  <c r="AF766" i="1" s="1"/>
  <c r="AF767" i="1" s="1"/>
  <c r="X758" i="1"/>
  <c r="X759" i="1" s="1"/>
  <c r="X760" i="1" s="1"/>
  <c r="X761" i="1" s="1"/>
  <c r="X762" i="1" s="1"/>
  <c r="X763" i="1" s="1"/>
  <c r="X764" i="1" s="1"/>
  <c r="X765" i="1" s="1"/>
  <c r="X766" i="1" s="1"/>
  <c r="X767" i="1" s="1"/>
  <c r="P758" i="1"/>
  <c r="P759" i="1" s="1"/>
  <c r="P760" i="1" s="1"/>
  <c r="P761" i="1" s="1"/>
  <c r="P762" i="1" s="1"/>
  <c r="P763" i="1" s="1"/>
  <c r="P764" i="1" s="1"/>
  <c r="P765" i="1" s="1"/>
  <c r="P766" i="1" s="1"/>
  <c r="P767" i="1" s="1"/>
  <c r="H758" i="1"/>
  <c r="H759" i="1" s="1"/>
  <c r="H760" i="1" s="1"/>
  <c r="H761" i="1" s="1"/>
  <c r="H762" i="1" s="1"/>
  <c r="H763" i="1" s="1"/>
  <c r="H764" i="1" s="1"/>
  <c r="H765" i="1" s="1"/>
  <c r="H766" i="1" s="1"/>
  <c r="H767" i="1" s="1"/>
  <c r="CR746" i="1"/>
  <c r="CR747" i="1" s="1"/>
  <c r="CR748" i="1" s="1"/>
  <c r="CR749" i="1" s="1"/>
  <c r="CR750" i="1" s="1"/>
  <c r="CR751" i="1" s="1"/>
  <c r="CR752" i="1" s="1"/>
  <c r="CR753" i="1" s="1"/>
  <c r="CR754" i="1" s="1"/>
  <c r="CJ746" i="1"/>
  <c r="CJ747" i="1" s="1"/>
  <c r="CJ748" i="1" s="1"/>
  <c r="CJ749" i="1" s="1"/>
  <c r="CJ750" i="1" s="1"/>
  <c r="CJ751" i="1" s="1"/>
  <c r="CJ752" i="1" s="1"/>
  <c r="CJ753" i="1" s="1"/>
  <c r="CJ754" i="1" s="1"/>
  <c r="BT746" i="1"/>
  <c r="BT747" i="1" s="1"/>
  <c r="BL746" i="1"/>
  <c r="BL747" i="1" s="1"/>
  <c r="BL748" i="1" s="1"/>
  <c r="BL749" i="1" s="1"/>
  <c r="BL750" i="1" s="1"/>
  <c r="BL751" i="1" s="1"/>
  <c r="BL752" i="1" s="1"/>
  <c r="BL753" i="1" s="1"/>
  <c r="BL754" i="1" s="1"/>
  <c r="BD746" i="1"/>
  <c r="BD747" i="1" s="1"/>
  <c r="BD748" i="1" s="1"/>
  <c r="BD749" i="1" s="1"/>
  <c r="BD750" i="1" s="1"/>
  <c r="BD751" i="1" s="1"/>
  <c r="BD752" i="1" s="1"/>
  <c r="BD753" i="1" s="1"/>
  <c r="BD754" i="1" s="1"/>
  <c r="AV746" i="1"/>
  <c r="AV747" i="1" s="1"/>
  <c r="AV748" i="1" s="1"/>
  <c r="AV749" i="1" s="1"/>
  <c r="AV750" i="1" s="1"/>
  <c r="AV751" i="1" s="1"/>
  <c r="AV752" i="1" s="1"/>
  <c r="AV753" i="1" s="1"/>
  <c r="AV754" i="1" s="1"/>
  <c r="AN746" i="1"/>
  <c r="AN747" i="1" s="1"/>
  <c r="AN748" i="1" s="1"/>
  <c r="AN749" i="1" s="1"/>
  <c r="AN750" i="1" s="1"/>
  <c r="AN751" i="1" s="1"/>
  <c r="AN752" i="1" s="1"/>
  <c r="AN753" i="1" s="1"/>
  <c r="AN754" i="1" s="1"/>
  <c r="AF746" i="1"/>
  <c r="AF747" i="1" s="1"/>
  <c r="AF748" i="1" s="1"/>
  <c r="AF749" i="1" s="1"/>
  <c r="AF750" i="1" s="1"/>
  <c r="AF751" i="1" s="1"/>
  <c r="AF752" i="1" s="1"/>
  <c r="AF753" i="1" s="1"/>
  <c r="AF754" i="1" s="1"/>
  <c r="X746" i="1"/>
  <c r="X747" i="1" s="1"/>
  <c r="X748" i="1" s="1"/>
  <c r="X749" i="1" s="1"/>
  <c r="X750" i="1" s="1"/>
  <c r="X751" i="1" s="1"/>
  <c r="X752" i="1" s="1"/>
  <c r="X753" i="1" s="1"/>
  <c r="X754" i="1" s="1"/>
  <c r="P746" i="1"/>
  <c r="P747" i="1" s="1"/>
  <c r="P748" i="1" s="1"/>
  <c r="P749" i="1" s="1"/>
  <c r="P750" i="1" s="1"/>
  <c r="P751" i="1" s="1"/>
  <c r="P752" i="1" s="1"/>
  <c r="P753" i="1" s="1"/>
  <c r="P754" i="1" s="1"/>
  <c r="H746" i="1"/>
  <c r="H747" i="1" s="1"/>
  <c r="H748" i="1" s="1"/>
  <c r="H749" i="1" s="1"/>
  <c r="H750" i="1" s="1"/>
  <c r="H751" i="1" s="1"/>
  <c r="H752" i="1" s="1"/>
  <c r="H753" i="1" s="1"/>
  <c r="H754" i="1" s="1"/>
  <c r="CR707" i="1"/>
  <c r="CR708" i="1" s="1"/>
  <c r="CR709" i="1" s="1"/>
  <c r="CR710" i="1" s="1"/>
  <c r="CR711" i="1" s="1"/>
  <c r="CR712" i="1" s="1"/>
  <c r="CR713" i="1" s="1"/>
  <c r="CR714" i="1" s="1"/>
  <c r="CR715" i="1" s="1"/>
  <c r="CR716" i="1" s="1"/>
  <c r="CR717" i="1" s="1"/>
  <c r="CR718" i="1" s="1"/>
  <c r="CR721" i="1" s="1"/>
  <c r="CR722" i="1" s="1"/>
  <c r="CR723" i="1" s="1"/>
  <c r="CR724" i="1" s="1"/>
  <c r="CR725" i="1" s="1"/>
  <c r="CR726" i="1" s="1"/>
  <c r="CR727" i="1" s="1"/>
  <c r="CR728" i="1" s="1"/>
  <c r="CR729" i="1" s="1"/>
  <c r="AV707" i="1"/>
  <c r="AV708" i="1" s="1"/>
  <c r="AV709" i="1" s="1"/>
  <c r="AV710" i="1" s="1"/>
  <c r="AV711" i="1" s="1"/>
  <c r="AV712" i="1" s="1"/>
  <c r="AV713" i="1" s="1"/>
  <c r="AV714" i="1" s="1"/>
  <c r="AV715" i="1" s="1"/>
  <c r="AV716" i="1" s="1"/>
  <c r="AV717" i="1" s="1"/>
  <c r="AV718" i="1" s="1"/>
  <c r="AV719" i="1" s="1"/>
  <c r="AV720" i="1" s="1"/>
  <c r="AV721" i="1" s="1"/>
  <c r="AV722" i="1" s="1"/>
  <c r="AV723" i="1" s="1"/>
  <c r="AV724" i="1" s="1"/>
  <c r="AV725" i="1" s="1"/>
  <c r="AV726" i="1" s="1"/>
  <c r="AV727" i="1" s="1"/>
  <c r="AV728" i="1" s="1"/>
  <c r="AV729" i="1" s="1"/>
  <c r="AV730" i="1" s="1"/>
  <c r="AV731" i="1" s="1"/>
  <c r="AV732" i="1" s="1"/>
  <c r="AV733" i="1" s="1"/>
  <c r="AV734" i="1" s="1"/>
  <c r="AV735" i="1" s="1"/>
  <c r="AV736" i="1" s="1"/>
  <c r="AV737" i="1" s="1"/>
  <c r="AV738" i="1" s="1"/>
  <c r="AV739" i="1" s="1"/>
  <c r="AV740" i="1" s="1"/>
  <c r="AV741" i="1" s="1"/>
  <c r="AV742" i="1" s="1"/>
  <c r="AN707" i="1"/>
  <c r="AN708" i="1" s="1"/>
  <c r="AN709" i="1" s="1"/>
  <c r="AN710" i="1" s="1"/>
  <c r="AN711" i="1" s="1"/>
  <c r="AN712" i="1" s="1"/>
  <c r="AN713" i="1" s="1"/>
  <c r="AN714" i="1" s="1"/>
  <c r="AN715" i="1" s="1"/>
  <c r="AN716" i="1" s="1"/>
  <c r="AN717" i="1" s="1"/>
  <c r="AN718" i="1" s="1"/>
  <c r="AN719" i="1" s="1"/>
  <c r="AN720" i="1" s="1"/>
  <c r="AN721" i="1" s="1"/>
  <c r="AN722" i="1" s="1"/>
  <c r="AN723" i="1" s="1"/>
  <c r="AN724" i="1" s="1"/>
  <c r="AN725" i="1" s="1"/>
  <c r="AN726" i="1" s="1"/>
  <c r="AN727" i="1" s="1"/>
  <c r="AN728" i="1" s="1"/>
  <c r="AN729" i="1" s="1"/>
  <c r="AN730" i="1" s="1"/>
  <c r="AN731" i="1" s="1"/>
  <c r="AN732" i="1" s="1"/>
  <c r="AN733" i="1" s="1"/>
  <c r="AN734" i="1" s="1"/>
  <c r="AN735" i="1" s="1"/>
  <c r="AN736" i="1" s="1"/>
  <c r="AN737" i="1" s="1"/>
  <c r="AN738" i="1" s="1"/>
  <c r="AN739" i="1" s="1"/>
  <c r="AN740" i="1" s="1"/>
  <c r="AN741" i="1" s="1"/>
  <c r="AN742" i="1" s="1"/>
  <c r="AF707" i="1"/>
  <c r="AF708" i="1" s="1"/>
  <c r="AF709" i="1" s="1"/>
  <c r="AF710" i="1" s="1"/>
  <c r="AF711" i="1" s="1"/>
  <c r="AF712" i="1" s="1"/>
  <c r="AF713" i="1" s="1"/>
  <c r="AF714" i="1" s="1"/>
  <c r="AF715" i="1" s="1"/>
  <c r="AF716" i="1" s="1"/>
  <c r="AF717" i="1" s="1"/>
  <c r="AF718" i="1" s="1"/>
  <c r="AF719" i="1" s="1"/>
  <c r="AF720" i="1" s="1"/>
  <c r="AF721" i="1" s="1"/>
  <c r="AF722" i="1" s="1"/>
  <c r="AF723" i="1" s="1"/>
  <c r="AF724" i="1" s="1"/>
  <c r="AF725" i="1" s="1"/>
  <c r="AF726" i="1" s="1"/>
  <c r="AF727" i="1" s="1"/>
  <c r="AF728" i="1" s="1"/>
  <c r="AF729" i="1" s="1"/>
  <c r="AF730" i="1" s="1"/>
  <c r="AF731" i="1" s="1"/>
  <c r="AF732" i="1" s="1"/>
  <c r="AF733" i="1" s="1"/>
  <c r="AF734" i="1" s="1"/>
  <c r="AF735" i="1" s="1"/>
  <c r="AF736" i="1" s="1"/>
  <c r="AF737" i="1" s="1"/>
  <c r="AF738" i="1" s="1"/>
  <c r="AF739" i="1" s="1"/>
  <c r="AF740" i="1" s="1"/>
  <c r="AF741" i="1" s="1"/>
  <c r="AF742" i="1" s="1"/>
  <c r="X707" i="1"/>
  <c r="X708" i="1" s="1"/>
  <c r="X709" i="1" s="1"/>
  <c r="X710" i="1" s="1"/>
  <c r="X711" i="1" s="1"/>
  <c r="X712" i="1" s="1"/>
  <c r="X713" i="1" s="1"/>
  <c r="X714" i="1" s="1"/>
  <c r="X715" i="1" s="1"/>
  <c r="X716" i="1" s="1"/>
  <c r="X717" i="1" s="1"/>
  <c r="X718" i="1" s="1"/>
  <c r="P707" i="1"/>
  <c r="P708" i="1" s="1"/>
  <c r="P709" i="1" s="1"/>
  <c r="P710" i="1" s="1"/>
  <c r="P711" i="1" s="1"/>
  <c r="P712" i="1" s="1"/>
  <c r="P713" i="1" s="1"/>
  <c r="P714" i="1" s="1"/>
  <c r="P715" i="1" s="1"/>
  <c r="P716" i="1" s="1"/>
  <c r="P717" i="1" s="1"/>
  <c r="P718" i="1" s="1"/>
  <c r="P719" i="1" s="1"/>
  <c r="P720" i="1" s="1"/>
  <c r="P721" i="1" s="1"/>
  <c r="P722" i="1" s="1"/>
  <c r="P723" i="1" s="1"/>
  <c r="P724" i="1" s="1"/>
  <c r="P725" i="1" s="1"/>
  <c r="P726" i="1" s="1"/>
  <c r="P727" i="1" s="1"/>
  <c r="P728" i="1" s="1"/>
  <c r="P729" i="1" s="1"/>
  <c r="P730" i="1" s="1"/>
  <c r="P731" i="1" s="1"/>
  <c r="P732" i="1" s="1"/>
  <c r="P733" i="1" s="1"/>
  <c r="P734" i="1" s="1"/>
  <c r="P735" i="1" s="1"/>
  <c r="P736" i="1" s="1"/>
  <c r="P737" i="1" s="1"/>
  <c r="P738" i="1" s="1"/>
  <c r="P739" i="1" s="1"/>
  <c r="P740" i="1" s="1"/>
  <c r="P741" i="1" s="1"/>
  <c r="P742" i="1" s="1"/>
  <c r="H707" i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CR696" i="1"/>
  <c r="CJ696" i="1"/>
  <c r="CJ703" i="1" s="1"/>
  <c r="CB696" i="1"/>
  <c r="CB703" i="1" s="1"/>
  <c r="BT696" i="1"/>
  <c r="BT703" i="1" s="1"/>
  <c r="BL696" i="1"/>
  <c r="BL703" i="1" s="1"/>
  <c r="BD696" i="1"/>
  <c r="BD703" i="1" s="1"/>
  <c r="AV696" i="1"/>
  <c r="AV697" i="1" s="1"/>
  <c r="AV698" i="1" s="1"/>
  <c r="AV699" i="1" s="1"/>
  <c r="AV700" i="1" s="1"/>
  <c r="AV701" i="1" s="1"/>
  <c r="AV702" i="1" s="1"/>
  <c r="AN696" i="1"/>
  <c r="AN703" i="1" s="1"/>
  <c r="AF696" i="1"/>
  <c r="AF697" i="1" s="1"/>
  <c r="AF698" i="1" s="1"/>
  <c r="AF699" i="1" s="1"/>
  <c r="AF700" i="1" s="1"/>
  <c r="AF701" i="1" s="1"/>
  <c r="AF702" i="1" s="1"/>
  <c r="X696" i="1"/>
  <c r="X703" i="1" s="1"/>
  <c r="P696" i="1"/>
  <c r="P703" i="1" s="1"/>
  <c r="H696" i="1"/>
  <c r="H703" i="1" s="1"/>
  <c r="CR685" i="1"/>
  <c r="CR686" i="1" s="1"/>
  <c r="CJ685" i="1"/>
  <c r="CJ686" i="1" s="1"/>
  <c r="CB685" i="1"/>
  <c r="CB686" i="1" s="1"/>
  <c r="CB691" i="1" s="1"/>
  <c r="CB692" i="1" s="1"/>
  <c r="BT685" i="1"/>
  <c r="BT686" i="1" s="1"/>
  <c r="BL685" i="1"/>
  <c r="BL686" i="1" s="1"/>
  <c r="BD685" i="1"/>
  <c r="BD686" i="1" s="1"/>
  <c r="AV685" i="1"/>
  <c r="AV686" i="1" s="1"/>
  <c r="AN685" i="1"/>
  <c r="AN686" i="1" s="1"/>
  <c r="AF685" i="1"/>
  <c r="AF686" i="1" s="1"/>
  <c r="X685" i="1"/>
  <c r="X686" i="1" s="1"/>
  <c r="P685" i="1"/>
  <c r="P686" i="1" s="1"/>
  <c r="P690" i="1" s="1"/>
  <c r="P691" i="1" s="1"/>
  <c r="P692" i="1" s="1"/>
  <c r="H685" i="1"/>
  <c r="CR674" i="1"/>
  <c r="CR675" i="1" s="1"/>
  <c r="CR676" i="1" s="1"/>
  <c r="CR677" i="1" s="1"/>
  <c r="CR678" i="1" s="1"/>
  <c r="CR679" i="1" s="1"/>
  <c r="CR680" i="1" s="1"/>
  <c r="CR681" i="1" s="1"/>
  <c r="CJ674" i="1"/>
  <c r="CJ675" i="1" s="1"/>
  <c r="CJ676" i="1" s="1"/>
  <c r="CJ677" i="1" s="1"/>
  <c r="CJ678" i="1" s="1"/>
  <c r="CJ679" i="1" s="1"/>
  <c r="CJ680" i="1" s="1"/>
  <c r="CJ681" i="1" s="1"/>
  <c r="BL674" i="1"/>
  <c r="BL675" i="1" s="1"/>
  <c r="BL676" i="1" s="1"/>
  <c r="BD674" i="1"/>
  <c r="BD675" i="1" s="1"/>
  <c r="BD676" i="1" s="1"/>
  <c r="BD677" i="1" s="1"/>
  <c r="BD678" i="1" s="1"/>
  <c r="BD679" i="1" s="1"/>
  <c r="BD680" i="1" s="1"/>
  <c r="BD681" i="1" s="1"/>
  <c r="AV674" i="1"/>
  <c r="AV675" i="1" s="1"/>
  <c r="AV676" i="1" s="1"/>
  <c r="AV677" i="1" s="1"/>
  <c r="AV678" i="1" s="1"/>
  <c r="AV679" i="1" s="1"/>
  <c r="AV680" i="1" s="1"/>
  <c r="AV681" i="1" s="1"/>
  <c r="AN674" i="1"/>
  <c r="AN675" i="1" s="1"/>
  <c r="AN676" i="1" s="1"/>
  <c r="AN677" i="1" s="1"/>
  <c r="AN678" i="1" s="1"/>
  <c r="AN679" i="1" s="1"/>
  <c r="AN680" i="1" s="1"/>
  <c r="AN681" i="1" s="1"/>
  <c r="AF674" i="1"/>
  <c r="AF675" i="1" s="1"/>
  <c r="AF676" i="1" s="1"/>
  <c r="AF677" i="1" s="1"/>
  <c r="AF678" i="1" s="1"/>
  <c r="AF679" i="1" s="1"/>
  <c r="AF680" i="1" s="1"/>
  <c r="AF681" i="1" s="1"/>
  <c r="X674" i="1"/>
  <c r="X675" i="1" s="1"/>
  <c r="X676" i="1" s="1"/>
  <c r="X677" i="1" s="1"/>
  <c r="X678" i="1" s="1"/>
  <c r="X679" i="1" s="1"/>
  <c r="X680" i="1" s="1"/>
  <c r="X681" i="1" s="1"/>
  <c r="P674" i="1"/>
  <c r="P675" i="1" s="1"/>
  <c r="P676" i="1" s="1"/>
  <c r="P677" i="1" s="1"/>
  <c r="P678" i="1" s="1"/>
  <c r="P679" i="1" s="1"/>
  <c r="P680" i="1" s="1"/>
  <c r="P681" i="1" s="1"/>
  <c r="H674" i="1"/>
  <c r="H675" i="1" s="1"/>
  <c r="H676" i="1" s="1"/>
  <c r="H677" i="1" s="1"/>
  <c r="H678" i="1" s="1"/>
  <c r="H679" i="1" s="1"/>
  <c r="H680" i="1" s="1"/>
  <c r="H681" i="1" s="1"/>
  <c r="CR661" i="1"/>
  <c r="CR662" i="1" s="1"/>
  <c r="CR663" i="1" s="1"/>
  <c r="CR664" i="1" s="1"/>
  <c r="CR665" i="1" s="1"/>
  <c r="CR666" i="1" s="1"/>
  <c r="CR667" i="1" s="1"/>
  <c r="CR668" i="1" s="1"/>
  <c r="CR669" i="1" s="1"/>
  <c r="CR670" i="1" s="1"/>
  <c r="CJ661" i="1"/>
  <c r="CJ662" i="1" s="1"/>
  <c r="CJ663" i="1" s="1"/>
  <c r="CJ664" i="1" s="1"/>
  <c r="CJ665" i="1" s="1"/>
  <c r="CJ666" i="1" s="1"/>
  <c r="CJ667" i="1" s="1"/>
  <c r="CJ668" i="1" s="1"/>
  <c r="CJ669" i="1" s="1"/>
  <c r="CJ670" i="1" s="1"/>
  <c r="BL661" i="1"/>
  <c r="BD661" i="1"/>
  <c r="BD662" i="1" s="1"/>
  <c r="BD663" i="1" s="1"/>
  <c r="BD664" i="1" s="1"/>
  <c r="BD665" i="1" s="1"/>
  <c r="BD666" i="1" s="1"/>
  <c r="BD667" i="1" s="1"/>
  <c r="BD668" i="1" s="1"/>
  <c r="BD669" i="1" s="1"/>
  <c r="BD670" i="1" s="1"/>
  <c r="AV661" i="1"/>
  <c r="AV662" i="1" s="1"/>
  <c r="AV663" i="1" s="1"/>
  <c r="AV664" i="1" s="1"/>
  <c r="AV665" i="1" s="1"/>
  <c r="AV666" i="1" s="1"/>
  <c r="AV667" i="1" s="1"/>
  <c r="AV668" i="1" s="1"/>
  <c r="AV669" i="1" s="1"/>
  <c r="AV670" i="1" s="1"/>
  <c r="AN661" i="1"/>
  <c r="AN662" i="1" s="1"/>
  <c r="AN663" i="1" s="1"/>
  <c r="AN664" i="1" s="1"/>
  <c r="AN665" i="1" s="1"/>
  <c r="AN666" i="1" s="1"/>
  <c r="AN667" i="1" s="1"/>
  <c r="AN668" i="1" s="1"/>
  <c r="AN669" i="1" s="1"/>
  <c r="AN670" i="1" s="1"/>
  <c r="AF661" i="1"/>
  <c r="AF662" i="1" s="1"/>
  <c r="AF663" i="1" s="1"/>
  <c r="AF664" i="1" s="1"/>
  <c r="AF665" i="1" s="1"/>
  <c r="AF666" i="1" s="1"/>
  <c r="AF667" i="1" s="1"/>
  <c r="AF668" i="1" s="1"/>
  <c r="AF669" i="1" s="1"/>
  <c r="AF670" i="1" s="1"/>
  <c r="X661" i="1"/>
  <c r="X662" i="1" s="1"/>
  <c r="X663" i="1" s="1"/>
  <c r="X664" i="1" s="1"/>
  <c r="X665" i="1" s="1"/>
  <c r="X666" i="1" s="1"/>
  <c r="X667" i="1" s="1"/>
  <c r="X668" i="1" s="1"/>
  <c r="X669" i="1" s="1"/>
  <c r="X670" i="1" s="1"/>
  <c r="P661" i="1"/>
  <c r="P662" i="1" s="1"/>
  <c r="P663" i="1" s="1"/>
  <c r="P664" i="1" s="1"/>
  <c r="P665" i="1" s="1"/>
  <c r="P666" i="1" s="1"/>
  <c r="P667" i="1" s="1"/>
  <c r="P668" i="1" s="1"/>
  <c r="P669" i="1" s="1"/>
  <c r="P670" i="1" s="1"/>
  <c r="H661" i="1"/>
  <c r="H662" i="1" s="1"/>
  <c r="H663" i="1" s="1"/>
  <c r="H664" i="1" s="1"/>
  <c r="H665" i="1" s="1"/>
  <c r="H666" i="1" s="1"/>
  <c r="H667" i="1" s="1"/>
  <c r="H668" i="1" s="1"/>
  <c r="H669" i="1" s="1"/>
  <c r="H670" i="1" s="1"/>
  <c r="CR648" i="1"/>
  <c r="CR649" i="1" s="1"/>
  <c r="CR650" i="1" s="1"/>
  <c r="CR651" i="1" s="1"/>
  <c r="CR652" i="1" s="1"/>
  <c r="CR653" i="1" s="1"/>
  <c r="CR654" i="1" s="1"/>
  <c r="CR655" i="1" s="1"/>
  <c r="CJ648" i="1"/>
  <c r="CJ649" i="1" s="1"/>
  <c r="CJ650" i="1" s="1"/>
  <c r="CJ651" i="1" s="1"/>
  <c r="CJ652" i="1" s="1"/>
  <c r="CJ653" i="1" s="1"/>
  <c r="CJ654" i="1" s="1"/>
  <c r="CJ655" i="1" s="1"/>
  <c r="BT648" i="1"/>
  <c r="BT649" i="1" s="1"/>
  <c r="BL648" i="1"/>
  <c r="BL649" i="1" s="1"/>
  <c r="BL650" i="1" s="1"/>
  <c r="BL651" i="1" s="1"/>
  <c r="BL652" i="1" s="1"/>
  <c r="BL653" i="1" s="1"/>
  <c r="BL654" i="1" s="1"/>
  <c r="BL655" i="1" s="1"/>
  <c r="BD648" i="1"/>
  <c r="BD649" i="1" s="1"/>
  <c r="BD650" i="1" s="1"/>
  <c r="BD651" i="1" s="1"/>
  <c r="BD652" i="1" s="1"/>
  <c r="BD653" i="1" s="1"/>
  <c r="BD654" i="1" s="1"/>
  <c r="BD655" i="1" s="1"/>
  <c r="AV648" i="1"/>
  <c r="AV649" i="1" s="1"/>
  <c r="AV650" i="1" s="1"/>
  <c r="AV651" i="1" s="1"/>
  <c r="AV652" i="1" s="1"/>
  <c r="AV653" i="1" s="1"/>
  <c r="AV654" i="1" s="1"/>
  <c r="AV655" i="1" s="1"/>
  <c r="AN648" i="1"/>
  <c r="AN649" i="1" s="1"/>
  <c r="AN650" i="1" s="1"/>
  <c r="AN651" i="1" s="1"/>
  <c r="AN652" i="1" s="1"/>
  <c r="AN653" i="1" s="1"/>
  <c r="AN654" i="1" s="1"/>
  <c r="AN655" i="1" s="1"/>
  <c r="AF648" i="1"/>
  <c r="AF649" i="1" s="1"/>
  <c r="AF650" i="1" s="1"/>
  <c r="AF651" i="1" s="1"/>
  <c r="AF652" i="1" s="1"/>
  <c r="AF653" i="1" s="1"/>
  <c r="AF654" i="1" s="1"/>
  <c r="AF655" i="1" s="1"/>
  <c r="X648" i="1"/>
  <c r="X649" i="1" s="1"/>
  <c r="X650" i="1" s="1"/>
  <c r="X651" i="1" s="1"/>
  <c r="X652" i="1" s="1"/>
  <c r="X653" i="1" s="1"/>
  <c r="X654" i="1" s="1"/>
  <c r="X655" i="1" s="1"/>
  <c r="P648" i="1"/>
  <c r="P649" i="1" s="1"/>
  <c r="P650" i="1" s="1"/>
  <c r="P651" i="1" s="1"/>
  <c r="P652" i="1" s="1"/>
  <c r="P653" i="1" s="1"/>
  <c r="P654" i="1" s="1"/>
  <c r="P655" i="1" s="1"/>
  <c r="H648" i="1"/>
  <c r="H649" i="1" s="1"/>
  <c r="H650" i="1" s="1"/>
  <c r="H651" i="1" s="1"/>
  <c r="H652" i="1" s="1"/>
  <c r="H653" i="1" s="1"/>
  <c r="H654" i="1" s="1"/>
  <c r="H655" i="1" s="1"/>
  <c r="CR641" i="1"/>
  <c r="CR642" i="1" s="1"/>
  <c r="CR643" i="1" s="1"/>
  <c r="CR644" i="1" s="1"/>
  <c r="CJ641" i="1"/>
  <c r="CJ642" i="1" s="1"/>
  <c r="CJ643" i="1" s="1"/>
  <c r="CJ644" i="1" s="1"/>
  <c r="CB641" i="1"/>
  <c r="CB642" i="1" s="1"/>
  <c r="CB643" i="1" s="1"/>
  <c r="CB644" i="1" s="1"/>
  <c r="BT641" i="1"/>
  <c r="BT642" i="1" s="1"/>
  <c r="BT643" i="1" s="1"/>
  <c r="BT644" i="1" s="1"/>
  <c r="BL641" i="1"/>
  <c r="BL642" i="1" s="1"/>
  <c r="BL643" i="1" s="1"/>
  <c r="BL644" i="1" s="1"/>
  <c r="BD641" i="1"/>
  <c r="BD642" i="1" s="1"/>
  <c r="BD643" i="1" s="1"/>
  <c r="BD644" i="1" s="1"/>
  <c r="AV641" i="1"/>
  <c r="AV642" i="1" s="1"/>
  <c r="AV643" i="1" s="1"/>
  <c r="AV644" i="1" s="1"/>
  <c r="AN641" i="1"/>
  <c r="AN642" i="1" s="1"/>
  <c r="AN643" i="1" s="1"/>
  <c r="AN644" i="1" s="1"/>
  <c r="AF641" i="1"/>
  <c r="AF642" i="1" s="1"/>
  <c r="AF643" i="1" s="1"/>
  <c r="AF644" i="1" s="1"/>
  <c r="X641" i="1"/>
  <c r="X642" i="1" s="1"/>
  <c r="X643" i="1" s="1"/>
  <c r="X644" i="1" s="1"/>
  <c r="P641" i="1"/>
  <c r="P642" i="1" s="1"/>
  <c r="P643" i="1" s="1"/>
  <c r="P644" i="1" s="1"/>
  <c r="H641" i="1"/>
  <c r="H642" i="1" s="1"/>
  <c r="H643" i="1" s="1"/>
  <c r="H644" i="1" s="1"/>
  <c r="CR629" i="1"/>
  <c r="CR630" i="1" s="1"/>
  <c r="CR631" i="1" s="1"/>
  <c r="CR632" i="1" s="1"/>
  <c r="CR633" i="1" s="1"/>
  <c r="CR634" i="1" s="1"/>
  <c r="CR635" i="1" s="1"/>
  <c r="CR636" i="1" s="1"/>
  <c r="CR637" i="1" s="1"/>
  <c r="CJ629" i="1"/>
  <c r="CJ630" i="1" s="1"/>
  <c r="CJ631" i="1" s="1"/>
  <c r="CJ632" i="1" s="1"/>
  <c r="BT629" i="1"/>
  <c r="BL629" i="1"/>
  <c r="BL630" i="1" s="1"/>
  <c r="BL631" i="1" s="1"/>
  <c r="BL632" i="1" s="1"/>
  <c r="BL633" i="1" s="1"/>
  <c r="BL634" i="1" s="1"/>
  <c r="BL635" i="1" s="1"/>
  <c r="BL636" i="1" s="1"/>
  <c r="BL637" i="1" s="1"/>
  <c r="BD633" i="1"/>
  <c r="BD634" i="1" s="1"/>
  <c r="BD635" i="1" s="1"/>
  <c r="BD636" i="1" s="1"/>
  <c r="BD637" i="1" s="1"/>
  <c r="AV629" i="1"/>
  <c r="AV630" i="1" s="1"/>
  <c r="AV631" i="1" s="1"/>
  <c r="AV632" i="1" s="1"/>
  <c r="AV633" i="1" s="1"/>
  <c r="AV634" i="1" s="1"/>
  <c r="AV635" i="1" s="1"/>
  <c r="AV636" i="1" s="1"/>
  <c r="AV637" i="1" s="1"/>
  <c r="AN629" i="1"/>
  <c r="AN630" i="1" s="1"/>
  <c r="AN631" i="1" s="1"/>
  <c r="AN632" i="1" s="1"/>
  <c r="AN633" i="1" s="1"/>
  <c r="AN634" i="1" s="1"/>
  <c r="AN635" i="1" s="1"/>
  <c r="AN636" i="1" s="1"/>
  <c r="AN637" i="1" s="1"/>
  <c r="AF629" i="1"/>
  <c r="AF630" i="1" s="1"/>
  <c r="AF631" i="1" s="1"/>
  <c r="AF632" i="1" s="1"/>
  <c r="AF633" i="1" s="1"/>
  <c r="AF634" i="1" s="1"/>
  <c r="AF635" i="1" s="1"/>
  <c r="AF636" i="1" s="1"/>
  <c r="AF637" i="1" s="1"/>
  <c r="X629" i="1"/>
  <c r="X630" i="1" s="1"/>
  <c r="X631" i="1" s="1"/>
  <c r="X632" i="1" s="1"/>
  <c r="X633" i="1" s="1"/>
  <c r="X634" i="1" s="1"/>
  <c r="X635" i="1" s="1"/>
  <c r="X636" i="1" s="1"/>
  <c r="X637" i="1" s="1"/>
  <c r="P629" i="1"/>
  <c r="P630" i="1" s="1"/>
  <c r="P631" i="1" s="1"/>
  <c r="P632" i="1" s="1"/>
  <c r="P633" i="1" s="1"/>
  <c r="P634" i="1" s="1"/>
  <c r="P635" i="1" s="1"/>
  <c r="P636" i="1" s="1"/>
  <c r="P637" i="1" s="1"/>
  <c r="H629" i="1"/>
  <c r="H630" i="1" s="1"/>
  <c r="H631" i="1" s="1"/>
  <c r="H632" i="1" s="1"/>
  <c r="H633" i="1" s="1"/>
  <c r="H634" i="1" s="1"/>
  <c r="H635" i="1" s="1"/>
  <c r="H636" i="1" s="1"/>
  <c r="H637" i="1" s="1"/>
  <c r="CR618" i="1"/>
  <c r="CR619" i="1" s="1"/>
  <c r="CR620" i="1" s="1"/>
  <c r="CJ618" i="1"/>
  <c r="CJ619" i="1" s="1"/>
  <c r="CJ620" i="1" s="1"/>
  <c r="CB618" i="1"/>
  <c r="CB619" i="1" s="1"/>
  <c r="CB620" i="1" s="1"/>
  <c r="CB621" i="1" s="1"/>
  <c r="CB622" i="1" s="1"/>
  <c r="CB623" i="1" s="1"/>
  <c r="CB624" i="1" s="1"/>
  <c r="BT618" i="1"/>
  <c r="BT619" i="1" s="1"/>
  <c r="BT620" i="1" s="1"/>
  <c r="BL618" i="1"/>
  <c r="BL619" i="1" s="1"/>
  <c r="BL620" i="1" s="1"/>
  <c r="BD619" i="1"/>
  <c r="BD620" i="1" s="1"/>
  <c r="AV618" i="1"/>
  <c r="AV619" i="1" s="1"/>
  <c r="AV620" i="1" s="1"/>
  <c r="AN618" i="1"/>
  <c r="AN619" i="1" s="1"/>
  <c r="AN620" i="1" s="1"/>
  <c r="AF618" i="1"/>
  <c r="AF619" i="1" s="1"/>
  <c r="AF620" i="1" s="1"/>
  <c r="AF621" i="1" s="1"/>
  <c r="AF622" i="1" s="1"/>
  <c r="AF623" i="1" s="1"/>
  <c r="AF624" i="1" s="1"/>
  <c r="X618" i="1"/>
  <c r="X619" i="1" s="1"/>
  <c r="X620" i="1" s="1"/>
  <c r="P618" i="1"/>
  <c r="P619" i="1" s="1"/>
  <c r="P620" i="1" s="1"/>
  <c r="H618" i="1"/>
  <c r="H619" i="1" s="1"/>
  <c r="H620" i="1" s="1"/>
  <c r="CR605" i="1"/>
  <c r="CR608" i="1" s="1"/>
  <c r="CR609" i="1" s="1"/>
  <c r="CR610" i="1" s="1"/>
  <c r="CR611" i="1" s="1"/>
  <c r="CR612" i="1" s="1"/>
  <c r="CJ605" i="1"/>
  <c r="CJ606" i="1" s="1"/>
  <c r="CJ607" i="1" s="1"/>
  <c r="CJ608" i="1" s="1"/>
  <c r="CJ609" i="1" s="1"/>
  <c r="CJ610" i="1" s="1"/>
  <c r="CJ611" i="1" s="1"/>
  <c r="CJ612" i="1" s="1"/>
  <c r="BT605" i="1"/>
  <c r="BT606" i="1" s="1"/>
  <c r="BL605" i="1"/>
  <c r="BL606" i="1" s="1"/>
  <c r="BL607" i="1" s="1"/>
  <c r="BL608" i="1" s="1"/>
  <c r="BL609" i="1" s="1"/>
  <c r="BL610" i="1" s="1"/>
  <c r="BL611" i="1" s="1"/>
  <c r="BL612" i="1" s="1"/>
  <c r="BD605" i="1"/>
  <c r="BD606" i="1" s="1"/>
  <c r="BD607" i="1" s="1"/>
  <c r="BD608" i="1" s="1"/>
  <c r="BD609" i="1" s="1"/>
  <c r="BD610" i="1" s="1"/>
  <c r="BD611" i="1" s="1"/>
  <c r="BD612" i="1" s="1"/>
  <c r="AV605" i="1"/>
  <c r="AV606" i="1" s="1"/>
  <c r="AV607" i="1" s="1"/>
  <c r="AV608" i="1" s="1"/>
  <c r="AV609" i="1" s="1"/>
  <c r="AV610" i="1" s="1"/>
  <c r="AV611" i="1" s="1"/>
  <c r="AV612" i="1" s="1"/>
  <c r="AN605" i="1"/>
  <c r="AN606" i="1" s="1"/>
  <c r="AN607" i="1" s="1"/>
  <c r="AN608" i="1" s="1"/>
  <c r="AN609" i="1" s="1"/>
  <c r="AN610" i="1" s="1"/>
  <c r="AN611" i="1" s="1"/>
  <c r="AN612" i="1" s="1"/>
  <c r="AF605" i="1"/>
  <c r="AF606" i="1" s="1"/>
  <c r="AF607" i="1" s="1"/>
  <c r="AF608" i="1" s="1"/>
  <c r="AF609" i="1" s="1"/>
  <c r="AF610" i="1" s="1"/>
  <c r="AF611" i="1" s="1"/>
  <c r="AF612" i="1" s="1"/>
  <c r="X605" i="1"/>
  <c r="X606" i="1" s="1"/>
  <c r="X607" i="1" s="1"/>
  <c r="X608" i="1" s="1"/>
  <c r="X609" i="1" s="1"/>
  <c r="X610" i="1" s="1"/>
  <c r="X611" i="1" s="1"/>
  <c r="X612" i="1" s="1"/>
  <c r="P605" i="1"/>
  <c r="P606" i="1" s="1"/>
  <c r="P607" i="1" s="1"/>
  <c r="P608" i="1" s="1"/>
  <c r="P609" i="1" s="1"/>
  <c r="P610" i="1" s="1"/>
  <c r="P611" i="1" s="1"/>
  <c r="P612" i="1" s="1"/>
  <c r="H605" i="1"/>
  <c r="H606" i="1" s="1"/>
  <c r="H607" i="1" s="1"/>
  <c r="H608" i="1" s="1"/>
  <c r="H609" i="1" s="1"/>
  <c r="H610" i="1" s="1"/>
  <c r="H611" i="1" s="1"/>
  <c r="H612" i="1" s="1"/>
  <c r="CR594" i="1"/>
  <c r="CR595" i="1" s="1"/>
  <c r="CR596" i="1" s="1"/>
  <c r="CR597" i="1" s="1"/>
  <c r="CR598" i="1" s="1"/>
  <c r="CR599" i="1" s="1"/>
  <c r="CR600" i="1" s="1"/>
  <c r="CR601" i="1" s="1"/>
  <c r="CJ594" i="1"/>
  <c r="CJ595" i="1" s="1"/>
  <c r="CJ596" i="1" s="1"/>
  <c r="CJ597" i="1" s="1"/>
  <c r="CJ598" i="1" s="1"/>
  <c r="CJ599" i="1" s="1"/>
  <c r="CJ600" i="1" s="1"/>
  <c r="CJ601" i="1" s="1"/>
  <c r="CB594" i="1"/>
  <c r="CB595" i="1" s="1"/>
  <c r="CB596" i="1" s="1"/>
  <c r="CB597" i="1" s="1"/>
  <c r="CB598" i="1" s="1"/>
  <c r="CB599" i="1" s="1"/>
  <c r="CB600" i="1" s="1"/>
  <c r="CB601" i="1" s="1"/>
  <c r="BT594" i="1"/>
  <c r="BT595" i="1" s="1"/>
  <c r="BT596" i="1" s="1"/>
  <c r="BT597" i="1" s="1"/>
  <c r="BT598" i="1" s="1"/>
  <c r="BT599" i="1" s="1"/>
  <c r="BT600" i="1" s="1"/>
  <c r="BT601" i="1" s="1"/>
  <c r="BL594" i="1"/>
  <c r="BL595" i="1" s="1"/>
  <c r="BL596" i="1" s="1"/>
  <c r="BL597" i="1" s="1"/>
  <c r="BL598" i="1" s="1"/>
  <c r="BL599" i="1" s="1"/>
  <c r="BL600" i="1" s="1"/>
  <c r="BL601" i="1" s="1"/>
  <c r="BD594" i="1"/>
  <c r="BD595" i="1" s="1"/>
  <c r="BD596" i="1" s="1"/>
  <c r="BD597" i="1" s="1"/>
  <c r="BD598" i="1" s="1"/>
  <c r="BD599" i="1" s="1"/>
  <c r="BD600" i="1" s="1"/>
  <c r="BD601" i="1" s="1"/>
  <c r="AV594" i="1"/>
  <c r="AV595" i="1" s="1"/>
  <c r="AV596" i="1" s="1"/>
  <c r="AV597" i="1" s="1"/>
  <c r="AV598" i="1" s="1"/>
  <c r="AV599" i="1" s="1"/>
  <c r="AV600" i="1" s="1"/>
  <c r="AV601" i="1" s="1"/>
  <c r="AN594" i="1"/>
  <c r="AN595" i="1" s="1"/>
  <c r="AN596" i="1" s="1"/>
  <c r="AN597" i="1" s="1"/>
  <c r="AN598" i="1" s="1"/>
  <c r="AN599" i="1" s="1"/>
  <c r="AN600" i="1" s="1"/>
  <c r="AN601" i="1" s="1"/>
  <c r="AF594" i="1"/>
  <c r="AF595" i="1" s="1"/>
  <c r="AF596" i="1" s="1"/>
  <c r="AF597" i="1" s="1"/>
  <c r="AF598" i="1" s="1"/>
  <c r="AF599" i="1" s="1"/>
  <c r="AF600" i="1" s="1"/>
  <c r="AF601" i="1" s="1"/>
  <c r="X594" i="1"/>
  <c r="X595" i="1" s="1"/>
  <c r="X596" i="1" s="1"/>
  <c r="X597" i="1" s="1"/>
  <c r="X598" i="1" s="1"/>
  <c r="X599" i="1" s="1"/>
  <c r="X600" i="1" s="1"/>
  <c r="X601" i="1" s="1"/>
  <c r="P594" i="1"/>
  <c r="P595" i="1" s="1"/>
  <c r="P596" i="1" s="1"/>
  <c r="P597" i="1" s="1"/>
  <c r="P598" i="1" s="1"/>
  <c r="P599" i="1" s="1"/>
  <c r="P600" i="1" s="1"/>
  <c r="P601" i="1" s="1"/>
  <c r="H594" i="1"/>
  <c r="H595" i="1" s="1"/>
  <c r="H596" i="1" s="1"/>
  <c r="H597" i="1" s="1"/>
  <c r="H598" i="1" s="1"/>
  <c r="H599" i="1" s="1"/>
  <c r="H600" i="1" s="1"/>
  <c r="H601" i="1" s="1"/>
  <c r="CR582" i="1"/>
  <c r="CR583" i="1" s="1"/>
  <c r="CR584" i="1" s="1"/>
  <c r="CR585" i="1" s="1"/>
  <c r="CR586" i="1" s="1"/>
  <c r="CR587" i="1" s="1"/>
  <c r="CR588" i="1" s="1"/>
  <c r="CJ582" i="1"/>
  <c r="CJ583" i="1" s="1"/>
  <c r="CJ584" i="1" s="1"/>
  <c r="CJ585" i="1" s="1"/>
  <c r="CJ586" i="1" s="1"/>
  <c r="CJ587" i="1" s="1"/>
  <c r="CJ588" i="1" s="1"/>
  <c r="BT582" i="1"/>
  <c r="BT583" i="1" s="1"/>
  <c r="BT584" i="1" s="1"/>
  <c r="BL582" i="1"/>
  <c r="BL583" i="1" s="1"/>
  <c r="BL584" i="1" s="1"/>
  <c r="BL585" i="1" s="1"/>
  <c r="BL586" i="1" s="1"/>
  <c r="BL587" i="1" s="1"/>
  <c r="BL588" i="1" s="1"/>
  <c r="BD582" i="1"/>
  <c r="BD583" i="1" s="1"/>
  <c r="BD584" i="1" s="1"/>
  <c r="BD585" i="1" s="1"/>
  <c r="BD586" i="1" s="1"/>
  <c r="BD587" i="1" s="1"/>
  <c r="BD588" i="1" s="1"/>
  <c r="AV582" i="1"/>
  <c r="AV583" i="1" s="1"/>
  <c r="AV584" i="1" s="1"/>
  <c r="AV585" i="1" s="1"/>
  <c r="AV586" i="1" s="1"/>
  <c r="AV587" i="1" s="1"/>
  <c r="AV588" i="1" s="1"/>
  <c r="AN582" i="1"/>
  <c r="AN583" i="1" s="1"/>
  <c r="AN584" i="1" s="1"/>
  <c r="AN585" i="1" s="1"/>
  <c r="AN586" i="1" s="1"/>
  <c r="AN587" i="1" s="1"/>
  <c r="AN588" i="1" s="1"/>
  <c r="AF582" i="1"/>
  <c r="AF583" i="1" s="1"/>
  <c r="AF584" i="1" s="1"/>
  <c r="AF585" i="1" s="1"/>
  <c r="AF586" i="1" s="1"/>
  <c r="AF587" i="1" s="1"/>
  <c r="AF588" i="1" s="1"/>
  <c r="X582" i="1"/>
  <c r="X583" i="1" s="1"/>
  <c r="X584" i="1" s="1"/>
  <c r="X585" i="1" s="1"/>
  <c r="X586" i="1" s="1"/>
  <c r="X587" i="1" s="1"/>
  <c r="X588" i="1" s="1"/>
  <c r="P582" i="1"/>
  <c r="P583" i="1" s="1"/>
  <c r="P584" i="1" s="1"/>
  <c r="P585" i="1" s="1"/>
  <c r="P586" i="1" s="1"/>
  <c r="P587" i="1" s="1"/>
  <c r="P588" i="1" s="1"/>
  <c r="H582" i="1"/>
  <c r="H583" i="1" s="1"/>
  <c r="H584" i="1" s="1"/>
  <c r="H585" i="1" s="1"/>
  <c r="H586" i="1" s="1"/>
  <c r="H587" i="1" s="1"/>
  <c r="H588" i="1" s="1"/>
  <c r="CR568" i="1"/>
  <c r="CR569" i="1" s="1"/>
  <c r="CR570" i="1" s="1"/>
  <c r="CR571" i="1" s="1"/>
  <c r="CR572" i="1" s="1"/>
  <c r="CR573" i="1" s="1"/>
  <c r="CR574" i="1" s="1"/>
  <c r="CR575" i="1" s="1"/>
  <c r="CR576" i="1" s="1"/>
  <c r="CR577" i="1" s="1"/>
  <c r="CR578" i="1" s="1"/>
  <c r="CJ568" i="1"/>
  <c r="CJ569" i="1" s="1"/>
  <c r="CJ570" i="1" s="1"/>
  <c r="CJ571" i="1" s="1"/>
  <c r="CJ572" i="1" s="1"/>
  <c r="CJ573" i="1" s="1"/>
  <c r="CJ574" i="1" s="1"/>
  <c r="CJ575" i="1" s="1"/>
  <c r="CJ576" i="1" s="1"/>
  <c r="CJ577" i="1" s="1"/>
  <c r="CJ578" i="1" s="1"/>
  <c r="CB568" i="1"/>
  <c r="CB569" i="1" s="1"/>
  <c r="CB570" i="1" s="1"/>
  <c r="CB571" i="1" s="1"/>
  <c r="CB572" i="1" s="1"/>
  <c r="CB573" i="1" s="1"/>
  <c r="CB574" i="1" s="1"/>
  <c r="CB575" i="1" s="1"/>
  <c r="CB576" i="1" s="1"/>
  <c r="CB577" i="1" s="1"/>
  <c r="CB578" i="1" s="1"/>
  <c r="BT568" i="1"/>
  <c r="BT569" i="1" s="1"/>
  <c r="BT570" i="1" s="1"/>
  <c r="BT571" i="1" s="1"/>
  <c r="BT572" i="1" s="1"/>
  <c r="BT573" i="1" s="1"/>
  <c r="BT574" i="1" s="1"/>
  <c r="BT575" i="1" s="1"/>
  <c r="BT576" i="1" s="1"/>
  <c r="BT577" i="1" s="1"/>
  <c r="BT578" i="1" s="1"/>
  <c r="BL568" i="1"/>
  <c r="BL569" i="1" s="1"/>
  <c r="BL570" i="1" s="1"/>
  <c r="BL571" i="1" s="1"/>
  <c r="BL572" i="1" s="1"/>
  <c r="BL573" i="1" s="1"/>
  <c r="BL574" i="1" s="1"/>
  <c r="BL575" i="1" s="1"/>
  <c r="BL576" i="1" s="1"/>
  <c r="BL577" i="1" s="1"/>
  <c r="BL578" i="1" s="1"/>
  <c r="BD568" i="1"/>
  <c r="BD569" i="1" s="1"/>
  <c r="BD570" i="1" s="1"/>
  <c r="BD571" i="1" s="1"/>
  <c r="BD572" i="1" s="1"/>
  <c r="BD573" i="1" s="1"/>
  <c r="BD574" i="1" s="1"/>
  <c r="BD575" i="1" s="1"/>
  <c r="BD576" i="1" s="1"/>
  <c r="BD577" i="1" s="1"/>
  <c r="BD578" i="1" s="1"/>
  <c r="AV568" i="1"/>
  <c r="AV569" i="1" s="1"/>
  <c r="AV570" i="1" s="1"/>
  <c r="AV571" i="1" s="1"/>
  <c r="AV572" i="1" s="1"/>
  <c r="AV573" i="1" s="1"/>
  <c r="AV574" i="1" s="1"/>
  <c r="AV575" i="1" s="1"/>
  <c r="AV576" i="1" s="1"/>
  <c r="AV577" i="1" s="1"/>
  <c r="AV578" i="1" s="1"/>
  <c r="AN568" i="1"/>
  <c r="AN569" i="1" s="1"/>
  <c r="AN570" i="1" s="1"/>
  <c r="AN571" i="1" s="1"/>
  <c r="AN572" i="1" s="1"/>
  <c r="AN573" i="1" s="1"/>
  <c r="AN574" i="1" s="1"/>
  <c r="AN575" i="1" s="1"/>
  <c r="AN576" i="1" s="1"/>
  <c r="AN577" i="1" s="1"/>
  <c r="AN578" i="1" s="1"/>
  <c r="AF568" i="1"/>
  <c r="AF569" i="1" s="1"/>
  <c r="AF570" i="1" s="1"/>
  <c r="AF571" i="1" s="1"/>
  <c r="AF572" i="1" s="1"/>
  <c r="AF573" i="1" s="1"/>
  <c r="AF574" i="1" s="1"/>
  <c r="AF575" i="1" s="1"/>
  <c r="AF576" i="1" s="1"/>
  <c r="AF577" i="1" s="1"/>
  <c r="AF578" i="1" s="1"/>
  <c r="X568" i="1"/>
  <c r="X569" i="1" s="1"/>
  <c r="X570" i="1" s="1"/>
  <c r="X571" i="1" s="1"/>
  <c r="X572" i="1" s="1"/>
  <c r="X573" i="1" s="1"/>
  <c r="X574" i="1" s="1"/>
  <c r="X575" i="1" s="1"/>
  <c r="X576" i="1" s="1"/>
  <c r="X577" i="1" s="1"/>
  <c r="X578" i="1" s="1"/>
  <c r="P568" i="1"/>
  <c r="P569" i="1" s="1"/>
  <c r="P570" i="1" s="1"/>
  <c r="P571" i="1" s="1"/>
  <c r="P572" i="1" s="1"/>
  <c r="P573" i="1" s="1"/>
  <c r="P574" i="1" s="1"/>
  <c r="P575" i="1" s="1"/>
  <c r="P576" i="1" s="1"/>
  <c r="P577" i="1" s="1"/>
  <c r="P578" i="1" s="1"/>
  <c r="H568" i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CR553" i="1"/>
  <c r="CR554" i="1" s="1"/>
  <c r="CR555" i="1" s="1"/>
  <c r="CR556" i="1" s="1"/>
  <c r="CR557" i="1" s="1"/>
  <c r="CR558" i="1" s="1"/>
  <c r="CR559" i="1" s="1"/>
  <c r="CR560" i="1" s="1"/>
  <c r="CR561" i="1" s="1"/>
  <c r="CR562" i="1" s="1"/>
  <c r="CJ553" i="1"/>
  <c r="CJ554" i="1" s="1"/>
  <c r="CJ555" i="1" s="1"/>
  <c r="CJ556" i="1" s="1"/>
  <c r="CJ557" i="1" s="1"/>
  <c r="CJ558" i="1" s="1"/>
  <c r="CJ559" i="1" s="1"/>
  <c r="CJ560" i="1" s="1"/>
  <c r="CJ561" i="1" s="1"/>
  <c r="CJ562" i="1" s="1"/>
  <c r="CB553" i="1"/>
  <c r="CB554" i="1" s="1"/>
  <c r="CB555" i="1" s="1"/>
  <c r="CB556" i="1" s="1"/>
  <c r="CB557" i="1" s="1"/>
  <c r="CB558" i="1" s="1"/>
  <c r="CB559" i="1" s="1"/>
  <c r="CB560" i="1" s="1"/>
  <c r="CB561" i="1" s="1"/>
  <c r="CB562" i="1" s="1"/>
  <c r="BT553" i="1"/>
  <c r="BT554" i="1" s="1"/>
  <c r="BT555" i="1" s="1"/>
  <c r="BT556" i="1" s="1"/>
  <c r="BT557" i="1" s="1"/>
  <c r="BT558" i="1" s="1"/>
  <c r="BT559" i="1" s="1"/>
  <c r="BT560" i="1" s="1"/>
  <c r="BT561" i="1" s="1"/>
  <c r="BT562" i="1" s="1"/>
  <c r="BL553" i="1"/>
  <c r="BL554" i="1" s="1"/>
  <c r="BL555" i="1" s="1"/>
  <c r="BL556" i="1" s="1"/>
  <c r="BL557" i="1" s="1"/>
  <c r="BL558" i="1" s="1"/>
  <c r="BL559" i="1" s="1"/>
  <c r="BL560" i="1" s="1"/>
  <c r="BL561" i="1" s="1"/>
  <c r="BL562" i="1" s="1"/>
  <c r="BD553" i="1"/>
  <c r="BD554" i="1" s="1"/>
  <c r="BD555" i="1" s="1"/>
  <c r="BD556" i="1" s="1"/>
  <c r="BD557" i="1" s="1"/>
  <c r="BD558" i="1" s="1"/>
  <c r="BD559" i="1" s="1"/>
  <c r="BD560" i="1" s="1"/>
  <c r="BD561" i="1" s="1"/>
  <c r="BD562" i="1" s="1"/>
  <c r="AV553" i="1"/>
  <c r="AV554" i="1" s="1"/>
  <c r="AV555" i="1" s="1"/>
  <c r="AV556" i="1" s="1"/>
  <c r="AV557" i="1" s="1"/>
  <c r="AV558" i="1" s="1"/>
  <c r="AV559" i="1" s="1"/>
  <c r="AV560" i="1" s="1"/>
  <c r="AV561" i="1" s="1"/>
  <c r="AV562" i="1" s="1"/>
  <c r="AN553" i="1"/>
  <c r="AN554" i="1" s="1"/>
  <c r="AN555" i="1" s="1"/>
  <c r="AN556" i="1" s="1"/>
  <c r="AN557" i="1" s="1"/>
  <c r="AN558" i="1" s="1"/>
  <c r="AN559" i="1" s="1"/>
  <c r="AN560" i="1" s="1"/>
  <c r="AN561" i="1" s="1"/>
  <c r="AN562" i="1" s="1"/>
  <c r="AF553" i="1"/>
  <c r="AF554" i="1" s="1"/>
  <c r="AF555" i="1" s="1"/>
  <c r="AF556" i="1" s="1"/>
  <c r="AF557" i="1" s="1"/>
  <c r="AF558" i="1" s="1"/>
  <c r="AF559" i="1" s="1"/>
  <c r="AF560" i="1" s="1"/>
  <c r="AF561" i="1" s="1"/>
  <c r="AF562" i="1" s="1"/>
  <c r="X553" i="1"/>
  <c r="X554" i="1" s="1"/>
  <c r="X555" i="1" s="1"/>
  <c r="X556" i="1" s="1"/>
  <c r="X557" i="1" s="1"/>
  <c r="X558" i="1" s="1"/>
  <c r="X559" i="1" s="1"/>
  <c r="X560" i="1" s="1"/>
  <c r="X561" i="1" s="1"/>
  <c r="X562" i="1" s="1"/>
  <c r="P553" i="1"/>
  <c r="P554" i="1" s="1"/>
  <c r="P555" i="1" s="1"/>
  <c r="P556" i="1" s="1"/>
  <c r="P557" i="1" s="1"/>
  <c r="P558" i="1" s="1"/>
  <c r="P559" i="1" s="1"/>
  <c r="P560" i="1" s="1"/>
  <c r="P561" i="1" s="1"/>
  <c r="P562" i="1" s="1"/>
  <c r="H553" i="1"/>
  <c r="H554" i="1" s="1"/>
  <c r="H555" i="1" s="1"/>
  <c r="H556" i="1" s="1"/>
  <c r="H557" i="1" s="1"/>
  <c r="H558" i="1" s="1"/>
  <c r="H559" i="1" s="1"/>
  <c r="H560" i="1" s="1"/>
  <c r="H561" i="1" s="1"/>
  <c r="H562" i="1" s="1"/>
  <c r="CR543" i="1"/>
  <c r="CR544" i="1" s="1"/>
  <c r="CR545" i="1" s="1"/>
  <c r="CR546" i="1" s="1"/>
  <c r="CR547" i="1" s="1"/>
  <c r="CR548" i="1" s="1"/>
  <c r="CR549" i="1" s="1"/>
  <c r="CJ543" i="1"/>
  <c r="CJ544" i="1" s="1"/>
  <c r="CJ545" i="1" s="1"/>
  <c r="CJ546" i="1" s="1"/>
  <c r="CJ547" i="1" s="1"/>
  <c r="CJ548" i="1" s="1"/>
  <c r="CJ549" i="1" s="1"/>
  <c r="CB543" i="1"/>
  <c r="CB544" i="1" s="1"/>
  <c r="CB545" i="1" s="1"/>
  <c r="CB546" i="1" s="1"/>
  <c r="CB547" i="1" s="1"/>
  <c r="CB548" i="1" s="1"/>
  <c r="CB549" i="1" s="1"/>
  <c r="BT543" i="1"/>
  <c r="BT544" i="1" s="1"/>
  <c r="BT545" i="1" s="1"/>
  <c r="BT546" i="1" s="1"/>
  <c r="BT547" i="1" s="1"/>
  <c r="BT548" i="1" s="1"/>
  <c r="BT549" i="1" s="1"/>
  <c r="BL543" i="1"/>
  <c r="BL544" i="1" s="1"/>
  <c r="BL545" i="1" s="1"/>
  <c r="BL546" i="1" s="1"/>
  <c r="BL547" i="1" s="1"/>
  <c r="BL548" i="1" s="1"/>
  <c r="BL549" i="1" s="1"/>
  <c r="BD543" i="1"/>
  <c r="BD544" i="1" s="1"/>
  <c r="BD545" i="1" s="1"/>
  <c r="BD546" i="1" s="1"/>
  <c r="BD547" i="1" s="1"/>
  <c r="BD548" i="1" s="1"/>
  <c r="BD549" i="1" s="1"/>
  <c r="AV543" i="1"/>
  <c r="AV544" i="1" s="1"/>
  <c r="AV545" i="1" s="1"/>
  <c r="AV546" i="1" s="1"/>
  <c r="AV547" i="1" s="1"/>
  <c r="AV548" i="1" s="1"/>
  <c r="AV549" i="1" s="1"/>
  <c r="AN543" i="1"/>
  <c r="AN544" i="1" s="1"/>
  <c r="AN545" i="1" s="1"/>
  <c r="AN546" i="1" s="1"/>
  <c r="AN547" i="1" s="1"/>
  <c r="AN548" i="1" s="1"/>
  <c r="AN549" i="1" s="1"/>
  <c r="AF543" i="1"/>
  <c r="AF544" i="1" s="1"/>
  <c r="AF545" i="1" s="1"/>
  <c r="AF546" i="1" s="1"/>
  <c r="AF547" i="1" s="1"/>
  <c r="AF548" i="1" s="1"/>
  <c r="AF549" i="1" s="1"/>
  <c r="X543" i="1"/>
  <c r="X544" i="1" s="1"/>
  <c r="X545" i="1" s="1"/>
  <c r="X546" i="1" s="1"/>
  <c r="X547" i="1" s="1"/>
  <c r="X548" i="1" s="1"/>
  <c r="X549" i="1" s="1"/>
  <c r="P543" i="1"/>
  <c r="P544" i="1" s="1"/>
  <c r="P545" i="1" s="1"/>
  <c r="P546" i="1" s="1"/>
  <c r="P547" i="1" s="1"/>
  <c r="P548" i="1" s="1"/>
  <c r="P549" i="1" s="1"/>
  <c r="H543" i="1"/>
  <c r="H544" i="1" s="1"/>
  <c r="H545" i="1" s="1"/>
  <c r="H546" i="1" s="1"/>
  <c r="H547" i="1" s="1"/>
  <c r="H548" i="1" s="1"/>
  <c r="H549" i="1" s="1"/>
  <c r="CR528" i="1"/>
  <c r="CR529" i="1" s="1"/>
  <c r="CR530" i="1" s="1"/>
  <c r="CR531" i="1" s="1"/>
  <c r="CR532" i="1" s="1"/>
  <c r="CR533" i="1" s="1"/>
  <c r="CR534" i="1" s="1"/>
  <c r="CR535" i="1" s="1"/>
  <c r="CR536" i="1" s="1"/>
  <c r="CR537" i="1" s="1"/>
  <c r="BT527" i="1"/>
  <c r="BT528" i="1" s="1"/>
  <c r="BL527" i="1"/>
  <c r="BL528" i="1" s="1"/>
  <c r="BL529" i="1" s="1"/>
  <c r="BL530" i="1" s="1"/>
  <c r="BL531" i="1" s="1"/>
  <c r="BL532" i="1" s="1"/>
  <c r="BL533" i="1" s="1"/>
  <c r="BL534" i="1" s="1"/>
  <c r="BL535" i="1" s="1"/>
  <c r="BL536" i="1" s="1"/>
  <c r="BL537" i="1" s="1"/>
  <c r="BD527" i="1"/>
  <c r="BD528" i="1" s="1"/>
  <c r="BD529" i="1" s="1"/>
  <c r="BD530" i="1" s="1"/>
  <c r="BD531" i="1" s="1"/>
  <c r="BD532" i="1" s="1"/>
  <c r="BD533" i="1" s="1"/>
  <c r="BD534" i="1" s="1"/>
  <c r="BD535" i="1" s="1"/>
  <c r="BD536" i="1" s="1"/>
  <c r="BD537" i="1" s="1"/>
  <c r="AV527" i="1"/>
  <c r="AV528" i="1" s="1"/>
  <c r="AV529" i="1" s="1"/>
  <c r="AV530" i="1" s="1"/>
  <c r="AV531" i="1" s="1"/>
  <c r="AV532" i="1" s="1"/>
  <c r="AV533" i="1" s="1"/>
  <c r="AV534" i="1" s="1"/>
  <c r="AV535" i="1" s="1"/>
  <c r="AV536" i="1" s="1"/>
  <c r="AV537" i="1" s="1"/>
  <c r="AN527" i="1"/>
  <c r="AN528" i="1" s="1"/>
  <c r="AN529" i="1" s="1"/>
  <c r="AN530" i="1" s="1"/>
  <c r="AN531" i="1" s="1"/>
  <c r="AN532" i="1" s="1"/>
  <c r="AN533" i="1" s="1"/>
  <c r="AN534" i="1" s="1"/>
  <c r="AN535" i="1" s="1"/>
  <c r="AN536" i="1" s="1"/>
  <c r="AN537" i="1" s="1"/>
  <c r="AF527" i="1"/>
  <c r="AF528" i="1" s="1"/>
  <c r="AF529" i="1" s="1"/>
  <c r="AF530" i="1" s="1"/>
  <c r="AF531" i="1" s="1"/>
  <c r="AF532" i="1" s="1"/>
  <c r="AF533" i="1" s="1"/>
  <c r="AF534" i="1" s="1"/>
  <c r="AF535" i="1" s="1"/>
  <c r="AF536" i="1" s="1"/>
  <c r="AF537" i="1" s="1"/>
  <c r="X527" i="1"/>
  <c r="X528" i="1" s="1"/>
  <c r="X529" i="1" s="1"/>
  <c r="X530" i="1" s="1"/>
  <c r="X531" i="1" s="1"/>
  <c r="X532" i="1" s="1"/>
  <c r="X533" i="1" s="1"/>
  <c r="X534" i="1" s="1"/>
  <c r="X535" i="1" s="1"/>
  <c r="X536" i="1" s="1"/>
  <c r="X537" i="1" s="1"/>
  <c r="P527" i="1"/>
  <c r="P528" i="1" s="1"/>
  <c r="P529" i="1" s="1"/>
  <c r="P530" i="1" s="1"/>
  <c r="P531" i="1" s="1"/>
  <c r="P532" i="1" s="1"/>
  <c r="P533" i="1" s="1"/>
  <c r="P534" i="1" s="1"/>
  <c r="P535" i="1" s="1"/>
  <c r="P536" i="1" s="1"/>
  <c r="P537" i="1" s="1"/>
  <c r="H527" i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CR521" i="1"/>
  <c r="CJ521" i="1"/>
  <c r="BT521" i="1"/>
  <c r="BL521" i="1"/>
  <c r="AV521" i="1"/>
  <c r="AF521" i="1"/>
  <c r="X521" i="1"/>
  <c r="P521" i="1"/>
  <c r="H521" i="1"/>
  <c r="CR514" i="1"/>
  <c r="CR522" i="1" s="1"/>
  <c r="CJ514" i="1"/>
  <c r="CJ522" i="1" s="1"/>
  <c r="BT514" i="1"/>
  <c r="BT522" i="1" s="1"/>
  <c r="BL514" i="1"/>
  <c r="BL522" i="1" s="1"/>
  <c r="BD514" i="1"/>
  <c r="AV514" i="1"/>
  <c r="AV522" i="1" s="1"/>
  <c r="AN514" i="1"/>
  <c r="AN515" i="1" s="1"/>
  <c r="AN516" i="1" s="1"/>
  <c r="AN517" i="1" s="1"/>
  <c r="AN518" i="1" s="1"/>
  <c r="AN519" i="1" s="1"/>
  <c r="AN520" i="1" s="1"/>
  <c r="AN521" i="1" s="1"/>
  <c r="AN522" i="1" s="1"/>
  <c r="AN523" i="1" s="1"/>
  <c r="AF514" i="1"/>
  <c r="AF522" i="1" s="1"/>
  <c r="X514" i="1"/>
  <c r="P514" i="1"/>
  <c r="P522" i="1" s="1"/>
  <c r="H514" i="1"/>
  <c r="H522" i="1" s="1"/>
  <c r="CR499" i="1"/>
  <c r="CR500" i="1" s="1"/>
  <c r="CR501" i="1" s="1"/>
  <c r="CR502" i="1" s="1"/>
  <c r="CR503" i="1" s="1"/>
  <c r="CR504" i="1" s="1"/>
  <c r="CR505" i="1" s="1"/>
  <c r="CR506" i="1" s="1"/>
  <c r="CR507" i="1" s="1"/>
  <c r="CR508" i="1" s="1"/>
  <c r="CR509" i="1" s="1"/>
  <c r="CR510" i="1" s="1"/>
  <c r="CJ499" i="1"/>
  <c r="CJ500" i="1" s="1"/>
  <c r="CJ501" i="1" s="1"/>
  <c r="CJ502" i="1" s="1"/>
  <c r="CJ503" i="1" s="1"/>
  <c r="CJ504" i="1" s="1"/>
  <c r="CJ505" i="1" s="1"/>
  <c r="CJ506" i="1" s="1"/>
  <c r="CJ507" i="1" s="1"/>
  <c r="CJ508" i="1" s="1"/>
  <c r="CJ509" i="1" s="1"/>
  <c r="CJ510" i="1" s="1"/>
  <c r="CB501" i="1"/>
  <c r="CB502" i="1" s="1"/>
  <c r="CB503" i="1" s="1"/>
  <c r="CB504" i="1" s="1"/>
  <c r="CB505" i="1" s="1"/>
  <c r="CB506" i="1" s="1"/>
  <c r="CB507" i="1" s="1"/>
  <c r="CB508" i="1" s="1"/>
  <c r="CB509" i="1" s="1"/>
  <c r="CB510" i="1" s="1"/>
  <c r="BT499" i="1"/>
  <c r="BT500" i="1" s="1"/>
  <c r="BT501" i="1" s="1"/>
  <c r="BT502" i="1" s="1"/>
  <c r="BT503" i="1" s="1"/>
  <c r="BT504" i="1" s="1"/>
  <c r="BT505" i="1" s="1"/>
  <c r="BT506" i="1" s="1"/>
  <c r="BT507" i="1" s="1"/>
  <c r="BT508" i="1" s="1"/>
  <c r="BT509" i="1" s="1"/>
  <c r="BT510" i="1" s="1"/>
  <c r="BL499" i="1"/>
  <c r="BL500" i="1" s="1"/>
  <c r="BL501" i="1" s="1"/>
  <c r="BL502" i="1" s="1"/>
  <c r="BL503" i="1" s="1"/>
  <c r="BL504" i="1" s="1"/>
  <c r="BL505" i="1" s="1"/>
  <c r="BL506" i="1" s="1"/>
  <c r="BL507" i="1" s="1"/>
  <c r="BL508" i="1" s="1"/>
  <c r="BL509" i="1" s="1"/>
  <c r="BL510" i="1" s="1"/>
  <c r="BD499" i="1"/>
  <c r="BD500" i="1" s="1"/>
  <c r="BD501" i="1" s="1"/>
  <c r="BD502" i="1" s="1"/>
  <c r="BD503" i="1" s="1"/>
  <c r="BD504" i="1" s="1"/>
  <c r="BD505" i="1" s="1"/>
  <c r="BD506" i="1" s="1"/>
  <c r="BD507" i="1" s="1"/>
  <c r="BD508" i="1" s="1"/>
  <c r="BD509" i="1" s="1"/>
  <c r="BD510" i="1" s="1"/>
  <c r="AV499" i="1"/>
  <c r="AV500" i="1" s="1"/>
  <c r="AV501" i="1" s="1"/>
  <c r="AV502" i="1" s="1"/>
  <c r="AV503" i="1" s="1"/>
  <c r="AV504" i="1" s="1"/>
  <c r="AV505" i="1" s="1"/>
  <c r="AV506" i="1" s="1"/>
  <c r="AV507" i="1" s="1"/>
  <c r="AV508" i="1" s="1"/>
  <c r="AV509" i="1" s="1"/>
  <c r="AV510" i="1" s="1"/>
  <c r="AN499" i="1"/>
  <c r="AN500" i="1" s="1"/>
  <c r="AN501" i="1" s="1"/>
  <c r="AN502" i="1" s="1"/>
  <c r="AN503" i="1" s="1"/>
  <c r="AN504" i="1" s="1"/>
  <c r="AN505" i="1" s="1"/>
  <c r="AN506" i="1" s="1"/>
  <c r="AN507" i="1" s="1"/>
  <c r="AN508" i="1" s="1"/>
  <c r="AN509" i="1" s="1"/>
  <c r="AN510" i="1" s="1"/>
  <c r="AF499" i="1"/>
  <c r="AF500" i="1" s="1"/>
  <c r="AF501" i="1" s="1"/>
  <c r="AF502" i="1" s="1"/>
  <c r="AF503" i="1" s="1"/>
  <c r="AF504" i="1" s="1"/>
  <c r="AF505" i="1" s="1"/>
  <c r="AF506" i="1" s="1"/>
  <c r="AF507" i="1" s="1"/>
  <c r="AF508" i="1" s="1"/>
  <c r="AF509" i="1" s="1"/>
  <c r="AF510" i="1" s="1"/>
  <c r="X499" i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P499" i="1"/>
  <c r="P500" i="1" s="1"/>
  <c r="P501" i="1" s="1"/>
  <c r="P502" i="1" s="1"/>
  <c r="P503" i="1" s="1"/>
  <c r="P504" i="1" s="1"/>
  <c r="P505" i="1" s="1"/>
  <c r="P506" i="1" s="1"/>
  <c r="P507" i="1" s="1"/>
  <c r="P508" i="1" s="1"/>
  <c r="P509" i="1" s="1"/>
  <c r="P510" i="1" s="1"/>
  <c r="H499" i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CR486" i="1"/>
  <c r="CR487" i="1" s="1"/>
  <c r="CR488" i="1" s="1"/>
  <c r="CR489" i="1" s="1"/>
  <c r="CR490" i="1" s="1"/>
  <c r="CR491" i="1" s="1"/>
  <c r="CR492" i="1" s="1"/>
  <c r="CR493" i="1" s="1"/>
  <c r="CR494" i="1" s="1"/>
  <c r="CR495" i="1" s="1"/>
  <c r="CJ486" i="1"/>
  <c r="CJ487" i="1" s="1"/>
  <c r="CJ488" i="1" s="1"/>
  <c r="CJ489" i="1" s="1"/>
  <c r="CJ490" i="1" s="1"/>
  <c r="CJ491" i="1" s="1"/>
  <c r="CJ492" i="1" s="1"/>
  <c r="CJ493" i="1" s="1"/>
  <c r="CJ494" i="1" s="1"/>
  <c r="CJ495" i="1" s="1"/>
  <c r="BT486" i="1"/>
  <c r="BT487" i="1" s="1"/>
  <c r="BL486" i="1"/>
  <c r="BL487" i="1" s="1"/>
  <c r="BL488" i="1" s="1"/>
  <c r="BL489" i="1" s="1"/>
  <c r="BL490" i="1" s="1"/>
  <c r="BL491" i="1" s="1"/>
  <c r="BL492" i="1" s="1"/>
  <c r="BL493" i="1" s="1"/>
  <c r="BL494" i="1" s="1"/>
  <c r="BL495" i="1" s="1"/>
  <c r="BD486" i="1"/>
  <c r="BD487" i="1" s="1"/>
  <c r="BD488" i="1" s="1"/>
  <c r="BD489" i="1" s="1"/>
  <c r="BD490" i="1" s="1"/>
  <c r="BD491" i="1" s="1"/>
  <c r="BD492" i="1" s="1"/>
  <c r="BD493" i="1" s="1"/>
  <c r="BD494" i="1" s="1"/>
  <c r="BD495" i="1" s="1"/>
  <c r="AV486" i="1"/>
  <c r="AV487" i="1" s="1"/>
  <c r="AV488" i="1" s="1"/>
  <c r="AV489" i="1" s="1"/>
  <c r="AV490" i="1" s="1"/>
  <c r="AV491" i="1" s="1"/>
  <c r="AV492" i="1" s="1"/>
  <c r="AV493" i="1" s="1"/>
  <c r="AV494" i="1" s="1"/>
  <c r="AV495" i="1" s="1"/>
  <c r="AN486" i="1"/>
  <c r="AN487" i="1" s="1"/>
  <c r="AN488" i="1" s="1"/>
  <c r="AN489" i="1" s="1"/>
  <c r="AN490" i="1" s="1"/>
  <c r="AN491" i="1" s="1"/>
  <c r="AN492" i="1" s="1"/>
  <c r="AN493" i="1" s="1"/>
  <c r="AN494" i="1" s="1"/>
  <c r="AN495" i="1" s="1"/>
  <c r="AF486" i="1"/>
  <c r="AF487" i="1" s="1"/>
  <c r="AF488" i="1" s="1"/>
  <c r="AF489" i="1" s="1"/>
  <c r="AF490" i="1" s="1"/>
  <c r="AF491" i="1" s="1"/>
  <c r="AF492" i="1" s="1"/>
  <c r="AF493" i="1" s="1"/>
  <c r="AF494" i="1" s="1"/>
  <c r="AF495" i="1" s="1"/>
  <c r="X486" i="1"/>
  <c r="X487" i="1" s="1"/>
  <c r="X488" i="1" s="1"/>
  <c r="X489" i="1" s="1"/>
  <c r="X490" i="1" s="1"/>
  <c r="X491" i="1" s="1"/>
  <c r="X492" i="1" s="1"/>
  <c r="X493" i="1" s="1"/>
  <c r="X494" i="1" s="1"/>
  <c r="X495" i="1" s="1"/>
  <c r="P486" i="1"/>
  <c r="P487" i="1" s="1"/>
  <c r="P488" i="1" s="1"/>
  <c r="P489" i="1" s="1"/>
  <c r="P490" i="1" s="1"/>
  <c r="P491" i="1" s="1"/>
  <c r="P492" i="1" s="1"/>
  <c r="P493" i="1" s="1"/>
  <c r="P494" i="1" s="1"/>
  <c r="P495" i="1" s="1"/>
  <c r="H486" i="1"/>
  <c r="H487" i="1" s="1"/>
  <c r="H488" i="1" s="1"/>
  <c r="H489" i="1" s="1"/>
  <c r="H490" i="1" s="1"/>
  <c r="H491" i="1" s="1"/>
  <c r="H492" i="1" s="1"/>
  <c r="H493" i="1" s="1"/>
  <c r="H494" i="1" s="1"/>
  <c r="H495" i="1" s="1"/>
  <c r="CR463" i="1"/>
  <c r="CR464" i="1" s="1"/>
  <c r="CR465" i="1" s="1"/>
  <c r="CR466" i="1" s="1"/>
  <c r="CR467" i="1" s="1"/>
  <c r="CR468" i="1" s="1"/>
  <c r="CR469" i="1" s="1"/>
  <c r="CR470" i="1" s="1"/>
  <c r="CR471" i="1" s="1"/>
  <c r="CR472" i="1" s="1"/>
  <c r="CR473" i="1" s="1"/>
  <c r="CR474" i="1" s="1"/>
  <c r="CJ463" i="1"/>
  <c r="CJ464" i="1" s="1"/>
  <c r="CJ465" i="1" s="1"/>
  <c r="CJ466" i="1" s="1"/>
  <c r="CJ467" i="1" s="1"/>
  <c r="CJ468" i="1" s="1"/>
  <c r="CJ469" i="1" s="1"/>
  <c r="CJ470" i="1" s="1"/>
  <c r="CJ471" i="1" s="1"/>
  <c r="CJ472" i="1" s="1"/>
  <c r="CJ473" i="1" s="1"/>
  <c r="CJ474" i="1" s="1"/>
  <c r="CJ475" i="1" s="1"/>
  <c r="CJ476" i="1" s="1"/>
  <c r="CJ477" i="1" s="1"/>
  <c r="CJ478" i="1" s="1"/>
  <c r="CJ479" i="1" s="1"/>
  <c r="CJ480" i="1" s="1"/>
  <c r="CJ481" i="1" s="1"/>
  <c r="CJ482" i="1" s="1"/>
  <c r="CB463" i="1"/>
  <c r="CB464" i="1" s="1"/>
  <c r="CB465" i="1" s="1"/>
  <c r="CB466" i="1" s="1"/>
  <c r="CB467" i="1" s="1"/>
  <c r="CB468" i="1" s="1"/>
  <c r="BL463" i="1"/>
  <c r="BL464" i="1" s="1"/>
  <c r="BL465" i="1" s="1"/>
  <c r="BL466" i="1" s="1"/>
  <c r="BL467" i="1" s="1"/>
  <c r="BL468" i="1" s="1"/>
  <c r="BL469" i="1" s="1"/>
  <c r="BL470" i="1" s="1"/>
  <c r="BL471" i="1" s="1"/>
  <c r="BL472" i="1" s="1"/>
  <c r="BL473" i="1" s="1"/>
  <c r="BD463" i="1"/>
  <c r="BD464" i="1" s="1"/>
  <c r="BD465" i="1" s="1"/>
  <c r="BD466" i="1" s="1"/>
  <c r="BD467" i="1" s="1"/>
  <c r="BD468" i="1" s="1"/>
  <c r="BD469" i="1" s="1"/>
  <c r="BD470" i="1" s="1"/>
  <c r="AV463" i="1"/>
  <c r="AV465" i="1" s="1"/>
  <c r="AV466" i="1" s="1"/>
  <c r="AV467" i="1" s="1"/>
  <c r="AV468" i="1" s="1"/>
  <c r="AV469" i="1" s="1"/>
  <c r="AV470" i="1" s="1"/>
  <c r="AV471" i="1" s="1"/>
  <c r="AV472" i="1" s="1"/>
  <c r="AV473" i="1" s="1"/>
  <c r="AV474" i="1" s="1"/>
  <c r="AV475" i="1" s="1"/>
  <c r="AV476" i="1" s="1"/>
  <c r="AV477" i="1" s="1"/>
  <c r="AV478" i="1" s="1"/>
  <c r="AV479" i="1" s="1"/>
  <c r="AV480" i="1" s="1"/>
  <c r="AV481" i="1" s="1"/>
  <c r="AV482" i="1" s="1"/>
  <c r="AN463" i="1"/>
  <c r="AN464" i="1" s="1"/>
  <c r="AF463" i="1"/>
  <c r="AF464" i="1" s="1"/>
  <c r="AF465" i="1" s="1"/>
  <c r="AF466" i="1" s="1"/>
  <c r="AF467" i="1" s="1"/>
  <c r="AF468" i="1" s="1"/>
  <c r="AF469" i="1" s="1"/>
  <c r="AF470" i="1" s="1"/>
  <c r="AF471" i="1" s="1"/>
  <c r="AF472" i="1" s="1"/>
  <c r="AF473" i="1" s="1"/>
  <c r="AF474" i="1" s="1"/>
  <c r="AF475" i="1" s="1"/>
  <c r="AF476" i="1" s="1"/>
  <c r="AF477" i="1" s="1"/>
  <c r="AF478" i="1" s="1"/>
  <c r="AF479" i="1" s="1"/>
  <c r="AF480" i="1" s="1"/>
  <c r="AF481" i="1" s="1"/>
  <c r="AF482" i="1" s="1"/>
  <c r="X463" i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P463" i="1"/>
  <c r="P464" i="1" s="1"/>
  <c r="P465" i="1" s="1"/>
  <c r="P466" i="1" s="1"/>
  <c r="P467" i="1" s="1"/>
  <c r="H463" i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CR446" i="1"/>
  <c r="BT446" i="1"/>
  <c r="BT447" i="1" s="1"/>
  <c r="BT448" i="1" s="1"/>
  <c r="BT449" i="1" s="1"/>
  <c r="BT450" i="1" s="1"/>
  <c r="BL446" i="1"/>
  <c r="BL447" i="1" s="1"/>
  <c r="BL448" i="1" s="1"/>
  <c r="BL449" i="1" s="1"/>
  <c r="BL450" i="1" s="1"/>
  <c r="BL451" i="1" s="1"/>
  <c r="BL452" i="1" s="1"/>
  <c r="BL453" i="1" s="1"/>
  <c r="BL454" i="1" s="1"/>
  <c r="BL455" i="1" s="1"/>
  <c r="BL456" i="1" s="1"/>
  <c r="BL457" i="1" s="1"/>
  <c r="BL458" i="1" s="1"/>
  <c r="BL459" i="1" s="1"/>
  <c r="BD446" i="1"/>
  <c r="BD447" i="1" s="1"/>
  <c r="BD448" i="1" s="1"/>
  <c r="BD449" i="1" s="1"/>
  <c r="BD450" i="1" s="1"/>
  <c r="BD451" i="1" s="1"/>
  <c r="BD452" i="1" s="1"/>
  <c r="BD453" i="1" s="1"/>
  <c r="BD454" i="1" s="1"/>
  <c r="BD455" i="1" s="1"/>
  <c r="BD456" i="1" s="1"/>
  <c r="BD457" i="1" s="1"/>
  <c r="BD458" i="1" s="1"/>
  <c r="BD459" i="1" s="1"/>
  <c r="AV446" i="1"/>
  <c r="AV447" i="1" s="1"/>
  <c r="AV448" i="1" s="1"/>
  <c r="AV449" i="1" s="1"/>
  <c r="AV450" i="1" s="1"/>
  <c r="AV451" i="1" s="1"/>
  <c r="AV452" i="1" s="1"/>
  <c r="AV453" i="1" s="1"/>
  <c r="AV454" i="1" s="1"/>
  <c r="AV455" i="1" s="1"/>
  <c r="AV456" i="1" s="1"/>
  <c r="AV457" i="1" s="1"/>
  <c r="AV458" i="1" s="1"/>
  <c r="AV459" i="1" s="1"/>
  <c r="AN446" i="1"/>
  <c r="AN447" i="1" s="1"/>
  <c r="AN448" i="1" s="1"/>
  <c r="AN449" i="1" s="1"/>
  <c r="AN450" i="1" s="1"/>
  <c r="AN451" i="1" s="1"/>
  <c r="AN452" i="1" s="1"/>
  <c r="AN453" i="1" s="1"/>
  <c r="AN454" i="1" s="1"/>
  <c r="AN455" i="1" s="1"/>
  <c r="AN456" i="1" s="1"/>
  <c r="AN457" i="1" s="1"/>
  <c r="AN458" i="1" s="1"/>
  <c r="AN459" i="1" s="1"/>
  <c r="AF446" i="1"/>
  <c r="AF447" i="1" s="1"/>
  <c r="AF448" i="1" s="1"/>
  <c r="AF449" i="1" s="1"/>
  <c r="AF450" i="1" s="1"/>
  <c r="AF451" i="1" s="1"/>
  <c r="AF452" i="1" s="1"/>
  <c r="AF453" i="1" s="1"/>
  <c r="AF454" i="1" s="1"/>
  <c r="AF455" i="1" s="1"/>
  <c r="AF456" i="1" s="1"/>
  <c r="AF457" i="1" s="1"/>
  <c r="AF458" i="1" s="1"/>
  <c r="AF459" i="1" s="1"/>
  <c r="X446" i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P446" i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P458" i="1" s="1"/>
  <c r="P459" i="1" s="1"/>
  <c r="H446" i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CR434" i="1"/>
  <c r="CR435" i="1" s="1"/>
  <c r="CR436" i="1" s="1"/>
  <c r="CR437" i="1" s="1"/>
  <c r="CR438" i="1" s="1"/>
  <c r="CR439" i="1" s="1"/>
  <c r="CR440" i="1" s="1"/>
  <c r="CR441" i="1" s="1"/>
  <c r="CR442" i="1" s="1"/>
  <c r="CJ434" i="1"/>
  <c r="CJ435" i="1" s="1"/>
  <c r="CJ436" i="1" s="1"/>
  <c r="CJ437" i="1" s="1"/>
  <c r="CJ438" i="1" s="1"/>
  <c r="CJ439" i="1" s="1"/>
  <c r="CJ440" i="1" s="1"/>
  <c r="CJ441" i="1" s="1"/>
  <c r="CJ442" i="1" s="1"/>
  <c r="CB434" i="1"/>
  <c r="CB435" i="1" s="1"/>
  <c r="CB436" i="1" s="1"/>
  <c r="CB437" i="1" s="1"/>
  <c r="CB438" i="1" s="1"/>
  <c r="CB439" i="1" s="1"/>
  <c r="CB440" i="1" s="1"/>
  <c r="CB441" i="1" s="1"/>
  <c r="CB442" i="1" s="1"/>
  <c r="BT434" i="1"/>
  <c r="BT435" i="1" s="1"/>
  <c r="BT436" i="1" s="1"/>
  <c r="BT437" i="1" s="1"/>
  <c r="BT438" i="1" s="1"/>
  <c r="BT439" i="1" s="1"/>
  <c r="BT440" i="1" s="1"/>
  <c r="BT441" i="1" s="1"/>
  <c r="BT442" i="1" s="1"/>
  <c r="BL434" i="1"/>
  <c r="BL435" i="1" s="1"/>
  <c r="BL436" i="1" s="1"/>
  <c r="BL437" i="1" s="1"/>
  <c r="BL438" i="1" s="1"/>
  <c r="BL439" i="1" s="1"/>
  <c r="BL440" i="1" s="1"/>
  <c r="BL441" i="1" s="1"/>
  <c r="BL442" i="1" s="1"/>
  <c r="BD434" i="1"/>
  <c r="BD435" i="1" s="1"/>
  <c r="BD436" i="1" s="1"/>
  <c r="BD437" i="1" s="1"/>
  <c r="BD438" i="1" s="1"/>
  <c r="BD439" i="1" s="1"/>
  <c r="BD440" i="1" s="1"/>
  <c r="BD441" i="1" s="1"/>
  <c r="BD442" i="1" s="1"/>
  <c r="AV434" i="1"/>
  <c r="AV435" i="1" s="1"/>
  <c r="AV436" i="1" s="1"/>
  <c r="AV437" i="1" s="1"/>
  <c r="AV438" i="1" s="1"/>
  <c r="AV439" i="1" s="1"/>
  <c r="AV440" i="1" s="1"/>
  <c r="AV441" i="1" s="1"/>
  <c r="AV442" i="1" s="1"/>
  <c r="AN434" i="1"/>
  <c r="AN435" i="1" s="1"/>
  <c r="AN436" i="1" s="1"/>
  <c r="AN437" i="1" s="1"/>
  <c r="AN438" i="1" s="1"/>
  <c r="AN439" i="1" s="1"/>
  <c r="AN440" i="1" s="1"/>
  <c r="AN441" i="1" s="1"/>
  <c r="AN442" i="1" s="1"/>
  <c r="AF434" i="1"/>
  <c r="AF435" i="1" s="1"/>
  <c r="AF436" i="1" s="1"/>
  <c r="AF437" i="1" s="1"/>
  <c r="AF438" i="1" s="1"/>
  <c r="AF439" i="1" s="1"/>
  <c r="AF440" i="1" s="1"/>
  <c r="AF441" i="1" s="1"/>
  <c r="AF442" i="1" s="1"/>
  <c r="P434" i="1"/>
  <c r="P435" i="1" s="1"/>
  <c r="P436" i="1" s="1"/>
  <c r="P437" i="1" s="1"/>
  <c r="P438" i="1" s="1"/>
  <c r="P439" i="1" s="1"/>
  <c r="P440" i="1" s="1"/>
  <c r="P441" i="1" s="1"/>
  <c r="P442" i="1" s="1"/>
  <c r="H434" i="1"/>
  <c r="H435" i="1" s="1"/>
  <c r="H436" i="1" s="1"/>
  <c r="H437" i="1" s="1"/>
  <c r="H438" i="1" s="1"/>
  <c r="H439" i="1" s="1"/>
  <c r="H440" i="1" s="1"/>
  <c r="H441" i="1" s="1"/>
  <c r="H442" i="1" s="1"/>
  <c r="CR416" i="1"/>
  <c r="CR417" i="1" s="1"/>
  <c r="CR418" i="1" s="1"/>
  <c r="CR419" i="1" s="1"/>
  <c r="CR420" i="1" s="1"/>
  <c r="CR421" i="1" s="1"/>
  <c r="CR422" i="1" s="1"/>
  <c r="CR423" i="1" s="1"/>
  <c r="CR424" i="1" s="1"/>
  <c r="CR425" i="1" s="1"/>
  <c r="CR426" i="1" s="1"/>
  <c r="CR427" i="1" s="1"/>
  <c r="CR428" i="1" s="1"/>
  <c r="CR429" i="1" s="1"/>
  <c r="CR430" i="1" s="1"/>
  <c r="CJ416" i="1"/>
  <c r="CJ417" i="1" s="1"/>
  <c r="CJ418" i="1" s="1"/>
  <c r="CJ419" i="1" s="1"/>
  <c r="CJ420" i="1" s="1"/>
  <c r="CJ421" i="1" s="1"/>
  <c r="CJ422" i="1" s="1"/>
  <c r="CJ423" i="1" s="1"/>
  <c r="CJ424" i="1" s="1"/>
  <c r="CJ425" i="1" s="1"/>
  <c r="CJ426" i="1" s="1"/>
  <c r="CJ427" i="1" s="1"/>
  <c r="CJ428" i="1" s="1"/>
  <c r="CJ429" i="1" s="1"/>
  <c r="CJ430" i="1" s="1"/>
  <c r="BT416" i="1"/>
  <c r="BT417" i="1" s="1"/>
  <c r="BT418" i="1" s="1"/>
  <c r="BL416" i="1"/>
  <c r="BL417" i="1" s="1"/>
  <c r="BL418" i="1" s="1"/>
  <c r="BL419" i="1" s="1"/>
  <c r="BL420" i="1" s="1"/>
  <c r="BL421" i="1" s="1"/>
  <c r="BL422" i="1" s="1"/>
  <c r="BL423" i="1" s="1"/>
  <c r="BL424" i="1" s="1"/>
  <c r="BL425" i="1" s="1"/>
  <c r="BL426" i="1" s="1"/>
  <c r="BL427" i="1" s="1"/>
  <c r="BL428" i="1" s="1"/>
  <c r="BL429" i="1" s="1"/>
  <c r="BL430" i="1" s="1"/>
  <c r="BD416" i="1"/>
  <c r="BD417" i="1" s="1"/>
  <c r="BD418" i="1" s="1"/>
  <c r="BD419" i="1" s="1"/>
  <c r="BD420" i="1" s="1"/>
  <c r="BD421" i="1" s="1"/>
  <c r="BD422" i="1" s="1"/>
  <c r="BD423" i="1" s="1"/>
  <c r="BD424" i="1" s="1"/>
  <c r="BD425" i="1" s="1"/>
  <c r="BD426" i="1" s="1"/>
  <c r="BD427" i="1" s="1"/>
  <c r="BD428" i="1" s="1"/>
  <c r="BD429" i="1" s="1"/>
  <c r="BD430" i="1" s="1"/>
  <c r="AV416" i="1"/>
  <c r="AV417" i="1" s="1"/>
  <c r="AV418" i="1" s="1"/>
  <c r="AV419" i="1" s="1"/>
  <c r="AV420" i="1" s="1"/>
  <c r="AV421" i="1" s="1"/>
  <c r="AV422" i="1" s="1"/>
  <c r="AV423" i="1" s="1"/>
  <c r="AV424" i="1" s="1"/>
  <c r="AV425" i="1" s="1"/>
  <c r="AV426" i="1" s="1"/>
  <c r="AV427" i="1" s="1"/>
  <c r="AV428" i="1" s="1"/>
  <c r="AV429" i="1" s="1"/>
  <c r="AV430" i="1" s="1"/>
  <c r="AN416" i="1"/>
  <c r="AN417" i="1" s="1"/>
  <c r="AN418" i="1" s="1"/>
  <c r="AN419" i="1" s="1"/>
  <c r="AN420" i="1" s="1"/>
  <c r="AN421" i="1" s="1"/>
  <c r="AN422" i="1" s="1"/>
  <c r="AN423" i="1" s="1"/>
  <c r="AN424" i="1" s="1"/>
  <c r="AN425" i="1" s="1"/>
  <c r="AN426" i="1" s="1"/>
  <c r="AN427" i="1" s="1"/>
  <c r="AN428" i="1" s="1"/>
  <c r="AN429" i="1" s="1"/>
  <c r="AN430" i="1" s="1"/>
  <c r="AF416" i="1"/>
  <c r="AF417" i="1" s="1"/>
  <c r="AF418" i="1" s="1"/>
  <c r="AF419" i="1" s="1"/>
  <c r="AF420" i="1" s="1"/>
  <c r="AF421" i="1" s="1"/>
  <c r="AF422" i="1" s="1"/>
  <c r="AF423" i="1" s="1"/>
  <c r="AF424" i="1" s="1"/>
  <c r="AF425" i="1" s="1"/>
  <c r="AF426" i="1" s="1"/>
  <c r="AF427" i="1" s="1"/>
  <c r="AF428" i="1" s="1"/>
  <c r="AF429" i="1" s="1"/>
  <c r="AF430" i="1" s="1"/>
  <c r="X416" i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P416" i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H416" i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CR401" i="1"/>
  <c r="CR402" i="1" s="1"/>
  <c r="CR403" i="1" s="1"/>
  <c r="CR404" i="1" s="1"/>
  <c r="CR405" i="1" s="1"/>
  <c r="CR406" i="1" s="1"/>
  <c r="CR407" i="1" s="1"/>
  <c r="CR408" i="1" s="1"/>
  <c r="CR409" i="1" s="1"/>
  <c r="CR410" i="1" s="1"/>
  <c r="CR411" i="1" s="1"/>
  <c r="CR412" i="1" s="1"/>
  <c r="CB402" i="1"/>
  <c r="BT401" i="1"/>
  <c r="BT402" i="1" s="1"/>
  <c r="BT403" i="1" s="1"/>
  <c r="BT404" i="1" s="1"/>
  <c r="BT405" i="1" s="1"/>
  <c r="BT406" i="1" s="1"/>
  <c r="BT407" i="1" s="1"/>
  <c r="BT408" i="1" s="1"/>
  <c r="BT409" i="1" s="1"/>
  <c r="BT410" i="1" s="1"/>
  <c r="BT411" i="1" s="1"/>
  <c r="BT412" i="1" s="1"/>
  <c r="BL401" i="1"/>
  <c r="BL402" i="1" s="1"/>
  <c r="BL403" i="1" s="1"/>
  <c r="BL404" i="1" s="1"/>
  <c r="BL405" i="1" s="1"/>
  <c r="BL406" i="1" s="1"/>
  <c r="BL407" i="1" s="1"/>
  <c r="BL408" i="1" s="1"/>
  <c r="BL409" i="1" s="1"/>
  <c r="BL410" i="1" s="1"/>
  <c r="BL411" i="1" s="1"/>
  <c r="BL412" i="1" s="1"/>
  <c r="BD401" i="1"/>
  <c r="BD402" i="1" s="1"/>
  <c r="BD403" i="1" s="1"/>
  <c r="BD404" i="1" s="1"/>
  <c r="BD405" i="1" s="1"/>
  <c r="BD406" i="1" s="1"/>
  <c r="BD407" i="1" s="1"/>
  <c r="BD408" i="1" s="1"/>
  <c r="BD409" i="1" s="1"/>
  <c r="BD410" i="1" s="1"/>
  <c r="BD411" i="1" s="1"/>
  <c r="BD412" i="1" s="1"/>
  <c r="AV401" i="1"/>
  <c r="AV402" i="1" s="1"/>
  <c r="AV403" i="1" s="1"/>
  <c r="AV404" i="1" s="1"/>
  <c r="AV405" i="1" s="1"/>
  <c r="AV406" i="1" s="1"/>
  <c r="AV407" i="1" s="1"/>
  <c r="AV408" i="1" s="1"/>
  <c r="AV409" i="1" s="1"/>
  <c r="AV410" i="1" s="1"/>
  <c r="AV411" i="1" s="1"/>
  <c r="AV412" i="1" s="1"/>
  <c r="AN401" i="1"/>
  <c r="AN402" i="1" s="1"/>
  <c r="AN403" i="1" s="1"/>
  <c r="AN404" i="1" s="1"/>
  <c r="AN405" i="1" s="1"/>
  <c r="AN406" i="1" s="1"/>
  <c r="AN407" i="1" s="1"/>
  <c r="AN408" i="1" s="1"/>
  <c r="AN409" i="1" s="1"/>
  <c r="AN410" i="1" s="1"/>
  <c r="AN411" i="1" s="1"/>
  <c r="AN412" i="1" s="1"/>
  <c r="AF401" i="1"/>
  <c r="AF402" i="1" s="1"/>
  <c r="AF403" i="1" s="1"/>
  <c r="AF404" i="1" s="1"/>
  <c r="AF405" i="1" s="1"/>
  <c r="AF406" i="1" s="1"/>
  <c r="AF407" i="1" s="1"/>
  <c r="AF408" i="1" s="1"/>
  <c r="AF409" i="1" s="1"/>
  <c r="AF410" i="1" s="1"/>
  <c r="AF411" i="1" s="1"/>
  <c r="AF412" i="1" s="1"/>
  <c r="X401" i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P401" i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H401" i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CR390" i="1"/>
  <c r="CR391" i="1" s="1"/>
  <c r="CR392" i="1" s="1"/>
  <c r="CR393" i="1" s="1"/>
  <c r="CR394" i="1" s="1"/>
  <c r="CR395" i="1" s="1"/>
  <c r="CR396" i="1" s="1"/>
  <c r="CR397" i="1" s="1"/>
  <c r="CJ390" i="1"/>
  <c r="CJ391" i="1" s="1"/>
  <c r="CJ392" i="1" s="1"/>
  <c r="CJ393" i="1" s="1"/>
  <c r="CJ394" i="1" s="1"/>
  <c r="CJ395" i="1" s="1"/>
  <c r="CJ396" i="1" s="1"/>
  <c r="CJ397" i="1" s="1"/>
  <c r="CB390" i="1"/>
  <c r="CB391" i="1" s="1"/>
  <c r="CB392" i="1" s="1"/>
  <c r="CB393" i="1" s="1"/>
  <c r="CB394" i="1" s="1"/>
  <c r="CB395" i="1" s="1"/>
  <c r="CB396" i="1" s="1"/>
  <c r="CB397" i="1" s="1"/>
  <c r="BT390" i="1"/>
  <c r="BT391" i="1" s="1"/>
  <c r="BT392" i="1" s="1"/>
  <c r="BT393" i="1" s="1"/>
  <c r="BT394" i="1" s="1"/>
  <c r="BT395" i="1" s="1"/>
  <c r="BT396" i="1" s="1"/>
  <c r="BT397" i="1" s="1"/>
  <c r="BL390" i="1"/>
  <c r="BL391" i="1" s="1"/>
  <c r="BL392" i="1" s="1"/>
  <c r="BL393" i="1" s="1"/>
  <c r="BL394" i="1" s="1"/>
  <c r="BL395" i="1" s="1"/>
  <c r="BL396" i="1" s="1"/>
  <c r="BL397" i="1" s="1"/>
  <c r="BD390" i="1"/>
  <c r="BD391" i="1" s="1"/>
  <c r="BD392" i="1" s="1"/>
  <c r="BD393" i="1" s="1"/>
  <c r="BD394" i="1" s="1"/>
  <c r="BD395" i="1" s="1"/>
  <c r="BD396" i="1" s="1"/>
  <c r="BD397" i="1" s="1"/>
  <c r="AV390" i="1"/>
  <c r="AV391" i="1" s="1"/>
  <c r="AV392" i="1" s="1"/>
  <c r="AV393" i="1" s="1"/>
  <c r="AV394" i="1" s="1"/>
  <c r="AV395" i="1" s="1"/>
  <c r="AV396" i="1" s="1"/>
  <c r="AV397" i="1" s="1"/>
  <c r="AN390" i="1"/>
  <c r="AN391" i="1" s="1"/>
  <c r="AN392" i="1" s="1"/>
  <c r="AN393" i="1" s="1"/>
  <c r="AN394" i="1" s="1"/>
  <c r="AN395" i="1" s="1"/>
  <c r="AN396" i="1" s="1"/>
  <c r="AN397" i="1" s="1"/>
  <c r="AF390" i="1"/>
  <c r="AF391" i="1" s="1"/>
  <c r="AF392" i="1" s="1"/>
  <c r="AF393" i="1" s="1"/>
  <c r="AF394" i="1" s="1"/>
  <c r="AF395" i="1" s="1"/>
  <c r="AF396" i="1" s="1"/>
  <c r="AF397" i="1" s="1"/>
  <c r="X390" i="1"/>
  <c r="X391" i="1" s="1"/>
  <c r="X392" i="1" s="1"/>
  <c r="X393" i="1" s="1"/>
  <c r="X394" i="1" s="1"/>
  <c r="X395" i="1" s="1"/>
  <c r="X396" i="1" s="1"/>
  <c r="X397" i="1" s="1"/>
  <c r="P390" i="1"/>
  <c r="P391" i="1" s="1"/>
  <c r="P392" i="1" s="1"/>
  <c r="P393" i="1" s="1"/>
  <c r="P394" i="1" s="1"/>
  <c r="P395" i="1" s="1"/>
  <c r="P396" i="1" s="1"/>
  <c r="P397" i="1" s="1"/>
  <c r="H390" i="1"/>
  <c r="H391" i="1" s="1"/>
  <c r="H392" i="1" s="1"/>
  <c r="H393" i="1" s="1"/>
  <c r="H394" i="1" s="1"/>
  <c r="H395" i="1" s="1"/>
  <c r="H396" i="1" s="1"/>
  <c r="H397" i="1" s="1"/>
  <c r="CR377" i="1"/>
  <c r="CR378" i="1" s="1"/>
  <c r="CR379" i="1" s="1"/>
  <c r="CR380" i="1" s="1"/>
  <c r="CR381" i="1" s="1"/>
  <c r="CR382" i="1" s="1"/>
  <c r="CR383" i="1" s="1"/>
  <c r="CR384" i="1" s="1"/>
  <c r="CR385" i="1" s="1"/>
  <c r="CR386" i="1" s="1"/>
  <c r="CJ377" i="1"/>
  <c r="CJ378" i="1" s="1"/>
  <c r="CJ379" i="1" s="1"/>
  <c r="CJ380" i="1" s="1"/>
  <c r="CJ381" i="1" s="1"/>
  <c r="CJ382" i="1" s="1"/>
  <c r="CJ383" i="1" s="1"/>
  <c r="CJ384" i="1" s="1"/>
  <c r="CJ385" i="1" s="1"/>
  <c r="CJ386" i="1" s="1"/>
  <c r="CB377" i="1"/>
  <c r="CB378" i="1" s="1"/>
  <c r="CB379" i="1" s="1"/>
  <c r="CB380" i="1" s="1"/>
  <c r="CB381" i="1" s="1"/>
  <c r="CB382" i="1" s="1"/>
  <c r="CB383" i="1" s="1"/>
  <c r="CB384" i="1" s="1"/>
  <c r="CB385" i="1" s="1"/>
  <c r="CB386" i="1" s="1"/>
  <c r="BT377" i="1"/>
  <c r="BT378" i="1" s="1"/>
  <c r="BT379" i="1" s="1"/>
  <c r="BT380" i="1" s="1"/>
  <c r="BT381" i="1" s="1"/>
  <c r="BT382" i="1" s="1"/>
  <c r="BT383" i="1" s="1"/>
  <c r="BT384" i="1" s="1"/>
  <c r="BT385" i="1" s="1"/>
  <c r="BT386" i="1" s="1"/>
  <c r="BL378" i="1"/>
  <c r="BL379" i="1" s="1"/>
  <c r="BL380" i="1" s="1"/>
  <c r="BL381" i="1" s="1"/>
  <c r="BL382" i="1" s="1"/>
  <c r="BL383" i="1" s="1"/>
  <c r="BL384" i="1" s="1"/>
  <c r="BL385" i="1" s="1"/>
  <c r="BL386" i="1" s="1"/>
  <c r="BD377" i="1"/>
  <c r="BD378" i="1" s="1"/>
  <c r="BD379" i="1" s="1"/>
  <c r="BD380" i="1" s="1"/>
  <c r="BD381" i="1" s="1"/>
  <c r="BD382" i="1" s="1"/>
  <c r="BD383" i="1" s="1"/>
  <c r="BD384" i="1" s="1"/>
  <c r="BD385" i="1" s="1"/>
  <c r="BD386" i="1" s="1"/>
  <c r="AV377" i="1"/>
  <c r="AN377" i="1"/>
  <c r="AN378" i="1" s="1"/>
  <c r="AN379" i="1" s="1"/>
  <c r="AN380" i="1" s="1"/>
  <c r="AN381" i="1" s="1"/>
  <c r="AN382" i="1" s="1"/>
  <c r="AN383" i="1" s="1"/>
  <c r="AN384" i="1" s="1"/>
  <c r="AN385" i="1" s="1"/>
  <c r="AN386" i="1" s="1"/>
  <c r="AF377" i="1"/>
  <c r="AF378" i="1" s="1"/>
  <c r="AF379" i="1" s="1"/>
  <c r="AF380" i="1" s="1"/>
  <c r="AF381" i="1" s="1"/>
  <c r="AF382" i="1" s="1"/>
  <c r="AF383" i="1" s="1"/>
  <c r="AF384" i="1" s="1"/>
  <c r="AF385" i="1" s="1"/>
  <c r="AF386" i="1" s="1"/>
  <c r="X377" i="1"/>
  <c r="X378" i="1" s="1"/>
  <c r="X379" i="1" s="1"/>
  <c r="X380" i="1" s="1"/>
  <c r="X381" i="1" s="1"/>
  <c r="X382" i="1" s="1"/>
  <c r="X383" i="1" s="1"/>
  <c r="X384" i="1" s="1"/>
  <c r="X385" i="1" s="1"/>
  <c r="X386" i="1" s="1"/>
  <c r="P377" i="1"/>
  <c r="P378" i="1" s="1"/>
  <c r="P379" i="1" s="1"/>
  <c r="P380" i="1" s="1"/>
  <c r="P381" i="1" s="1"/>
  <c r="P382" i="1" s="1"/>
  <c r="P383" i="1" s="1"/>
  <c r="P384" i="1" s="1"/>
  <c r="P385" i="1" s="1"/>
  <c r="P386" i="1" s="1"/>
  <c r="H377" i="1"/>
  <c r="H378" i="1" s="1"/>
  <c r="H379" i="1" s="1"/>
  <c r="H380" i="1" s="1"/>
  <c r="H381" i="1" s="1"/>
  <c r="H382" i="1" s="1"/>
  <c r="H383" i="1" s="1"/>
  <c r="H384" i="1" s="1"/>
  <c r="H385" i="1" s="1"/>
  <c r="H386" i="1" s="1"/>
  <c r="CR363" i="1"/>
  <c r="CR364" i="1" s="1"/>
  <c r="CR365" i="1" s="1"/>
  <c r="CR366" i="1" s="1"/>
  <c r="CJ363" i="1"/>
  <c r="CJ364" i="1" s="1"/>
  <c r="CJ365" i="1" s="1"/>
  <c r="CJ366" i="1" s="1"/>
  <c r="CB363" i="1"/>
  <c r="CB364" i="1" s="1"/>
  <c r="CB365" i="1" s="1"/>
  <c r="CB366" i="1" s="1"/>
  <c r="BT363" i="1"/>
  <c r="BT364" i="1" s="1"/>
  <c r="BT365" i="1" s="1"/>
  <c r="BT366" i="1" s="1"/>
  <c r="BL363" i="1"/>
  <c r="BL364" i="1" s="1"/>
  <c r="BL365" i="1" s="1"/>
  <c r="BL366" i="1" s="1"/>
  <c r="BD363" i="1"/>
  <c r="BD364" i="1" s="1"/>
  <c r="BD365" i="1" s="1"/>
  <c r="BD366" i="1" s="1"/>
  <c r="AV363" i="1"/>
  <c r="AV364" i="1" s="1"/>
  <c r="AV365" i="1" s="1"/>
  <c r="AV366" i="1" s="1"/>
  <c r="AN363" i="1"/>
  <c r="AN364" i="1" s="1"/>
  <c r="AN365" i="1" s="1"/>
  <c r="AN366" i="1" s="1"/>
  <c r="AF363" i="1"/>
  <c r="AF364" i="1" s="1"/>
  <c r="AF365" i="1" s="1"/>
  <c r="AF366" i="1" s="1"/>
  <c r="X363" i="1"/>
  <c r="X364" i="1" s="1"/>
  <c r="X365" i="1" s="1"/>
  <c r="X366" i="1" s="1"/>
  <c r="P363" i="1"/>
  <c r="P364" i="1" s="1"/>
  <c r="P365" i="1" s="1"/>
  <c r="P366" i="1" s="1"/>
  <c r="H363" i="1"/>
  <c r="H364" i="1" s="1"/>
  <c r="H365" i="1" s="1"/>
  <c r="H366" i="1" s="1"/>
  <c r="CR353" i="1"/>
  <c r="CR354" i="1" s="1"/>
  <c r="CR355" i="1" s="1"/>
  <c r="CR356" i="1" s="1"/>
  <c r="CR357" i="1" s="1"/>
  <c r="CJ353" i="1"/>
  <c r="CJ354" i="1" s="1"/>
  <c r="CJ355" i="1" s="1"/>
  <c r="CJ356" i="1" s="1"/>
  <c r="CJ357" i="1" s="1"/>
  <c r="CB353" i="1"/>
  <c r="CB354" i="1" s="1"/>
  <c r="CB355" i="1" s="1"/>
  <c r="CB356" i="1" s="1"/>
  <c r="CB357" i="1" s="1"/>
  <c r="BT353" i="1"/>
  <c r="BT354" i="1" s="1"/>
  <c r="BT355" i="1" s="1"/>
  <c r="BT356" i="1" s="1"/>
  <c r="BT357" i="1" s="1"/>
  <c r="BL353" i="1"/>
  <c r="BL354" i="1" s="1"/>
  <c r="BL355" i="1" s="1"/>
  <c r="BL356" i="1" s="1"/>
  <c r="BL357" i="1" s="1"/>
  <c r="BD353" i="1"/>
  <c r="BD354" i="1" s="1"/>
  <c r="BD355" i="1" s="1"/>
  <c r="BD356" i="1" s="1"/>
  <c r="BD357" i="1" s="1"/>
  <c r="AV353" i="1"/>
  <c r="AV354" i="1" s="1"/>
  <c r="AV355" i="1" s="1"/>
  <c r="AV356" i="1" s="1"/>
  <c r="AV357" i="1" s="1"/>
  <c r="AN353" i="1"/>
  <c r="AN354" i="1" s="1"/>
  <c r="AN355" i="1" s="1"/>
  <c r="AN356" i="1" s="1"/>
  <c r="AN357" i="1" s="1"/>
  <c r="AF353" i="1"/>
  <c r="AF354" i="1" s="1"/>
  <c r="AF355" i="1" s="1"/>
  <c r="AF356" i="1" s="1"/>
  <c r="AF357" i="1" s="1"/>
  <c r="X353" i="1"/>
  <c r="X354" i="1" s="1"/>
  <c r="X355" i="1" s="1"/>
  <c r="X356" i="1" s="1"/>
  <c r="X357" i="1" s="1"/>
  <c r="P353" i="1"/>
  <c r="P354" i="1" s="1"/>
  <c r="P355" i="1" s="1"/>
  <c r="P356" i="1" s="1"/>
  <c r="P357" i="1" s="1"/>
  <c r="H353" i="1"/>
  <c r="H354" i="1" s="1"/>
  <c r="H355" i="1" s="1"/>
  <c r="H356" i="1" s="1"/>
  <c r="H357" i="1" s="1"/>
  <c r="CR344" i="1"/>
  <c r="CR345" i="1" s="1"/>
  <c r="CR346" i="1" s="1"/>
  <c r="CR347" i="1" s="1"/>
  <c r="CR348" i="1" s="1"/>
  <c r="CR349" i="1" s="1"/>
  <c r="CJ344" i="1"/>
  <c r="CJ345" i="1" s="1"/>
  <c r="CJ346" i="1" s="1"/>
  <c r="CJ347" i="1" s="1"/>
  <c r="CJ348" i="1" s="1"/>
  <c r="CJ349" i="1" s="1"/>
  <c r="CB345" i="1"/>
  <c r="CB346" i="1" s="1"/>
  <c r="CB347" i="1" s="1"/>
  <c r="CB348" i="1" s="1"/>
  <c r="CB349" i="1" s="1"/>
  <c r="BT344" i="1"/>
  <c r="BT345" i="1" s="1"/>
  <c r="BT346" i="1" s="1"/>
  <c r="BT347" i="1" s="1"/>
  <c r="BT348" i="1" s="1"/>
  <c r="BT349" i="1" s="1"/>
  <c r="BL344" i="1"/>
  <c r="BL345" i="1" s="1"/>
  <c r="BL346" i="1" s="1"/>
  <c r="BL347" i="1" s="1"/>
  <c r="BL348" i="1" s="1"/>
  <c r="BL349" i="1" s="1"/>
  <c r="AV344" i="1"/>
  <c r="AN344" i="1"/>
  <c r="AN345" i="1" s="1"/>
  <c r="AN346" i="1" s="1"/>
  <c r="AN347" i="1" s="1"/>
  <c r="AN348" i="1" s="1"/>
  <c r="AN349" i="1" s="1"/>
  <c r="AF344" i="1"/>
  <c r="AF345" i="1" s="1"/>
  <c r="AF346" i="1" s="1"/>
  <c r="AF347" i="1" s="1"/>
  <c r="AF348" i="1" s="1"/>
  <c r="AF349" i="1" s="1"/>
  <c r="X344" i="1"/>
  <c r="X345" i="1" s="1"/>
  <c r="X346" i="1" s="1"/>
  <c r="X347" i="1" s="1"/>
  <c r="X348" i="1" s="1"/>
  <c r="X349" i="1" s="1"/>
  <c r="P344" i="1"/>
  <c r="P345" i="1" s="1"/>
  <c r="P346" i="1" s="1"/>
  <c r="P347" i="1" s="1"/>
  <c r="P348" i="1" s="1"/>
  <c r="P349" i="1" s="1"/>
  <c r="H344" i="1"/>
  <c r="H345" i="1" s="1"/>
  <c r="H346" i="1" s="1"/>
  <c r="H347" i="1" s="1"/>
  <c r="H348" i="1" s="1"/>
  <c r="H349" i="1" s="1"/>
  <c r="CR331" i="1"/>
  <c r="CR332" i="1" s="1"/>
  <c r="CR333" i="1" s="1"/>
  <c r="CR334" i="1" s="1"/>
  <c r="CR335" i="1" s="1"/>
  <c r="CR336" i="1" s="1"/>
  <c r="CR337" i="1" s="1"/>
  <c r="CR338" i="1" s="1"/>
  <c r="CJ331" i="1"/>
  <c r="CJ332" i="1" s="1"/>
  <c r="CJ333" i="1" s="1"/>
  <c r="CJ334" i="1" s="1"/>
  <c r="CJ335" i="1" s="1"/>
  <c r="CJ336" i="1" s="1"/>
  <c r="CB331" i="1"/>
  <c r="CB336" i="1" s="1"/>
  <c r="BT331" i="1"/>
  <c r="BT332" i="1" s="1"/>
  <c r="BT333" i="1" s="1"/>
  <c r="BT334" i="1" s="1"/>
  <c r="BT335" i="1" s="1"/>
  <c r="BT336" i="1" s="1"/>
  <c r="BL331" i="1"/>
  <c r="BL332" i="1" s="1"/>
  <c r="BL333" i="1" s="1"/>
  <c r="BL334" i="1" s="1"/>
  <c r="BL335" i="1" s="1"/>
  <c r="BL336" i="1" s="1"/>
  <c r="BL337" i="1" s="1"/>
  <c r="BL338" i="1" s="1"/>
  <c r="BD331" i="1"/>
  <c r="BD332" i="1" s="1"/>
  <c r="BD333" i="1" s="1"/>
  <c r="BD334" i="1" s="1"/>
  <c r="BD335" i="1" s="1"/>
  <c r="BD336" i="1" s="1"/>
  <c r="AV331" i="1"/>
  <c r="AV332" i="1" s="1"/>
  <c r="AV333" i="1" s="1"/>
  <c r="AV334" i="1" s="1"/>
  <c r="AV335" i="1" s="1"/>
  <c r="AV336" i="1" s="1"/>
  <c r="AN331" i="1"/>
  <c r="AN332" i="1" s="1"/>
  <c r="AN333" i="1" s="1"/>
  <c r="AN334" i="1" s="1"/>
  <c r="AN335" i="1" s="1"/>
  <c r="AN336" i="1" s="1"/>
  <c r="AN337" i="1" s="1"/>
  <c r="AN338" i="1" s="1"/>
  <c r="AF331" i="1"/>
  <c r="AF332" i="1" s="1"/>
  <c r="AF333" i="1" s="1"/>
  <c r="AF334" i="1" s="1"/>
  <c r="AF335" i="1" s="1"/>
  <c r="AF336" i="1" s="1"/>
  <c r="AF337" i="1" s="1"/>
  <c r="AF338" i="1" s="1"/>
  <c r="X331" i="1"/>
  <c r="X332" i="1" s="1"/>
  <c r="X333" i="1" s="1"/>
  <c r="X334" i="1" s="1"/>
  <c r="X335" i="1" s="1"/>
  <c r="X336" i="1" s="1"/>
  <c r="X337" i="1" s="1"/>
  <c r="X338" i="1" s="1"/>
  <c r="P331" i="1"/>
  <c r="P332" i="1" s="1"/>
  <c r="P333" i="1" s="1"/>
  <c r="P334" i="1" s="1"/>
  <c r="P335" i="1" s="1"/>
  <c r="P336" i="1" s="1"/>
  <c r="P337" i="1" s="1"/>
  <c r="P338" i="1" s="1"/>
  <c r="H331" i="1"/>
  <c r="H332" i="1" s="1"/>
  <c r="H333" i="1" s="1"/>
  <c r="H334" i="1" s="1"/>
  <c r="H335" i="1" s="1"/>
  <c r="H336" i="1" s="1"/>
  <c r="H337" i="1" s="1"/>
  <c r="X324" i="1"/>
  <c r="X325" i="1" s="1"/>
  <c r="X326" i="1" s="1"/>
  <c r="X327" i="1" s="1"/>
  <c r="P324" i="1"/>
  <c r="P325" i="1" s="1"/>
  <c r="P326" i="1" s="1"/>
  <c r="P327" i="1" s="1"/>
  <c r="H324" i="1"/>
  <c r="H325" i="1" s="1"/>
  <c r="H326" i="1" s="1"/>
  <c r="H327" i="1" s="1"/>
  <c r="CR317" i="1"/>
  <c r="CR318" i="1" s="1"/>
  <c r="CR319" i="1" s="1"/>
  <c r="CR320" i="1" s="1"/>
  <c r="CJ317" i="1"/>
  <c r="CJ318" i="1" s="1"/>
  <c r="CJ319" i="1" s="1"/>
  <c r="CJ320" i="1" s="1"/>
  <c r="CB317" i="1"/>
  <c r="CB318" i="1" s="1"/>
  <c r="CB319" i="1" s="1"/>
  <c r="CB320" i="1" s="1"/>
  <c r="BT317" i="1"/>
  <c r="BT318" i="1" s="1"/>
  <c r="BT319" i="1" s="1"/>
  <c r="BT320" i="1" s="1"/>
  <c r="BL317" i="1"/>
  <c r="BL318" i="1" s="1"/>
  <c r="BL319" i="1" s="1"/>
  <c r="BL320" i="1" s="1"/>
  <c r="BD317" i="1"/>
  <c r="BD318" i="1" s="1"/>
  <c r="BD319" i="1" s="1"/>
  <c r="BD320" i="1" s="1"/>
  <c r="AV317" i="1"/>
  <c r="AV318" i="1" s="1"/>
  <c r="AV319" i="1" s="1"/>
  <c r="AV320" i="1" s="1"/>
  <c r="AN317" i="1"/>
  <c r="AN318" i="1" s="1"/>
  <c r="AN319" i="1" s="1"/>
  <c r="AN320" i="1" s="1"/>
  <c r="AF317" i="1"/>
  <c r="AF318" i="1" s="1"/>
  <c r="AF319" i="1" s="1"/>
  <c r="AF320" i="1" s="1"/>
  <c r="X317" i="1"/>
  <c r="X318" i="1" s="1"/>
  <c r="X319" i="1" s="1"/>
  <c r="X320" i="1" s="1"/>
  <c r="P317" i="1"/>
  <c r="P318" i="1" s="1"/>
  <c r="P319" i="1" s="1"/>
  <c r="P320" i="1" s="1"/>
  <c r="H317" i="1"/>
  <c r="H318" i="1" s="1"/>
  <c r="H319" i="1" s="1"/>
  <c r="H320" i="1" s="1"/>
  <c r="CR303" i="1"/>
  <c r="CR304" i="1" s="1"/>
  <c r="CR305" i="1" s="1"/>
  <c r="CR306" i="1" s="1"/>
  <c r="CR307" i="1" s="1"/>
  <c r="CR308" i="1" s="1"/>
  <c r="CR309" i="1" s="1"/>
  <c r="CR310" i="1" s="1"/>
  <c r="CR311" i="1" s="1"/>
  <c r="CR312" i="1" s="1"/>
  <c r="CR313" i="1" s="1"/>
  <c r="CJ303" i="1"/>
  <c r="CJ304" i="1" s="1"/>
  <c r="CJ305" i="1" s="1"/>
  <c r="CJ306" i="1" s="1"/>
  <c r="CJ307" i="1" s="1"/>
  <c r="CJ308" i="1" s="1"/>
  <c r="CJ309" i="1" s="1"/>
  <c r="CJ310" i="1" s="1"/>
  <c r="CJ311" i="1" s="1"/>
  <c r="CJ312" i="1" s="1"/>
  <c r="CJ313" i="1" s="1"/>
  <c r="CB303" i="1"/>
  <c r="CB304" i="1" s="1"/>
  <c r="CB305" i="1" s="1"/>
  <c r="CB306" i="1" s="1"/>
  <c r="CB307" i="1" s="1"/>
  <c r="CB308" i="1" s="1"/>
  <c r="CB309" i="1" s="1"/>
  <c r="CB310" i="1" s="1"/>
  <c r="CB311" i="1" s="1"/>
  <c r="CB312" i="1" s="1"/>
  <c r="CB313" i="1" s="1"/>
  <c r="BT303" i="1"/>
  <c r="BT304" i="1" s="1"/>
  <c r="BT305" i="1" s="1"/>
  <c r="BT306" i="1" s="1"/>
  <c r="BT307" i="1" s="1"/>
  <c r="BT308" i="1" s="1"/>
  <c r="BT309" i="1" s="1"/>
  <c r="BT310" i="1" s="1"/>
  <c r="BT311" i="1" s="1"/>
  <c r="BT312" i="1" s="1"/>
  <c r="BT313" i="1" s="1"/>
  <c r="BL303" i="1"/>
  <c r="BL304" i="1" s="1"/>
  <c r="BL305" i="1" s="1"/>
  <c r="BL306" i="1" s="1"/>
  <c r="BL307" i="1" s="1"/>
  <c r="BL308" i="1" s="1"/>
  <c r="BL309" i="1" s="1"/>
  <c r="BL310" i="1" s="1"/>
  <c r="BL311" i="1" s="1"/>
  <c r="BL312" i="1" s="1"/>
  <c r="BL313" i="1" s="1"/>
  <c r="BD303" i="1"/>
  <c r="BD304" i="1" s="1"/>
  <c r="BD305" i="1" s="1"/>
  <c r="BD306" i="1" s="1"/>
  <c r="BD307" i="1" s="1"/>
  <c r="BD308" i="1" s="1"/>
  <c r="BD309" i="1" s="1"/>
  <c r="BD310" i="1" s="1"/>
  <c r="BD311" i="1" s="1"/>
  <c r="BD312" i="1" s="1"/>
  <c r="BD313" i="1" s="1"/>
  <c r="AV303" i="1"/>
  <c r="AV304" i="1" s="1"/>
  <c r="AV305" i="1" s="1"/>
  <c r="AV306" i="1" s="1"/>
  <c r="AV307" i="1" s="1"/>
  <c r="AV308" i="1" s="1"/>
  <c r="AV309" i="1" s="1"/>
  <c r="AV310" i="1" s="1"/>
  <c r="AV311" i="1" s="1"/>
  <c r="AV312" i="1" s="1"/>
  <c r="AV313" i="1" s="1"/>
  <c r="AN303" i="1"/>
  <c r="AN304" i="1" s="1"/>
  <c r="AN305" i="1" s="1"/>
  <c r="AN306" i="1" s="1"/>
  <c r="AN307" i="1" s="1"/>
  <c r="AN308" i="1" s="1"/>
  <c r="AN309" i="1" s="1"/>
  <c r="AN310" i="1" s="1"/>
  <c r="AN311" i="1" s="1"/>
  <c r="AN312" i="1" s="1"/>
  <c r="AN313" i="1" s="1"/>
  <c r="AF303" i="1"/>
  <c r="AF304" i="1" s="1"/>
  <c r="AF305" i="1" s="1"/>
  <c r="AF306" i="1" s="1"/>
  <c r="AF307" i="1" s="1"/>
  <c r="AF308" i="1" s="1"/>
  <c r="AF309" i="1" s="1"/>
  <c r="AF310" i="1" s="1"/>
  <c r="AF311" i="1" s="1"/>
  <c r="AF312" i="1" s="1"/>
  <c r="AF313" i="1" s="1"/>
  <c r="X303" i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P303" i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H303" i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CR290" i="1"/>
  <c r="CR291" i="1" s="1"/>
  <c r="CR292" i="1" s="1"/>
  <c r="CR293" i="1" s="1"/>
  <c r="CR294" i="1" s="1"/>
  <c r="CR295" i="1" s="1"/>
  <c r="CR296" i="1" s="1"/>
  <c r="CR297" i="1" s="1"/>
  <c r="CR298" i="1" s="1"/>
  <c r="CR299" i="1" s="1"/>
  <c r="CJ290" i="1"/>
  <c r="CJ291" i="1" s="1"/>
  <c r="CJ292" i="1" s="1"/>
  <c r="CJ293" i="1" s="1"/>
  <c r="CJ294" i="1" s="1"/>
  <c r="CJ295" i="1" s="1"/>
  <c r="CJ296" i="1" s="1"/>
  <c r="CJ297" i="1" s="1"/>
  <c r="CJ298" i="1" s="1"/>
  <c r="CJ299" i="1" s="1"/>
  <c r="CB290" i="1"/>
  <c r="CB291" i="1" s="1"/>
  <c r="CB292" i="1" s="1"/>
  <c r="CB293" i="1" s="1"/>
  <c r="CB294" i="1" s="1"/>
  <c r="CB295" i="1" s="1"/>
  <c r="CB296" i="1" s="1"/>
  <c r="CB297" i="1" s="1"/>
  <c r="CB298" i="1" s="1"/>
  <c r="BT290" i="1"/>
  <c r="BT291" i="1" s="1"/>
  <c r="BT292" i="1" s="1"/>
  <c r="BT293" i="1" s="1"/>
  <c r="BT294" i="1" s="1"/>
  <c r="BT295" i="1" s="1"/>
  <c r="BT296" i="1" s="1"/>
  <c r="BT297" i="1" s="1"/>
  <c r="BT298" i="1" s="1"/>
  <c r="BT299" i="1" s="1"/>
  <c r="BL290" i="1"/>
  <c r="BL291" i="1" s="1"/>
  <c r="BL292" i="1" s="1"/>
  <c r="BL293" i="1" s="1"/>
  <c r="BL294" i="1" s="1"/>
  <c r="BL295" i="1" s="1"/>
  <c r="BL296" i="1" s="1"/>
  <c r="BL297" i="1" s="1"/>
  <c r="BL298" i="1" s="1"/>
  <c r="BL299" i="1" s="1"/>
  <c r="BD290" i="1"/>
  <c r="BD291" i="1" s="1"/>
  <c r="BD292" i="1" s="1"/>
  <c r="BD293" i="1" s="1"/>
  <c r="BD294" i="1" s="1"/>
  <c r="BD295" i="1" s="1"/>
  <c r="BD296" i="1" s="1"/>
  <c r="BD297" i="1" s="1"/>
  <c r="BD298" i="1" s="1"/>
  <c r="BD299" i="1" s="1"/>
  <c r="AV290" i="1"/>
  <c r="AV291" i="1" s="1"/>
  <c r="AV292" i="1" s="1"/>
  <c r="AV293" i="1" s="1"/>
  <c r="AV294" i="1" s="1"/>
  <c r="AV295" i="1" s="1"/>
  <c r="AV296" i="1" s="1"/>
  <c r="AV297" i="1" s="1"/>
  <c r="AV298" i="1" s="1"/>
  <c r="AV299" i="1" s="1"/>
  <c r="AN290" i="1"/>
  <c r="AN291" i="1" s="1"/>
  <c r="AN292" i="1" s="1"/>
  <c r="AN293" i="1" s="1"/>
  <c r="AN294" i="1" s="1"/>
  <c r="AN295" i="1" s="1"/>
  <c r="AN296" i="1" s="1"/>
  <c r="AN297" i="1" s="1"/>
  <c r="AN298" i="1" s="1"/>
  <c r="AN299" i="1" s="1"/>
  <c r="AF290" i="1"/>
  <c r="AF291" i="1" s="1"/>
  <c r="AF292" i="1" s="1"/>
  <c r="AF293" i="1" s="1"/>
  <c r="AF294" i="1" s="1"/>
  <c r="AF295" i="1" s="1"/>
  <c r="AF296" i="1" s="1"/>
  <c r="AF297" i="1" s="1"/>
  <c r="AF298" i="1" s="1"/>
  <c r="AF299" i="1" s="1"/>
  <c r="X290" i="1"/>
  <c r="X291" i="1" s="1"/>
  <c r="X292" i="1" s="1"/>
  <c r="X293" i="1" s="1"/>
  <c r="X294" i="1" s="1"/>
  <c r="X295" i="1" s="1"/>
  <c r="X296" i="1" s="1"/>
  <c r="X297" i="1" s="1"/>
  <c r="X298" i="1" s="1"/>
  <c r="X299" i="1" s="1"/>
  <c r="P290" i="1"/>
  <c r="P291" i="1" s="1"/>
  <c r="P292" i="1" s="1"/>
  <c r="P293" i="1" s="1"/>
  <c r="P294" i="1" s="1"/>
  <c r="P295" i="1" s="1"/>
  <c r="P296" i="1" s="1"/>
  <c r="P297" i="1" s="1"/>
  <c r="P298" i="1" s="1"/>
  <c r="P299" i="1" s="1"/>
  <c r="H290" i="1"/>
  <c r="H291" i="1" s="1"/>
  <c r="H292" i="1" s="1"/>
  <c r="H293" i="1" s="1"/>
  <c r="H294" i="1" s="1"/>
  <c r="H295" i="1" s="1"/>
  <c r="H296" i="1" s="1"/>
  <c r="H297" i="1" s="1"/>
  <c r="H298" i="1" s="1"/>
  <c r="H299" i="1" s="1"/>
  <c r="CR276" i="1"/>
  <c r="CR277" i="1" s="1"/>
  <c r="CR278" i="1" s="1"/>
  <c r="CR279" i="1" s="1"/>
  <c r="CR280" i="1" s="1"/>
  <c r="CR281" i="1" s="1"/>
  <c r="CR282" i="1" s="1"/>
  <c r="CR283" i="1" s="1"/>
  <c r="CR284" i="1" s="1"/>
  <c r="CR285" i="1" s="1"/>
  <c r="CR286" i="1" s="1"/>
  <c r="CJ276" i="1"/>
  <c r="CJ277" i="1" s="1"/>
  <c r="CJ278" i="1" s="1"/>
  <c r="CJ279" i="1" s="1"/>
  <c r="CJ280" i="1" s="1"/>
  <c r="CJ281" i="1" s="1"/>
  <c r="CJ282" i="1" s="1"/>
  <c r="CJ283" i="1" s="1"/>
  <c r="CJ284" i="1" s="1"/>
  <c r="CJ285" i="1" s="1"/>
  <c r="CJ286" i="1" s="1"/>
  <c r="CB276" i="1"/>
  <c r="CB277" i="1" s="1"/>
  <c r="CB278" i="1" s="1"/>
  <c r="CB279" i="1" s="1"/>
  <c r="CB280" i="1" s="1"/>
  <c r="CB281" i="1" s="1"/>
  <c r="CB282" i="1" s="1"/>
  <c r="CB283" i="1" s="1"/>
  <c r="CB284" i="1" s="1"/>
  <c r="CB285" i="1" s="1"/>
  <c r="CB286" i="1" s="1"/>
  <c r="BT276" i="1"/>
  <c r="BT277" i="1" s="1"/>
  <c r="BL276" i="1"/>
  <c r="BL277" i="1" s="1"/>
  <c r="BL278" i="1" s="1"/>
  <c r="BL279" i="1" s="1"/>
  <c r="BL280" i="1" s="1"/>
  <c r="BL281" i="1" s="1"/>
  <c r="BL282" i="1" s="1"/>
  <c r="BL283" i="1" s="1"/>
  <c r="BL284" i="1" s="1"/>
  <c r="BL285" i="1" s="1"/>
  <c r="BL286" i="1" s="1"/>
  <c r="BD276" i="1"/>
  <c r="BD277" i="1" s="1"/>
  <c r="BD278" i="1" s="1"/>
  <c r="BD279" i="1" s="1"/>
  <c r="BD280" i="1" s="1"/>
  <c r="BD281" i="1" s="1"/>
  <c r="BD282" i="1" s="1"/>
  <c r="BD283" i="1" s="1"/>
  <c r="BD284" i="1" s="1"/>
  <c r="BD285" i="1" s="1"/>
  <c r="BD286" i="1" s="1"/>
  <c r="AV276" i="1"/>
  <c r="AV277" i="1" s="1"/>
  <c r="AV278" i="1" s="1"/>
  <c r="AV279" i="1" s="1"/>
  <c r="AV280" i="1" s="1"/>
  <c r="AV281" i="1" s="1"/>
  <c r="AV282" i="1" s="1"/>
  <c r="AV283" i="1" s="1"/>
  <c r="AV284" i="1" s="1"/>
  <c r="AV285" i="1" s="1"/>
  <c r="AV286" i="1" s="1"/>
  <c r="AN276" i="1"/>
  <c r="AN277" i="1" s="1"/>
  <c r="AN278" i="1" s="1"/>
  <c r="AN279" i="1" s="1"/>
  <c r="AN280" i="1" s="1"/>
  <c r="AN281" i="1" s="1"/>
  <c r="AN282" i="1" s="1"/>
  <c r="AN283" i="1" s="1"/>
  <c r="AN284" i="1" s="1"/>
  <c r="AN285" i="1" s="1"/>
  <c r="AN286" i="1" s="1"/>
  <c r="AF276" i="1"/>
  <c r="AF277" i="1" s="1"/>
  <c r="AF278" i="1" s="1"/>
  <c r="AF279" i="1" s="1"/>
  <c r="AF280" i="1" s="1"/>
  <c r="AF281" i="1" s="1"/>
  <c r="AF282" i="1" s="1"/>
  <c r="AF283" i="1" s="1"/>
  <c r="AF284" i="1" s="1"/>
  <c r="AF285" i="1" s="1"/>
  <c r="AF286" i="1" s="1"/>
  <c r="X276" i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P276" i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H276" i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CR259" i="1"/>
  <c r="CR260" i="1" s="1"/>
  <c r="CR261" i="1" s="1"/>
  <c r="CR262" i="1" s="1"/>
  <c r="CR263" i="1" s="1"/>
  <c r="CR264" i="1" s="1"/>
  <c r="CR265" i="1" s="1"/>
  <c r="CR266" i="1" s="1"/>
  <c r="CR267" i="1" s="1"/>
  <c r="CR268" i="1" s="1"/>
  <c r="CR269" i="1" s="1"/>
  <c r="CR270" i="1" s="1"/>
  <c r="CR271" i="1" s="1"/>
  <c r="CR272" i="1" s="1"/>
  <c r="CJ259" i="1"/>
  <c r="CJ260" i="1" s="1"/>
  <c r="CJ261" i="1" s="1"/>
  <c r="CJ262" i="1" s="1"/>
  <c r="CJ263" i="1" s="1"/>
  <c r="CJ264" i="1" s="1"/>
  <c r="CJ265" i="1" s="1"/>
  <c r="CJ266" i="1" s="1"/>
  <c r="CJ267" i="1" s="1"/>
  <c r="CJ268" i="1" s="1"/>
  <c r="CJ269" i="1" s="1"/>
  <c r="CJ270" i="1" s="1"/>
  <c r="CJ271" i="1" s="1"/>
  <c r="CJ272" i="1" s="1"/>
  <c r="CB259" i="1"/>
  <c r="CB260" i="1" s="1"/>
  <c r="CB261" i="1" s="1"/>
  <c r="CB262" i="1" s="1"/>
  <c r="CB263" i="1" s="1"/>
  <c r="CB264" i="1" s="1"/>
  <c r="CB265" i="1" s="1"/>
  <c r="CB266" i="1" s="1"/>
  <c r="CB267" i="1" s="1"/>
  <c r="CB268" i="1" s="1"/>
  <c r="CB269" i="1" s="1"/>
  <c r="CB270" i="1" s="1"/>
  <c r="CB271" i="1" s="1"/>
  <c r="CB272" i="1" s="1"/>
  <c r="BT259" i="1"/>
  <c r="BT260" i="1" s="1"/>
  <c r="BT261" i="1" s="1"/>
  <c r="BT262" i="1" s="1"/>
  <c r="BT263" i="1" s="1"/>
  <c r="BT264" i="1" s="1"/>
  <c r="BT265" i="1" s="1"/>
  <c r="BT266" i="1" s="1"/>
  <c r="BT267" i="1" s="1"/>
  <c r="BT268" i="1" s="1"/>
  <c r="BT269" i="1" s="1"/>
  <c r="BT270" i="1" s="1"/>
  <c r="BT271" i="1" s="1"/>
  <c r="BT272" i="1" s="1"/>
  <c r="BL259" i="1"/>
  <c r="BL260" i="1" s="1"/>
  <c r="BL261" i="1" s="1"/>
  <c r="BL262" i="1" s="1"/>
  <c r="BL263" i="1" s="1"/>
  <c r="BL264" i="1" s="1"/>
  <c r="BL265" i="1" s="1"/>
  <c r="BL266" i="1" s="1"/>
  <c r="BL267" i="1" s="1"/>
  <c r="BL268" i="1" s="1"/>
  <c r="BL269" i="1" s="1"/>
  <c r="BL270" i="1" s="1"/>
  <c r="BL271" i="1" s="1"/>
  <c r="BL272" i="1" s="1"/>
  <c r="BD259" i="1"/>
  <c r="BD260" i="1" s="1"/>
  <c r="BD261" i="1" s="1"/>
  <c r="BD262" i="1" s="1"/>
  <c r="BD263" i="1" s="1"/>
  <c r="BD264" i="1" s="1"/>
  <c r="BD265" i="1" s="1"/>
  <c r="BD266" i="1" s="1"/>
  <c r="BD267" i="1" s="1"/>
  <c r="BD268" i="1" s="1"/>
  <c r="BD269" i="1" s="1"/>
  <c r="BD270" i="1" s="1"/>
  <c r="BD271" i="1" s="1"/>
  <c r="BD272" i="1" s="1"/>
  <c r="AV259" i="1"/>
  <c r="AV260" i="1" s="1"/>
  <c r="AV261" i="1" s="1"/>
  <c r="AV262" i="1" s="1"/>
  <c r="AV263" i="1" s="1"/>
  <c r="AV264" i="1" s="1"/>
  <c r="AV265" i="1" s="1"/>
  <c r="AV266" i="1" s="1"/>
  <c r="AV267" i="1" s="1"/>
  <c r="AV268" i="1" s="1"/>
  <c r="AV269" i="1" s="1"/>
  <c r="AV270" i="1" s="1"/>
  <c r="AV271" i="1" s="1"/>
  <c r="AV272" i="1" s="1"/>
  <c r="AN259" i="1"/>
  <c r="AN260" i="1" s="1"/>
  <c r="AN261" i="1" s="1"/>
  <c r="AN262" i="1" s="1"/>
  <c r="AN263" i="1" s="1"/>
  <c r="AN264" i="1" s="1"/>
  <c r="AN265" i="1" s="1"/>
  <c r="AN266" i="1" s="1"/>
  <c r="AN267" i="1" s="1"/>
  <c r="AN268" i="1" s="1"/>
  <c r="AN269" i="1" s="1"/>
  <c r="AN270" i="1" s="1"/>
  <c r="AN271" i="1" s="1"/>
  <c r="AN272" i="1" s="1"/>
  <c r="AF259" i="1"/>
  <c r="AF260" i="1" s="1"/>
  <c r="AF261" i="1" s="1"/>
  <c r="AF262" i="1" s="1"/>
  <c r="AF263" i="1" s="1"/>
  <c r="AF264" i="1" s="1"/>
  <c r="AF265" i="1" s="1"/>
  <c r="AF266" i="1" s="1"/>
  <c r="AF267" i="1" s="1"/>
  <c r="AF268" i="1" s="1"/>
  <c r="AF269" i="1" s="1"/>
  <c r="AF270" i="1" s="1"/>
  <c r="AF271" i="1" s="1"/>
  <c r="AF272" i="1" s="1"/>
  <c r="X259" i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P259" i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H259" i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CR243" i="1"/>
  <c r="CR244" i="1" s="1"/>
  <c r="CR245" i="1" s="1"/>
  <c r="CR246" i="1" s="1"/>
  <c r="CR247" i="1" s="1"/>
  <c r="CR248" i="1" s="1"/>
  <c r="CR249" i="1" s="1"/>
  <c r="CR250" i="1" s="1"/>
  <c r="CR251" i="1" s="1"/>
  <c r="CR252" i="1" s="1"/>
  <c r="CR253" i="1" s="1"/>
  <c r="CR254" i="1" s="1"/>
  <c r="CR255" i="1" s="1"/>
  <c r="CJ243" i="1"/>
  <c r="CJ244" i="1" s="1"/>
  <c r="CJ245" i="1" s="1"/>
  <c r="CJ246" i="1" s="1"/>
  <c r="CJ247" i="1" s="1"/>
  <c r="CJ248" i="1" s="1"/>
  <c r="CJ249" i="1" s="1"/>
  <c r="CJ250" i="1" s="1"/>
  <c r="CJ251" i="1" s="1"/>
  <c r="CJ252" i="1" s="1"/>
  <c r="CJ253" i="1" s="1"/>
  <c r="CJ254" i="1" s="1"/>
  <c r="CJ255" i="1" s="1"/>
  <c r="CB243" i="1"/>
  <c r="CB244" i="1" s="1"/>
  <c r="CB245" i="1" s="1"/>
  <c r="CB246" i="1" s="1"/>
  <c r="CB247" i="1" s="1"/>
  <c r="CB248" i="1" s="1"/>
  <c r="CB249" i="1" s="1"/>
  <c r="CB250" i="1" s="1"/>
  <c r="CB251" i="1" s="1"/>
  <c r="CB252" i="1" s="1"/>
  <c r="CB253" i="1" s="1"/>
  <c r="CB254" i="1" s="1"/>
  <c r="CB255" i="1" s="1"/>
  <c r="BT243" i="1"/>
  <c r="BT244" i="1" s="1"/>
  <c r="BT245" i="1" s="1"/>
  <c r="BT246" i="1" s="1"/>
  <c r="BT247" i="1" s="1"/>
  <c r="BT248" i="1" s="1"/>
  <c r="BT249" i="1" s="1"/>
  <c r="BT250" i="1" s="1"/>
  <c r="BT251" i="1" s="1"/>
  <c r="BT252" i="1" s="1"/>
  <c r="BT253" i="1" s="1"/>
  <c r="BT254" i="1" s="1"/>
  <c r="BT255" i="1" s="1"/>
  <c r="BL243" i="1"/>
  <c r="BL244" i="1" s="1"/>
  <c r="BL245" i="1" s="1"/>
  <c r="BL246" i="1" s="1"/>
  <c r="BL247" i="1" s="1"/>
  <c r="BL248" i="1" s="1"/>
  <c r="BL249" i="1" s="1"/>
  <c r="BL250" i="1" s="1"/>
  <c r="BL251" i="1" s="1"/>
  <c r="BL252" i="1" s="1"/>
  <c r="BL253" i="1" s="1"/>
  <c r="BL254" i="1" s="1"/>
  <c r="BL255" i="1" s="1"/>
  <c r="BD243" i="1"/>
  <c r="BD244" i="1" s="1"/>
  <c r="BD245" i="1" s="1"/>
  <c r="BD246" i="1" s="1"/>
  <c r="BD247" i="1" s="1"/>
  <c r="BD248" i="1" s="1"/>
  <c r="BD249" i="1" s="1"/>
  <c r="BD250" i="1" s="1"/>
  <c r="BD251" i="1" s="1"/>
  <c r="BD252" i="1" s="1"/>
  <c r="BD253" i="1" s="1"/>
  <c r="BD254" i="1" s="1"/>
  <c r="BD255" i="1" s="1"/>
  <c r="AV243" i="1"/>
  <c r="AV244" i="1" s="1"/>
  <c r="AV245" i="1" s="1"/>
  <c r="AV246" i="1" s="1"/>
  <c r="AV247" i="1" s="1"/>
  <c r="AV248" i="1" s="1"/>
  <c r="AV249" i="1" s="1"/>
  <c r="AV250" i="1" s="1"/>
  <c r="AV251" i="1" s="1"/>
  <c r="AV252" i="1" s="1"/>
  <c r="AV253" i="1" s="1"/>
  <c r="AV254" i="1" s="1"/>
  <c r="AV255" i="1" s="1"/>
  <c r="AN243" i="1"/>
  <c r="AN244" i="1" s="1"/>
  <c r="AN245" i="1" s="1"/>
  <c r="AN246" i="1" s="1"/>
  <c r="AN247" i="1" s="1"/>
  <c r="AN248" i="1" s="1"/>
  <c r="AN249" i="1" s="1"/>
  <c r="AN250" i="1" s="1"/>
  <c r="AN251" i="1" s="1"/>
  <c r="AN252" i="1" s="1"/>
  <c r="AN253" i="1" s="1"/>
  <c r="AN254" i="1" s="1"/>
  <c r="AN255" i="1" s="1"/>
  <c r="AF243" i="1"/>
  <c r="AF244" i="1" s="1"/>
  <c r="AF245" i="1" s="1"/>
  <c r="AF246" i="1" s="1"/>
  <c r="AF247" i="1" s="1"/>
  <c r="AF248" i="1" s="1"/>
  <c r="AF249" i="1" s="1"/>
  <c r="AF250" i="1" s="1"/>
  <c r="AF251" i="1" s="1"/>
  <c r="AF252" i="1" s="1"/>
  <c r="AF253" i="1" s="1"/>
  <c r="AF254" i="1" s="1"/>
  <c r="AF255" i="1" s="1"/>
  <c r="X243" i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P243" i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H243" i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CR220" i="1"/>
  <c r="CR221" i="1" s="1"/>
  <c r="CR222" i="1" s="1"/>
  <c r="CR223" i="1" s="1"/>
  <c r="CR224" i="1" s="1"/>
  <c r="CR225" i="1" s="1"/>
  <c r="CR226" i="1" s="1"/>
  <c r="CR227" i="1" s="1"/>
  <c r="CR228" i="1" s="1"/>
  <c r="CR229" i="1" s="1"/>
  <c r="CR230" i="1" s="1"/>
  <c r="CR231" i="1" s="1"/>
  <c r="CR232" i="1" s="1"/>
  <c r="CR233" i="1" s="1"/>
  <c r="CR234" i="1" s="1"/>
  <c r="CR235" i="1" s="1"/>
  <c r="CR236" i="1" s="1"/>
  <c r="CR237" i="1" s="1"/>
  <c r="CR238" i="1" s="1"/>
  <c r="CR239" i="1" s="1"/>
  <c r="CB220" i="1"/>
  <c r="BL220" i="1"/>
  <c r="BL232" i="1" s="1"/>
  <c r="BL233" i="1" s="1"/>
  <c r="BL234" i="1" s="1"/>
  <c r="BL235" i="1" s="1"/>
  <c r="BL236" i="1" s="1"/>
  <c r="BL237" i="1" s="1"/>
  <c r="BL238" i="1" s="1"/>
  <c r="BL239" i="1" s="1"/>
  <c r="AV220" i="1"/>
  <c r="AN220" i="1"/>
  <c r="AN221" i="1" s="1"/>
  <c r="AN222" i="1" s="1"/>
  <c r="AN223" i="1" s="1"/>
  <c r="AN224" i="1" s="1"/>
  <c r="AN225" i="1" s="1"/>
  <c r="AN226" i="1" s="1"/>
  <c r="AN227" i="1" s="1"/>
  <c r="AN228" i="1" s="1"/>
  <c r="AN229" i="1" s="1"/>
  <c r="AN230" i="1" s="1"/>
  <c r="AN231" i="1" s="1"/>
  <c r="AN232" i="1" s="1"/>
  <c r="AN233" i="1" s="1"/>
  <c r="AN234" i="1" s="1"/>
  <c r="AN235" i="1" s="1"/>
  <c r="AN236" i="1" s="1"/>
  <c r="AN237" i="1" s="1"/>
  <c r="AN238" i="1" s="1"/>
  <c r="AN239" i="1" s="1"/>
  <c r="AF220" i="1"/>
  <c r="AF221" i="1" s="1"/>
  <c r="AF222" i="1" s="1"/>
  <c r="AF223" i="1" s="1"/>
  <c r="AF224" i="1" s="1"/>
  <c r="AF225" i="1" s="1"/>
  <c r="AF226" i="1" s="1"/>
  <c r="AF227" i="1" s="1"/>
  <c r="AF228" i="1" s="1"/>
  <c r="AF229" i="1" s="1"/>
  <c r="AF230" i="1" s="1"/>
  <c r="AF231" i="1" s="1"/>
  <c r="AF232" i="1" s="1"/>
  <c r="AF233" i="1" s="1"/>
  <c r="AF234" i="1" s="1"/>
  <c r="AF235" i="1" s="1"/>
  <c r="AF236" i="1" s="1"/>
  <c r="AF237" i="1" s="1"/>
  <c r="AF238" i="1" s="1"/>
  <c r="AF239" i="1" s="1"/>
  <c r="X220" i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P220" i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H220" i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CR211" i="1"/>
  <c r="CR212" i="1" s="1"/>
  <c r="CR213" i="1" s="1"/>
  <c r="CR214" i="1" s="1"/>
  <c r="CR215" i="1" s="1"/>
  <c r="CR216" i="1" s="1"/>
  <c r="CJ211" i="1"/>
  <c r="CJ212" i="1" s="1"/>
  <c r="CJ213" i="1" s="1"/>
  <c r="CJ214" i="1" s="1"/>
  <c r="CJ215" i="1" s="1"/>
  <c r="CJ216" i="1" s="1"/>
  <c r="CB211" i="1"/>
  <c r="CB212" i="1" s="1"/>
  <c r="CB213" i="1" s="1"/>
  <c r="CB214" i="1" s="1"/>
  <c r="CB215" i="1" s="1"/>
  <c r="CB216" i="1" s="1"/>
  <c r="BT211" i="1"/>
  <c r="BT212" i="1" s="1"/>
  <c r="BT213" i="1" s="1"/>
  <c r="BT214" i="1" s="1"/>
  <c r="BT215" i="1" s="1"/>
  <c r="BT216" i="1" s="1"/>
  <c r="BL211" i="1"/>
  <c r="BL212" i="1" s="1"/>
  <c r="BL213" i="1" s="1"/>
  <c r="BL214" i="1" s="1"/>
  <c r="BL215" i="1" s="1"/>
  <c r="BL216" i="1" s="1"/>
  <c r="BD211" i="1"/>
  <c r="BD212" i="1" s="1"/>
  <c r="BD213" i="1" s="1"/>
  <c r="BD214" i="1" s="1"/>
  <c r="BD215" i="1" s="1"/>
  <c r="BD216" i="1" s="1"/>
  <c r="AV211" i="1"/>
  <c r="AV212" i="1" s="1"/>
  <c r="AV213" i="1" s="1"/>
  <c r="AV214" i="1" s="1"/>
  <c r="AV215" i="1" s="1"/>
  <c r="AV216" i="1" s="1"/>
  <c r="AN211" i="1"/>
  <c r="AN212" i="1" s="1"/>
  <c r="AN213" i="1" s="1"/>
  <c r="AN214" i="1" s="1"/>
  <c r="AN215" i="1" s="1"/>
  <c r="AN216" i="1" s="1"/>
  <c r="AF211" i="1"/>
  <c r="AF212" i="1" s="1"/>
  <c r="AF213" i="1" s="1"/>
  <c r="AF214" i="1" s="1"/>
  <c r="AF215" i="1" s="1"/>
  <c r="AF216" i="1" s="1"/>
  <c r="X211" i="1"/>
  <c r="X212" i="1" s="1"/>
  <c r="X213" i="1" s="1"/>
  <c r="X214" i="1" s="1"/>
  <c r="X215" i="1" s="1"/>
  <c r="X216" i="1" s="1"/>
  <c r="P211" i="1"/>
  <c r="P212" i="1" s="1"/>
  <c r="P213" i="1" s="1"/>
  <c r="P214" i="1" s="1"/>
  <c r="P215" i="1" s="1"/>
  <c r="P216" i="1" s="1"/>
  <c r="H211" i="1"/>
  <c r="H212" i="1" s="1"/>
  <c r="H213" i="1" s="1"/>
  <c r="H214" i="1" s="1"/>
  <c r="H215" i="1" s="1"/>
  <c r="H216" i="1" s="1"/>
  <c r="CR200" i="1"/>
  <c r="CR201" i="1" s="1"/>
  <c r="CR202" i="1" s="1"/>
  <c r="CR203" i="1" s="1"/>
  <c r="CR204" i="1" s="1"/>
  <c r="CR205" i="1" s="1"/>
  <c r="CR206" i="1" s="1"/>
  <c r="CR207" i="1" s="1"/>
  <c r="CJ200" i="1"/>
  <c r="CJ201" i="1" s="1"/>
  <c r="CJ202" i="1" s="1"/>
  <c r="CJ203" i="1" s="1"/>
  <c r="CJ204" i="1" s="1"/>
  <c r="CJ205" i="1" s="1"/>
  <c r="CJ206" i="1" s="1"/>
  <c r="CJ207" i="1" s="1"/>
  <c r="CB200" i="1"/>
  <c r="CB201" i="1" s="1"/>
  <c r="CB202" i="1" s="1"/>
  <c r="CB203" i="1" s="1"/>
  <c r="CB204" i="1" s="1"/>
  <c r="CB205" i="1" s="1"/>
  <c r="CB206" i="1" s="1"/>
  <c r="CB207" i="1" s="1"/>
  <c r="BT200" i="1"/>
  <c r="BT201" i="1" s="1"/>
  <c r="BT202" i="1" s="1"/>
  <c r="BT203" i="1" s="1"/>
  <c r="BT204" i="1" s="1"/>
  <c r="BT205" i="1" s="1"/>
  <c r="BT206" i="1" s="1"/>
  <c r="BT207" i="1" s="1"/>
  <c r="BL200" i="1"/>
  <c r="BL201" i="1" s="1"/>
  <c r="BL202" i="1" s="1"/>
  <c r="BL203" i="1" s="1"/>
  <c r="BL204" i="1" s="1"/>
  <c r="BL205" i="1" s="1"/>
  <c r="BL206" i="1" s="1"/>
  <c r="BL207" i="1" s="1"/>
  <c r="BD200" i="1"/>
  <c r="BD201" i="1" s="1"/>
  <c r="BD202" i="1" s="1"/>
  <c r="BD203" i="1" s="1"/>
  <c r="BD204" i="1" s="1"/>
  <c r="BD205" i="1" s="1"/>
  <c r="BD206" i="1" s="1"/>
  <c r="BD207" i="1" s="1"/>
  <c r="AV200" i="1"/>
  <c r="AV201" i="1" s="1"/>
  <c r="AV202" i="1" s="1"/>
  <c r="AV203" i="1" s="1"/>
  <c r="AV204" i="1" s="1"/>
  <c r="AV205" i="1" s="1"/>
  <c r="AV206" i="1" s="1"/>
  <c r="AV207" i="1" s="1"/>
  <c r="AN200" i="1"/>
  <c r="AN201" i="1" s="1"/>
  <c r="AN202" i="1" s="1"/>
  <c r="AN203" i="1" s="1"/>
  <c r="AN204" i="1" s="1"/>
  <c r="AN205" i="1" s="1"/>
  <c r="AN206" i="1" s="1"/>
  <c r="AN207" i="1" s="1"/>
  <c r="AF200" i="1"/>
  <c r="AF201" i="1" s="1"/>
  <c r="AF202" i="1" s="1"/>
  <c r="AF203" i="1" s="1"/>
  <c r="AF204" i="1" s="1"/>
  <c r="AF205" i="1" s="1"/>
  <c r="AF206" i="1" s="1"/>
  <c r="AF207" i="1" s="1"/>
  <c r="X200" i="1"/>
  <c r="X201" i="1" s="1"/>
  <c r="X202" i="1" s="1"/>
  <c r="X203" i="1" s="1"/>
  <c r="X204" i="1" s="1"/>
  <c r="X205" i="1" s="1"/>
  <c r="X206" i="1" s="1"/>
  <c r="X207" i="1" s="1"/>
  <c r="P200" i="1"/>
  <c r="P201" i="1" s="1"/>
  <c r="P202" i="1" s="1"/>
  <c r="P203" i="1" s="1"/>
  <c r="P204" i="1" s="1"/>
  <c r="P205" i="1" s="1"/>
  <c r="P206" i="1" s="1"/>
  <c r="P207" i="1" s="1"/>
  <c r="H200" i="1"/>
  <c r="H201" i="1" s="1"/>
  <c r="H202" i="1" s="1"/>
  <c r="H203" i="1" s="1"/>
  <c r="H204" i="1" s="1"/>
  <c r="H205" i="1" s="1"/>
  <c r="H206" i="1" s="1"/>
  <c r="H207" i="1" s="1"/>
  <c r="CR190" i="1"/>
  <c r="CR191" i="1" s="1"/>
  <c r="CR192" i="1" s="1"/>
  <c r="CR193" i="1" s="1"/>
  <c r="CR194" i="1" s="1"/>
  <c r="CR195" i="1" s="1"/>
  <c r="CR196" i="1" s="1"/>
  <c r="CJ190" i="1"/>
  <c r="CJ191" i="1" s="1"/>
  <c r="CJ192" i="1" s="1"/>
  <c r="CJ193" i="1" s="1"/>
  <c r="CJ194" i="1" s="1"/>
  <c r="CJ195" i="1" s="1"/>
  <c r="CJ196" i="1" s="1"/>
  <c r="CB190" i="1"/>
  <c r="CB191" i="1" s="1"/>
  <c r="CB192" i="1" s="1"/>
  <c r="CB193" i="1" s="1"/>
  <c r="CB194" i="1" s="1"/>
  <c r="CB195" i="1" s="1"/>
  <c r="CB196" i="1" s="1"/>
  <c r="BT190" i="1"/>
  <c r="BT191" i="1" s="1"/>
  <c r="BT192" i="1" s="1"/>
  <c r="BT193" i="1" s="1"/>
  <c r="BT194" i="1" s="1"/>
  <c r="BT195" i="1" s="1"/>
  <c r="BT196" i="1" s="1"/>
  <c r="BL190" i="1"/>
  <c r="BL191" i="1" s="1"/>
  <c r="BL192" i="1" s="1"/>
  <c r="BL193" i="1" s="1"/>
  <c r="BL194" i="1" s="1"/>
  <c r="BL195" i="1" s="1"/>
  <c r="BL196" i="1" s="1"/>
  <c r="BD190" i="1"/>
  <c r="BD191" i="1" s="1"/>
  <c r="BD192" i="1" s="1"/>
  <c r="BD193" i="1" s="1"/>
  <c r="BD194" i="1" s="1"/>
  <c r="BD195" i="1" s="1"/>
  <c r="BD196" i="1" s="1"/>
  <c r="AV190" i="1"/>
  <c r="AV191" i="1" s="1"/>
  <c r="AV192" i="1" s="1"/>
  <c r="AV193" i="1" s="1"/>
  <c r="AV194" i="1" s="1"/>
  <c r="AV195" i="1" s="1"/>
  <c r="AV196" i="1" s="1"/>
  <c r="AN190" i="1"/>
  <c r="AN191" i="1" s="1"/>
  <c r="AN192" i="1" s="1"/>
  <c r="AN193" i="1" s="1"/>
  <c r="AN194" i="1" s="1"/>
  <c r="AN195" i="1" s="1"/>
  <c r="AN196" i="1" s="1"/>
  <c r="AF190" i="1"/>
  <c r="AF191" i="1" s="1"/>
  <c r="AF192" i="1" s="1"/>
  <c r="AF193" i="1" s="1"/>
  <c r="AF194" i="1" s="1"/>
  <c r="AF195" i="1" s="1"/>
  <c r="AF196" i="1" s="1"/>
  <c r="X190" i="1"/>
  <c r="X191" i="1" s="1"/>
  <c r="X192" i="1" s="1"/>
  <c r="X193" i="1" s="1"/>
  <c r="X194" i="1" s="1"/>
  <c r="X195" i="1" s="1"/>
  <c r="X196" i="1" s="1"/>
  <c r="P190" i="1"/>
  <c r="P191" i="1" s="1"/>
  <c r="P192" i="1" s="1"/>
  <c r="P193" i="1" s="1"/>
  <c r="P194" i="1" s="1"/>
  <c r="P195" i="1" s="1"/>
  <c r="P196" i="1" s="1"/>
  <c r="H190" i="1"/>
  <c r="H191" i="1" s="1"/>
  <c r="H192" i="1" s="1"/>
  <c r="H193" i="1" s="1"/>
  <c r="H194" i="1" s="1"/>
  <c r="H195" i="1" s="1"/>
  <c r="H196" i="1" s="1"/>
  <c r="CR178" i="1"/>
  <c r="CR179" i="1" s="1"/>
  <c r="CR180" i="1" s="1"/>
  <c r="CR181" i="1" s="1"/>
  <c r="CR182" i="1" s="1"/>
  <c r="CR183" i="1" s="1"/>
  <c r="CR184" i="1" s="1"/>
  <c r="CR185" i="1" s="1"/>
  <c r="CR186" i="1" s="1"/>
  <c r="CJ178" i="1"/>
  <c r="CJ179" i="1" s="1"/>
  <c r="CJ180" i="1" s="1"/>
  <c r="CJ181" i="1" s="1"/>
  <c r="CJ182" i="1" s="1"/>
  <c r="CJ183" i="1" s="1"/>
  <c r="CJ184" i="1" s="1"/>
  <c r="CJ185" i="1" s="1"/>
  <c r="CJ186" i="1" s="1"/>
  <c r="CB178" i="1"/>
  <c r="CB179" i="1" s="1"/>
  <c r="CB180" i="1" s="1"/>
  <c r="CB181" i="1" s="1"/>
  <c r="CB182" i="1" s="1"/>
  <c r="CB183" i="1" s="1"/>
  <c r="CB184" i="1" s="1"/>
  <c r="CB185" i="1" s="1"/>
  <c r="CB186" i="1" s="1"/>
  <c r="BT178" i="1"/>
  <c r="BT179" i="1" s="1"/>
  <c r="BT180" i="1" s="1"/>
  <c r="BT181" i="1" s="1"/>
  <c r="BT182" i="1" s="1"/>
  <c r="BT183" i="1" s="1"/>
  <c r="BT184" i="1" s="1"/>
  <c r="BT185" i="1" s="1"/>
  <c r="BT186" i="1" s="1"/>
  <c r="BL178" i="1"/>
  <c r="BL179" i="1" s="1"/>
  <c r="BL180" i="1" s="1"/>
  <c r="BL181" i="1" s="1"/>
  <c r="BL182" i="1" s="1"/>
  <c r="BL183" i="1" s="1"/>
  <c r="BL184" i="1" s="1"/>
  <c r="BL185" i="1" s="1"/>
  <c r="BL186" i="1" s="1"/>
  <c r="BD178" i="1"/>
  <c r="BD179" i="1" s="1"/>
  <c r="BD180" i="1" s="1"/>
  <c r="BD181" i="1" s="1"/>
  <c r="BD182" i="1" s="1"/>
  <c r="BD183" i="1" s="1"/>
  <c r="BD184" i="1" s="1"/>
  <c r="BD185" i="1" s="1"/>
  <c r="BD186" i="1" s="1"/>
  <c r="AV178" i="1"/>
  <c r="AV179" i="1" s="1"/>
  <c r="AV180" i="1" s="1"/>
  <c r="AV181" i="1" s="1"/>
  <c r="AV182" i="1" s="1"/>
  <c r="AV183" i="1" s="1"/>
  <c r="AV184" i="1" s="1"/>
  <c r="AV185" i="1" s="1"/>
  <c r="AV186" i="1" s="1"/>
  <c r="AN178" i="1"/>
  <c r="AN179" i="1" s="1"/>
  <c r="AN180" i="1" s="1"/>
  <c r="AN181" i="1" s="1"/>
  <c r="AN182" i="1" s="1"/>
  <c r="AN183" i="1" s="1"/>
  <c r="AN184" i="1" s="1"/>
  <c r="AN185" i="1" s="1"/>
  <c r="AN186" i="1" s="1"/>
  <c r="AF178" i="1"/>
  <c r="AF179" i="1" s="1"/>
  <c r="AF180" i="1" s="1"/>
  <c r="AF181" i="1" s="1"/>
  <c r="AF182" i="1" s="1"/>
  <c r="AF183" i="1" s="1"/>
  <c r="AF184" i="1" s="1"/>
  <c r="AF185" i="1" s="1"/>
  <c r="AF186" i="1" s="1"/>
  <c r="X178" i="1"/>
  <c r="X179" i="1" s="1"/>
  <c r="X180" i="1" s="1"/>
  <c r="X181" i="1" s="1"/>
  <c r="X182" i="1" s="1"/>
  <c r="X183" i="1" s="1"/>
  <c r="X184" i="1" s="1"/>
  <c r="X185" i="1" s="1"/>
  <c r="X186" i="1" s="1"/>
  <c r="P178" i="1"/>
  <c r="P179" i="1" s="1"/>
  <c r="P180" i="1" s="1"/>
  <c r="P181" i="1" s="1"/>
  <c r="P182" i="1" s="1"/>
  <c r="P183" i="1" s="1"/>
  <c r="P184" i="1" s="1"/>
  <c r="P185" i="1" s="1"/>
  <c r="P186" i="1" s="1"/>
  <c r="H178" i="1"/>
  <c r="H179" i="1" s="1"/>
  <c r="H180" i="1" s="1"/>
  <c r="H181" i="1" s="1"/>
  <c r="H182" i="1" s="1"/>
  <c r="H183" i="1" s="1"/>
  <c r="H184" i="1" s="1"/>
  <c r="H185" i="1" s="1"/>
  <c r="H186" i="1" s="1"/>
  <c r="CR167" i="1"/>
  <c r="CR168" i="1" s="1"/>
  <c r="CR169" i="1" s="1"/>
  <c r="CR170" i="1" s="1"/>
  <c r="CR171" i="1" s="1"/>
  <c r="CR172" i="1" s="1"/>
  <c r="CR173" i="1" s="1"/>
  <c r="CR174" i="1" s="1"/>
  <c r="CJ167" i="1"/>
  <c r="CJ168" i="1" s="1"/>
  <c r="CJ169" i="1" s="1"/>
  <c r="CJ170" i="1" s="1"/>
  <c r="CJ171" i="1" s="1"/>
  <c r="CJ172" i="1" s="1"/>
  <c r="CJ173" i="1" s="1"/>
  <c r="CJ174" i="1" s="1"/>
  <c r="CB167" i="1"/>
  <c r="CB168" i="1" s="1"/>
  <c r="CB169" i="1" s="1"/>
  <c r="CB170" i="1" s="1"/>
  <c r="CB171" i="1" s="1"/>
  <c r="CB172" i="1" s="1"/>
  <c r="CB173" i="1" s="1"/>
  <c r="CB174" i="1" s="1"/>
  <c r="BT167" i="1"/>
  <c r="BT168" i="1" s="1"/>
  <c r="BT169" i="1" s="1"/>
  <c r="BT170" i="1" s="1"/>
  <c r="BT171" i="1" s="1"/>
  <c r="BT172" i="1" s="1"/>
  <c r="BT173" i="1" s="1"/>
  <c r="BT174" i="1" s="1"/>
  <c r="BL167" i="1"/>
  <c r="BL168" i="1" s="1"/>
  <c r="BL169" i="1" s="1"/>
  <c r="BL170" i="1" s="1"/>
  <c r="BL171" i="1" s="1"/>
  <c r="BL172" i="1" s="1"/>
  <c r="BL173" i="1" s="1"/>
  <c r="BL174" i="1" s="1"/>
  <c r="BD167" i="1"/>
  <c r="BD168" i="1" s="1"/>
  <c r="BD169" i="1" s="1"/>
  <c r="BD170" i="1" s="1"/>
  <c r="BD171" i="1" s="1"/>
  <c r="BD172" i="1" s="1"/>
  <c r="BD173" i="1" s="1"/>
  <c r="BD174" i="1" s="1"/>
  <c r="AV167" i="1"/>
  <c r="AV168" i="1" s="1"/>
  <c r="AV169" i="1" s="1"/>
  <c r="AV170" i="1" s="1"/>
  <c r="AV171" i="1" s="1"/>
  <c r="AV172" i="1" s="1"/>
  <c r="AV173" i="1" s="1"/>
  <c r="AV174" i="1" s="1"/>
  <c r="AN167" i="1"/>
  <c r="AN168" i="1" s="1"/>
  <c r="AN169" i="1" s="1"/>
  <c r="AN170" i="1" s="1"/>
  <c r="AN171" i="1" s="1"/>
  <c r="AN172" i="1" s="1"/>
  <c r="AN173" i="1" s="1"/>
  <c r="AN174" i="1" s="1"/>
  <c r="AF167" i="1"/>
  <c r="AF168" i="1" s="1"/>
  <c r="AF169" i="1" s="1"/>
  <c r="AF170" i="1" s="1"/>
  <c r="AF171" i="1" s="1"/>
  <c r="AF172" i="1" s="1"/>
  <c r="AF173" i="1" s="1"/>
  <c r="AF174" i="1" s="1"/>
  <c r="X167" i="1"/>
  <c r="X168" i="1" s="1"/>
  <c r="X169" i="1" s="1"/>
  <c r="X170" i="1" s="1"/>
  <c r="X171" i="1" s="1"/>
  <c r="X172" i="1" s="1"/>
  <c r="X173" i="1" s="1"/>
  <c r="X174" i="1" s="1"/>
  <c r="P167" i="1"/>
  <c r="P168" i="1" s="1"/>
  <c r="P169" i="1" s="1"/>
  <c r="P170" i="1" s="1"/>
  <c r="P171" i="1" s="1"/>
  <c r="P172" i="1" s="1"/>
  <c r="P173" i="1" s="1"/>
  <c r="P174" i="1" s="1"/>
  <c r="H167" i="1"/>
  <c r="H168" i="1" s="1"/>
  <c r="H169" i="1" s="1"/>
  <c r="H170" i="1" s="1"/>
  <c r="H171" i="1" s="1"/>
  <c r="H172" i="1" s="1"/>
  <c r="H173" i="1" s="1"/>
  <c r="H174" i="1" s="1"/>
  <c r="CR153" i="1"/>
  <c r="CR154" i="1" s="1"/>
  <c r="CR155" i="1" s="1"/>
  <c r="CR156" i="1" s="1"/>
  <c r="CR157" i="1" s="1"/>
  <c r="CR158" i="1" s="1"/>
  <c r="CR159" i="1" s="1"/>
  <c r="CR160" i="1" s="1"/>
  <c r="CR161" i="1" s="1"/>
  <c r="CR162" i="1" s="1"/>
  <c r="CR163" i="1" s="1"/>
  <c r="CJ153" i="1"/>
  <c r="CJ154" i="1" s="1"/>
  <c r="CJ155" i="1" s="1"/>
  <c r="CJ156" i="1" s="1"/>
  <c r="CJ157" i="1" s="1"/>
  <c r="CJ158" i="1" s="1"/>
  <c r="CJ159" i="1" s="1"/>
  <c r="CJ160" i="1" s="1"/>
  <c r="CJ161" i="1" s="1"/>
  <c r="CJ162" i="1" s="1"/>
  <c r="CJ163" i="1" s="1"/>
  <c r="CB153" i="1"/>
  <c r="CB154" i="1" s="1"/>
  <c r="CB155" i="1" s="1"/>
  <c r="CB156" i="1" s="1"/>
  <c r="CB157" i="1" s="1"/>
  <c r="CB158" i="1" s="1"/>
  <c r="CB159" i="1" s="1"/>
  <c r="CB160" i="1" s="1"/>
  <c r="CB161" i="1" s="1"/>
  <c r="CB162" i="1" s="1"/>
  <c r="CB163" i="1" s="1"/>
  <c r="BT153" i="1"/>
  <c r="BT154" i="1" s="1"/>
  <c r="BT155" i="1" s="1"/>
  <c r="BT156" i="1" s="1"/>
  <c r="BT157" i="1" s="1"/>
  <c r="BT158" i="1" s="1"/>
  <c r="BT159" i="1" s="1"/>
  <c r="BT160" i="1" s="1"/>
  <c r="BT161" i="1" s="1"/>
  <c r="BT162" i="1" s="1"/>
  <c r="BT163" i="1" s="1"/>
  <c r="BL153" i="1"/>
  <c r="BL154" i="1" s="1"/>
  <c r="BL155" i="1" s="1"/>
  <c r="BL156" i="1" s="1"/>
  <c r="BL157" i="1" s="1"/>
  <c r="BL158" i="1" s="1"/>
  <c r="BL159" i="1" s="1"/>
  <c r="BL160" i="1" s="1"/>
  <c r="BL161" i="1" s="1"/>
  <c r="BL162" i="1" s="1"/>
  <c r="BL163" i="1" s="1"/>
  <c r="BD153" i="1"/>
  <c r="BD154" i="1" s="1"/>
  <c r="BD155" i="1" s="1"/>
  <c r="BD156" i="1" s="1"/>
  <c r="BD157" i="1" s="1"/>
  <c r="BD158" i="1" s="1"/>
  <c r="BD159" i="1" s="1"/>
  <c r="BD160" i="1" s="1"/>
  <c r="BD161" i="1" s="1"/>
  <c r="BD162" i="1" s="1"/>
  <c r="BD163" i="1" s="1"/>
  <c r="AV153" i="1"/>
  <c r="AV154" i="1" s="1"/>
  <c r="AV155" i="1" s="1"/>
  <c r="AV156" i="1" s="1"/>
  <c r="AV157" i="1" s="1"/>
  <c r="AV158" i="1" s="1"/>
  <c r="AV159" i="1" s="1"/>
  <c r="AV160" i="1" s="1"/>
  <c r="AV161" i="1" s="1"/>
  <c r="AV162" i="1" s="1"/>
  <c r="AV163" i="1" s="1"/>
  <c r="AN153" i="1"/>
  <c r="AN154" i="1" s="1"/>
  <c r="AN155" i="1" s="1"/>
  <c r="AN156" i="1" s="1"/>
  <c r="AN157" i="1" s="1"/>
  <c r="AN158" i="1" s="1"/>
  <c r="AN159" i="1" s="1"/>
  <c r="AN160" i="1" s="1"/>
  <c r="AN161" i="1" s="1"/>
  <c r="AN162" i="1" s="1"/>
  <c r="AN163" i="1" s="1"/>
  <c r="AF153" i="1"/>
  <c r="AF154" i="1" s="1"/>
  <c r="AF155" i="1" s="1"/>
  <c r="AF156" i="1" s="1"/>
  <c r="AF157" i="1" s="1"/>
  <c r="AF158" i="1" s="1"/>
  <c r="AF159" i="1" s="1"/>
  <c r="AF160" i="1" s="1"/>
  <c r="AF161" i="1" s="1"/>
  <c r="AF162" i="1" s="1"/>
  <c r="AF163" i="1" s="1"/>
  <c r="X153" i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P153" i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H153" i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CR141" i="1"/>
  <c r="CR142" i="1" s="1"/>
  <c r="CR143" i="1" s="1"/>
  <c r="CR144" i="1" s="1"/>
  <c r="CR145" i="1" s="1"/>
  <c r="CR146" i="1" s="1"/>
  <c r="CR147" i="1" s="1"/>
  <c r="CR148" i="1" s="1"/>
  <c r="CR149" i="1" s="1"/>
  <c r="CJ141" i="1"/>
  <c r="CJ142" i="1" s="1"/>
  <c r="CJ143" i="1" s="1"/>
  <c r="CJ144" i="1" s="1"/>
  <c r="CJ145" i="1" s="1"/>
  <c r="CJ146" i="1" s="1"/>
  <c r="CJ147" i="1" s="1"/>
  <c r="CJ148" i="1" s="1"/>
  <c r="CJ149" i="1" s="1"/>
  <c r="CB141" i="1"/>
  <c r="CB142" i="1" s="1"/>
  <c r="CB143" i="1" s="1"/>
  <c r="CB144" i="1" s="1"/>
  <c r="CB145" i="1" s="1"/>
  <c r="CB146" i="1" s="1"/>
  <c r="CB147" i="1" s="1"/>
  <c r="CB148" i="1" s="1"/>
  <c r="CB149" i="1" s="1"/>
  <c r="BT141" i="1"/>
  <c r="BT142" i="1" s="1"/>
  <c r="BT143" i="1" s="1"/>
  <c r="BT144" i="1" s="1"/>
  <c r="BT145" i="1" s="1"/>
  <c r="BT146" i="1" s="1"/>
  <c r="BT147" i="1" s="1"/>
  <c r="BT148" i="1" s="1"/>
  <c r="BT149" i="1" s="1"/>
  <c r="BL141" i="1"/>
  <c r="BL142" i="1" s="1"/>
  <c r="BL143" i="1" s="1"/>
  <c r="BL144" i="1" s="1"/>
  <c r="BL145" i="1" s="1"/>
  <c r="BL146" i="1" s="1"/>
  <c r="BL147" i="1" s="1"/>
  <c r="BL148" i="1" s="1"/>
  <c r="BL149" i="1" s="1"/>
  <c r="BD141" i="1"/>
  <c r="BD142" i="1" s="1"/>
  <c r="BD143" i="1" s="1"/>
  <c r="BD144" i="1" s="1"/>
  <c r="BD145" i="1" s="1"/>
  <c r="BD146" i="1" s="1"/>
  <c r="BD147" i="1" s="1"/>
  <c r="BD148" i="1" s="1"/>
  <c r="BD149" i="1" s="1"/>
  <c r="AV141" i="1"/>
  <c r="AV142" i="1" s="1"/>
  <c r="AV143" i="1" s="1"/>
  <c r="AV144" i="1" s="1"/>
  <c r="AV145" i="1" s="1"/>
  <c r="AV146" i="1" s="1"/>
  <c r="AV147" i="1" s="1"/>
  <c r="AV148" i="1" s="1"/>
  <c r="AV149" i="1" s="1"/>
  <c r="AN141" i="1"/>
  <c r="AN142" i="1" s="1"/>
  <c r="AN143" i="1" s="1"/>
  <c r="AN144" i="1" s="1"/>
  <c r="AN145" i="1" s="1"/>
  <c r="AN146" i="1" s="1"/>
  <c r="AN147" i="1" s="1"/>
  <c r="AN148" i="1" s="1"/>
  <c r="AN149" i="1" s="1"/>
  <c r="AF141" i="1"/>
  <c r="AF142" i="1" s="1"/>
  <c r="AF143" i="1" s="1"/>
  <c r="AF144" i="1" s="1"/>
  <c r="AF145" i="1" s="1"/>
  <c r="AF146" i="1" s="1"/>
  <c r="AF147" i="1" s="1"/>
  <c r="AF148" i="1" s="1"/>
  <c r="AF149" i="1" s="1"/>
  <c r="X141" i="1"/>
  <c r="X142" i="1" s="1"/>
  <c r="X143" i="1" s="1"/>
  <c r="X144" i="1" s="1"/>
  <c r="X145" i="1" s="1"/>
  <c r="X146" i="1" s="1"/>
  <c r="X147" i="1" s="1"/>
  <c r="X148" i="1" s="1"/>
  <c r="X149" i="1" s="1"/>
  <c r="P141" i="1"/>
  <c r="P142" i="1" s="1"/>
  <c r="P143" i="1" s="1"/>
  <c r="P144" i="1" s="1"/>
  <c r="P145" i="1" s="1"/>
  <c r="P146" i="1" s="1"/>
  <c r="P147" i="1" s="1"/>
  <c r="P148" i="1" s="1"/>
  <c r="P149" i="1" s="1"/>
  <c r="H141" i="1"/>
  <c r="H142" i="1" s="1"/>
  <c r="H143" i="1" s="1"/>
  <c r="H144" i="1" s="1"/>
  <c r="H145" i="1" s="1"/>
  <c r="H146" i="1" s="1"/>
  <c r="H147" i="1" s="1"/>
  <c r="H148" i="1" s="1"/>
  <c r="H149" i="1" s="1"/>
  <c r="CR127" i="1"/>
  <c r="CR128" i="1" s="1"/>
  <c r="CR129" i="1" s="1"/>
  <c r="CR130" i="1" s="1"/>
  <c r="CR131" i="1" s="1"/>
  <c r="CR132" i="1" s="1"/>
  <c r="CR133" i="1" s="1"/>
  <c r="CR134" i="1" s="1"/>
  <c r="CR135" i="1" s="1"/>
  <c r="CJ127" i="1"/>
  <c r="CJ128" i="1" s="1"/>
  <c r="CJ129" i="1" s="1"/>
  <c r="CJ130" i="1" s="1"/>
  <c r="CJ131" i="1" s="1"/>
  <c r="CJ132" i="1" s="1"/>
  <c r="CJ133" i="1" s="1"/>
  <c r="CJ134" i="1" s="1"/>
  <c r="CJ135" i="1" s="1"/>
  <c r="CB127" i="1"/>
  <c r="CB128" i="1" s="1"/>
  <c r="CB129" i="1" s="1"/>
  <c r="CB130" i="1" s="1"/>
  <c r="CB131" i="1" s="1"/>
  <c r="CB132" i="1" s="1"/>
  <c r="CB133" i="1" s="1"/>
  <c r="CB134" i="1" s="1"/>
  <c r="CB135" i="1" s="1"/>
  <c r="BT127" i="1"/>
  <c r="BT128" i="1" s="1"/>
  <c r="BT129" i="1" s="1"/>
  <c r="BT130" i="1" s="1"/>
  <c r="BT131" i="1" s="1"/>
  <c r="BT132" i="1" s="1"/>
  <c r="BT133" i="1" s="1"/>
  <c r="BT134" i="1" s="1"/>
  <c r="BT135" i="1" s="1"/>
  <c r="BL127" i="1"/>
  <c r="BL128" i="1" s="1"/>
  <c r="BL129" i="1" s="1"/>
  <c r="BL130" i="1" s="1"/>
  <c r="BL131" i="1" s="1"/>
  <c r="BL132" i="1" s="1"/>
  <c r="BL133" i="1" s="1"/>
  <c r="BL134" i="1" s="1"/>
  <c r="BL135" i="1" s="1"/>
  <c r="BD127" i="1"/>
  <c r="BD128" i="1" s="1"/>
  <c r="BD129" i="1" s="1"/>
  <c r="BD130" i="1" s="1"/>
  <c r="BD131" i="1" s="1"/>
  <c r="BD132" i="1" s="1"/>
  <c r="BD133" i="1" s="1"/>
  <c r="BD134" i="1" s="1"/>
  <c r="BD135" i="1" s="1"/>
  <c r="AV127" i="1"/>
  <c r="AV128" i="1" s="1"/>
  <c r="AV129" i="1" s="1"/>
  <c r="AV130" i="1" s="1"/>
  <c r="AV131" i="1" s="1"/>
  <c r="AV132" i="1" s="1"/>
  <c r="AV133" i="1" s="1"/>
  <c r="AV134" i="1" s="1"/>
  <c r="AV135" i="1" s="1"/>
  <c r="AN127" i="1"/>
  <c r="AN128" i="1" s="1"/>
  <c r="AN129" i="1" s="1"/>
  <c r="AN130" i="1" s="1"/>
  <c r="AN131" i="1" s="1"/>
  <c r="AN132" i="1" s="1"/>
  <c r="AN133" i="1" s="1"/>
  <c r="AN134" i="1" s="1"/>
  <c r="AN135" i="1" s="1"/>
  <c r="AF127" i="1"/>
  <c r="AF128" i="1" s="1"/>
  <c r="AF129" i="1" s="1"/>
  <c r="AF130" i="1" s="1"/>
  <c r="AF131" i="1" s="1"/>
  <c r="AF132" i="1" s="1"/>
  <c r="AF133" i="1" s="1"/>
  <c r="AF134" i="1" s="1"/>
  <c r="AF135" i="1" s="1"/>
  <c r="X127" i="1"/>
  <c r="X128" i="1" s="1"/>
  <c r="X129" i="1" s="1"/>
  <c r="X130" i="1" s="1"/>
  <c r="X131" i="1" s="1"/>
  <c r="X132" i="1" s="1"/>
  <c r="X133" i="1" s="1"/>
  <c r="X134" i="1" s="1"/>
  <c r="X135" i="1" s="1"/>
  <c r="P127" i="1"/>
  <c r="P128" i="1" s="1"/>
  <c r="P129" i="1" s="1"/>
  <c r="P130" i="1" s="1"/>
  <c r="P131" i="1" s="1"/>
  <c r="P132" i="1" s="1"/>
  <c r="P133" i="1" s="1"/>
  <c r="P134" i="1" s="1"/>
  <c r="P135" i="1" s="1"/>
  <c r="H127" i="1"/>
  <c r="H128" i="1" s="1"/>
  <c r="H129" i="1" s="1"/>
  <c r="H130" i="1" s="1"/>
  <c r="H131" i="1" s="1"/>
  <c r="H132" i="1" s="1"/>
  <c r="H133" i="1" s="1"/>
  <c r="H134" i="1" s="1"/>
  <c r="H135" i="1" s="1"/>
  <c r="CR108" i="1"/>
  <c r="CR109" i="1" s="1"/>
  <c r="CR110" i="1" s="1"/>
  <c r="CR111" i="1" s="1"/>
  <c r="CR112" i="1" s="1"/>
  <c r="CR113" i="1" s="1"/>
  <c r="CR114" i="1" s="1"/>
  <c r="CR115" i="1" s="1"/>
  <c r="CR116" i="1" s="1"/>
  <c r="CR117" i="1" s="1"/>
  <c r="CR118" i="1" s="1"/>
  <c r="CR119" i="1" s="1"/>
  <c r="CR120" i="1" s="1"/>
  <c r="CR121" i="1" s="1"/>
  <c r="CR122" i="1" s="1"/>
  <c r="CR123" i="1" s="1"/>
  <c r="CJ108" i="1"/>
  <c r="CJ109" i="1" s="1"/>
  <c r="CJ110" i="1" s="1"/>
  <c r="CJ111" i="1" s="1"/>
  <c r="CJ112" i="1" s="1"/>
  <c r="CJ113" i="1" s="1"/>
  <c r="CJ114" i="1" s="1"/>
  <c r="CJ115" i="1" s="1"/>
  <c r="CJ116" i="1" s="1"/>
  <c r="CJ117" i="1" s="1"/>
  <c r="CJ118" i="1" s="1"/>
  <c r="CJ119" i="1" s="1"/>
  <c r="CJ120" i="1" s="1"/>
  <c r="CJ121" i="1" s="1"/>
  <c r="CJ122" i="1" s="1"/>
  <c r="CJ123" i="1" s="1"/>
  <c r="CB108" i="1"/>
  <c r="CB109" i="1" s="1"/>
  <c r="CB110" i="1" s="1"/>
  <c r="CB111" i="1" s="1"/>
  <c r="CB112" i="1" s="1"/>
  <c r="CB113" i="1" s="1"/>
  <c r="CB114" i="1" s="1"/>
  <c r="CB115" i="1" s="1"/>
  <c r="CB116" i="1" s="1"/>
  <c r="CB117" i="1" s="1"/>
  <c r="CB118" i="1" s="1"/>
  <c r="CB119" i="1" s="1"/>
  <c r="CB120" i="1" s="1"/>
  <c r="CB121" i="1" s="1"/>
  <c r="CB122" i="1" s="1"/>
  <c r="CB123" i="1" s="1"/>
  <c r="BT108" i="1"/>
  <c r="BT109" i="1" s="1"/>
  <c r="BT110" i="1" s="1"/>
  <c r="BT111" i="1" s="1"/>
  <c r="BT112" i="1" s="1"/>
  <c r="BT113" i="1" s="1"/>
  <c r="BT114" i="1" s="1"/>
  <c r="BT115" i="1" s="1"/>
  <c r="BT116" i="1" s="1"/>
  <c r="BT117" i="1" s="1"/>
  <c r="BT118" i="1" s="1"/>
  <c r="BT119" i="1" s="1"/>
  <c r="BT120" i="1" s="1"/>
  <c r="BT121" i="1" s="1"/>
  <c r="BT122" i="1" s="1"/>
  <c r="BT123" i="1" s="1"/>
  <c r="BL108" i="1"/>
  <c r="BL109" i="1" s="1"/>
  <c r="BL110" i="1" s="1"/>
  <c r="BL111" i="1" s="1"/>
  <c r="BL112" i="1" s="1"/>
  <c r="BL113" i="1" s="1"/>
  <c r="BL114" i="1" s="1"/>
  <c r="BL115" i="1" s="1"/>
  <c r="BL116" i="1" s="1"/>
  <c r="BL117" i="1" s="1"/>
  <c r="BL118" i="1" s="1"/>
  <c r="BL119" i="1" s="1"/>
  <c r="BL120" i="1" s="1"/>
  <c r="BL121" i="1" s="1"/>
  <c r="BL122" i="1" s="1"/>
  <c r="BL123" i="1" s="1"/>
  <c r="BD108" i="1"/>
  <c r="BD109" i="1" s="1"/>
  <c r="BD110" i="1" s="1"/>
  <c r="BD111" i="1" s="1"/>
  <c r="BD112" i="1" s="1"/>
  <c r="BD113" i="1" s="1"/>
  <c r="BD114" i="1" s="1"/>
  <c r="BD115" i="1" s="1"/>
  <c r="BD116" i="1" s="1"/>
  <c r="BD117" i="1" s="1"/>
  <c r="BD118" i="1" s="1"/>
  <c r="BD119" i="1" s="1"/>
  <c r="BD120" i="1" s="1"/>
  <c r="BD121" i="1" s="1"/>
  <c r="BD122" i="1" s="1"/>
  <c r="BD123" i="1" s="1"/>
  <c r="AV108" i="1"/>
  <c r="AV109" i="1" s="1"/>
  <c r="AV110" i="1" s="1"/>
  <c r="AV111" i="1" s="1"/>
  <c r="AV112" i="1" s="1"/>
  <c r="AV113" i="1" s="1"/>
  <c r="AV114" i="1" s="1"/>
  <c r="AV115" i="1" s="1"/>
  <c r="AV116" i="1" s="1"/>
  <c r="AV117" i="1" s="1"/>
  <c r="AV118" i="1" s="1"/>
  <c r="AV119" i="1" s="1"/>
  <c r="AV120" i="1" s="1"/>
  <c r="AV121" i="1" s="1"/>
  <c r="AV122" i="1" s="1"/>
  <c r="AV123" i="1" s="1"/>
  <c r="AN108" i="1"/>
  <c r="AN109" i="1" s="1"/>
  <c r="AN110" i="1" s="1"/>
  <c r="AN111" i="1" s="1"/>
  <c r="AN112" i="1" s="1"/>
  <c r="AN113" i="1" s="1"/>
  <c r="AN114" i="1" s="1"/>
  <c r="AN115" i="1" s="1"/>
  <c r="AN116" i="1" s="1"/>
  <c r="AN117" i="1" s="1"/>
  <c r="AN118" i="1" s="1"/>
  <c r="AN119" i="1" s="1"/>
  <c r="AN120" i="1" s="1"/>
  <c r="AN121" i="1" s="1"/>
  <c r="AN122" i="1" s="1"/>
  <c r="AN123" i="1" s="1"/>
  <c r="AF108" i="1"/>
  <c r="AF109" i="1" s="1"/>
  <c r="AF110" i="1" s="1"/>
  <c r="AF111" i="1" s="1"/>
  <c r="AF112" i="1" s="1"/>
  <c r="AF113" i="1" s="1"/>
  <c r="AF114" i="1" s="1"/>
  <c r="AF115" i="1" s="1"/>
  <c r="AF116" i="1" s="1"/>
  <c r="AF117" i="1" s="1"/>
  <c r="AF118" i="1" s="1"/>
  <c r="AF119" i="1" s="1"/>
  <c r="AF120" i="1" s="1"/>
  <c r="AF121" i="1" s="1"/>
  <c r="AF122" i="1" s="1"/>
  <c r="AF123" i="1" s="1"/>
  <c r="X108" i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P108" i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H108" i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CR99" i="1"/>
  <c r="CR100" i="1" s="1"/>
  <c r="CR101" i="1" s="1"/>
  <c r="CR102" i="1" s="1"/>
  <c r="CR103" i="1" s="1"/>
  <c r="CR104" i="1" s="1"/>
  <c r="CJ99" i="1"/>
  <c r="CJ100" i="1" s="1"/>
  <c r="CJ101" i="1" s="1"/>
  <c r="CJ102" i="1" s="1"/>
  <c r="CJ103" i="1" s="1"/>
  <c r="CJ104" i="1" s="1"/>
  <c r="CB99" i="1"/>
  <c r="CB100" i="1" s="1"/>
  <c r="CB101" i="1" s="1"/>
  <c r="CB102" i="1" s="1"/>
  <c r="CB103" i="1" s="1"/>
  <c r="CB104" i="1" s="1"/>
  <c r="BT99" i="1"/>
  <c r="BT100" i="1" s="1"/>
  <c r="BT101" i="1" s="1"/>
  <c r="BT102" i="1" s="1"/>
  <c r="BT103" i="1" s="1"/>
  <c r="BT104" i="1" s="1"/>
  <c r="BL99" i="1"/>
  <c r="BL100" i="1" s="1"/>
  <c r="BL101" i="1" s="1"/>
  <c r="BL102" i="1" s="1"/>
  <c r="BL103" i="1" s="1"/>
  <c r="BL104" i="1" s="1"/>
  <c r="BD99" i="1"/>
  <c r="BD100" i="1" s="1"/>
  <c r="BD101" i="1" s="1"/>
  <c r="BD102" i="1" s="1"/>
  <c r="BD103" i="1" s="1"/>
  <c r="BD104" i="1" s="1"/>
  <c r="AV99" i="1"/>
  <c r="AV100" i="1" s="1"/>
  <c r="AV101" i="1" s="1"/>
  <c r="AV102" i="1" s="1"/>
  <c r="AV103" i="1" s="1"/>
  <c r="AV104" i="1" s="1"/>
  <c r="AN99" i="1"/>
  <c r="AN100" i="1" s="1"/>
  <c r="AN101" i="1" s="1"/>
  <c r="AN102" i="1" s="1"/>
  <c r="AN103" i="1" s="1"/>
  <c r="AN104" i="1" s="1"/>
  <c r="AF99" i="1"/>
  <c r="AF100" i="1" s="1"/>
  <c r="AF101" i="1" s="1"/>
  <c r="AF102" i="1" s="1"/>
  <c r="AF103" i="1" s="1"/>
  <c r="AF104" i="1" s="1"/>
  <c r="X99" i="1"/>
  <c r="X100" i="1" s="1"/>
  <c r="X101" i="1" s="1"/>
  <c r="X102" i="1" s="1"/>
  <c r="X103" i="1" s="1"/>
  <c r="X104" i="1" s="1"/>
  <c r="P99" i="1"/>
  <c r="P100" i="1" s="1"/>
  <c r="P101" i="1" s="1"/>
  <c r="P102" i="1" s="1"/>
  <c r="P103" i="1" s="1"/>
  <c r="P104" i="1" s="1"/>
  <c r="H99" i="1"/>
  <c r="H100" i="1" s="1"/>
  <c r="H101" i="1" s="1"/>
  <c r="H102" i="1" s="1"/>
  <c r="H103" i="1" s="1"/>
  <c r="H104" i="1" s="1"/>
  <c r="CR84" i="1"/>
  <c r="CR85" i="1" s="1"/>
  <c r="CR86" i="1" s="1"/>
  <c r="CR87" i="1" s="1"/>
  <c r="CR88" i="1" s="1"/>
  <c r="CR89" i="1" s="1"/>
  <c r="CR90" i="1" s="1"/>
  <c r="CR91" i="1" s="1"/>
  <c r="CR92" i="1" s="1"/>
  <c r="CR93" i="1" s="1"/>
  <c r="CR94" i="1" s="1"/>
  <c r="CR95" i="1" s="1"/>
  <c r="CJ84" i="1"/>
  <c r="CJ85" i="1" s="1"/>
  <c r="CJ86" i="1" s="1"/>
  <c r="CJ87" i="1" s="1"/>
  <c r="CJ88" i="1" s="1"/>
  <c r="CJ89" i="1" s="1"/>
  <c r="CJ90" i="1" s="1"/>
  <c r="CJ91" i="1" s="1"/>
  <c r="CJ92" i="1" s="1"/>
  <c r="CJ93" i="1" s="1"/>
  <c r="CJ94" i="1" s="1"/>
  <c r="CJ95" i="1" s="1"/>
  <c r="CB84" i="1"/>
  <c r="CB85" i="1" s="1"/>
  <c r="CB86" i="1" s="1"/>
  <c r="CB87" i="1" s="1"/>
  <c r="CB88" i="1" s="1"/>
  <c r="CB89" i="1" s="1"/>
  <c r="CB90" i="1" s="1"/>
  <c r="CB91" i="1" s="1"/>
  <c r="CB92" i="1" s="1"/>
  <c r="CB93" i="1" s="1"/>
  <c r="CB94" i="1" s="1"/>
  <c r="CB95" i="1" s="1"/>
  <c r="BT84" i="1"/>
  <c r="BL84" i="1"/>
  <c r="BD84" i="1"/>
  <c r="BD94" i="1" s="1"/>
  <c r="BD95" i="1" s="1"/>
  <c r="AV84" i="1"/>
  <c r="AN84" i="1"/>
  <c r="AN85" i="1" s="1"/>
  <c r="AN86" i="1" s="1"/>
  <c r="AN87" i="1" s="1"/>
  <c r="AN88" i="1" s="1"/>
  <c r="AN89" i="1" s="1"/>
  <c r="AN90" i="1" s="1"/>
  <c r="AN91" i="1" s="1"/>
  <c r="AN92" i="1" s="1"/>
  <c r="AN93" i="1" s="1"/>
  <c r="AN94" i="1" s="1"/>
  <c r="AN95" i="1" s="1"/>
  <c r="AF84" i="1"/>
  <c r="AF94" i="1" s="1"/>
  <c r="AF95" i="1" s="1"/>
  <c r="X84" i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P84" i="1"/>
  <c r="P94" i="1" s="1"/>
  <c r="P95" i="1" s="1"/>
  <c r="H84" i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X74" i="1"/>
  <c r="X75" i="1" s="1"/>
  <c r="X76" i="1" s="1"/>
  <c r="X77" i="1" s="1"/>
  <c r="X78" i="1" s="1"/>
  <c r="X79" i="1" s="1"/>
  <c r="X80" i="1" s="1"/>
  <c r="CR72" i="1"/>
  <c r="CR73" i="1" s="1"/>
  <c r="CR74" i="1" s="1"/>
  <c r="CR75" i="1" s="1"/>
  <c r="CR76" i="1" s="1"/>
  <c r="CR77" i="1" s="1"/>
  <c r="CR78" i="1" s="1"/>
  <c r="CR79" i="1" s="1"/>
  <c r="CR80" i="1" s="1"/>
  <c r="CJ72" i="1"/>
  <c r="CJ73" i="1" s="1"/>
  <c r="CJ74" i="1" s="1"/>
  <c r="CJ75" i="1" s="1"/>
  <c r="CJ76" i="1" s="1"/>
  <c r="CJ77" i="1" s="1"/>
  <c r="CJ78" i="1" s="1"/>
  <c r="CJ79" i="1" s="1"/>
  <c r="CJ80" i="1" s="1"/>
  <c r="BT72" i="1"/>
  <c r="BT73" i="1" s="1"/>
  <c r="BT74" i="1" s="1"/>
  <c r="BT75" i="1" s="1"/>
  <c r="BT76" i="1" s="1"/>
  <c r="BT77" i="1" s="1"/>
  <c r="BT78" i="1" s="1"/>
  <c r="BT79" i="1" s="1"/>
  <c r="BT80" i="1" s="1"/>
  <c r="BL72" i="1"/>
  <c r="BL73" i="1" s="1"/>
  <c r="BL74" i="1" s="1"/>
  <c r="BL75" i="1" s="1"/>
  <c r="BL76" i="1" s="1"/>
  <c r="BL77" i="1" s="1"/>
  <c r="BL78" i="1" s="1"/>
  <c r="BL79" i="1" s="1"/>
  <c r="BL80" i="1" s="1"/>
  <c r="BD72" i="1"/>
  <c r="BD73" i="1" s="1"/>
  <c r="BD74" i="1" s="1"/>
  <c r="BD75" i="1" s="1"/>
  <c r="BD76" i="1" s="1"/>
  <c r="BD77" i="1" s="1"/>
  <c r="BD78" i="1" s="1"/>
  <c r="BD79" i="1" s="1"/>
  <c r="BD80" i="1" s="1"/>
  <c r="AV72" i="1"/>
  <c r="AV73" i="1" s="1"/>
  <c r="AV74" i="1" s="1"/>
  <c r="AV75" i="1" s="1"/>
  <c r="AV76" i="1" s="1"/>
  <c r="AV77" i="1" s="1"/>
  <c r="AV78" i="1" s="1"/>
  <c r="AV79" i="1" s="1"/>
  <c r="AV80" i="1" s="1"/>
  <c r="AN72" i="1"/>
  <c r="AN73" i="1" s="1"/>
  <c r="AN74" i="1" s="1"/>
  <c r="AN75" i="1" s="1"/>
  <c r="AN76" i="1" s="1"/>
  <c r="AN77" i="1" s="1"/>
  <c r="AN78" i="1" s="1"/>
  <c r="AN79" i="1" s="1"/>
  <c r="AN80" i="1" s="1"/>
  <c r="AF72" i="1"/>
  <c r="AF73" i="1" s="1"/>
  <c r="AF74" i="1" s="1"/>
  <c r="AF75" i="1" s="1"/>
  <c r="AF76" i="1" s="1"/>
  <c r="AF77" i="1" s="1"/>
  <c r="AF78" i="1" s="1"/>
  <c r="AF79" i="1" s="1"/>
  <c r="AF80" i="1" s="1"/>
  <c r="X72" i="1"/>
  <c r="P72" i="1"/>
  <c r="P73" i="1" s="1"/>
  <c r="P74" i="1" s="1"/>
  <c r="P75" i="1" s="1"/>
  <c r="P76" i="1" s="1"/>
  <c r="P77" i="1" s="1"/>
  <c r="P78" i="1" s="1"/>
  <c r="P79" i="1" s="1"/>
  <c r="P80" i="1" s="1"/>
  <c r="H72" i="1"/>
  <c r="H73" i="1" s="1"/>
  <c r="H74" i="1" s="1"/>
  <c r="H75" i="1" s="1"/>
  <c r="H76" i="1" s="1"/>
  <c r="H77" i="1" s="1"/>
  <c r="H78" i="1" s="1"/>
  <c r="H79" i="1" s="1"/>
  <c r="H80" i="1" s="1"/>
  <c r="CR57" i="1"/>
  <c r="CR58" i="1" s="1"/>
  <c r="CR59" i="1" s="1"/>
  <c r="CR60" i="1" s="1"/>
  <c r="CR61" i="1" s="1"/>
  <c r="CR62" i="1" s="1"/>
  <c r="CR63" i="1" s="1"/>
  <c r="CR64" i="1" s="1"/>
  <c r="CR65" i="1" s="1"/>
  <c r="CR66" i="1" s="1"/>
  <c r="CJ57" i="1"/>
  <c r="CJ58" i="1" s="1"/>
  <c r="CJ59" i="1" s="1"/>
  <c r="CJ60" i="1" s="1"/>
  <c r="CJ61" i="1" s="1"/>
  <c r="CJ62" i="1" s="1"/>
  <c r="CJ63" i="1" s="1"/>
  <c r="CJ64" i="1" s="1"/>
  <c r="CJ65" i="1" s="1"/>
  <c r="CJ66" i="1" s="1"/>
  <c r="CB57" i="1"/>
  <c r="CB58" i="1" s="1"/>
  <c r="CB59" i="1" s="1"/>
  <c r="CB60" i="1" s="1"/>
  <c r="CB61" i="1" s="1"/>
  <c r="CB62" i="1" s="1"/>
  <c r="CB63" i="1" s="1"/>
  <c r="CB64" i="1" s="1"/>
  <c r="CB65" i="1" s="1"/>
  <c r="CB66" i="1" s="1"/>
  <c r="BT57" i="1"/>
  <c r="BT58" i="1" s="1"/>
  <c r="BT59" i="1" s="1"/>
  <c r="BT60" i="1" s="1"/>
  <c r="BT61" i="1" s="1"/>
  <c r="BT62" i="1" s="1"/>
  <c r="BT63" i="1" s="1"/>
  <c r="BT64" i="1" s="1"/>
  <c r="BT65" i="1" s="1"/>
  <c r="BT66" i="1" s="1"/>
  <c r="BL57" i="1"/>
  <c r="BL58" i="1" s="1"/>
  <c r="BL59" i="1" s="1"/>
  <c r="BL60" i="1" s="1"/>
  <c r="BL61" i="1" s="1"/>
  <c r="BL62" i="1" s="1"/>
  <c r="BL63" i="1" s="1"/>
  <c r="BL64" i="1" s="1"/>
  <c r="BL65" i="1" s="1"/>
  <c r="BL66" i="1" s="1"/>
  <c r="BD57" i="1"/>
  <c r="BD58" i="1" s="1"/>
  <c r="BD59" i="1" s="1"/>
  <c r="BD60" i="1" s="1"/>
  <c r="BD61" i="1" s="1"/>
  <c r="BD62" i="1" s="1"/>
  <c r="BD63" i="1" s="1"/>
  <c r="BD64" i="1" s="1"/>
  <c r="BD65" i="1" s="1"/>
  <c r="BD66" i="1" s="1"/>
  <c r="AV57" i="1"/>
  <c r="AV58" i="1" s="1"/>
  <c r="AV59" i="1" s="1"/>
  <c r="AV60" i="1" s="1"/>
  <c r="AV61" i="1" s="1"/>
  <c r="AV62" i="1" s="1"/>
  <c r="AV63" i="1" s="1"/>
  <c r="AV64" i="1" s="1"/>
  <c r="AV65" i="1" s="1"/>
  <c r="AV66" i="1" s="1"/>
  <c r="AN57" i="1"/>
  <c r="AN58" i="1" s="1"/>
  <c r="AN59" i="1" s="1"/>
  <c r="AN60" i="1" s="1"/>
  <c r="AN61" i="1" s="1"/>
  <c r="AN62" i="1" s="1"/>
  <c r="AN63" i="1" s="1"/>
  <c r="AN64" i="1" s="1"/>
  <c r="AN65" i="1" s="1"/>
  <c r="AN66" i="1" s="1"/>
  <c r="AF57" i="1"/>
  <c r="AF58" i="1" s="1"/>
  <c r="AF59" i="1" s="1"/>
  <c r="AF60" i="1" s="1"/>
  <c r="AF61" i="1" s="1"/>
  <c r="AF62" i="1" s="1"/>
  <c r="AF63" i="1" s="1"/>
  <c r="AF64" i="1" s="1"/>
  <c r="AF65" i="1" s="1"/>
  <c r="AF66" i="1" s="1"/>
  <c r="X57" i="1"/>
  <c r="X58" i="1" s="1"/>
  <c r="X59" i="1" s="1"/>
  <c r="X60" i="1" s="1"/>
  <c r="X61" i="1" s="1"/>
  <c r="X62" i="1" s="1"/>
  <c r="X63" i="1" s="1"/>
  <c r="X64" i="1" s="1"/>
  <c r="X65" i="1" s="1"/>
  <c r="X66" i="1" s="1"/>
  <c r="P57" i="1"/>
  <c r="P58" i="1" s="1"/>
  <c r="P59" i="1" s="1"/>
  <c r="P60" i="1" s="1"/>
  <c r="P61" i="1" s="1"/>
  <c r="P62" i="1" s="1"/>
  <c r="P63" i="1" s="1"/>
  <c r="P64" i="1" s="1"/>
  <c r="P65" i="1" s="1"/>
  <c r="P66" i="1" s="1"/>
  <c r="H57" i="1"/>
  <c r="H58" i="1" s="1"/>
  <c r="H59" i="1" s="1"/>
  <c r="H60" i="1" s="1"/>
  <c r="H61" i="1" s="1"/>
  <c r="H62" i="1" s="1"/>
  <c r="H63" i="1" s="1"/>
  <c r="H64" i="1" s="1"/>
  <c r="H65" i="1" s="1"/>
  <c r="H66" i="1" s="1"/>
  <c r="CR43" i="1"/>
  <c r="CR44" i="1" s="1"/>
  <c r="CR45" i="1" s="1"/>
  <c r="CR46" i="1" s="1"/>
  <c r="CR47" i="1" s="1"/>
  <c r="CR48" i="1" s="1"/>
  <c r="CR49" i="1" s="1"/>
  <c r="CR50" i="1" s="1"/>
  <c r="CR51" i="1" s="1"/>
  <c r="CR52" i="1" s="1"/>
  <c r="CR53" i="1" s="1"/>
  <c r="CJ43" i="1"/>
  <c r="CJ44" i="1" s="1"/>
  <c r="CJ45" i="1" s="1"/>
  <c r="CJ46" i="1" s="1"/>
  <c r="CJ47" i="1" s="1"/>
  <c r="CJ48" i="1" s="1"/>
  <c r="CJ49" i="1" s="1"/>
  <c r="CJ50" i="1" s="1"/>
  <c r="CJ51" i="1" s="1"/>
  <c r="CJ52" i="1" s="1"/>
  <c r="CJ53" i="1" s="1"/>
  <c r="CB43" i="1"/>
  <c r="CB44" i="1" s="1"/>
  <c r="CB45" i="1" s="1"/>
  <c r="CB46" i="1" s="1"/>
  <c r="CB47" i="1" s="1"/>
  <c r="CB48" i="1" s="1"/>
  <c r="CB49" i="1" s="1"/>
  <c r="CB50" i="1" s="1"/>
  <c r="CB51" i="1" s="1"/>
  <c r="CB52" i="1" s="1"/>
  <c r="CB53" i="1" s="1"/>
  <c r="BL43" i="1"/>
  <c r="BL44" i="1" s="1"/>
  <c r="BL45" i="1" s="1"/>
  <c r="BL46" i="1" s="1"/>
  <c r="BL47" i="1" s="1"/>
  <c r="BL48" i="1" s="1"/>
  <c r="BL49" i="1" s="1"/>
  <c r="BL50" i="1" s="1"/>
  <c r="BL51" i="1" s="1"/>
  <c r="BL52" i="1" s="1"/>
  <c r="BL53" i="1" s="1"/>
  <c r="BD43" i="1"/>
  <c r="BD44" i="1" s="1"/>
  <c r="BD45" i="1" s="1"/>
  <c r="BD46" i="1" s="1"/>
  <c r="BD47" i="1" s="1"/>
  <c r="BD48" i="1" s="1"/>
  <c r="BD49" i="1" s="1"/>
  <c r="BD50" i="1" s="1"/>
  <c r="BD51" i="1" s="1"/>
  <c r="BD52" i="1" s="1"/>
  <c r="BD53" i="1" s="1"/>
  <c r="AV43" i="1"/>
  <c r="AV44" i="1" s="1"/>
  <c r="AV45" i="1" s="1"/>
  <c r="AV46" i="1" s="1"/>
  <c r="AV47" i="1" s="1"/>
  <c r="AV48" i="1" s="1"/>
  <c r="AV49" i="1" s="1"/>
  <c r="AV50" i="1" s="1"/>
  <c r="AV51" i="1" s="1"/>
  <c r="AV52" i="1" s="1"/>
  <c r="AV53" i="1" s="1"/>
  <c r="AN43" i="1"/>
  <c r="AN44" i="1" s="1"/>
  <c r="AN45" i="1" s="1"/>
  <c r="AN46" i="1" s="1"/>
  <c r="AN47" i="1" s="1"/>
  <c r="AN48" i="1" s="1"/>
  <c r="AN49" i="1" s="1"/>
  <c r="AN50" i="1" s="1"/>
  <c r="AN51" i="1" s="1"/>
  <c r="AN52" i="1" s="1"/>
  <c r="AN53" i="1" s="1"/>
  <c r="AF43" i="1"/>
  <c r="AF44" i="1" s="1"/>
  <c r="AF45" i="1" s="1"/>
  <c r="AF46" i="1" s="1"/>
  <c r="AF47" i="1" s="1"/>
  <c r="AF48" i="1" s="1"/>
  <c r="AF49" i="1" s="1"/>
  <c r="AF50" i="1" s="1"/>
  <c r="AF51" i="1" s="1"/>
  <c r="AF52" i="1" s="1"/>
  <c r="AF53" i="1" s="1"/>
  <c r="X43" i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P43" i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H43" i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CR29" i="1"/>
  <c r="CR30" i="1" s="1"/>
  <c r="CR31" i="1" s="1"/>
  <c r="CR32" i="1" s="1"/>
  <c r="CR33" i="1" s="1"/>
  <c r="CR34" i="1" s="1"/>
  <c r="CR35" i="1" s="1"/>
  <c r="CR36" i="1" s="1"/>
  <c r="CR37" i="1" s="1"/>
  <c r="CR38" i="1" s="1"/>
  <c r="CR39" i="1" s="1"/>
  <c r="CJ29" i="1"/>
  <c r="CJ30" i="1" s="1"/>
  <c r="CJ31" i="1" s="1"/>
  <c r="CJ32" i="1" s="1"/>
  <c r="CJ33" i="1" s="1"/>
  <c r="CJ34" i="1" s="1"/>
  <c r="CJ35" i="1" s="1"/>
  <c r="CJ36" i="1" s="1"/>
  <c r="CJ37" i="1" s="1"/>
  <c r="CJ38" i="1" s="1"/>
  <c r="CJ39" i="1" s="1"/>
  <c r="F262" i="8"/>
  <c r="G262" i="8" s="1"/>
  <c r="H262" i="8" s="1"/>
  <c r="BT29" i="1"/>
  <c r="BT30" i="1" s="1"/>
  <c r="BT31" i="1" s="1"/>
  <c r="BT32" i="1" s="1"/>
  <c r="BT33" i="1" s="1"/>
  <c r="BT34" i="1" s="1"/>
  <c r="BT35" i="1" s="1"/>
  <c r="BT36" i="1" s="1"/>
  <c r="BT37" i="1" s="1"/>
  <c r="BT38" i="1" s="1"/>
  <c r="BT39" i="1" s="1"/>
  <c r="BL29" i="1"/>
  <c r="BL30" i="1" s="1"/>
  <c r="BL31" i="1" s="1"/>
  <c r="BL32" i="1" s="1"/>
  <c r="BL33" i="1" s="1"/>
  <c r="BL34" i="1" s="1"/>
  <c r="BL35" i="1" s="1"/>
  <c r="BL36" i="1" s="1"/>
  <c r="BL37" i="1" s="1"/>
  <c r="BL38" i="1" s="1"/>
  <c r="BL39" i="1" s="1"/>
  <c r="BD29" i="1"/>
  <c r="BD30" i="1" s="1"/>
  <c r="BD31" i="1" s="1"/>
  <c r="BD32" i="1" s="1"/>
  <c r="BD33" i="1" s="1"/>
  <c r="BD34" i="1" s="1"/>
  <c r="BD35" i="1" s="1"/>
  <c r="BD36" i="1" s="1"/>
  <c r="BD37" i="1" s="1"/>
  <c r="BD38" i="1" s="1"/>
  <c r="BD39" i="1" s="1"/>
  <c r="AV29" i="1"/>
  <c r="AV30" i="1" s="1"/>
  <c r="AV31" i="1" s="1"/>
  <c r="AV32" i="1" s="1"/>
  <c r="AV33" i="1" s="1"/>
  <c r="AV34" i="1" s="1"/>
  <c r="AV35" i="1" s="1"/>
  <c r="AV36" i="1" s="1"/>
  <c r="AV37" i="1" s="1"/>
  <c r="AV38" i="1" s="1"/>
  <c r="AV39" i="1" s="1"/>
  <c r="AN29" i="1"/>
  <c r="AN30" i="1" s="1"/>
  <c r="AN31" i="1" s="1"/>
  <c r="AN32" i="1" s="1"/>
  <c r="AN33" i="1" s="1"/>
  <c r="AN34" i="1" s="1"/>
  <c r="AN35" i="1" s="1"/>
  <c r="AN36" i="1" s="1"/>
  <c r="AN37" i="1" s="1"/>
  <c r="AN38" i="1" s="1"/>
  <c r="AN39" i="1" s="1"/>
  <c r="AF29" i="1"/>
  <c r="AF30" i="1" s="1"/>
  <c r="AF31" i="1" s="1"/>
  <c r="AF32" i="1" s="1"/>
  <c r="AF33" i="1" s="1"/>
  <c r="AF34" i="1" s="1"/>
  <c r="AF35" i="1" s="1"/>
  <c r="AF36" i="1" s="1"/>
  <c r="AF37" i="1" s="1"/>
  <c r="AF38" i="1" s="1"/>
  <c r="AF39" i="1" s="1"/>
  <c r="X29" i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P29" i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CR20" i="1"/>
  <c r="CR21" i="1" s="1"/>
  <c r="CR22" i="1" s="1"/>
  <c r="CR23" i="1" s="1"/>
  <c r="CR24" i="1" s="1"/>
  <c r="CR25" i="1" s="1"/>
  <c r="CJ20" i="1"/>
  <c r="CJ21" i="1" s="1"/>
  <c r="CB20" i="1"/>
  <c r="CB21" i="1" s="1"/>
  <c r="BT20" i="1"/>
  <c r="BT21" i="1" s="1"/>
  <c r="BT22" i="1" s="1"/>
  <c r="BT23" i="1" s="1"/>
  <c r="BT24" i="1" s="1"/>
  <c r="BL20" i="1"/>
  <c r="BL21" i="1" s="1"/>
  <c r="BD20" i="1"/>
  <c r="BD21" i="1" s="1"/>
  <c r="AV20" i="1"/>
  <c r="AV21" i="1" s="1"/>
  <c r="AN20" i="1"/>
  <c r="AN21" i="1" s="1"/>
  <c r="AN22" i="1" s="1"/>
  <c r="AN23" i="1" s="1"/>
  <c r="AN24" i="1" s="1"/>
  <c r="AN25" i="1" s="1"/>
  <c r="AF20" i="1"/>
  <c r="AF21" i="1" s="1"/>
  <c r="AF22" i="1" s="1"/>
  <c r="AF23" i="1" s="1"/>
  <c r="AF24" i="1" s="1"/>
  <c r="AF25" i="1" s="1"/>
  <c r="X20" i="1"/>
  <c r="X21" i="1" s="1"/>
  <c r="X22" i="1" s="1"/>
  <c r="X23" i="1" s="1"/>
  <c r="P20" i="1"/>
  <c r="P21" i="1" s="1"/>
  <c r="P22" i="1" s="1"/>
  <c r="P23" i="1" s="1"/>
  <c r="P24" i="1" s="1"/>
  <c r="P25" i="1" s="1"/>
  <c r="H20" i="1"/>
  <c r="H21" i="1" s="1"/>
  <c r="H22" i="1" s="1"/>
  <c r="H23" i="1" s="1"/>
  <c r="H24" i="1" s="1"/>
  <c r="H25" i="1" s="1"/>
  <c r="CR14" i="1"/>
  <c r="CR15" i="1" s="1"/>
  <c r="CR16" i="1" s="1"/>
  <c r="CJ14" i="1"/>
  <c r="CJ15" i="1" s="1"/>
  <c r="CJ16" i="1" s="1"/>
  <c r="CB14" i="1"/>
  <c r="CB15" i="1" s="1"/>
  <c r="CB16" i="1" s="1"/>
  <c r="BT14" i="1"/>
  <c r="BT15" i="1" s="1"/>
  <c r="BT16" i="1" s="1"/>
  <c r="BL14" i="1"/>
  <c r="BL15" i="1" s="1"/>
  <c r="BL16" i="1" s="1"/>
  <c r="BD14" i="1"/>
  <c r="BD15" i="1" s="1"/>
  <c r="BD16" i="1" s="1"/>
  <c r="AV14" i="1"/>
  <c r="AV15" i="1" s="1"/>
  <c r="AV16" i="1" s="1"/>
  <c r="AN14" i="1"/>
  <c r="AN15" i="1" s="1"/>
  <c r="AN16" i="1" s="1"/>
  <c r="AF14" i="1"/>
  <c r="AF15" i="1" s="1"/>
  <c r="AF16" i="1" s="1"/>
  <c r="X14" i="1"/>
  <c r="X15" i="1" s="1"/>
  <c r="X16" i="1" s="1"/>
  <c r="P14" i="1"/>
  <c r="P15" i="1" s="1"/>
  <c r="P16" i="1" s="1"/>
  <c r="H14" i="1"/>
  <c r="H15" i="1" s="1"/>
  <c r="H16" i="1" s="1"/>
  <c r="CJ13" i="5" l="1"/>
  <c r="CJ14" i="5" s="1"/>
  <c r="CJ15" i="5" s="1"/>
  <c r="CJ16" i="5" s="1"/>
  <c r="CJ17" i="5" s="1"/>
  <c r="CJ18" i="5" s="1"/>
  <c r="CJ19" i="5" s="1"/>
  <c r="CJ20" i="5" s="1"/>
  <c r="CJ21" i="5" s="1"/>
  <c r="CJ22" i="5" s="1"/>
  <c r="CJ23" i="5" s="1"/>
  <c r="CJ24" i="5" s="1"/>
  <c r="CJ25" i="5" s="1"/>
  <c r="CJ26" i="5" s="1"/>
  <c r="CJ27" i="5" s="1"/>
  <c r="CJ28" i="5" s="1"/>
  <c r="CJ29" i="5" s="1"/>
  <c r="CJ30" i="5" s="1"/>
  <c r="CJ31" i="5" s="1"/>
  <c r="CJ32" i="5" s="1"/>
  <c r="CJ33" i="5" s="1"/>
  <c r="CJ34" i="5" s="1"/>
  <c r="CJ35" i="5" s="1"/>
  <c r="CJ36" i="5" s="1"/>
  <c r="CJ37" i="5" s="1"/>
  <c r="CJ38" i="5" s="1"/>
  <c r="H147" i="7"/>
  <c r="D161" i="7"/>
  <c r="CR266" i="4"/>
  <c r="CR267" i="4" s="1"/>
  <c r="CR268" i="4" s="1"/>
  <c r="CR269" i="4" s="1"/>
  <c r="CR270" i="4" s="1"/>
  <c r="CR271" i="4" s="1"/>
  <c r="CR272" i="4" s="1"/>
  <c r="CR273" i="4" s="1"/>
  <c r="CR274" i="4" s="1"/>
  <c r="CR275" i="4" s="1"/>
  <c r="CR276" i="4" s="1"/>
  <c r="CR277" i="4" s="1"/>
  <c r="CR278" i="4" s="1"/>
  <c r="CR279" i="4" s="1"/>
  <c r="CR280" i="4" s="1"/>
  <c r="CR281" i="4" s="1"/>
  <c r="CR282" i="4" s="1"/>
  <c r="CR283" i="4" s="1"/>
  <c r="CR284" i="4" s="1"/>
  <c r="CR482" i="1"/>
  <c r="CR475" i="1"/>
  <c r="CR476" i="1" s="1"/>
  <c r="CR477" i="1" s="1"/>
  <c r="CR478" i="1" s="1"/>
  <c r="CR479" i="1" s="1"/>
  <c r="CR480" i="1" s="1"/>
  <c r="CR481" i="1" s="1"/>
  <c r="CR730" i="1"/>
  <c r="CR731" i="1" s="1"/>
  <c r="CR732" i="1" s="1"/>
  <c r="CR733" i="1" s="1"/>
  <c r="CR734" i="1" s="1"/>
  <c r="CR735" i="1" s="1"/>
  <c r="CR736" i="1" s="1"/>
  <c r="CR737" i="1" s="1"/>
  <c r="CR738" i="1" s="1"/>
  <c r="CR739" i="1" s="1"/>
  <c r="CR740" i="1" s="1"/>
  <c r="CR741" i="1" s="1"/>
  <c r="CR742" i="1" s="1"/>
  <c r="CR904" i="1"/>
  <c r="CR905" i="1" s="1"/>
  <c r="CR906" i="1" s="1"/>
  <c r="CR275" i="5"/>
  <c r="CR276" i="5" s="1"/>
  <c r="CR277" i="5" s="1"/>
  <c r="CR278" i="5" s="1"/>
  <c r="CR279" i="5" s="1"/>
  <c r="CR280" i="5" s="1"/>
  <c r="CR281" i="5" s="1"/>
  <c r="CR282" i="5" s="1"/>
  <c r="CR283" i="5" s="1"/>
  <c r="CR284" i="5" s="1"/>
  <c r="CR285" i="5" s="1"/>
  <c r="CR286" i="5" s="1"/>
  <c r="CR287" i="5" s="1"/>
  <c r="CR288" i="5" s="1"/>
  <c r="CR289" i="5" s="1"/>
  <c r="CR290" i="5" s="1"/>
  <c r="CR291" i="5" s="1"/>
  <c r="CR292" i="5" s="1"/>
  <c r="CR293" i="5" s="1"/>
  <c r="CR294" i="5" s="1"/>
  <c r="CR295" i="5" s="1"/>
  <c r="CR296" i="5" s="1"/>
  <c r="CR297" i="5" s="1"/>
  <c r="CR298" i="5" s="1"/>
  <c r="CR299" i="5" s="1"/>
  <c r="CR300" i="5" s="1"/>
  <c r="CR301" i="5" s="1"/>
  <c r="CR67" i="5"/>
  <c r="CR68" i="5" s="1"/>
  <c r="CR69" i="5" s="1"/>
  <c r="CR70" i="5" s="1"/>
  <c r="CR71" i="5" s="1"/>
  <c r="CR72" i="5" s="1"/>
  <c r="CR73" i="5" s="1"/>
  <c r="CR74" i="5" s="1"/>
  <c r="CR75" i="5" s="1"/>
  <c r="CR76" i="5" s="1"/>
  <c r="CR189" i="5"/>
  <c r="CR190" i="5" s="1"/>
  <c r="CR191" i="5" s="1"/>
  <c r="CR217" i="5"/>
  <c r="CR220" i="5" s="1"/>
  <c r="CR221" i="5" s="1"/>
  <c r="CR222" i="5" s="1"/>
  <c r="CR223" i="5" s="1"/>
  <c r="CR224" i="5" s="1"/>
  <c r="CR84" i="5"/>
  <c r="CR85" i="5" s="1"/>
  <c r="CR86" i="5" s="1"/>
  <c r="CR87" i="5" s="1"/>
  <c r="CR88" i="5" s="1"/>
  <c r="CR89" i="5" s="1"/>
  <c r="CR90" i="5" s="1"/>
  <c r="CR91" i="5" s="1"/>
  <c r="CR92" i="5" s="1"/>
  <c r="CR93" i="5" s="1"/>
  <c r="CR94" i="5" s="1"/>
  <c r="CR95" i="5" s="1"/>
  <c r="CR96" i="5" s="1"/>
  <c r="CR97" i="5" s="1"/>
  <c r="CR98" i="5" s="1"/>
  <c r="CR99" i="5" s="1"/>
  <c r="CR100" i="5" s="1"/>
  <c r="CR101" i="5" s="1"/>
  <c r="CR102" i="5" s="1"/>
  <c r="CR103" i="5" s="1"/>
  <c r="CR104" i="5" s="1"/>
  <c r="CR105" i="5" s="1"/>
  <c r="CJ51" i="4"/>
  <c r="CR47" i="4"/>
  <c r="H136" i="7"/>
  <c r="D149" i="7"/>
  <c r="G149" i="7" s="1"/>
  <c r="H149" i="7" s="1"/>
  <c r="H138" i="7"/>
  <c r="D151" i="7"/>
  <c r="G151" i="7" s="1"/>
  <c r="H151" i="7" s="1"/>
  <c r="H144" i="7"/>
  <c r="D157" i="7"/>
  <c r="G157" i="7" s="1"/>
  <c r="H157" i="7" s="1"/>
  <c r="H137" i="7"/>
  <c r="D150" i="7"/>
  <c r="G150" i="7" s="1"/>
  <c r="H150" i="7" s="1"/>
  <c r="H142" i="7"/>
  <c r="D155" i="7"/>
  <c r="G155" i="7" s="1"/>
  <c r="H155" i="7" s="1"/>
  <c r="H140" i="7"/>
  <c r="D153" i="7"/>
  <c r="G153" i="7" s="1"/>
  <c r="H153" i="7" s="1"/>
  <c r="H143" i="7"/>
  <c r="D156" i="7"/>
  <c r="G156" i="7" s="1"/>
  <c r="H156" i="7" s="1"/>
  <c r="CJ289" i="5"/>
  <c r="CJ290" i="5" s="1"/>
  <c r="CJ291" i="5" s="1"/>
  <c r="CJ292" i="5" s="1"/>
  <c r="CJ293" i="5" s="1"/>
  <c r="CJ294" i="5" s="1"/>
  <c r="CJ295" i="5" s="1"/>
  <c r="CJ296" i="5" s="1"/>
  <c r="CJ297" i="5" s="1"/>
  <c r="CJ298" i="5" s="1"/>
  <c r="CJ299" i="5" s="1"/>
  <c r="CJ300" i="5" s="1"/>
  <c r="CJ301" i="5" s="1"/>
  <c r="CJ279" i="5"/>
  <c r="CJ280" i="5" s="1"/>
  <c r="CJ281" i="5" s="1"/>
  <c r="CJ282" i="5" s="1"/>
  <c r="CJ283" i="5" s="1"/>
  <c r="CJ284" i="5" s="1"/>
  <c r="CJ285" i="5" s="1"/>
  <c r="CB141" i="4"/>
  <c r="CB142" i="4" s="1"/>
  <c r="CB143" i="4" s="1"/>
  <c r="CB144" i="4" s="1"/>
  <c r="CB145" i="4" s="1"/>
  <c r="CB146" i="4" s="1"/>
  <c r="CB147" i="4" s="1"/>
  <c r="CJ134" i="4"/>
  <c r="CJ135" i="4" s="1"/>
  <c r="CJ136" i="4" s="1"/>
  <c r="CJ137" i="4" s="1"/>
  <c r="CJ138" i="4" s="1"/>
  <c r="CJ139" i="4" s="1"/>
  <c r="CJ140" i="4" s="1"/>
  <c r="CJ141" i="4" s="1"/>
  <c r="CJ142" i="4" s="1"/>
  <c r="CJ225" i="5"/>
  <c r="CJ226" i="5" s="1"/>
  <c r="CB222" i="4"/>
  <c r="CB223" i="4" s="1"/>
  <c r="CB224" i="4" s="1"/>
  <c r="CB225" i="4" s="1"/>
  <c r="CB226" i="4" s="1"/>
  <c r="CB227" i="4" s="1"/>
  <c r="CB228" i="4" s="1"/>
  <c r="CJ220" i="4"/>
  <c r="CJ221" i="4" s="1"/>
  <c r="CJ222" i="4" s="1"/>
  <c r="CJ223" i="4" s="1"/>
  <c r="CJ224" i="4" s="1"/>
  <c r="CJ225" i="4" s="1"/>
  <c r="CJ226" i="4" s="1"/>
  <c r="CJ227" i="4" s="1"/>
  <c r="CJ228" i="4" s="1"/>
  <c r="CB403" i="1"/>
  <c r="CB404" i="1" s="1"/>
  <c r="CB405" i="1" s="1"/>
  <c r="CB406" i="1" s="1"/>
  <c r="CB407" i="1" s="1"/>
  <c r="CB408" i="1" s="1"/>
  <c r="CB409" i="1" s="1"/>
  <c r="CB221" i="1"/>
  <c r="CB222" i="1" s="1"/>
  <c r="CB223" i="1" s="1"/>
  <c r="CB224" i="1" s="1"/>
  <c r="CB225" i="1" s="1"/>
  <c r="CB226" i="1" s="1"/>
  <c r="CB227" i="1" s="1"/>
  <c r="CB228" i="1" s="1"/>
  <c r="CB235" i="1" s="1"/>
  <c r="H311" i="5"/>
  <c r="H312" i="5" s="1"/>
  <c r="H313" i="5" s="1"/>
  <c r="H314" i="5" s="1"/>
  <c r="H315" i="5" s="1"/>
  <c r="H316" i="5" s="1"/>
  <c r="H317" i="5" s="1"/>
  <c r="H318" i="5" s="1"/>
  <c r="H319" i="5" s="1"/>
  <c r="H320" i="5" s="1"/>
  <c r="H321" i="5" s="1"/>
  <c r="H322" i="5" s="1"/>
  <c r="H323" i="5" s="1"/>
  <c r="H324" i="5" s="1"/>
  <c r="H325" i="5" s="1"/>
  <c r="H326" i="5" s="1"/>
  <c r="H327" i="5" s="1"/>
  <c r="H328" i="5" s="1"/>
  <c r="H329" i="5" s="1"/>
  <c r="H330" i="5" s="1"/>
  <c r="H331" i="5" s="1"/>
  <c r="H332" i="5" s="1"/>
  <c r="H128" i="7"/>
  <c r="D141" i="7"/>
  <c r="G141" i="7" s="1"/>
  <c r="H14" i="5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BL132" i="5"/>
  <c r="BL133" i="5" s="1"/>
  <c r="BL134" i="5" s="1"/>
  <c r="BL135" i="5" s="1"/>
  <c r="BT108" i="5"/>
  <c r="BT109" i="5" s="1"/>
  <c r="BT110" i="5" s="1"/>
  <c r="BT111" i="5" s="1"/>
  <c r="BT112" i="5" s="1"/>
  <c r="BT113" i="5" s="1"/>
  <c r="BT114" i="5" s="1"/>
  <c r="BT115" i="5" s="1"/>
  <c r="BT116" i="5" s="1"/>
  <c r="BT117" i="5" s="1"/>
  <c r="BT118" i="5" s="1"/>
  <c r="BT119" i="5" s="1"/>
  <c r="BT120" i="5" s="1"/>
  <c r="BT121" i="5" s="1"/>
  <c r="BT122" i="5" s="1"/>
  <c r="BT123" i="5" s="1"/>
  <c r="BT124" i="5" s="1"/>
  <c r="BT125" i="5" s="1"/>
  <c r="BT126" i="5" s="1"/>
  <c r="BT127" i="5" s="1"/>
  <c r="BT128" i="5" s="1"/>
  <c r="BT129" i="5" s="1"/>
  <c r="BT130" i="5" s="1"/>
  <c r="AV53" i="5"/>
  <c r="AV54" i="5" s="1"/>
  <c r="AV55" i="5" s="1"/>
  <c r="AV56" i="5" s="1"/>
  <c r="AV57" i="5" s="1"/>
  <c r="AV58" i="5" s="1"/>
  <c r="AV59" i="5" s="1"/>
  <c r="AV60" i="5" s="1"/>
  <c r="AV61" i="5" s="1"/>
  <c r="AV62" i="5" s="1"/>
  <c r="AV63" i="5" s="1"/>
  <c r="AV64" i="5" s="1"/>
  <c r="AV65" i="5" s="1"/>
  <c r="AV66" i="5" s="1"/>
  <c r="AV67" i="5" s="1"/>
  <c r="AV68" i="5" s="1"/>
  <c r="AV69" i="5" s="1"/>
  <c r="AV70" i="5" s="1"/>
  <c r="AV71" i="5" s="1"/>
  <c r="AV72" i="5" s="1"/>
  <c r="AV73" i="5" s="1"/>
  <c r="AV74" i="5" s="1"/>
  <c r="AV75" i="5" s="1"/>
  <c r="AV76" i="5" s="1"/>
  <c r="BL312" i="5"/>
  <c r="BL313" i="5" s="1"/>
  <c r="BL314" i="5" s="1"/>
  <c r="BL315" i="5" s="1"/>
  <c r="BL316" i="5" s="1"/>
  <c r="BL317" i="5" s="1"/>
  <c r="BL318" i="5" s="1"/>
  <c r="BL319" i="5" s="1"/>
  <c r="BT304" i="5"/>
  <c r="BT305" i="5" s="1"/>
  <c r="BT306" i="5" s="1"/>
  <c r="BT307" i="5" s="1"/>
  <c r="BT88" i="5"/>
  <c r="BT89" i="5" s="1"/>
  <c r="BT90" i="5" s="1"/>
  <c r="BT91" i="5" s="1"/>
  <c r="BT92" i="5" s="1"/>
  <c r="BT93" i="5" s="1"/>
  <c r="BT94" i="5" s="1"/>
  <c r="BT95" i="5" s="1"/>
  <c r="BT96" i="5" s="1"/>
  <c r="BT97" i="5" s="1"/>
  <c r="BT98" i="5" s="1"/>
  <c r="BT99" i="5" s="1"/>
  <c r="BT100" i="5" s="1"/>
  <c r="BT101" i="5" s="1"/>
  <c r="BT102" i="5" s="1"/>
  <c r="BT103" i="5" s="1"/>
  <c r="BT104" i="5" s="1"/>
  <c r="BT105" i="5" s="1"/>
  <c r="BL258" i="5"/>
  <c r="BL259" i="5" s="1"/>
  <c r="BL260" i="5" s="1"/>
  <c r="BL261" i="5" s="1"/>
  <c r="BL262" i="5" s="1"/>
  <c r="BL263" i="5" s="1"/>
  <c r="BL264" i="5" s="1"/>
  <c r="BL265" i="5" s="1"/>
  <c r="BL266" i="5" s="1"/>
  <c r="BL267" i="5" s="1"/>
  <c r="BT232" i="5"/>
  <c r="BT233" i="5" s="1"/>
  <c r="BT234" i="5" s="1"/>
  <c r="BT235" i="5" s="1"/>
  <c r="BT236" i="5" s="1"/>
  <c r="BT237" i="5" s="1"/>
  <c r="BT238" i="5" s="1"/>
  <c r="BT239" i="5" s="1"/>
  <c r="BT240" i="5" s="1"/>
  <c r="BT241" i="5" s="1"/>
  <c r="BT242" i="5" s="1"/>
  <c r="BT243" i="5" s="1"/>
  <c r="BT244" i="5" s="1"/>
  <c r="BT245" i="5" s="1"/>
  <c r="BT246" i="5" s="1"/>
  <c r="BT247" i="5" s="1"/>
  <c r="BT248" i="5" s="1"/>
  <c r="BT249" i="5" s="1"/>
  <c r="BT250" i="5" s="1"/>
  <c r="BT251" i="5" s="1"/>
  <c r="BT252" i="5" s="1"/>
  <c r="BT253" i="5" s="1"/>
  <c r="BT254" i="5" s="1"/>
  <c r="BT255" i="5" s="1"/>
  <c r="BT256" i="5" s="1"/>
  <c r="BT257" i="5" s="1"/>
  <c r="BT258" i="5" s="1"/>
  <c r="BT259" i="5" s="1"/>
  <c r="BT260" i="5" s="1"/>
  <c r="BT261" i="5" s="1"/>
  <c r="BT262" i="5" s="1"/>
  <c r="BT263" i="5" s="1"/>
  <c r="BT264" i="5" s="1"/>
  <c r="BT265" i="5" s="1"/>
  <c r="BT266" i="5" s="1"/>
  <c r="BT267" i="5" s="1"/>
  <c r="BT268" i="5" s="1"/>
  <c r="BT157" i="6"/>
  <c r="BT158" i="6" s="1"/>
  <c r="BT159" i="6" s="1"/>
  <c r="BT160" i="6" s="1"/>
  <c r="BT161" i="6" s="1"/>
  <c r="CB155" i="6"/>
  <c r="CB156" i="6" s="1"/>
  <c r="CB157" i="6" s="1"/>
  <c r="CB158" i="6" s="1"/>
  <c r="CB159" i="6" s="1"/>
  <c r="CB160" i="6" s="1"/>
  <c r="CB161" i="6" s="1"/>
  <c r="BL677" i="1"/>
  <c r="BL678" i="1" s="1"/>
  <c r="BL679" i="1" s="1"/>
  <c r="BL680" i="1" s="1"/>
  <c r="BL681" i="1" s="1"/>
  <c r="BT673" i="1"/>
  <c r="BT674" i="1" s="1"/>
  <c r="BT675" i="1" s="1"/>
  <c r="BL884" i="1"/>
  <c r="BT877" i="1"/>
  <c r="BT878" i="1" s="1"/>
  <c r="BT879" i="1" s="1"/>
  <c r="BT880" i="1" s="1"/>
  <c r="BT881" i="1" s="1"/>
  <c r="BT882" i="1" s="1"/>
  <c r="BT883" i="1" s="1"/>
  <c r="BT884" i="1" s="1"/>
  <c r="BT488" i="1"/>
  <c r="BT489" i="1" s="1"/>
  <c r="BT490" i="1" s="1"/>
  <c r="BT491" i="1" s="1"/>
  <c r="BT492" i="1" s="1"/>
  <c r="BT493" i="1" s="1"/>
  <c r="BT494" i="1" s="1"/>
  <c r="BT495" i="1" s="1"/>
  <c r="CB485" i="1"/>
  <c r="CB486" i="1" s="1"/>
  <c r="CB487" i="1" s="1"/>
  <c r="CB488" i="1" s="1"/>
  <c r="CB489" i="1" s="1"/>
  <c r="CB490" i="1" s="1"/>
  <c r="CB491" i="1" s="1"/>
  <c r="CB492" i="1" s="1"/>
  <c r="CB493" i="1" s="1"/>
  <c r="CB494" i="1" s="1"/>
  <c r="CB495" i="1" s="1"/>
  <c r="BL662" i="1"/>
  <c r="BL663" i="1" s="1"/>
  <c r="BL664" i="1" s="1"/>
  <c r="BL665" i="1" s="1"/>
  <c r="BL1043" i="1"/>
  <c r="BL1044" i="1" s="1"/>
  <c r="BL1045" i="1" s="1"/>
  <c r="BL1046" i="1" s="1"/>
  <c r="BT1034" i="1"/>
  <c r="BT1035" i="1" s="1"/>
  <c r="BT1036" i="1" s="1"/>
  <c r="BT1037" i="1" s="1"/>
  <c r="BT1038" i="1" s="1"/>
  <c r="BT1039" i="1" s="1"/>
  <c r="BT1040" i="1" s="1"/>
  <c r="BT1041" i="1" s="1"/>
  <c r="BT1042" i="1" s="1"/>
  <c r="BT1043" i="1" s="1"/>
  <c r="BT1044" i="1" s="1"/>
  <c r="BT1045" i="1" s="1"/>
  <c r="BT1046" i="1" s="1"/>
  <c r="BT1047" i="1" s="1"/>
  <c r="BT451" i="1"/>
  <c r="BT452" i="1" s="1"/>
  <c r="BT453" i="1" s="1"/>
  <c r="BT454" i="1" s="1"/>
  <c r="BT455" i="1" s="1"/>
  <c r="BT456" i="1" s="1"/>
  <c r="BT457" i="1" s="1"/>
  <c r="BT458" i="1" s="1"/>
  <c r="BT459" i="1" s="1"/>
  <c r="CB445" i="1"/>
  <c r="CB446" i="1" s="1"/>
  <c r="CB447" i="1" s="1"/>
  <c r="CB448" i="1" s="1"/>
  <c r="BT650" i="1"/>
  <c r="BT651" i="1" s="1"/>
  <c r="BT652" i="1" s="1"/>
  <c r="BT653" i="1" s="1"/>
  <c r="BT654" i="1" s="1"/>
  <c r="BT655" i="1" s="1"/>
  <c r="CB647" i="1"/>
  <c r="CB648" i="1" s="1"/>
  <c r="CB649" i="1" s="1"/>
  <c r="CB650" i="1" s="1"/>
  <c r="CB651" i="1" s="1"/>
  <c r="CB652" i="1" s="1"/>
  <c r="CB653" i="1" s="1"/>
  <c r="CB654" i="1" s="1"/>
  <c r="CB655" i="1" s="1"/>
  <c r="BT676" i="1"/>
  <c r="BT677" i="1" s="1"/>
  <c r="BT678" i="1" s="1"/>
  <c r="BT679" i="1" s="1"/>
  <c r="BT680" i="1" s="1"/>
  <c r="BT681" i="1" s="1"/>
  <c r="CB673" i="1"/>
  <c r="CB674" i="1" s="1"/>
  <c r="CB675" i="1" s="1"/>
  <c r="CB676" i="1" s="1"/>
  <c r="CB677" i="1" s="1"/>
  <c r="CB678" i="1" s="1"/>
  <c r="CB679" i="1" s="1"/>
  <c r="CB680" i="1" s="1"/>
  <c r="CB681" i="1" s="1"/>
  <c r="BT748" i="1"/>
  <c r="BT749" i="1" s="1"/>
  <c r="BT750" i="1" s="1"/>
  <c r="BT751" i="1" s="1"/>
  <c r="BT752" i="1" s="1"/>
  <c r="BT753" i="1" s="1"/>
  <c r="BT754" i="1" s="1"/>
  <c r="CB745" i="1"/>
  <c r="CB746" i="1" s="1"/>
  <c r="CB747" i="1" s="1"/>
  <c r="CB748" i="1" s="1"/>
  <c r="CB749" i="1" s="1"/>
  <c r="CB750" i="1" s="1"/>
  <c r="CB751" i="1" s="1"/>
  <c r="CB752" i="1" s="1"/>
  <c r="CB753" i="1" s="1"/>
  <c r="CB754" i="1" s="1"/>
  <c r="BT762" i="1"/>
  <c r="BT763" i="1" s="1"/>
  <c r="BT764" i="1" s="1"/>
  <c r="BT765" i="1" s="1"/>
  <c r="BT766" i="1" s="1"/>
  <c r="BT767" i="1" s="1"/>
  <c r="CB757" i="1"/>
  <c r="CB758" i="1" s="1"/>
  <c r="CB759" i="1" s="1"/>
  <c r="CB760" i="1" s="1"/>
  <c r="CB761" i="1" s="1"/>
  <c r="CB762" i="1" s="1"/>
  <c r="CB763" i="1" s="1"/>
  <c r="CB764" i="1" s="1"/>
  <c r="CB765" i="1" s="1"/>
  <c r="CB766" i="1" s="1"/>
  <c r="CB767" i="1" s="1"/>
  <c r="BT529" i="1"/>
  <c r="BT530" i="1" s="1"/>
  <c r="BT531" i="1" s="1"/>
  <c r="BT532" i="1" s="1"/>
  <c r="BT533" i="1" s="1"/>
  <c r="BT534" i="1" s="1"/>
  <c r="BT535" i="1" s="1"/>
  <c r="BT536" i="1" s="1"/>
  <c r="BT537" i="1" s="1"/>
  <c r="CB526" i="1"/>
  <c r="CB527" i="1" s="1"/>
  <c r="BT585" i="1"/>
  <c r="BT586" i="1" s="1"/>
  <c r="BT587" i="1" s="1"/>
  <c r="BT588" i="1" s="1"/>
  <c r="CB581" i="1"/>
  <c r="CB582" i="1" s="1"/>
  <c r="CB583" i="1" s="1"/>
  <c r="CB584" i="1" s="1"/>
  <c r="CB585" i="1" s="1"/>
  <c r="CB586" i="1" s="1"/>
  <c r="CB587" i="1" s="1"/>
  <c r="CB588" i="1" s="1"/>
  <c r="BT607" i="1"/>
  <c r="BT608" i="1" s="1"/>
  <c r="BT609" i="1" s="1"/>
  <c r="BT610" i="1" s="1"/>
  <c r="BT611" i="1" s="1"/>
  <c r="BT612" i="1" s="1"/>
  <c r="CB604" i="1"/>
  <c r="CB605" i="1" s="1"/>
  <c r="CB606" i="1" s="1"/>
  <c r="CB607" i="1" s="1"/>
  <c r="CB608" i="1" s="1"/>
  <c r="CB609" i="1" s="1"/>
  <c r="CB610" i="1" s="1"/>
  <c r="CB611" i="1" s="1"/>
  <c r="CB612" i="1" s="1"/>
  <c r="BT630" i="1"/>
  <c r="CB628" i="1"/>
  <c r="BL823" i="1"/>
  <c r="BL824" i="1" s="1"/>
  <c r="BL825" i="1" s="1"/>
  <c r="BL826" i="1" s="1"/>
  <c r="BL827" i="1" s="1"/>
  <c r="BL828" i="1" s="1"/>
  <c r="BT820" i="1"/>
  <c r="BT821" i="1" s="1"/>
  <c r="BT822" i="1" s="1"/>
  <c r="BT823" i="1" s="1"/>
  <c r="BT824" i="1" s="1"/>
  <c r="BT825" i="1" s="1"/>
  <c r="BT826" i="1" s="1"/>
  <c r="BT827" i="1" s="1"/>
  <c r="BT828" i="1" s="1"/>
  <c r="AV345" i="1"/>
  <c r="AV346" i="1" s="1"/>
  <c r="AV347" i="1" s="1"/>
  <c r="AV348" i="1" s="1"/>
  <c r="AV349" i="1" s="1"/>
  <c r="BD343" i="1"/>
  <c r="BD344" i="1" s="1"/>
  <c r="BD345" i="1" s="1"/>
  <c r="BD346" i="1" s="1"/>
  <c r="BD347" i="1" s="1"/>
  <c r="BD348" i="1" s="1"/>
  <c r="BD349" i="1" s="1"/>
  <c r="BL223" i="5"/>
  <c r="BL224" i="5" s="1"/>
  <c r="BL225" i="5" s="1"/>
  <c r="BL226" i="5" s="1"/>
  <c r="BL227" i="5" s="1"/>
  <c r="BL228" i="5" s="1"/>
  <c r="BL229" i="5" s="1"/>
  <c r="BL848" i="1"/>
  <c r="BL849" i="1" s="1"/>
  <c r="BL850" i="1" s="1"/>
  <c r="BT419" i="1"/>
  <c r="BT420" i="1" s="1"/>
  <c r="CB965" i="1"/>
  <c r="CB966" i="1" s="1"/>
  <c r="CB967" i="1" s="1"/>
  <c r="CB968" i="1" s="1"/>
  <c r="CB969" i="1" s="1"/>
  <c r="BT278" i="1"/>
  <c r="BT279" i="1" s="1"/>
  <c r="BT280" i="1" s="1"/>
  <c r="BT281" i="1" s="1"/>
  <c r="BT282" i="1" s="1"/>
  <c r="BT283" i="1" s="1"/>
  <c r="BT284" i="1" s="1"/>
  <c r="BT285" i="1" s="1"/>
  <c r="BT286" i="1" s="1"/>
  <c r="G694" i="8"/>
  <c r="D776" i="8" s="1"/>
  <c r="G776" i="8" s="1"/>
  <c r="H776" i="8" s="1"/>
  <c r="CB806" i="1"/>
  <c r="CB807" i="1" s="1"/>
  <c r="CB808" i="1" s="1"/>
  <c r="CB809" i="1" s="1"/>
  <c r="CB810" i="1" s="1"/>
  <c r="CB811" i="1" s="1"/>
  <c r="CB812" i="1" s="1"/>
  <c r="CB813" i="1" s="1"/>
  <c r="CB814" i="1" s="1"/>
  <c r="CB815" i="1" s="1"/>
  <c r="CB816" i="1" s="1"/>
  <c r="CB817" i="1" s="1"/>
  <c r="CB469" i="1"/>
  <c r="CB470" i="1" s="1"/>
  <c r="CB471" i="1" s="1"/>
  <c r="CB472" i="1" s="1"/>
  <c r="CB473" i="1" s="1"/>
  <c r="CB474" i="1" s="1"/>
  <c r="BL759" i="1"/>
  <c r="BL760" i="1" s="1"/>
  <c r="BL761" i="1" s="1"/>
  <c r="BL762" i="1" s="1"/>
  <c r="BL763" i="1" s="1"/>
  <c r="BL764" i="1" s="1"/>
  <c r="BL765" i="1" s="1"/>
  <c r="BL766" i="1" s="1"/>
  <c r="BL767" i="1" s="1"/>
  <c r="BL777" i="1"/>
  <c r="BL778" i="1" s="1"/>
  <c r="CB708" i="1"/>
  <c r="CB709" i="1" s="1"/>
  <c r="CB710" i="1" s="1"/>
  <c r="CB711" i="1" s="1"/>
  <c r="CB712" i="1" s="1"/>
  <c r="CB713" i="1" s="1"/>
  <c r="CB714" i="1" s="1"/>
  <c r="CB715" i="1" s="1"/>
  <c r="CB716" i="1" s="1"/>
  <c r="CB717" i="1" s="1"/>
  <c r="CB718" i="1" s="1"/>
  <c r="CB719" i="1" s="1"/>
  <c r="CB284" i="4"/>
  <c r="CB285" i="4" s="1"/>
  <c r="CB286" i="4" s="1"/>
  <c r="CB287" i="4" s="1"/>
  <c r="CB288" i="4" s="1"/>
  <c r="CB289" i="4" s="1"/>
  <c r="CB290" i="4" s="1"/>
  <c r="CB291" i="4" s="1"/>
  <c r="CB292" i="4" s="1"/>
  <c r="CB293" i="4" s="1"/>
  <c r="CB294" i="4" s="1"/>
  <c r="CB295" i="4" s="1"/>
  <c r="CB296" i="4" s="1"/>
  <c r="CB297" i="4" s="1"/>
  <c r="CB298" i="4" s="1"/>
  <c r="CB299" i="4" s="1"/>
  <c r="CB300" i="4" s="1"/>
  <c r="CB301" i="4" s="1"/>
  <c r="CB302" i="4" s="1"/>
  <c r="CB303" i="4" s="1"/>
  <c r="CB304" i="4" s="1"/>
  <c r="CB22" i="4"/>
  <c r="BT229" i="1"/>
  <c r="BT230" i="1" s="1"/>
  <c r="BT231" i="1" s="1"/>
  <c r="BT232" i="1" s="1"/>
  <c r="BT233" i="1" s="1"/>
  <c r="BT234" i="1" s="1"/>
  <c r="BT235" i="1" s="1"/>
  <c r="BT236" i="1" s="1"/>
  <c r="BT237" i="1" s="1"/>
  <c r="BT238" i="1" s="1"/>
  <c r="BT239" i="1" s="1"/>
  <c r="BT229" i="5"/>
  <c r="BT225" i="5"/>
  <c r="BT226" i="5" s="1"/>
  <c r="BT227" i="5" s="1"/>
  <c r="BT228" i="5" s="1"/>
  <c r="BT285" i="4"/>
  <c r="BT286" i="4" s="1"/>
  <c r="BT287" i="4" s="1"/>
  <c r="BT288" i="4" s="1"/>
  <c r="BT289" i="4" s="1"/>
  <c r="BT290" i="4" s="1"/>
  <c r="BT291" i="4" s="1"/>
  <c r="BT292" i="4" s="1"/>
  <c r="BT293" i="4" s="1"/>
  <c r="BT294" i="4" s="1"/>
  <c r="BT295" i="4" s="1"/>
  <c r="BT296" i="4" s="1"/>
  <c r="BT297" i="4" s="1"/>
  <c r="BT298" i="4" s="1"/>
  <c r="BT299" i="4" s="1"/>
  <c r="BT300" i="4" s="1"/>
  <c r="BT301" i="4" s="1"/>
  <c r="BT302" i="4" s="1"/>
  <c r="BT303" i="4" s="1"/>
  <c r="BT304" i="4" s="1"/>
  <c r="BT305" i="4" s="1"/>
  <c r="BT306" i="4" s="1"/>
  <c r="BT307" i="4" s="1"/>
  <c r="BT308" i="4" s="1"/>
  <c r="BT309" i="4" s="1"/>
  <c r="BT310" i="4" s="1"/>
  <c r="BT311" i="4" s="1"/>
  <c r="BT312" i="4" s="1"/>
  <c r="CB30" i="1"/>
  <c r="CB31" i="1" s="1"/>
  <c r="CB32" i="1" s="1"/>
  <c r="CB33" i="1" s="1"/>
  <c r="CB34" i="1" s="1"/>
  <c r="CB35" i="1" s="1"/>
  <c r="CB36" i="1" s="1"/>
  <c r="CB37" i="1" s="1"/>
  <c r="CB38" i="1" s="1"/>
  <c r="CB39" i="1" s="1"/>
  <c r="CB697" i="1"/>
  <c r="CB698" i="1" s="1"/>
  <c r="CB699" i="1" s="1"/>
  <c r="CB700" i="1" s="1"/>
  <c r="CB701" i="1" s="1"/>
  <c r="CB702" i="1" s="1"/>
  <c r="BL735" i="1"/>
  <c r="BL736" i="1" s="1"/>
  <c r="BL737" i="1" s="1"/>
  <c r="BL738" i="1" s="1"/>
  <c r="BL739" i="1" s="1"/>
  <c r="BL740" i="1" s="1"/>
  <c r="BL741" i="1" s="1"/>
  <c r="BL742" i="1" s="1"/>
  <c r="H183" i="4"/>
  <c r="H182" i="4"/>
  <c r="BL70" i="5"/>
  <c r="BD85" i="4"/>
  <c r="BD86" i="4" s="1"/>
  <c r="BD87" i="4" s="1"/>
  <c r="BD88" i="4" s="1"/>
  <c r="BD89" i="4" s="1"/>
  <c r="BD90" i="4" s="1"/>
  <c r="BD91" i="4" s="1"/>
  <c r="BD92" i="4" s="1"/>
  <c r="BD93" i="4" s="1"/>
  <c r="BD123" i="4"/>
  <c r="BD124" i="4" s="1"/>
  <c r="BD125" i="4" s="1"/>
  <c r="BD126" i="4" s="1"/>
  <c r="BD127" i="4" s="1"/>
  <c r="E229" i="11"/>
  <c r="G229" i="11" s="1"/>
  <c r="E231" i="9"/>
  <c r="G231" i="9" s="1"/>
  <c r="H231" i="9" s="1"/>
  <c r="BD340" i="4"/>
  <c r="BD341" i="4" s="1"/>
  <c r="BD342" i="4" s="1"/>
  <c r="BD343" i="4" s="1"/>
  <c r="BD344" i="4" s="1"/>
  <c r="BD339" i="4"/>
  <c r="BD16" i="4"/>
  <c r="BD17" i="4" s="1"/>
  <c r="BD18" i="4" s="1"/>
  <c r="BD19" i="4" s="1"/>
  <c r="BD20" i="4" s="1"/>
  <c r="BD21" i="4" s="1"/>
  <c r="BD22" i="4" s="1"/>
  <c r="BD382" i="4"/>
  <c r="BD383" i="4" s="1"/>
  <c r="BD384" i="4" s="1"/>
  <c r="BD385" i="4" s="1"/>
  <c r="BD386" i="4" s="1"/>
  <c r="BD387" i="4" s="1"/>
  <c r="BD388" i="4" s="1"/>
  <c r="BD389" i="4" s="1"/>
  <c r="BD390" i="4" s="1"/>
  <c r="BD391" i="4" s="1"/>
  <c r="BD392" i="4" s="1"/>
  <c r="BD393" i="4" s="1"/>
  <c r="BD394" i="4" s="1"/>
  <c r="BD395" i="4" s="1"/>
  <c r="BD396" i="4" s="1"/>
  <c r="BL340" i="6"/>
  <c r="F309" i="10" s="1"/>
  <c r="G309" i="10" s="1"/>
  <c r="H309" i="10" s="1"/>
  <c r="F308" i="10"/>
  <c r="G308" i="10" s="1"/>
  <c r="H308" i="10" s="1"/>
  <c r="BT372" i="6"/>
  <c r="BT373" i="6" s="1"/>
  <c r="G272" i="10"/>
  <c r="H272" i="10" s="1"/>
  <c r="G275" i="10"/>
  <c r="H275" i="10" s="1"/>
  <c r="G269" i="10"/>
  <c r="H269" i="10" s="1"/>
  <c r="G291" i="10"/>
  <c r="H291" i="10" s="1"/>
  <c r="G258" i="10"/>
  <c r="H258" i="10" s="1"/>
  <c r="H210" i="10"/>
  <c r="G266" i="10"/>
  <c r="H266" i="10" s="1"/>
  <c r="G278" i="10"/>
  <c r="H278" i="10" s="1"/>
  <c r="G290" i="10"/>
  <c r="H290" i="10" s="1"/>
  <c r="H243" i="10"/>
  <c r="G294" i="10"/>
  <c r="H294" i="10" s="1"/>
  <c r="H247" i="10"/>
  <c r="G259" i="10"/>
  <c r="H259" i="10" s="1"/>
  <c r="G263" i="10"/>
  <c r="H263" i="10" s="1"/>
  <c r="G270" i="10"/>
  <c r="H270" i="10" s="1"/>
  <c r="G276" i="10"/>
  <c r="H276" i="10" s="1"/>
  <c r="G285" i="10"/>
  <c r="H285" i="10" s="1"/>
  <c r="G293" i="10"/>
  <c r="H293" i="10" s="1"/>
  <c r="G260" i="10"/>
  <c r="H260" i="10" s="1"/>
  <c r="H212" i="10"/>
  <c r="G264" i="10"/>
  <c r="H264" i="10" s="1"/>
  <c r="G267" i="10"/>
  <c r="H267" i="10" s="1"/>
  <c r="G274" i="10"/>
  <c r="H274" i="10" s="1"/>
  <c r="G279" i="10"/>
  <c r="H279" i="10" s="1"/>
  <c r="G288" i="10"/>
  <c r="H288" i="10" s="1"/>
  <c r="G295" i="10"/>
  <c r="H295" i="10" s="1"/>
  <c r="G265" i="10"/>
  <c r="H265" i="10" s="1"/>
  <c r="H217" i="10"/>
  <c r="G273" i="10"/>
  <c r="H273" i="10" s="1"/>
  <c r="H225" i="10"/>
  <c r="G296" i="10"/>
  <c r="H296" i="10" s="1"/>
  <c r="H249" i="10"/>
  <c r="G262" i="10"/>
  <c r="H262" i="10" s="1"/>
  <c r="G268" i="10"/>
  <c r="H268" i="10" s="1"/>
  <c r="G271" i="10"/>
  <c r="H271" i="10" s="1"/>
  <c r="G277" i="10"/>
  <c r="H277" i="10" s="1"/>
  <c r="G280" i="10"/>
  <c r="H280" i="10" s="1"/>
  <c r="G297" i="10"/>
  <c r="H297" i="10" s="1"/>
  <c r="G283" i="10"/>
  <c r="H283" i="10" s="1"/>
  <c r="G286" i="10"/>
  <c r="H286" i="10" s="1"/>
  <c r="G284" i="10"/>
  <c r="H284" i="10" s="1"/>
  <c r="G281" i="10"/>
  <c r="H281" i="10" s="1"/>
  <c r="H233" i="10"/>
  <c r="G282" i="10"/>
  <c r="H282" i="10" s="1"/>
  <c r="G287" i="10"/>
  <c r="H287" i="10" s="1"/>
  <c r="G261" i="10"/>
  <c r="H261" i="10" s="1"/>
  <c r="H213" i="10"/>
  <c r="G292" i="10"/>
  <c r="H292" i="10" s="1"/>
  <c r="H245" i="10"/>
  <c r="H27" i="10"/>
  <c r="H9" i="10"/>
  <c r="H11" i="10"/>
  <c r="H13" i="10"/>
  <c r="H16" i="10"/>
  <c r="H28" i="10"/>
  <c r="H36" i="10"/>
  <c r="H38" i="10"/>
  <c r="H10" i="10"/>
  <c r="H18" i="10"/>
  <c r="H21" i="10"/>
  <c r="H30" i="10"/>
  <c r="H44" i="10"/>
  <c r="H46" i="10"/>
  <c r="H35" i="10"/>
  <c r="H37" i="10"/>
  <c r="H14" i="10"/>
  <c r="H20" i="10"/>
  <c r="H22" i="10"/>
  <c r="H29" i="10"/>
  <c r="H33" i="10"/>
  <c r="H39" i="10"/>
  <c r="H41" i="10"/>
  <c r="H43" i="10"/>
  <c r="H45" i="10"/>
  <c r="H49" i="10"/>
  <c r="X165" i="5"/>
  <c r="X166" i="5" s="1"/>
  <c r="X167" i="5" s="1"/>
  <c r="X168" i="5" s="1"/>
  <c r="X169" i="5" s="1"/>
  <c r="X170" i="5" s="1"/>
  <c r="X171" i="5" s="1"/>
  <c r="G40" i="7"/>
  <c r="D59" i="7" s="1"/>
  <c r="G59" i="7" s="1"/>
  <c r="G39" i="7"/>
  <c r="D58" i="7" s="1"/>
  <c r="G58" i="7" s="1"/>
  <c r="H58" i="7" s="1"/>
  <c r="G206" i="9"/>
  <c r="H206" i="9" s="1"/>
  <c r="H173" i="9"/>
  <c r="H101" i="9"/>
  <c r="G191" i="9"/>
  <c r="H191" i="9" s="1"/>
  <c r="G158" i="9"/>
  <c r="H158" i="9" s="1"/>
  <c r="G210" i="9"/>
  <c r="H210" i="9" s="1"/>
  <c r="H177" i="9"/>
  <c r="G214" i="9"/>
  <c r="H214" i="9" s="1"/>
  <c r="H181" i="9"/>
  <c r="G200" i="9"/>
  <c r="H200" i="9" s="1"/>
  <c r="H167" i="9"/>
  <c r="G204" i="9"/>
  <c r="H204" i="9" s="1"/>
  <c r="H171" i="9"/>
  <c r="G208" i="9"/>
  <c r="H208" i="9" s="1"/>
  <c r="H175" i="9"/>
  <c r="G209" i="9"/>
  <c r="H209" i="9" s="1"/>
  <c r="H176" i="9"/>
  <c r="G213" i="9"/>
  <c r="H213" i="9" s="1"/>
  <c r="H180" i="9"/>
  <c r="G43" i="7"/>
  <c r="D62" i="7" s="1"/>
  <c r="G62" i="7" s="1"/>
  <c r="G48" i="7"/>
  <c r="D67" i="7" s="1"/>
  <c r="G67" i="7" s="1"/>
  <c r="D80" i="7"/>
  <c r="G80" i="7" s="1"/>
  <c r="H80" i="7" s="1"/>
  <c r="G82" i="9"/>
  <c r="H82" i="9" s="1"/>
  <c r="H49" i="9"/>
  <c r="G84" i="9"/>
  <c r="H84" i="9" s="1"/>
  <c r="H51" i="9"/>
  <c r="G88" i="9"/>
  <c r="H88" i="9" s="1"/>
  <c r="H55" i="9"/>
  <c r="G202" i="9"/>
  <c r="H202" i="9" s="1"/>
  <c r="H169" i="9"/>
  <c r="G90" i="9"/>
  <c r="H90" i="9" s="1"/>
  <c r="H108" i="9"/>
  <c r="G203" i="9"/>
  <c r="H203" i="9" s="1"/>
  <c r="H170" i="9"/>
  <c r="G207" i="9"/>
  <c r="H207" i="9" s="1"/>
  <c r="H174" i="9"/>
  <c r="G211" i="9"/>
  <c r="H211" i="9" s="1"/>
  <c r="H178" i="9"/>
  <c r="G215" i="9"/>
  <c r="H215" i="9" s="1"/>
  <c r="H182" i="9"/>
  <c r="G80" i="9"/>
  <c r="H80" i="9" s="1"/>
  <c r="H47" i="9"/>
  <c r="G94" i="9"/>
  <c r="H94" i="9" s="1"/>
  <c r="H61" i="9"/>
  <c r="H98" i="9"/>
  <c r="H65" i="9"/>
  <c r="H79" i="9"/>
  <c r="H46" i="9"/>
  <c r="G81" i="9"/>
  <c r="H81" i="9" s="1"/>
  <c r="H48" i="9"/>
  <c r="G83" i="9"/>
  <c r="H83" i="9" s="1"/>
  <c r="H50" i="9"/>
  <c r="G85" i="9"/>
  <c r="H85" i="9" s="1"/>
  <c r="H52" i="9"/>
  <c r="G87" i="9"/>
  <c r="H87" i="9" s="1"/>
  <c r="H54" i="9"/>
  <c r="G89" i="9"/>
  <c r="H89" i="9" s="1"/>
  <c r="H56" i="9"/>
  <c r="G93" i="9"/>
  <c r="H93" i="9" s="1"/>
  <c r="H60" i="9"/>
  <c r="G95" i="9"/>
  <c r="H95" i="9" s="1"/>
  <c r="H62" i="9"/>
  <c r="H97" i="9"/>
  <c r="H64" i="9"/>
  <c r="H99" i="9"/>
  <c r="H66" i="9"/>
  <c r="H103" i="9"/>
  <c r="H70" i="9"/>
  <c r="H72" i="9"/>
  <c r="H107" i="9"/>
  <c r="H74" i="9"/>
  <c r="G92" i="9"/>
  <c r="H92" i="9" s="1"/>
  <c r="H100" i="9"/>
  <c r="H102" i="9"/>
  <c r="H104" i="9"/>
  <c r="G185" i="9"/>
  <c r="H185" i="9" s="1"/>
  <c r="H152" i="9"/>
  <c r="G212" i="9"/>
  <c r="H212" i="9" s="1"/>
  <c r="H179" i="9"/>
  <c r="G86" i="9"/>
  <c r="H86" i="9" s="1"/>
  <c r="G96" i="9"/>
  <c r="H96" i="9" s="1"/>
  <c r="G201" i="9"/>
  <c r="H201" i="9" s="1"/>
  <c r="H168" i="9"/>
  <c r="G205" i="9"/>
  <c r="H205" i="9" s="1"/>
  <c r="H172" i="9"/>
  <c r="AV221" i="1"/>
  <c r="AV222" i="1" s="1"/>
  <c r="AV223" i="1" s="1"/>
  <c r="AV224" i="1" s="1"/>
  <c r="AV225" i="1" s="1"/>
  <c r="AV226" i="1" s="1"/>
  <c r="AV227" i="1" s="1"/>
  <c r="AV228" i="1" s="1"/>
  <c r="AV229" i="1" s="1"/>
  <c r="AV230" i="1" s="1"/>
  <c r="AV231" i="1" s="1"/>
  <c r="AV232" i="1" s="1"/>
  <c r="AV233" i="1" s="1"/>
  <c r="AV234" i="1" s="1"/>
  <c r="AV235" i="1" s="1"/>
  <c r="AV236" i="1" s="1"/>
  <c r="AV237" i="1" s="1"/>
  <c r="AV238" i="1" s="1"/>
  <c r="AV239" i="1" s="1"/>
  <c r="BD239" i="1"/>
  <c r="BL285" i="4"/>
  <c r="BL286" i="4" s="1"/>
  <c r="BL287" i="4" s="1"/>
  <c r="BL288" i="4" s="1"/>
  <c r="BL289" i="4" s="1"/>
  <c r="BL290" i="4" s="1"/>
  <c r="BL291" i="4" s="1"/>
  <c r="BL292" i="4" s="1"/>
  <c r="BL293" i="4" s="1"/>
  <c r="BL294" i="4" s="1"/>
  <c r="BL295" i="4" s="1"/>
  <c r="BL296" i="4" s="1"/>
  <c r="BL297" i="4" s="1"/>
  <c r="BL298" i="4" s="1"/>
  <c r="BL299" i="4" s="1"/>
  <c r="BL300" i="4" s="1"/>
  <c r="BL301" i="4" s="1"/>
  <c r="BL302" i="4" s="1"/>
  <c r="BL303" i="4" s="1"/>
  <c r="BL304" i="4" s="1"/>
  <c r="BL305" i="4" s="1"/>
  <c r="BL306" i="4" s="1"/>
  <c r="BL307" i="4" s="1"/>
  <c r="BL308" i="4" s="1"/>
  <c r="BL309" i="4" s="1"/>
  <c r="BL310" i="4" s="1"/>
  <c r="BL311" i="4" s="1"/>
  <c r="BL312" i="4" s="1"/>
  <c r="CJ515" i="1"/>
  <c r="CJ523" i="1" s="1"/>
  <c r="AV378" i="1"/>
  <c r="AV379" i="1" s="1"/>
  <c r="AV380" i="1" s="1"/>
  <c r="AV381" i="1" s="1"/>
  <c r="AV382" i="1" s="1"/>
  <c r="AV383" i="1" s="1"/>
  <c r="AV384" i="1" s="1"/>
  <c r="AV385" i="1" s="1"/>
  <c r="AV386" i="1" s="1"/>
  <c r="AV772" i="1"/>
  <c r="AV773" i="1" s="1"/>
  <c r="AV774" i="1" s="1"/>
  <c r="AV775" i="1" s="1"/>
  <c r="AV776" i="1" s="1"/>
  <c r="AV777" i="1" s="1"/>
  <c r="AV778" i="1" s="1"/>
  <c r="BD459" i="4"/>
  <c r="BD460" i="4" s="1"/>
  <c r="BD461" i="4" s="1"/>
  <c r="BD462" i="4" s="1"/>
  <c r="BD112" i="4"/>
  <c r="BD113" i="4" s="1"/>
  <c r="BD408" i="4"/>
  <c r="BD409" i="4" s="1"/>
  <c r="BD410" i="4" s="1"/>
  <c r="BD411" i="4" s="1"/>
  <c r="BD412" i="4" s="1"/>
  <c r="BD413" i="4" s="1"/>
  <c r="BD414" i="4" s="1"/>
  <c r="BD415" i="4" s="1"/>
  <c r="BD416" i="4" s="1"/>
  <c r="BD417" i="4" s="1"/>
  <c r="BD418" i="4" s="1"/>
  <c r="BD419" i="4" s="1"/>
  <c r="BD420" i="4" s="1"/>
  <c r="BD421" i="4" s="1"/>
  <c r="BD422" i="4" s="1"/>
  <c r="BD423" i="4" s="1"/>
  <c r="BD424" i="4" s="1"/>
  <c r="BD425" i="4" s="1"/>
  <c r="BD426" i="4" s="1"/>
  <c r="BD427" i="4" s="1"/>
  <c r="BD428" i="4" s="1"/>
  <c r="G199" i="9"/>
  <c r="H199" i="9" s="1"/>
  <c r="G166" i="9"/>
  <c r="H166" i="9" s="1"/>
  <c r="G186" i="9"/>
  <c r="H186" i="9" s="1"/>
  <c r="G153" i="9"/>
  <c r="H153" i="9" s="1"/>
  <c r="G189" i="9"/>
  <c r="H189" i="9" s="1"/>
  <c r="G156" i="9"/>
  <c r="H156" i="9" s="1"/>
  <c r="G187" i="9"/>
  <c r="H187" i="9" s="1"/>
  <c r="G154" i="9"/>
  <c r="H154" i="9" s="1"/>
  <c r="G190" i="9"/>
  <c r="H190" i="9" s="1"/>
  <c r="G157" i="9"/>
  <c r="H157" i="9" s="1"/>
  <c r="G194" i="9"/>
  <c r="H194" i="9" s="1"/>
  <c r="G161" i="9"/>
  <c r="H161" i="9" s="1"/>
  <c r="G198" i="9"/>
  <c r="H198" i="9" s="1"/>
  <c r="G165" i="9"/>
  <c r="H165" i="9" s="1"/>
  <c r="CB379" i="6"/>
  <c r="D57" i="7"/>
  <c r="G57" i="7" s="1"/>
  <c r="H57" i="7" s="1"/>
  <c r="D65" i="7"/>
  <c r="D63" i="7"/>
  <c r="G63" i="7" s="1"/>
  <c r="G41" i="7"/>
  <c r="X97" i="5"/>
  <c r="X98" i="5" s="1"/>
  <c r="X99" i="5" s="1"/>
  <c r="X100" i="5" s="1"/>
  <c r="X101" i="5" s="1"/>
  <c r="X102" i="5" s="1"/>
  <c r="X103" i="5" s="1"/>
  <c r="X104" i="5" s="1"/>
  <c r="X105" i="5" s="1"/>
  <c r="BD68" i="5"/>
  <c r="BD69" i="5" s="1"/>
  <c r="BD70" i="5" s="1"/>
  <c r="BD71" i="5" s="1"/>
  <c r="BD72" i="5" s="1"/>
  <c r="BD73" i="5" s="1"/>
  <c r="BD74" i="5" s="1"/>
  <c r="BD75" i="5" s="1"/>
  <c r="BD76" i="5" s="1"/>
  <c r="G92" i="7"/>
  <c r="H92" i="7" s="1"/>
  <c r="G88" i="7"/>
  <c r="H88" i="7" s="1"/>
  <c r="G93" i="7"/>
  <c r="H93" i="7" s="1"/>
  <c r="G95" i="7"/>
  <c r="H95" i="7" s="1"/>
  <c r="X208" i="5"/>
  <c r="X209" i="5" s="1"/>
  <c r="X210" i="5" s="1"/>
  <c r="X211" i="5" s="1"/>
  <c r="G87" i="7"/>
  <c r="H87" i="7" s="1"/>
  <c r="G42" i="7"/>
  <c r="G90" i="7"/>
  <c r="H90" i="7" s="1"/>
  <c r="AV14" i="4"/>
  <c r="AV15" i="4" s="1"/>
  <c r="AV16" i="4" s="1"/>
  <c r="AV17" i="4" s="1"/>
  <c r="AV18" i="4" s="1"/>
  <c r="AV19" i="4" s="1"/>
  <c r="AV20" i="4" s="1"/>
  <c r="AV21" i="4" s="1"/>
  <c r="AV22" i="4" s="1"/>
  <c r="H105" i="9"/>
  <c r="G293" i="8"/>
  <c r="H293" i="8" s="1"/>
  <c r="BD229" i="5"/>
  <c r="BD225" i="5"/>
  <c r="BD226" i="5" s="1"/>
  <c r="BD227" i="5" s="1"/>
  <c r="BD228" i="5" s="1"/>
  <c r="P468" i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AV277" i="4"/>
  <c r="AV278" i="4" s="1"/>
  <c r="AV279" i="4" s="1"/>
  <c r="AV280" i="4" s="1"/>
  <c r="AV281" i="4" s="1"/>
  <c r="AV282" i="4" s="1"/>
  <c r="AV283" i="4" s="1"/>
  <c r="AV284" i="4" s="1"/>
  <c r="AV285" i="4" s="1"/>
  <c r="AV286" i="4" s="1"/>
  <c r="AV287" i="4" s="1"/>
  <c r="AV288" i="4" s="1"/>
  <c r="AV289" i="4" s="1"/>
  <c r="AV290" i="4" s="1"/>
  <c r="AV291" i="4" s="1"/>
  <c r="AV292" i="4" s="1"/>
  <c r="AV293" i="4" s="1"/>
  <c r="AV294" i="4" s="1"/>
  <c r="AV295" i="4" s="1"/>
  <c r="AV296" i="4" s="1"/>
  <c r="AV297" i="4" s="1"/>
  <c r="AV298" i="4" s="1"/>
  <c r="AV299" i="4" s="1"/>
  <c r="AV300" i="4" s="1"/>
  <c r="AV301" i="4" s="1"/>
  <c r="AV302" i="4" s="1"/>
  <c r="AV303" i="4" s="1"/>
  <c r="AV304" i="4" s="1"/>
  <c r="AV305" i="4" s="1"/>
  <c r="AV306" i="4" s="1"/>
  <c r="AV307" i="4" s="1"/>
  <c r="AV308" i="4" s="1"/>
  <c r="AV309" i="4" s="1"/>
  <c r="AV310" i="4" s="1"/>
  <c r="AV311" i="4" s="1"/>
  <c r="AV312" i="4" s="1"/>
  <c r="CR621" i="1"/>
  <c r="CR622" i="1" s="1"/>
  <c r="CR623" i="1" s="1"/>
  <c r="CR624" i="1" s="1"/>
  <c r="CR625" i="1"/>
  <c r="AV687" i="1"/>
  <c r="AV688" i="1" s="1"/>
  <c r="AV689" i="1" s="1"/>
  <c r="AV690" i="1" s="1"/>
  <c r="AV691" i="1" s="1"/>
  <c r="AV692" i="1" s="1"/>
  <c r="CR703" i="1"/>
  <c r="CR697" i="1"/>
  <c r="CR698" i="1" s="1"/>
  <c r="CR699" i="1" s="1"/>
  <c r="CR700" i="1" s="1"/>
  <c r="CR701" i="1" s="1"/>
  <c r="CR702" i="1" s="1"/>
  <c r="X522" i="1"/>
  <c r="X515" i="1"/>
  <c r="BD522" i="1"/>
  <c r="BD515" i="1"/>
  <c r="BD523" i="1" s="1"/>
  <c r="P621" i="1"/>
  <c r="P622" i="1" s="1"/>
  <c r="P623" i="1" s="1"/>
  <c r="P624" i="1" s="1"/>
  <c r="P625" i="1"/>
  <c r="AF625" i="1"/>
  <c r="AF703" i="1"/>
  <c r="P687" i="1"/>
  <c r="P688" i="1" s="1"/>
  <c r="P689" i="1" s="1"/>
  <c r="P697" i="1"/>
  <c r="P698" i="1" s="1"/>
  <c r="P699" i="1" s="1"/>
  <c r="P700" i="1" s="1"/>
  <c r="P701" i="1" s="1"/>
  <c r="P702" i="1" s="1"/>
  <c r="AV703" i="1"/>
  <c r="G45" i="8"/>
  <c r="H45" i="8" s="1"/>
  <c r="BL22" i="1"/>
  <c r="BL23" i="1" s="1"/>
  <c r="BL24" i="1" s="1"/>
  <c r="AV25" i="1"/>
  <c r="AV22" i="1"/>
  <c r="AV23" i="1" s="1"/>
  <c r="AV24" i="1" s="1"/>
  <c r="CB22" i="1"/>
  <c r="CB23" i="1" s="1"/>
  <c r="CB24" i="1" s="1"/>
  <c r="CB25" i="1" s="1"/>
  <c r="BD22" i="1"/>
  <c r="BD23" i="1" s="1"/>
  <c r="BD24" i="1" s="1"/>
  <c r="BD25" i="1" s="1"/>
  <c r="CJ25" i="1"/>
  <c r="CJ22" i="1"/>
  <c r="CJ23" i="1" s="1"/>
  <c r="CJ24" i="1" s="1"/>
  <c r="BL85" i="1"/>
  <c r="BL86" i="1" s="1"/>
  <c r="BL87" i="1" s="1"/>
  <c r="BL88" i="1" s="1"/>
  <c r="BL89" i="1" s="1"/>
  <c r="BL90" i="1" s="1"/>
  <c r="BL91" i="1" s="1"/>
  <c r="BL92" i="1" s="1"/>
  <c r="BL93" i="1" s="1"/>
  <c r="BL94" i="1" s="1"/>
  <c r="BL95" i="1" s="1"/>
  <c r="CB373" i="1"/>
  <c r="CB367" i="1"/>
  <c r="CB368" i="1" s="1"/>
  <c r="CB369" i="1" s="1"/>
  <c r="CB370" i="1" s="1"/>
  <c r="CB371" i="1" s="1"/>
  <c r="CB372" i="1" s="1"/>
  <c r="BT474" i="1"/>
  <c r="BT475" i="1" s="1"/>
  <c r="BT476" i="1" s="1"/>
  <c r="BT477" i="1" s="1"/>
  <c r="BT478" i="1" s="1"/>
  <c r="BT479" i="1" s="1"/>
  <c r="BT480" i="1" s="1"/>
  <c r="BT481" i="1" s="1"/>
  <c r="BT482" i="1"/>
  <c r="X482" i="1"/>
  <c r="X475" i="1"/>
  <c r="X476" i="1" s="1"/>
  <c r="X477" i="1" s="1"/>
  <c r="X478" i="1" s="1"/>
  <c r="X479" i="1" s="1"/>
  <c r="X480" i="1" s="1"/>
  <c r="X481" i="1" s="1"/>
  <c r="AV625" i="1"/>
  <c r="AV621" i="1"/>
  <c r="AV622" i="1" s="1"/>
  <c r="AV623" i="1" s="1"/>
  <c r="AV624" i="1" s="1"/>
  <c r="X719" i="1"/>
  <c r="X721" i="1" s="1"/>
  <c r="X723" i="1" s="1"/>
  <c r="X724" i="1" s="1"/>
  <c r="X725" i="1" s="1"/>
  <c r="X726" i="1" s="1"/>
  <c r="X727" i="1" s="1"/>
  <c r="X728" i="1" s="1"/>
  <c r="X729" i="1" s="1"/>
  <c r="X730" i="1" s="1"/>
  <c r="X731" i="1" s="1"/>
  <c r="X732" i="1" s="1"/>
  <c r="X733" i="1" s="1"/>
  <c r="X734" i="1" s="1"/>
  <c r="X735" i="1" s="1"/>
  <c r="X736" i="1" s="1"/>
  <c r="X737" i="1" s="1"/>
  <c r="X738" i="1" s="1"/>
  <c r="X739" i="1" s="1"/>
  <c r="X740" i="1" s="1"/>
  <c r="X741" i="1" s="1"/>
  <c r="X742" i="1" s="1"/>
  <c r="X720" i="1"/>
  <c r="X722" i="1" s="1"/>
  <c r="X817" i="1"/>
  <c r="X815" i="1"/>
  <c r="X816" i="1" s="1"/>
  <c r="AF85" i="1"/>
  <c r="AF86" i="1" s="1"/>
  <c r="AF87" i="1" s="1"/>
  <c r="AF88" i="1" s="1"/>
  <c r="AF89" i="1" s="1"/>
  <c r="AF90" i="1" s="1"/>
  <c r="AF91" i="1" s="1"/>
  <c r="AF92" i="1" s="1"/>
  <c r="AF93" i="1" s="1"/>
  <c r="BT85" i="1"/>
  <c r="BT86" i="1" s="1"/>
  <c r="BT87" i="1" s="1"/>
  <c r="BT88" i="1" s="1"/>
  <c r="BT89" i="1" s="1"/>
  <c r="BT90" i="1" s="1"/>
  <c r="BT91" i="1" s="1"/>
  <c r="BT92" i="1" s="1"/>
  <c r="BT93" i="1" s="1"/>
  <c r="BT94" i="1" s="1"/>
  <c r="BT95" i="1" s="1"/>
  <c r="AF373" i="1"/>
  <c r="AF367" i="1"/>
  <c r="AF368" i="1" s="1"/>
  <c r="AF369" i="1" s="1"/>
  <c r="AF370" i="1" s="1"/>
  <c r="AF371" i="1" s="1"/>
  <c r="AF372" i="1" s="1"/>
  <c r="BL373" i="1"/>
  <c r="BL367" i="1"/>
  <c r="BL368" i="1" s="1"/>
  <c r="BL369" i="1" s="1"/>
  <c r="BL370" i="1" s="1"/>
  <c r="BL371" i="1" s="1"/>
  <c r="BL372" i="1" s="1"/>
  <c r="CR373" i="1"/>
  <c r="CR367" i="1"/>
  <c r="CR368" i="1" s="1"/>
  <c r="CR369" i="1" s="1"/>
  <c r="CR370" i="1" s="1"/>
  <c r="CR371" i="1" s="1"/>
  <c r="CR372" i="1" s="1"/>
  <c r="AV373" i="1"/>
  <c r="AV367" i="1"/>
  <c r="AV368" i="1" s="1"/>
  <c r="AV369" i="1" s="1"/>
  <c r="AV370" i="1" s="1"/>
  <c r="AV371" i="1" s="1"/>
  <c r="AV372" i="1" s="1"/>
  <c r="BD625" i="1"/>
  <c r="BD621" i="1"/>
  <c r="BD622" i="1" s="1"/>
  <c r="BD623" i="1" s="1"/>
  <c r="BD624" i="1" s="1"/>
  <c r="AV85" i="1"/>
  <c r="AV86" i="1" s="1"/>
  <c r="AV87" i="1" s="1"/>
  <c r="AV88" i="1" s="1"/>
  <c r="AV89" i="1" s="1"/>
  <c r="AV90" i="1" s="1"/>
  <c r="AV91" i="1" s="1"/>
  <c r="AV92" i="1" s="1"/>
  <c r="AV93" i="1" s="1"/>
  <c r="AV94" i="1" s="1"/>
  <c r="AV95" i="1" s="1"/>
  <c r="P373" i="1"/>
  <c r="P367" i="1"/>
  <c r="P368" i="1" s="1"/>
  <c r="P369" i="1" s="1"/>
  <c r="P370" i="1" s="1"/>
  <c r="P371" i="1" s="1"/>
  <c r="P372" i="1" s="1"/>
  <c r="BD482" i="1"/>
  <c r="BD471" i="1"/>
  <c r="BD472" i="1" s="1"/>
  <c r="BD473" i="1" s="1"/>
  <c r="BD474" i="1" s="1"/>
  <c r="BD475" i="1" s="1"/>
  <c r="BD476" i="1" s="1"/>
  <c r="BD477" i="1" s="1"/>
  <c r="BD478" i="1" s="1"/>
  <c r="BD479" i="1" s="1"/>
  <c r="BD480" i="1" s="1"/>
  <c r="BD481" i="1" s="1"/>
  <c r="BL625" i="1"/>
  <c r="BL621" i="1"/>
  <c r="BL622" i="1" s="1"/>
  <c r="BL623" i="1" s="1"/>
  <c r="BL624" i="1" s="1"/>
  <c r="P85" i="1"/>
  <c r="P86" i="1" s="1"/>
  <c r="P87" i="1" s="1"/>
  <c r="P88" i="1" s="1"/>
  <c r="P89" i="1" s="1"/>
  <c r="P90" i="1" s="1"/>
  <c r="P91" i="1" s="1"/>
  <c r="P92" i="1" s="1"/>
  <c r="P93" i="1" s="1"/>
  <c r="BD85" i="1"/>
  <c r="BD86" i="1" s="1"/>
  <c r="BD87" i="1" s="1"/>
  <c r="BD88" i="1" s="1"/>
  <c r="BD89" i="1" s="1"/>
  <c r="BD90" i="1" s="1"/>
  <c r="BD91" i="1" s="1"/>
  <c r="BD92" i="1" s="1"/>
  <c r="BD93" i="1" s="1"/>
  <c r="X373" i="1"/>
  <c r="X367" i="1"/>
  <c r="X368" i="1" s="1"/>
  <c r="X369" i="1" s="1"/>
  <c r="X370" i="1" s="1"/>
  <c r="X371" i="1" s="1"/>
  <c r="X372" i="1" s="1"/>
  <c r="BD373" i="1"/>
  <c r="BD367" i="1"/>
  <c r="BD368" i="1" s="1"/>
  <c r="BD369" i="1" s="1"/>
  <c r="BD370" i="1" s="1"/>
  <c r="BD371" i="1" s="1"/>
  <c r="BD372" i="1" s="1"/>
  <c r="CJ373" i="1"/>
  <c r="CJ367" i="1"/>
  <c r="CJ368" i="1" s="1"/>
  <c r="CJ369" i="1" s="1"/>
  <c r="CJ370" i="1" s="1"/>
  <c r="CJ371" i="1" s="1"/>
  <c r="CJ372" i="1" s="1"/>
  <c r="BL482" i="1"/>
  <c r="BL474" i="1"/>
  <c r="BL475" i="1" s="1"/>
  <c r="BL476" i="1" s="1"/>
  <c r="BL477" i="1" s="1"/>
  <c r="BL478" i="1" s="1"/>
  <c r="BL479" i="1" s="1"/>
  <c r="BL480" i="1" s="1"/>
  <c r="BL481" i="1" s="1"/>
  <c r="CB625" i="1"/>
  <c r="CB687" i="1"/>
  <c r="CB688" i="1" s="1"/>
  <c r="CB689" i="1" s="1"/>
  <c r="AN465" i="1"/>
  <c r="AN466" i="1" s="1"/>
  <c r="AN467" i="1" s="1"/>
  <c r="AN468" i="1" s="1"/>
  <c r="AN469" i="1" s="1"/>
  <c r="AN470" i="1" s="1"/>
  <c r="AN471" i="1" s="1"/>
  <c r="AN472" i="1" s="1"/>
  <c r="AN473" i="1" s="1"/>
  <c r="AN474" i="1" s="1"/>
  <c r="AN475" i="1" s="1"/>
  <c r="AN476" i="1" s="1"/>
  <c r="AN477" i="1" s="1"/>
  <c r="AN478" i="1" s="1"/>
  <c r="AN479" i="1" s="1"/>
  <c r="AN480" i="1" s="1"/>
  <c r="AN481" i="1" s="1"/>
  <c r="AN482" i="1" s="1"/>
  <c r="X690" i="1"/>
  <c r="X691" i="1" s="1"/>
  <c r="X692" i="1" s="1"/>
  <c r="X687" i="1"/>
  <c r="X688" i="1" s="1"/>
  <c r="X689" i="1" s="1"/>
  <c r="BD687" i="1"/>
  <c r="BD688" i="1" s="1"/>
  <c r="BD689" i="1" s="1"/>
  <c r="BD690" i="1" s="1"/>
  <c r="BD691" i="1" s="1"/>
  <c r="BD692" i="1" s="1"/>
  <c r="CJ691" i="1"/>
  <c r="CJ692" i="1" s="1"/>
  <c r="CJ687" i="1"/>
  <c r="CJ688" i="1" s="1"/>
  <c r="CJ689" i="1" s="1"/>
  <c r="H373" i="1"/>
  <c r="H367" i="1"/>
  <c r="H368" i="1" s="1"/>
  <c r="H369" i="1" s="1"/>
  <c r="H370" i="1" s="1"/>
  <c r="H371" i="1" s="1"/>
  <c r="H372" i="1" s="1"/>
  <c r="AN373" i="1"/>
  <c r="AN367" i="1"/>
  <c r="AN368" i="1" s="1"/>
  <c r="AN369" i="1" s="1"/>
  <c r="AN370" i="1" s="1"/>
  <c r="AN371" i="1" s="1"/>
  <c r="AN372" i="1" s="1"/>
  <c r="BT373" i="1"/>
  <c r="BT367" i="1"/>
  <c r="BT368" i="1" s="1"/>
  <c r="BT369" i="1" s="1"/>
  <c r="BT370" i="1" s="1"/>
  <c r="BT371" i="1" s="1"/>
  <c r="BT372" i="1" s="1"/>
  <c r="H515" i="1"/>
  <c r="BT515" i="1"/>
  <c r="H625" i="1"/>
  <c r="H621" i="1"/>
  <c r="H622" i="1" s="1"/>
  <c r="H623" i="1" s="1"/>
  <c r="H624" i="1" s="1"/>
  <c r="AN625" i="1"/>
  <c r="AN621" i="1"/>
  <c r="AN622" i="1" s="1"/>
  <c r="AN623" i="1" s="1"/>
  <c r="AN624" i="1" s="1"/>
  <c r="BT625" i="1"/>
  <c r="BT621" i="1"/>
  <c r="BT622" i="1" s="1"/>
  <c r="BT623" i="1" s="1"/>
  <c r="BT624" i="1" s="1"/>
  <c r="CJ625" i="1"/>
  <c r="CJ621" i="1"/>
  <c r="CJ622" i="1" s="1"/>
  <c r="CJ623" i="1" s="1"/>
  <c r="CJ624" i="1" s="1"/>
  <c r="AF690" i="1"/>
  <c r="AF691" i="1" s="1"/>
  <c r="AF692" i="1" s="1"/>
  <c r="AF687" i="1"/>
  <c r="AF688" i="1" s="1"/>
  <c r="AF689" i="1" s="1"/>
  <c r="BL687" i="1"/>
  <c r="BL688" i="1" s="1"/>
  <c r="BL689" i="1" s="1"/>
  <c r="BL690" i="1" s="1"/>
  <c r="BL691" i="1" s="1"/>
  <c r="BL692" i="1"/>
  <c r="CR691" i="1"/>
  <c r="CR692" i="1" s="1"/>
  <c r="CR687" i="1"/>
  <c r="CR688" i="1" s="1"/>
  <c r="CR689" i="1" s="1"/>
  <c r="H817" i="1"/>
  <c r="H815" i="1"/>
  <c r="H816" i="1" s="1"/>
  <c r="AN817" i="1"/>
  <c r="AN815" i="1"/>
  <c r="AN816" i="1" s="1"/>
  <c r="F118" i="8"/>
  <c r="G118" i="8" s="1"/>
  <c r="H118" i="8" s="1"/>
  <c r="X625" i="1"/>
  <c r="X621" i="1"/>
  <c r="X622" i="1" s="1"/>
  <c r="X623" i="1" s="1"/>
  <c r="X624" i="1" s="1"/>
  <c r="AN690" i="1"/>
  <c r="AN691" i="1" s="1"/>
  <c r="AN692" i="1" s="1"/>
  <c r="AN687" i="1"/>
  <c r="AN688" i="1" s="1"/>
  <c r="AN689" i="1" s="1"/>
  <c r="BT691" i="1"/>
  <c r="BT692" i="1" s="1"/>
  <c r="BT687" i="1"/>
  <c r="BT688" i="1" s="1"/>
  <c r="BT689" i="1" s="1"/>
  <c r="H128" i="4"/>
  <c r="H129" i="4" s="1"/>
  <c r="H130" i="4" s="1"/>
  <c r="H131" i="4"/>
  <c r="BT147" i="4"/>
  <c r="BT143" i="4"/>
  <c r="BT144" i="4" s="1"/>
  <c r="BT145" i="4" s="1"/>
  <c r="BT146" i="4" s="1"/>
  <c r="CJ147" i="4"/>
  <c r="CJ143" i="4"/>
  <c r="CJ144" i="4" s="1"/>
  <c r="CJ145" i="4" s="1"/>
  <c r="CJ146" i="4" s="1"/>
  <c r="X261" i="4"/>
  <c r="X258" i="4"/>
  <c r="X259" i="4" s="1"/>
  <c r="X260" i="4" s="1"/>
  <c r="BD278" i="4"/>
  <c r="BD279" i="4" s="1"/>
  <c r="BD280" i="4" s="1"/>
  <c r="BD281" i="4" s="1"/>
  <c r="BD282" i="4" s="1"/>
  <c r="BD283" i="4" s="1"/>
  <c r="BD284" i="4" s="1"/>
  <c r="BD285" i="4" s="1"/>
  <c r="BD286" i="4" s="1"/>
  <c r="CR447" i="1"/>
  <c r="CR448" i="1" s="1"/>
  <c r="CR449" i="1" s="1"/>
  <c r="CR450" i="1" s="1"/>
  <c r="CR451" i="1" s="1"/>
  <c r="CR452" i="1" s="1"/>
  <c r="CR453" i="1" s="1"/>
  <c r="CR454" i="1" s="1"/>
  <c r="CR455" i="1" s="1"/>
  <c r="CR456" i="1" s="1"/>
  <c r="CR457" i="1" s="1"/>
  <c r="CR458" i="1" s="1"/>
  <c r="CR459" i="1" s="1"/>
  <c r="P515" i="1"/>
  <c r="AV515" i="1"/>
  <c r="BD128" i="4"/>
  <c r="BD129" i="4" s="1"/>
  <c r="BD130" i="4" s="1"/>
  <c r="BD131" i="4"/>
  <c r="CJ131" i="4"/>
  <c r="CJ128" i="4"/>
  <c r="CJ129" i="4" s="1"/>
  <c r="CJ130" i="4" s="1"/>
  <c r="P817" i="1"/>
  <c r="P815" i="1"/>
  <c r="P816" i="1" s="1"/>
  <c r="BL147" i="4"/>
  <c r="BL143" i="4"/>
  <c r="BL144" i="4" s="1"/>
  <c r="BL145" i="4" s="1"/>
  <c r="BL146" i="4" s="1"/>
  <c r="P247" i="4"/>
  <c r="P241" i="4"/>
  <c r="P242" i="4" s="1"/>
  <c r="P243" i="4" s="1"/>
  <c r="P244" i="4" s="1"/>
  <c r="P245" i="4" s="1"/>
  <c r="P246" i="4" s="1"/>
  <c r="CB247" i="4"/>
  <c r="CB241" i="4"/>
  <c r="CB242" i="4" s="1"/>
  <c r="CB243" i="4" s="1"/>
  <c r="CB244" i="4" s="1"/>
  <c r="CB245" i="4" s="1"/>
  <c r="CB246" i="4" s="1"/>
  <c r="AV464" i="1"/>
  <c r="AF515" i="1"/>
  <c r="BL515" i="1"/>
  <c r="CR515" i="1"/>
  <c r="BL697" i="1"/>
  <c r="BL698" i="1" s="1"/>
  <c r="BL699" i="1" s="1"/>
  <c r="BL700" i="1" s="1"/>
  <c r="BL701" i="1" s="1"/>
  <c r="BL702" i="1" s="1"/>
  <c r="AN147" i="4"/>
  <c r="AN143" i="4"/>
  <c r="AN144" i="4" s="1"/>
  <c r="AN145" i="4" s="1"/>
  <c r="AN146" i="4" s="1"/>
  <c r="X697" i="1"/>
  <c r="X698" i="1" s="1"/>
  <c r="X699" i="1" s="1"/>
  <c r="X700" i="1" s="1"/>
  <c r="X701" i="1" s="1"/>
  <c r="X702" i="1" s="1"/>
  <c r="BD697" i="1"/>
  <c r="BD698" i="1" s="1"/>
  <c r="BD699" i="1" s="1"/>
  <c r="BD700" i="1" s="1"/>
  <c r="BD701" i="1" s="1"/>
  <c r="BD702" i="1" s="1"/>
  <c r="CJ697" i="1"/>
  <c r="CJ698" i="1" s="1"/>
  <c r="CJ699" i="1" s="1"/>
  <c r="CJ700" i="1" s="1"/>
  <c r="CJ701" i="1" s="1"/>
  <c r="CJ702" i="1" s="1"/>
  <c r="H686" i="1"/>
  <c r="F60" i="8" s="1"/>
  <c r="G60" i="8" s="1"/>
  <c r="H60" i="8" s="1"/>
  <c r="H697" i="1"/>
  <c r="H698" i="1" s="1"/>
  <c r="H699" i="1" s="1"/>
  <c r="H700" i="1" s="1"/>
  <c r="H701" i="1" s="1"/>
  <c r="H702" i="1" s="1"/>
  <c r="AN697" i="1"/>
  <c r="AN698" i="1" s="1"/>
  <c r="AN699" i="1" s="1"/>
  <c r="AN700" i="1" s="1"/>
  <c r="AN701" i="1" s="1"/>
  <c r="AN702" i="1" s="1"/>
  <c r="BT697" i="1"/>
  <c r="BT698" i="1" s="1"/>
  <c r="BT699" i="1" s="1"/>
  <c r="BT700" i="1" s="1"/>
  <c r="BT701" i="1" s="1"/>
  <c r="BT702" i="1" s="1"/>
  <c r="AV131" i="4"/>
  <c r="AV128" i="4"/>
  <c r="AV129" i="4" s="1"/>
  <c r="AV130" i="4" s="1"/>
  <c r="CB131" i="4"/>
  <c r="CB128" i="4"/>
  <c r="CB129" i="4" s="1"/>
  <c r="CB130" i="4" s="1"/>
  <c r="P147" i="4"/>
  <c r="P143" i="4"/>
  <c r="P144" i="4" s="1"/>
  <c r="P145" i="4" s="1"/>
  <c r="P146" i="4" s="1"/>
  <c r="AF261" i="4"/>
  <c r="AF258" i="4"/>
  <c r="AF259" i="4" s="1"/>
  <c r="AF260" i="4" s="1"/>
  <c r="AF285" i="4"/>
  <c r="AF286" i="4"/>
  <c r="AF287" i="4" s="1"/>
  <c r="AF288" i="4" s="1"/>
  <c r="AF289" i="4" s="1"/>
  <c r="AF290" i="4" s="1"/>
  <c r="AF291" i="4" s="1"/>
  <c r="AF292" i="4" s="1"/>
  <c r="AF293" i="4" s="1"/>
  <c r="AF294" i="4" s="1"/>
  <c r="AF295" i="4" s="1"/>
  <c r="AF296" i="4" s="1"/>
  <c r="AF297" i="4" s="1"/>
  <c r="AF298" i="4" s="1"/>
  <c r="AF299" i="4" s="1"/>
  <c r="AF300" i="4" s="1"/>
  <c r="AF301" i="4" s="1"/>
  <c r="AF302" i="4" s="1"/>
  <c r="AF303" i="4" s="1"/>
  <c r="AF304" i="4" s="1"/>
  <c r="AF305" i="4" s="1"/>
  <c r="AF306" i="4" s="1"/>
  <c r="AF307" i="4" s="1"/>
  <c r="AF308" i="4" s="1"/>
  <c r="AF309" i="4" s="1"/>
  <c r="AF310" i="4" s="1"/>
  <c r="AF311" i="4" s="1"/>
  <c r="AF312" i="4" s="1"/>
  <c r="CR391" i="4"/>
  <c r="CR394" i="4"/>
  <c r="CR397" i="4" s="1"/>
  <c r="H261" i="4"/>
  <c r="H258" i="4"/>
  <c r="H259" i="4" s="1"/>
  <c r="H260" i="4" s="1"/>
  <c r="H247" i="4"/>
  <c r="H241" i="4"/>
  <c r="H242" i="4" s="1"/>
  <c r="H243" i="4" s="1"/>
  <c r="H244" i="4" s="1"/>
  <c r="H245" i="4" s="1"/>
  <c r="H246" i="4" s="1"/>
  <c r="AN247" i="4"/>
  <c r="AN241" i="4"/>
  <c r="AN242" i="4" s="1"/>
  <c r="AN243" i="4" s="1"/>
  <c r="AN244" i="4" s="1"/>
  <c r="AN245" i="4" s="1"/>
  <c r="AN246" i="4" s="1"/>
  <c r="X42" i="5"/>
  <c r="X43" i="5" s="1"/>
  <c r="X44" i="5" s="1"/>
  <c r="X38" i="5"/>
  <c r="X39" i="5" s="1"/>
  <c r="X40" i="5" s="1"/>
  <c r="X41" i="5" s="1"/>
  <c r="CJ428" i="4"/>
  <c r="CJ415" i="4"/>
  <c r="CJ416" i="4" s="1"/>
  <c r="CJ417" i="4" s="1"/>
  <c r="CJ418" i="4" s="1"/>
  <c r="CJ419" i="4" s="1"/>
  <c r="CJ420" i="4" s="1"/>
  <c r="CJ421" i="4" s="1"/>
  <c r="CJ422" i="4" s="1"/>
  <c r="CJ423" i="4" s="1"/>
  <c r="CJ424" i="4" s="1"/>
  <c r="CJ425" i="4" s="1"/>
  <c r="CJ426" i="4" s="1"/>
  <c r="CJ427" i="4" s="1"/>
  <c r="AV102" i="5"/>
  <c r="AV103" i="5" s="1"/>
  <c r="AV104" i="5" s="1"/>
  <c r="AV105" i="5"/>
  <c r="AV113" i="5"/>
  <c r="AV114" i="5" s="1"/>
  <c r="AV115" i="5" s="1"/>
  <c r="AV116" i="5" s="1"/>
  <c r="AV117" i="5" s="1"/>
  <c r="AV118" i="5" s="1"/>
  <c r="AV119" i="5" s="1"/>
  <c r="AV120" i="5" s="1"/>
  <c r="AV121" i="5" s="1"/>
  <c r="AV122" i="5" s="1"/>
  <c r="AV123" i="5" s="1"/>
  <c r="AV124" i="5" s="1"/>
  <c r="AV125" i="5" s="1"/>
  <c r="AV126" i="5" s="1"/>
  <c r="AV127" i="5" s="1"/>
  <c r="AV128" i="5" s="1"/>
  <c r="AV129" i="5" s="1"/>
  <c r="AV130" i="5" s="1"/>
  <c r="AV131" i="5" s="1"/>
  <c r="AV132" i="5" s="1"/>
  <c r="AV133" i="5" s="1"/>
  <c r="AV134" i="5" s="1"/>
  <c r="AV135" i="5" s="1"/>
  <c r="AV136" i="5" s="1"/>
  <c r="BD87" i="5"/>
  <c r="BD88" i="5" s="1"/>
  <c r="BD89" i="5" s="1"/>
  <c r="BD90" i="5" s="1"/>
  <c r="BD91" i="5" s="1"/>
  <c r="BD92" i="5" s="1"/>
  <c r="BD93" i="5" s="1"/>
  <c r="BD94" i="5" s="1"/>
  <c r="BD95" i="5" s="1"/>
  <c r="BD96" i="5" s="1"/>
  <c r="BD97" i="5" s="1"/>
  <c r="BD98" i="5" s="1"/>
  <c r="BD99" i="5" s="1"/>
  <c r="BD100" i="5" s="1"/>
  <c r="BD101" i="5" s="1"/>
  <c r="BD102" i="5" s="1"/>
  <c r="BD103" i="5" s="1"/>
  <c r="BD104" i="5" s="1"/>
  <c r="BD105" i="5" s="1"/>
  <c r="BD86" i="5"/>
  <c r="CJ89" i="5"/>
  <c r="CJ90" i="5" s="1"/>
  <c r="CJ91" i="5" s="1"/>
  <c r="CJ92" i="5" s="1"/>
  <c r="CJ93" i="5" s="1"/>
  <c r="CJ94" i="5" s="1"/>
  <c r="CJ95" i="5" s="1"/>
  <c r="CJ96" i="5" s="1"/>
  <c r="CJ97" i="5" s="1"/>
  <c r="CJ98" i="5" s="1"/>
  <c r="CJ99" i="5" s="1"/>
  <c r="CJ100" i="5" s="1"/>
  <c r="CJ101" i="5" s="1"/>
  <c r="CJ102" i="5" s="1"/>
  <c r="CJ103" i="5" s="1"/>
  <c r="CJ104" i="5" s="1"/>
  <c r="CJ105" i="5" s="1"/>
  <c r="X225" i="5"/>
  <c r="X226" i="5" s="1"/>
  <c r="X227" i="5" s="1"/>
  <c r="X228" i="5" s="1"/>
  <c r="X229" i="5"/>
  <c r="AF102" i="5"/>
  <c r="AF103" i="5" s="1"/>
  <c r="AF104" i="5" s="1"/>
  <c r="AF105" i="5"/>
  <c r="H163" i="5"/>
  <c r="H161" i="5"/>
  <c r="H162" i="5" s="1"/>
  <c r="H164" i="5"/>
  <c r="H165" i="5" s="1"/>
  <c r="H166" i="5" s="1"/>
  <c r="H167" i="5" s="1"/>
  <c r="H168" i="5" s="1"/>
  <c r="H169" i="5" s="1"/>
  <c r="H170" i="5" s="1"/>
  <c r="H171" i="5" s="1"/>
  <c r="AN114" i="5"/>
  <c r="AN115" i="5" s="1"/>
  <c r="AN116" i="5" s="1"/>
  <c r="AN117" i="5" s="1"/>
  <c r="AN118" i="5" s="1"/>
  <c r="AN119" i="5" s="1"/>
  <c r="AN120" i="5" s="1"/>
  <c r="AN121" i="5" s="1"/>
  <c r="AN122" i="5" s="1"/>
  <c r="AN123" i="5" s="1"/>
  <c r="AN124" i="5" s="1"/>
  <c r="AN125" i="5" s="1"/>
  <c r="AN126" i="5" s="1"/>
  <c r="AN127" i="5" s="1"/>
  <c r="AN128" i="5" s="1"/>
  <c r="AN129" i="5" s="1"/>
  <c r="AN130" i="5" s="1"/>
  <c r="AN131" i="5" s="1"/>
  <c r="AN132" i="5" s="1"/>
  <c r="AN133" i="5" s="1"/>
  <c r="AN134" i="5" s="1"/>
  <c r="AN135" i="5" s="1"/>
  <c r="AN136" i="5" s="1"/>
  <c r="AN113" i="5"/>
  <c r="AV243" i="5"/>
  <c r="AV244" i="5" s="1"/>
  <c r="AV245" i="5" s="1"/>
  <c r="AV246" i="5" s="1"/>
  <c r="AV247" i="5" s="1"/>
  <c r="AV248" i="5" s="1"/>
  <c r="AV249" i="5" s="1"/>
  <c r="AV250" i="5" s="1"/>
  <c r="AV251" i="5" s="1"/>
  <c r="AV252" i="5" s="1"/>
  <c r="AV253" i="5" s="1"/>
  <c r="AV254" i="5" s="1"/>
  <c r="AV255" i="5" s="1"/>
  <c r="AV256" i="5" s="1"/>
  <c r="AV257" i="5" s="1"/>
  <c r="AV258" i="5" s="1"/>
  <c r="AV259" i="5" s="1"/>
  <c r="AV260" i="5" s="1"/>
  <c r="AV261" i="5" s="1"/>
  <c r="AV262" i="5" s="1"/>
  <c r="AV263" i="5" s="1"/>
  <c r="AV264" i="5" s="1"/>
  <c r="AV265" i="5" s="1"/>
  <c r="AV266" i="5" s="1"/>
  <c r="AV267" i="5" s="1"/>
  <c r="AV268" i="5" s="1"/>
  <c r="AN205" i="5"/>
  <c r="AN206" i="5" s="1"/>
  <c r="AN207" i="5" s="1"/>
  <c r="AN208" i="5" s="1"/>
  <c r="AN209" i="5" s="1"/>
  <c r="AN210" i="5" s="1"/>
  <c r="AN211" i="5" s="1"/>
  <c r="AF229" i="5"/>
  <c r="AF225" i="5"/>
  <c r="AF226" i="5" s="1"/>
  <c r="AF227" i="5" s="1"/>
  <c r="AF228" i="5" s="1"/>
  <c r="CJ243" i="5"/>
  <c r="CJ244" i="5" s="1"/>
  <c r="CJ245" i="5" s="1"/>
  <c r="CJ246" i="5" s="1"/>
  <c r="CJ247" i="5" s="1"/>
  <c r="CJ248" i="5" s="1"/>
  <c r="CJ249" i="5" s="1"/>
  <c r="CJ250" i="5" s="1"/>
  <c r="CJ252" i="5" s="1"/>
  <c r="CJ253" i="5" s="1"/>
  <c r="CJ254" i="5" s="1"/>
  <c r="CJ255" i="5" s="1"/>
  <c r="CJ256" i="5" s="1"/>
  <c r="CJ257" i="5" s="1"/>
  <c r="CJ258" i="5" s="1"/>
  <c r="CJ259" i="5" s="1"/>
  <c r="CJ260" i="5" s="1"/>
  <c r="CJ261" i="5" s="1"/>
  <c r="CJ262" i="5" s="1"/>
  <c r="CJ263" i="5" s="1"/>
  <c r="CJ264" i="5" s="1"/>
  <c r="CJ265" i="5" s="1"/>
  <c r="CJ266" i="5" s="1"/>
  <c r="CJ267" i="5" s="1"/>
  <c r="CJ268" i="5" s="1"/>
  <c r="CR243" i="5"/>
  <c r="CR244" i="5" s="1"/>
  <c r="CR245" i="5" s="1"/>
  <c r="CR246" i="5" s="1"/>
  <c r="CR247" i="5" s="1"/>
  <c r="CR248" i="5" s="1"/>
  <c r="CR249" i="5" s="1"/>
  <c r="CR250" i="5" s="1"/>
  <c r="CR251" i="5" s="1"/>
  <c r="CR252" i="5" s="1"/>
  <c r="CR253" i="5" s="1"/>
  <c r="CR254" i="5" s="1"/>
  <c r="CR255" i="5" s="1"/>
  <c r="H261" i="5"/>
  <c r="H263" i="5" s="1"/>
  <c r="H265" i="5" s="1"/>
  <c r="H267" i="5" s="1"/>
  <c r="H260" i="5"/>
  <c r="H262" i="5" s="1"/>
  <c r="H264" i="5" s="1"/>
  <c r="H266" i="5" s="1"/>
  <c r="H268" i="5" s="1"/>
  <c r="P268" i="5"/>
  <c r="P265" i="5"/>
  <c r="P266" i="5" s="1"/>
  <c r="P267" i="5" s="1"/>
  <c r="AF308" i="5"/>
  <c r="AF309" i="5" s="1"/>
  <c r="AF310" i="5" s="1"/>
  <c r="AF311" i="5" s="1"/>
  <c r="AF312" i="5" s="1"/>
  <c r="AF313" i="5" s="1"/>
  <c r="AF314" i="5" s="1"/>
  <c r="AF307" i="5"/>
  <c r="CR310" i="5"/>
  <c r="CR311" i="5" s="1"/>
  <c r="CR312" i="5" s="1"/>
  <c r="CR313" i="5" s="1"/>
  <c r="CR314" i="5" s="1"/>
  <c r="CR315" i="5" s="1"/>
  <c r="CR316" i="5" s="1"/>
  <c r="CR317" i="5" s="1"/>
  <c r="CR318" i="5" s="1"/>
  <c r="CR319" i="5" s="1"/>
  <c r="CR320" i="5" s="1"/>
  <c r="CR321" i="5" s="1"/>
  <c r="CR322" i="5" s="1"/>
  <c r="CR323" i="5" s="1"/>
  <c r="CR324" i="5" s="1"/>
  <c r="CR325" i="5" s="1"/>
  <c r="CR326" i="5" s="1"/>
  <c r="H16" i="6"/>
  <c r="H17" i="6" s="1"/>
  <c r="H18" i="6" s="1"/>
  <c r="X98" i="6"/>
  <c r="X99" i="6" s="1"/>
  <c r="X100" i="6" s="1"/>
  <c r="BD98" i="6"/>
  <c r="BD99" i="6" s="1"/>
  <c r="BD100" i="6" s="1"/>
  <c r="CJ98" i="6"/>
  <c r="CJ99" i="6" s="1"/>
  <c r="CJ100" i="6" s="1"/>
  <c r="AF98" i="6"/>
  <c r="AF99" i="6" s="1"/>
  <c r="AF100" i="6" s="1"/>
  <c r="BL98" i="6"/>
  <c r="BL99" i="6" s="1"/>
  <c r="BL100" i="6" s="1"/>
  <c r="CR98" i="6"/>
  <c r="CR99" i="6" s="1"/>
  <c r="CR100" i="6" s="1"/>
  <c r="H98" i="6"/>
  <c r="H99" i="6" s="1"/>
  <c r="H100" i="6" s="1"/>
  <c r="AN98" i="6"/>
  <c r="AN99" i="6" s="1"/>
  <c r="AN100" i="6" s="1"/>
  <c r="BT98" i="6"/>
  <c r="BT99" i="6" s="1"/>
  <c r="BT100" i="6" s="1"/>
  <c r="P98" i="6"/>
  <c r="P99" i="6" s="1"/>
  <c r="P100" i="6" s="1"/>
  <c r="AV98" i="6"/>
  <c r="AV99" i="6" s="1"/>
  <c r="AV100" i="6" s="1"/>
  <c r="CB98" i="6"/>
  <c r="CB99" i="6" s="1"/>
  <c r="CB100" i="6" s="1"/>
  <c r="X394" i="6"/>
  <c r="X395" i="6" s="1"/>
  <c r="X396" i="6" s="1"/>
  <c r="X397" i="6" s="1"/>
  <c r="X398" i="6" s="1"/>
  <c r="X399" i="6" s="1"/>
  <c r="X400" i="6"/>
  <c r="P400" i="6"/>
  <c r="P394" i="6"/>
  <c r="P395" i="6" s="1"/>
  <c r="P396" i="6" s="1"/>
  <c r="P397" i="6" s="1"/>
  <c r="P398" i="6" s="1"/>
  <c r="P399" i="6" s="1"/>
  <c r="AF397" i="6"/>
  <c r="AF398" i="6" s="1"/>
  <c r="AF399" i="6" s="1"/>
  <c r="AF400" i="6"/>
  <c r="CR394" i="6"/>
  <c r="CR395" i="6" s="1"/>
  <c r="CR396" i="6" s="1"/>
  <c r="CR397" i="6" s="1"/>
  <c r="CR398" i="6" s="1"/>
  <c r="CR399" i="6" s="1"/>
  <c r="CB380" i="6"/>
  <c r="CB373" i="6"/>
  <c r="AV396" i="6"/>
  <c r="AV397" i="6" s="1"/>
  <c r="AV398" i="6" s="1"/>
  <c r="AV399" i="6" s="1"/>
  <c r="AV400" i="6" s="1"/>
  <c r="BL372" i="6"/>
  <c r="H400" i="6"/>
  <c r="H394" i="6"/>
  <c r="H395" i="6" s="1"/>
  <c r="H396" i="6" s="1"/>
  <c r="H397" i="6" s="1"/>
  <c r="H398" i="6" s="1"/>
  <c r="H399" i="6" s="1"/>
  <c r="CJ39" i="5" l="1"/>
  <c r="CJ40" i="5" s="1"/>
  <c r="CJ41" i="5" s="1"/>
  <c r="CJ42" i="5" s="1"/>
  <c r="CJ43" i="5" s="1"/>
  <c r="CJ44" i="5" s="1"/>
  <c r="CR11" i="5"/>
  <c r="CR285" i="4"/>
  <c r="CR286" i="4" s="1"/>
  <c r="CR287" i="4" s="1"/>
  <c r="CR288" i="4" s="1"/>
  <c r="CR289" i="4" s="1"/>
  <c r="CR290" i="4" s="1"/>
  <c r="CR291" i="4" s="1"/>
  <c r="CR292" i="4" s="1"/>
  <c r="CR293" i="4" s="1"/>
  <c r="CR294" i="4" s="1"/>
  <c r="CR295" i="4" s="1"/>
  <c r="CR296" i="4" s="1"/>
  <c r="CR297" i="4" s="1"/>
  <c r="CR298" i="4" s="1"/>
  <c r="CR299" i="4" s="1"/>
  <c r="CR300" i="4" s="1"/>
  <c r="CR301" i="4" s="1"/>
  <c r="CR302" i="4" s="1"/>
  <c r="CR303" i="4" s="1"/>
  <c r="CR304" i="4" s="1"/>
  <c r="CR305" i="4" s="1"/>
  <c r="CR306" i="4" s="1"/>
  <c r="CR307" i="4" s="1"/>
  <c r="CR308" i="4" s="1"/>
  <c r="CR309" i="4" s="1"/>
  <c r="CR310" i="4" s="1"/>
  <c r="CR311" i="4" s="1"/>
  <c r="CR312" i="4" s="1"/>
  <c r="CR313" i="4" s="1"/>
  <c r="BD114" i="4"/>
  <c r="BD115" i="4" s="1"/>
  <c r="BD116" i="4" s="1"/>
  <c r="BD117" i="4" s="1"/>
  <c r="BD118" i="4" s="1"/>
  <c r="BL109" i="4"/>
  <c r="BL110" i="4" s="1"/>
  <c r="BL111" i="4" s="1"/>
  <c r="BL112" i="4" s="1"/>
  <c r="BL113" i="4" s="1"/>
  <c r="CR211" i="5"/>
  <c r="CR192" i="5"/>
  <c r="CR193" i="5" s="1"/>
  <c r="CR194" i="5" s="1"/>
  <c r="CR195" i="5" s="1"/>
  <c r="CR196" i="5" s="1"/>
  <c r="CR197" i="5" s="1"/>
  <c r="CR198" i="5" s="1"/>
  <c r="CR199" i="5" s="1"/>
  <c r="CR200" i="5" s="1"/>
  <c r="CR201" i="5" s="1"/>
  <c r="CR202" i="5" s="1"/>
  <c r="CR203" i="5" s="1"/>
  <c r="CR204" i="5" s="1"/>
  <c r="CR205" i="5" s="1"/>
  <c r="CR206" i="5" s="1"/>
  <c r="CR207" i="5" s="1"/>
  <c r="CR208" i="5" s="1"/>
  <c r="CR209" i="5" s="1"/>
  <c r="CR210" i="5" s="1"/>
  <c r="CR229" i="5"/>
  <c r="CR225" i="5"/>
  <c r="CR226" i="5" s="1"/>
  <c r="CR227" i="5" s="1"/>
  <c r="CR228" i="5" s="1"/>
  <c r="CJ52" i="4"/>
  <c r="CR48" i="4"/>
  <c r="H141" i="7"/>
  <c r="D154" i="7"/>
  <c r="G154" i="7" s="1"/>
  <c r="H154" i="7" s="1"/>
  <c r="H229" i="11"/>
  <c r="D263" i="11"/>
  <c r="G263" i="11" s="1"/>
  <c r="CB236" i="1"/>
  <c r="CB237" i="1" s="1"/>
  <c r="CB238" i="1" s="1"/>
  <c r="CB239" i="1" s="1"/>
  <c r="CJ219" i="1"/>
  <c r="CJ220" i="1" s="1"/>
  <c r="CJ221" i="1" s="1"/>
  <c r="CJ222" i="1" s="1"/>
  <c r="CJ223" i="1" s="1"/>
  <c r="CJ224" i="1" s="1"/>
  <c r="CJ225" i="1" s="1"/>
  <c r="CJ226" i="1" s="1"/>
  <c r="CB528" i="1"/>
  <c r="CB529" i="1" s="1"/>
  <c r="CB530" i="1" s="1"/>
  <c r="CB531" i="1" s="1"/>
  <c r="CB532" i="1" s="1"/>
  <c r="CB533" i="1" s="1"/>
  <c r="CB534" i="1" s="1"/>
  <c r="CB535" i="1" s="1"/>
  <c r="CB536" i="1" s="1"/>
  <c r="CB537" i="1" s="1"/>
  <c r="CJ526" i="1"/>
  <c r="CJ527" i="1" s="1"/>
  <c r="CJ528" i="1" s="1"/>
  <c r="CJ529" i="1" s="1"/>
  <c r="CJ530" i="1" s="1"/>
  <c r="CJ531" i="1" s="1"/>
  <c r="CJ532" i="1" s="1"/>
  <c r="CJ533" i="1" s="1"/>
  <c r="CJ534" i="1" s="1"/>
  <c r="CJ535" i="1" s="1"/>
  <c r="CJ536" i="1" s="1"/>
  <c r="CJ537" i="1" s="1"/>
  <c r="CB449" i="1"/>
  <c r="CB450" i="1" s="1"/>
  <c r="CB451" i="1" s="1"/>
  <c r="CB452" i="1" s="1"/>
  <c r="CB453" i="1" s="1"/>
  <c r="CB454" i="1" s="1"/>
  <c r="CB455" i="1" s="1"/>
  <c r="CB456" i="1" s="1"/>
  <c r="CB457" i="1" s="1"/>
  <c r="CB458" i="1" s="1"/>
  <c r="CB459" i="1" s="1"/>
  <c r="CJ445" i="1"/>
  <c r="CJ446" i="1" s="1"/>
  <c r="CJ447" i="1" s="1"/>
  <c r="CJ448" i="1" s="1"/>
  <c r="CJ449" i="1" s="1"/>
  <c r="CJ450" i="1" s="1"/>
  <c r="CJ451" i="1" s="1"/>
  <c r="CJ452" i="1" s="1"/>
  <c r="CJ453" i="1" s="1"/>
  <c r="CJ454" i="1" s="1"/>
  <c r="CJ455" i="1" s="1"/>
  <c r="CJ456" i="1" s="1"/>
  <c r="CJ457" i="1" s="1"/>
  <c r="CJ458" i="1" s="1"/>
  <c r="CJ459" i="1" s="1"/>
  <c r="CB410" i="1"/>
  <c r="CB411" i="1" s="1"/>
  <c r="CB412" i="1" s="1"/>
  <c r="CJ400" i="1"/>
  <c r="CJ401" i="1" s="1"/>
  <c r="CJ402" i="1" s="1"/>
  <c r="CJ403" i="1" s="1"/>
  <c r="CJ404" i="1" s="1"/>
  <c r="CJ405" i="1" s="1"/>
  <c r="CJ406" i="1" s="1"/>
  <c r="CJ407" i="1" s="1"/>
  <c r="CJ408" i="1" s="1"/>
  <c r="CJ409" i="1" s="1"/>
  <c r="CJ410" i="1" s="1"/>
  <c r="CJ411" i="1" s="1"/>
  <c r="CJ412" i="1" s="1"/>
  <c r="H694" i="8"/>
  <c r="BT308" i="5"/>
  <c r="BT309" i="5" s="1"/>
  <c r="BT310" i="5" s="1"/>
  <c r="BT311" i="5" s="1"/>
  <c r="BT312" i="5" s="1"/>
  <c r="BT313" i="5" s="1"/>
  <c r="BT314" i="5" s="1"/>
  <c r="BT315" i="5" s="1"/>
  <c r="BT316" i="5" s="1"/>
  <c r="BT317" i="5" s="1"/>
  <c r="BT318" i="5" s="1"/>
  <c r="BT319" i="5" s="1"/>
  <c r="BT320" i="5" s="1"/>
  <c r="BT321" i="5" s="1"/>
  <c r="BT322" i="5" s="1"/>
  <c r="BT323" i="5" s="1"/>
  <c r="BT324" i="5" s="1"/>
  <c r="BT325" i="5" s="1"/>
  <c r="BT326" i="5" s="1"/>
  <c r="BT327" i="5" s="1"/>
  <c r="CB304" i="5"/>
  <c r="CB305" i="5" s="1"/>
  <c r="CB306" i="5" s="1"/>
  <c r="CB307" i="5" s="1"/>
  <c r="CB308" i="5" s="1"/>
  <c r="CB309" i="5" s="1"/>
  <c r="CB310" i="5" s="1"/>
  <c r="CB311" i="5" s="1"/>
  <c r="CB312" i="5" s="1"/>
  <c r="CB313" i="5" s="1"/>
  <c r="CB314" i="5" s="1"/>
  <c r="CB315" i="5" s="1"/>
  <c r="CB316" i="5" s="1"/>
  <c r="CB317" i="5" s="1"/>
  <c r="CB318" i="5" s="1"/>
  <c r="CB319" i="5" s="1"/>
  <c r="CB320" i="5" s="1"/>
  <c r="CB321" i="5" s="1"/>
  <c r="CB322" i="5" s="1"/>
  <c r="CB323" i="5" s="1"/>
  <c r="CB324" i="5" s="1"/>
  <c r="CB325" i="5" s="1"/>
  <c r="CB326" i="5" s="1"/>
  <c r="CB327" i="5" s="1"/>
  <c r="CB328" i="5" s="1"/>
  <c r="CB329" i="5" s="1"/>
  <c r="BT131" i="5"/>
  <c r="BT132" i="5" s="1"/>
  <c r="BT133" i="5" s="1"/>
  <c r="BT134" i="5" s="1"/>
  <c r="BT135" i="5" s="1"/>
  <c r="BT136" i="5" s="1"/>
  <c r="CB108" i="5"/>
  <c r="CB109" i="5" s="1"/>
  <c r="CB110" i="5" s="1"/>
  <c r="CB111" i="5" s="1"/>
  <c r="CB112" i="5" s="1"/>
  <c r="CB113" i="5" s="1"/>
  <c r="CB114" i="5" s="1"/>
  <c r="CB115" i="5" s="1"/>
  <c r="CB116" i="5" s="1"/>
  <c r="CB117" i="5" s="1"/>
  <c r="CB118" i="5" s="1"/>
  <c r="CB119" i="5" s="1"/>
  <c r="CB120" i="5" s="1"/>
  <c r="CB121" i="5" s="1"/>
  <c r="CB122" i="5" s="1"/>
  <c r="CB123" i="5" s="1"/>
  <c r="CB124" i="5" s="1"/>
  <c r="CB125" i="5" s="1"/>
  <c r="CB126" i="5" s="1"/>
  <c r="CB127" i="5" s="1"/>
  <c r="CB128" i="5" s="1"/>
  <c r="CB129" i="5" s="1"/>
  <c r="CB130" i="5" s="1"/>
  <c r="CB131" i="5" s="1"/>
  <c r="CB132" i="5" s="1"/>
  <c r="CB133" i="5" s="1"/>
  <c r="CB134" i="5" s="1"/>
  <c r="CB135" i="5" s="1"/>
  <c r="CB136" i="5" s="1"/>
  <c r="BL71" i="5"/>
  <c r="BL72" i="5" s="1"/>
  <c r="BL73" i="5" s="1"/>
  <c r="BL74" i="5" s="1"/>
  <c r="BL75" i="5" s="1"/>
  <c r="BL76" i="5" s="1"/>
  <c r="BT47" i="5"/>
  <c r="BT48" i="5" s="1"/>
  <c r="BT49" i="5" s="1"/>
  <c r="BT50" i="5" s="1"/>
  <c r="BT51" i="5" s="1"/>
  <c r="BT52" i="5" s="1"/>
  <c r="BT53" i="5" s="1"/>
  <c r="BT54" i="5" s="1"/>
  <c r="BT55" i="5" s="1"/>
  <c r="BT56" i="5" s="1"/>
  <c r="BT57" i="5" s="1"/>
  <c r="BT58" i="5" s="1"/>
  <c r="BT59" i="5" s="1"/>
  <c r="BT60" i="5" s="1"/>
  <c r="BT61" i="5" s="1"/>
  <c r="BT62" i="5" s="1"/>
  <c r="BT63" i="5" s="1"/>
  <c r="BT64" i="5" s="1"/>
  <c r="BT65" i="5" s="1"/>
  <c r="BT66" i="5" s="1"/>
  <c r="BT67" i="5" s="1"/>
  <c r="BT68" i="5" s="1"/>
  <c r="CB47" i="5" s="1"/>
  <c r="CB48" i="5" s="1"/>
  <c r="CB49" i="5" s="1"/>
  <c r="CB50" i="5" s="1"/>
  <c r="CB51" i="5" s="1"/>
  <c r="CB52" i="5" s="1"/>
  <c r="CB53" i="5" s="1"/>
  <c r="CB54" i="5" s="1"/>
  <c r="CB55" i="5" s="1"/>
  <c r="CB56" i="5" s="1"/>
  <c r="CB57" i="5" s="1"/>
  <c r="CB58" i="5" s="1"/>
  <c r="CB59" i="5" s="1"/>
  <c r="CB60" i="5" s="1"/>
  <c r="CB61" i="5" s="1"/>
  <c r="CB62" i="5" s="1"/>
  <c r="CB63" i="5" s="1"/>
  <c r="CB64" i="5" s="1"/>
  <c r="CB65" i="5" s="1"/>
  <c r="CB66" i="5" s="1"/>
  <c r="CB67" i="5" s="1"/>
  <c r="CB68" i="5" s="1"/>
  <c r="CB69" i="5" s="1"/>
  <c r="CB70" i="5" s="1"/>
  <c r="CB71" i="5" s="1"/>
  <c r="CB72" i="5" s="1"/>
  <c r="CB73" i="5" s="1"/>
  <c r="CB74" i="5" s="1"/>
  <c r="CB75" i="5" s="1"/>
  <c r="CB76" i="5" s="1"/>
  <c r="BL851" i="1"/>
  <c r="BT842" i="1"/>
  <c r="BT843" i="1" s="1"/>
  <c r="BT844" i="1" s="1"/>
  <c r="BT845" i="1" s="1"/>
  <c r="BT846" i="1" s="1"/>
  <c r="BT847" i="1" s="1"/>
  <c r="BT848" i="1" s="1"/>
  <c r="BT849" i="1" s="1"/>
  <c r="BT850" i="1" s="1"/>
  <c r="BT851" i="1" s="1"/>
  <c r="BT421" i="1"/>
  <c r="BT422" i="1" s="1"/>
  <c r="BT423" i="1" s="1"/>
  <c r="BT424" i="1" s="1"/>
  <c r="BT425" i="1" s="1"/>
  <c r="BT426" i="1" s="1"/>
  <c r="BT427" i="1" s="1"/>
  <c r="BT428" i="1" s="1"/>
  <c r="BT429" i="1" s="1"/>
  <c r="BT430" i="1" s="1"/>
  <c r="CB415" i="1"/>
  <c r="CB416" i="1" s="1"/>
  <c r="CB417" i="1" s="1"/>
  <c r="CB418" i="1" s="1"/>
  <c r="CB419" i="1" s="1"/>
  <c r="CB420" i="1" s="1"/>
  <c r="CB421" i="1" s="1"/>
  <c r="CB422" i="1" s="1"/>
  <c r="CB423" i="1" s="1"/>
  <c r="CB424" i="1" s="1"/>
  <c r="CB425" i="1" s="1"/>
  <c r="CB426" i="1" s="1"/>
  <c r="CB427" i="1" s="1"/>
  <c r="CB428" i="1" s="1"/>
  <c r="CB429" i="1" s="1"/>
  <c r="CB430" i="1" s="1"/>
  <c r="BL666" i="1"/>
  <c r="BL667" i="1" s="1"/>
  <c r="BL668" i="1" s="1"/>
  <c r="BL669" i="1" s="1"/>
  <c r="BL670" i="1" s="1"/>
  <c r="BT660" i="1"/>
  <c r="BT661" i="1" s="1"/>
  <c r="BT662" i="1" s="1"/>
  <c r="BT663" i="1" s="1"/>
  <c r="BT664" i="1" s="1"/>
  <c r="BT631" i="1"/>
  <c r="CB629" i="1"/>
  <c r="BL814" i="1"/>
  <c r="BL815" i="1" s="1"/>
  <c r="BL816" i="1" s="1"/>
  <c r="BL817" i="1" s="1"/>
  <c r="BT802" i="1"/>
  <c r="BT803" i="1" s="1"/>
  <c r="BT804" i="1" s="1"/>
  <c r="BT805" i="1" s="1"/>
  <c r="BT806" i="1" s="1"/>
  <c r="BT807" i="1" s="1"/>
  <c r="BT808" i="1" s="1"/>
  <c r="BT809" i="1" s="1"/>
  <c r="BT810" i="1" s="1"/>
  <c r="BT811" i="1" s="1"/>
  <c r="BT812" i="1" s="1"/>
  <c r="BT813" i="1" s="1"/>
  <c r="BT814" i="1" s="1"/>
  <c r="BT815" i="1" s="1"/>
  <c r="BT816" i="1" s="1"/>
  <c r="BT817" i="1" s="1"/>
  <c r="CB482" i="1"/>
  <c r="CB475" i="1"/>
  <c r="CB476" i="1" s="1"/>
  <c r="CB477" i="1" s="1"/>
  <c r="CB478" i="1" s="1"/>
  <c r="CB479" i="1" s="1"/>
  <c r="CB480" i="1" s="1"/>
  <c r="CB481" i="1" s="1"/>
  <c r="CJ516" i="1"/>
  <c r="CJ517" i="1" s="1"/>
  <c r="CJ518" i="1" s="1"/>
  <c r="CJ519" i="1" s="1"/>
  <c r="CJ520" i="1" s="1"/>
  <c r="CB730" i="1"/>
  <c r="CB731" i="1" s="1"/>
  <c r="CB732" i="1" s="1"/>
  <c r="CB305" i="4"/>
  <c r="CB306" i="4" s="1"/>
  <c r="CB307" i="4" s="1"/>
  <c r="CB308" i="4" s="1"/>
  <c r="CB309" i="4" s="1"/>
  <c r="CB310" i="4" s="1"/>
  <c r="CB311" i="4" s="1"/>
  <c r="CB312" i="4" s="1"/>
  <c r="BT380" i="6"/>
  <c r="D77" i="7"/>
  <c r="G77" i="7" s="1"/>
  <c r="H77" i="7" s="1"/>
  <c r="H63" i="7"/>
  <c r="G65" i="7"/>
  <c r="H65" i="7" s="1"/>
  <c r="D81" i="7"/>
  <c r="G81" i="7" s="1"/>
  <c r="H81" i="7" s="1"/>
  <c r="H67" i="7"/>
  <c r="D76" i="7"/>
  <c r="G76" i="7" s="1"/>
  <c r="H76" i="7" s="1"/>
  <c r="H62" i="7"/>
  <c r="D73" i="7"/>
  <c r="G73" i="7" s="1"/>
  <c r="H73" i="7" s="1"/>
  <c r="H59" i="7"/>
  <c r="BD516" i="1"/>
  <c r="BD517" i="1" s="1"/>
  <c r="BD518" i="1" s="1"/>
  <c r="BD519" i="1" s="1"/>
  <c r="BD520" i="1" s="1"/>
  <c r="BD521" i="1" s="1"/>
  <c r="D60" i="7"/>
  <c r="G60" i="7" s="1"/>
  <c r="D64" i="7"/>
  <c r="G64" i="7" s="1"/>
  <c r="D61" i="7"/>
  <c r="G61" i="7" s="1"/>
  <c r="G89" i="7"/>
  <c r="H89" i="7" s="1"/>
  <c r="G91" i="7"/>
  <c r="H91" i="7" s="1"/>
  <c r="BD287" i="4"/>
  <c r="BD288" i="4" s="1"/>
  <c r="BD289" i="4" s="1"/>
  <c r="BD290" i="4" s="1"/>
  <c r="BD291" i="4" s="1"/>
  <c r="BD292" i="4" s="1"/>
  <c r="BD293" i="4" s="1"/>
  <c r="BD294" i="4" s="1"/>
  <c r="BD295" i="4" s="1"/>
  <c r="BD296" i="4" s="1"/>
  <c r="BD297" i="4" s="1"/>
  <c r="BD298" i="4" s="1"/>
  <c r="BD299" i="4" s="1"/>
  <c r="BD300" i="4" s="1"/>
  <c r="BD301" i="4" s="1"/>
  <c r="BD302" i="4" s="1"/>
  <c r="BD303" i="4" s="1"/>
  <c r="BD304" i="4" s="1"/>
  <c r="BD305" i="4" s="1"/>
  <c r="BD306" i="4" s="1"/>
  <c r="BD307" i="4" s="1"/>
  <c r="BD308" i="4" s="1"/>
  <c r="BD309" i="4" s="1"/>
  <c r="BD310" i="4" s="1"/>
  <c r="X523" i="1"/>
  <c r="X516" i="1"/>
  <c r="X517" i="1" s="1"/>
  <c r="X518" i="1" s="1"/>
  <c r="X519" i="1" s="1"/>
  <c r="X520" i="1" s="1"/>
  <c r="CR395" i="4"/>
  <c r="CR392" i="4"/>
  <c r="H690" i="1"/>
  <c r="H691" i="1" s="1"/>
  <c r="H692" i="1" s="1"/>
  <c r="H687" i="1"/>
  <c r="H688" i="1" s="1"/>
  <c r="H689" i="1" s="1"/>
  <c r="CR523" i="1"/>
  <c r="CR516" i="1"/>
  <c r="CR517" i="1" s="1"/>
  <c r="CR518" i="1" s="1"/>
  <c r="CR519" i="1" s="1"/>
  <c r="CR520" i="1" s="1"/>
  <c r="H523" i="1"/>
  <c r="H516" i="1"/>
  <c r="H517" i="1" s="1"/>
  <c r="H518" i="1" s="1"/>
  <c r="H519" i="1" s="1"/>
  <c r="H520" i="1" s="1"/>
  <c r="CR256" i="5"/>
  <c r="CR257" i="5" s="1"/>
  <c r="CR258" i="5" s="1"/>
  <c r="CR259" i="5" s="1"/>
  <c r="CR260" i="5" s="1"/>
  <c r="CR261" i="5" s="1"/>
  <c r="CR262" i="5" s="1"/>
  <c r="CR263" i="5" s="1"/>
  <c r="CR264" i="5" s="1"/>
  <c r="CR265" i="5" s="1"/>
  <c r="CR266" i="5" s="1"/>
  <c r="CR267" i="5" s="1"/>
  <c r="CR268" i="5" s="1"/>
  <c r="AF523" i="1"/>
  <c r="AF516" i="1"/>
  <c r="AF517" i="1" s="1"/>
  <c r="AF518" i="1" s="1"/>
  <c r="AF519" i="1" s="1"/>
  <c r="AF520" i="1" s="1"/>
  <c r="AV523" i="1"/>
  <c r="AV516" i="1"/>
  <c r="AV517" i="1" s="1"/>
  <c r="AV518" i="1" s="1"/>
  <c r="AV519" i="1" s="1"/>
  <c r="AV520" i="1" s="1"/>
  <c r="BL523" i="1"/>
  <c r="BL516" i="1"/>
  <c r="BL517" i="1" s="1"/>
  <c r="BL518" i="1" s="1"/>
  <c r="BL519" i="1" s="1"/>
  <c r="BL520" i="1" s="1"/>
  <c r="BL380" i="6"/>
  <c r="BL373" i="6"/>
  <c r="P523" i="1"/>
  <c r="P516" i="1"/>
  <c r="P517" i="1" s="1"/>
  <c r="P518" i="1" s="1"/>
  <c r="P519" i="1" s="1"/>
  <c r="P520" i="1" s="1"/>
  <c r="BT523" i="1"/>
  <c r="BT516" i="1"/>
  <c r="BT517" i="1" s="1"/>
  <c r="BT518" i="1" s="1"/>
  <c r="CR12" i="5" l="1"/>
  <c r="CR13" i="5" s="1"/>
  <c r="CR14" i="5" s="1"/>
  <c r="CR15" i="5" s="1"/>
  <c r="CR16" i="5" s="1"/>
  <c r="CR17" i="5" s="1"/>
  <c r="CR18" i="5" s="1"/>
  <c r="CR19" i="5" s="1"/>
  <c r="CR20" i="5" s="1"/>
  <c r="CR21" i="5" s="1"/>
  <c r="CR22" i="5" s="1"/>
  <c r="CR23" i="5" s="1"/>
  <c r="CR24" i="5" s="1"/>
  <c r="CR25" i="5" s="1"/>
  <c r="CR26" i="5" s="1"/>
  <c r="CR27" i="5" s="1"/>
  <c r="CR28" i="5" s="1"/>
  <c r="CR29" i="5" s="1"/>
  <c r="CR30" i="5" s="1"/>
  <c r="CR31" i="5" s="1"/>
  <c r="CR32" i="5" s="1"/>
  <c r="CR33" i="5" s="1"/>
  <c r="CR34" i="5" s="1"/>
  <c r="CR35" i="5" s="1"/>
  <c r="CR36" i="5" s="1"/>
  <c r="CR37" i="5" s="1"/>
  <c r="CR38" i="5" s="1"/>
  <c r="CR39" i="5" s="1"/>
  <c r="CR40" i="5" s="1"/>
  <c r="CR41" i="5" s="1"/>
  <c r="CR42" i="5" s="1"/>
  <c r="CR43" i="5" s="1"/>
  <c r="CR44" i="5" s="1"/>
  <c r="BL114" i="4"/>
  <c r="BL115" i="4" s="1"/>
  <c r="BL116" i="4" s="1"/>
  <c r="BL117" i="4" s="1"/>
  <c r="BL118" i="4" s="1"/>
  <c r="BT109" i="4"/>
  <c r="BT110" i="4" s="1"/>
  <c r="BT111" i="4" s="1"/>
  <c r="BT112" i="4" s="1"/>
  <c r="CJ53" i="4"/>
  <c r="CR49" i="4"/>
  <c r="H263" i="11"/>
  <c r="D296" i="11"/>
  <c r="G296" i="11" s="1"/>
  <c r="CB733" i="1"/>
  <c r="CB734" i="1" s="1"/>
  <c r="CB735" i="1" s="1"/>
  <c r="CB736" i="1" s="1"/>
  <c r="CB737" i="1" s="1"/>
  <c r="CB738" i="1" s="1"/>
  <c r="CB739" i="1" s="1"/>
  <c r="CB740" i="1" s="1"/>
  <c r="CB741" i="1" s="1"/>
  <c r="CB742" i="1" s="1"/>
  <c r="CJ706" i="1"/>
  <c r="CJ707" i="1" s="1"/>
  <c r="CJ708" i="1" s="1"/>
  <c r="CJ709" i="1" s="1"/>
  <c r="CJ710" i="1" s="1"/>
  <c r="CJ711" i="1" s="1"/>
  <c r="CJ712" i="1" s="1"/>
  <c r="CJ713" i="1" s="1"/>
  <c r="CJ714" i="1" s="1"/>
  <c r="CJ715" i="1" s="1"/>
  <c r="CJ716" i="1" s="1"/>
  <c r="CJ717" i="1" s="1"/>
  <c r="CJ718" i="1" s="1"/>
  <c r="CJ719" i="1" s="1"/>
  <c r="CJ720" i="1" s="1"/>
  <c r="CJ721" i="1" s="1"/>
  <c r="CJ722" i="1" s="1"/>
  <c r="CJ723" i="1" s="1"/>
  <c r="BT69" i="5"/>
  <c r="BT70" i="5" s="1"/>
  <c r="BT71" i="5" s="1"/>
  <c r="BT72" i="5" s="1"/>
  <c r="BT73" i="5" s="1"/>
  <c r="BT74" i="5" s="1"/>
  <c r="BT75" i="5" s="1"/>
  <c r="BT76" i="5" s="1"/>
  <c r="BT665" i="1"/>
  <c r="BT666" i="1" s="1"/>
  <c r="BT667" i="1" s="1"/>
  <c r="BT668" i="1" s="1"/>
  <c r="BT669" i="1" s="1"/>
  <c r="BT670" i="1" s="1"/>
  <c r="CB660" i="1"/>
  <c r="CB661" i="1" s="1"/>
  <c r="CB662" i="1" s="1"/>
  <c r="CB663" i="1" s="1"/>
  <c r="CB664" i="1" s="1"/>
  <c r="CB665" i="1" s="1"/>
  <c r="CB666" i="1" s="1"/>
  <c r="CB667" i="1" s="1"/>
  <c r="CB668" i="1" s="1"/>
  <c r="CB669" i="1" s="1"/>
  <c r="CB670" i="1" s="1"/>
  <c r="BT519" i="1"/>
  <c r="BT520" i="1" s="1"/>
  <c r="CB513" i="1"/>
  <c r="BT632" i="1"/>
  <c r="CB630" i="1"/>
  <c r="G79" i="7"/>
  <c r="H79" i="7" s="1"/>
  <c r="D75" i="7"/>
  <c r="G75" i="7" s="1"/>
  <c r="H75" i="7" s="1"/>
  <c r="H61" i="7"/>
  <c r="D74" i="7"/>
  <c r="G74" i="7" s="1"/>
  <c r="H74" i="7" s="1"/>
  <c r="H60" i="7"/>
  <c r="D78" i="7"/>
  <c r="G78" i="7" s="1"/>
  <c r="H78" i="7" s="1"/>
  <c r="H64" i="7"/>
  <c r="BD311" i="4"/>
  <c r="BD312" i="4" s="1"/>
  <c r="CR393" i="4"/>
  <c r="CR396" i="4"/>
  <c r="BT25" i="1"/>
  <c r="P372" i="6"/>
  <c r="BT113" i="4" l="1"/>
  <c r="BT114" i="4" s="1"/>
  <c r="BT115" i="4" s="1"/>
  <c r="BT116" i="4" s="1"/>
  <c r="BT117" i="4" s="1"/>
  <c r="BT118" i="4" s="1"/>
  <c r="CB110" i="4"/>
  <c r="CB111" i="4" s="1"/>
  <c r="CB112" i="4" s="1"/>
  <c r="CB113" i="4" s="1"/>
  <c r="CJ54" i="4"/>
  <c r="CR50" i="4"/>
  <c r="CJ724" i="1"/>
  <c r="CJ725" i="1" s="1"/>
  <c r="CJ729" i="1" s="1"/>
  <c r="CJ730" i="1" s="1"/>
  <c r="CJ731" i="1" s="1"/>
  <c r="CJ732" i="1" s="1"/>
  <c r="CJ733" i="1" s="1"/>
  <c r="CJ734" i="1" s="1"/>
  <c r="CJ735" i="1" s="1"/>
  <c r="CJ736" i="1" s="1"/>
  <c r="CJ737" i="1" s="1"/>
  <c r="CJ738" i="1" s="1"/>
  <c r="CJ739" i="1" s="1"/>
  <c r="CJ740" i="1" s="1"/>
  <c r="CJ741" i="1" s="1"/>
  <c r="CJ742" i="1" s="1"/>
  <c r="H296" i="11"/>
  <c r="D329" i="11"/>
  <c r="G329" i="11" s="1"/>
  <c r="H329" i="11" s="1"/>
  <c r="CB514" i="1"/>
  <c r="BT633" i="1"/>
  <c r="CB631" i="1"/>
  <c r="P373" i="6"/>
  <c r="CB114" i="4" l="1"/>
  <c r="CB115" i="4" s="1"/>
  <c r="CB116" i="4" s="1"/>
  <c r="CB117" i="4" s="1"/>
  <c r="CB118" i="4" s="1"/>
  <c r="CJ109" i="4"/>
  <c r="CJ110" i="4" s="1"/>
  <c r="CJ111" i="4" s="1"/>
  <c r="CJ112" i="4" s="1"/>
  <c r="CJ113" i="4" s="1"/>
  <c r="CJ114" i="4" s="1"/>
  <c r="CJ115" i="4" s="1"/>
  <c r="CJ116" i="4" s="1"/>
  <c r="CJ55" i="4"/>
  <c r="CR51" i="4"/>
  <c r="BT634" i="1"/>
  <c r="CB632" i="1"/>
  <c r="CB515" i="1"/>
  <c r="CJ117" i="4" l="1"/>
  <c r="CJ118" i="4" s="1"/>
  <c r="CR109" i="4"/>
  <c r="CR110" i="4" s="1"/>
  <c r="CR112" i="4" s="1"/>
  <c r="CR113" i="4" s="1"/>
  <c r="CR114" i="4" s="1"/>
  <c r="CR115" i="4" s="1"/>
  <c r="CR116" i="4" s="1"/>
  <c r="CR117" i="4" s="1"/>
  <c r="CR118" i="4" s="1"/>
  <c r="CJ56" i="4"/>
  <c r="CR52" i="4"/>
  <c r="CB516" i="1"/>
  <c r="CB517" i="1" s="1"/>
  <c r="CB518" i="1" s="1"/>
  <c r="CB519" i="1" s="1"/>
  <c r="CB520" i="1" s="1"/>
  <c r="BT635" i="1"/>
  <c r="CB633" i="1"/>
  <c r="CJ57" i="4" l="1"/>
  <c r="CR53" i="4"/>
  <c r="CR54" i="4" s="1"/>
  <c r="CR55" i="4" s="1"/>
  <c r="CR56" i="4" s="1"/>
  <c r="CR57" i="4" s="1"/>
  <c r="BT636" i="1"/>
  <c r="CB634" i="1"/>
  <c r="BT637" i="1" l="1"/>
  <c r="CB636" i="1" s="1"/>
  <c r="CB635" i="1"/>
</calcChain>
</file>

<file path=xl/sharedStrings.xml><?xml version="1.0" encoding="utf-8"?>
<sst xmlns="http://schemas.openxmlformats.org/spreadsheetml/2006/main" count="27606" uniqueCount="605">
  <si>
    <t>Direction Générale du Budget</t>
  </si>
  <si>
    <t>Inventaire stocks fournitures</t>
  </si>
  <si>
    <t>Exercice: 2024-2025</t>
  </si>
  <si>
    <t>Fournitures de bureau</t>
  </si>
  <si>
    <t>A</t>
  </si>
  <si>
    <t>Adhésifs 3/4 pour dévidoir</t>
  </si>
  <si>
    <t>Adhésifs 3/4 Pour dévidoir</t>
  </si>
  <si>
    <t>Rentree</t>
  </si>
  <si>
    <t>Sortie</t>
  </si>
  <si>
    <t>Direction</t>
  </si>
  <si>
    <t>Balance</t>
  </si>
  <si>
    <t>Unités</t>
  </si>
  <si>
    <t>Balance  31 Jan. 25</t>
  </si>
  <si>
    <t>Agrafes pour agrafeuse</t>
  </si>
  <si>
    <t>Boites</t>
  </si>
  <si>
    <t>DSI</t>
  </si>
  <si>
    <t>DS</t>
  </si>
  <si>
    <t>DAA</t>
  </si>
  <si>
    <t>DGA</t>
  </si>
  <si>
    <t>DCB</t>
  </si>
  <si>
    <t>Agrafeuses</t>
  </si>
  <si>
    <t>Unité</t>
  </si>
  <si>
    <t>DASIP</t>
  </si>
  <si>
    <t>Aiguisoirs électriques</t>
  </si>
  <si>
    <t>DG</t>
  </si>
  <si>
    <t>DRH</t>
  </si>
  <si>
    <t>Attaches à tiges</t>
  </si>
  <si>
    <t>B</t>
  </si>
  <si>
    <t>Binder clip (petit)</t>
  </si>
  <si>
    <t>Binder clip (moyen)</t>
  </si>
  <si>
    <t>Binder clip (grand)</t>
  </si>
  <si>
    <t>Boîtes en carton</t>
  </si>
  <si>
    <t>Boîte en carton</t>
  </si>
  <si>
    <t>Bristol</t>
  </si>
  <si>
    <t>rames</t>
  </si>
  <si>
    <t>DEPB</t>
  </si>
  <si>
    <t>C</t>
  </si>
  <si>
    <t>Cahiers Journal 150 Pages</t>
  </si>
  <si>
    <t>Cahiers Journal 300 Pages</t>
  </si>
  <si>
    <t>Cahiers Journal 500 Pages</t>
  </si>
  <si>
    <t xml:space="preserve"> </t>
  </si>
  <si>
    <t>Cahiers Record 300 Pages</t>
  </si>
  <si>
    <t xml:space="preserve">Cahiers Record 500 Pages </t>
  </si>
  <si>
    <t>Cahier de réunion</t>
  </si>
  <si>
    <t>caisses</t>
  </si>
  <si>
    <t>Calculatrices Canon MPX</t>
  </si>
  <si>
    <r>
      <rPr>
        <b/>
        <sz val="12"/>
        <color theme="1"/>
        <rFont val="Arial"/>
      </rPr>
      <t xml:space="preserve">Chemises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</t>
    </r>
  </si>
  <si>
    <r>
      <rPr>
        <b/>
        <sz val="12"/>
        <color theme="1"/>
        <rFont val="Arial"/>
      </rPr>
      <t xml:space="preserve">Chemises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</t>
    </r>
  </si>
  <si>
    <r>
      <rPr>
        <b/>
        <sz val="12"/>
        <color theme="1"/>
        <rFont val="Arial"/>
      </rPr>
      <t xml:space="preserve">Chemises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</t>
    </r>
  </si>
  <si>
    <r>
      <rPr>
        <b/>
        <sz val="12"/>
        <color theme="1"/>
        <rFont val="Arial"/>
      </rPr>
      <t xml:space="preserve">Chemises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</t>
    </r>
  </si>
  <si>
    <r>
      <rPr>
        <b/>
        <sz val="12"/>
        <color theme="1"/>
        <rFont val="Arial"/>
      </rPr>
      <t xml:space="preserve">Chemises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</t>
    </r>
  </si>
  <si>
    <r>
      <rPr>
        <b/>
        <sz val="12"/>
        <color theme="1"/>
        <rFont val="Arial"/>
      </rPr>
      <t xml:space="preserve">Chemises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</t>
    </r>
  </si>
  <si>
    <r>
      <rPr>
        <b/>
        <sz val="12"/>
        <color theme="1"/>
        <rFont val="Arial"/>
      </rPr>
      <t xml:space="preserve">Chemises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</t>
    </r>
  </si>
  <si>
    <r>
      <rPr>
        <b/>
        <sz val="12"/>
        <color theme="1"/>
        <rFont val="Arial"/>
      </rPr>
      <t xml:space="preserve">Chemises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</t>
    </r>
  </si>
  <si>
    <r>
      <rPr>
        <b/>
        <sz val="12"/>
        <color theme="1"/>
        <rFont val="Arial"/>
      </rPr>
      <t xml:space="preserve">Chemises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</t>
    </r>
  </si>
  <si>
    <r>
      <rPr>
        <b/>
        <sz val="12"/>
        <color theme="1"/>
        <rFont val="Arial"/>
      </rPr>
      <t xml:space="preserve">Chemises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</t>
    </r>
  </si>
  <si>
    <r>
      <rPr>
        <b/>
        <sz val="12"/>
        <color theme="1"/>
        <rFont val="Arial"/>
      </rPr>
      <t xml:space="preserve">Chemises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</t>
    </r>
  </si>
  <si>
    <r>
      <rPr>
        <b/>
        <sz val="12"/>
        <color theme="1"/>
        <rFont val="Arial"/>
      </rPr>
      <t xml:space="preserve">Chemises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</t>
    </r>
  </si>
  <si>
    <r>
      <rPr>
        <b/>
        <sz val="12"/>
        <color theme="1"/>
        <rFont val="Arial"/>
      </rPr>
      <t xml:space="preserve">Chemises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</t>
    </r>
  </si>
  <si>
    <r>
      <rPr>
        <b/>
        <sz val="12"/>
        <color theme="1"/>
        <rFont val="Arial"/>
      </rPr>
      <t xml:space="preserve">Chemises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</t>
    </r>
  </si>
  <si>
    <r>
      <rPr>
        <b/>
        <sz val="12"/>
        <color theme="1"/>
        <rFont val="Arial"/>
      </rPr>
      <t xml:space="preserve">Chemises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</t>
    </r>
  </si>
  <si>
    <r>
      <rPr>
        <b/>
        <sz val="12"/>
        <color theme="1"/>
        <rFont val="Arial"/>
      </rPr>
      <t xml:space="preserve">Chemises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</t>
    </r>
  </si>
  <si>
    <r>
      <rPr>
        <b/>
        <sz val="12"/>
        <color theme="1"/>
        <rFont val="Arial"/>
      </rPr>
      <t xml:space="preserve">Chemises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</t>
    </r>
  </si>
  <si>
    <r>
      <rPr>
        <b/>
        <sz val="12"/>
        <color theme="1"/>
        <rFont val="Arial"/>
      </rPr>
      <t xml:space="preserve">Chemises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</t>
    </r>
  </si>
  <si>
    <r>
      <rPr>
        <b/>
        <sz val="12"/>
        <color theme="1"/>
        <rFont val="Arial"/>
      </rPr>
      <t xml:space="preserve">Chemises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</t>
    </r>
  </si>
  <si>
    <r>
      <rPr>
        <b/>
        <sz val="12"/>
        <color theme="1"/>
        <rFont val="Arial"/>
      </rPr>
      <t xml:space="preserve">Chemises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</t>
    </r>
  </si>
  <si>
    <r>
      <rPr>
        <b/>
        <sz val="12"/>
        <color theme="1"/>
        <rFont val="Arial"/>
      </rPr>
      <t xml:space="preserve">Chemises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</t>
    </r>
  </si>
  <si>
    <r>
      <rPr>
        <b/>
        <sz val="12"/>
        <color theme="1"/>
        <rFont val="Arial"/>
      </rPr>
      <t xml:space="preserve">Chemises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</t>
    </r>
  </si>
  <si>
    <r>
      <rPr>
        <b/>
        <sz val="12"/>
        <color theme="1"/>
        <rFont val="Arial"/>
      </rPr>
      <t xml:space="preserve">Chemises Suspendues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  </t>
    </r>
  </si>
  <si>
    <r>
      <rPr>
        <b/>
        <sz val="12"/>
        <color theme="1"/>
        <rFont val="Arial"/>
      </rPr>
      <t xml:space="preserve">Chemises Suspendues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  </t>
    </r>
  </si>
  <si>
    <r>
      <rPr>
        <b/>
        <sz val="12"/>
        <color theme="1"/>
        <rFont val="Arial"/>
      </rPr>
      <t xml:space="preserve">Chemises Suspendues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  </t>
    </r>
  </si>
  <si>
    <r>
      <rPr>
        <b/>
        <sz val="12"/>
        <color theme="1"/>
        <rFont val="Arial"/>
      </rPr>
      <t xml:space="preserve">Chemises Suspendues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  </t>
    </r>
  </si>
  <si>
    <r>
      <rPr>
        <b/>
        <sz val="12"/>
        <color theme="1"/>
        <rFont val="Arial"/>
      </rPr>
      <t xml:space="preserve">Chemises Suspendues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  </t>
    </r>
  </si>
  <si>
    <r>
      <rPr>
        <b/>
        <sz val="12"/>
        <color theme="1"/>
        <rFont val="Arial"/>
      </rPr>
      <t xml:space="preserve">Chemises Suspendues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  </t>
    </r>
  </si>
  <si>
    <r>
      <rPr>
        <b/>
        <sz val="12"/>
        <color theme="1"/>
        <rFont val="Arial"/>
      </rPr>
      <t xml:space="preserve">Chemises Suspendues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  </t>
    </r>
  </si>
  <si>
    <r>
      <rPr>
        <b/>
        <sz val="12"/>
        <color theme="1"/>
        <rFont val="Arial"/>
      </rPr>
      <t xml:space="preserve">Chemises Suspendues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  </t>
    </r>
  </si>
  <si>
    <r>
      <rPr>
        <b/>
        <sz val="12"/>
        <color theme="1"/>
        <rFont val="Arial"/>
      </rPr>
      <t xml:space="preserve">Chemises Suspendues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  </t>
    </r>
  </si>
  <si>
    <r>
      <rPr>
        <b/>
        <sz val="12"/>
        <color theme="1"/>
        <rFont val="Arial"/>
      </rPr>
      <t xml:space="preserve">Chemises Suspendues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  </t>
    </r>
  </si>
  <si>
    <r>
      <rPr>
        <b/>
        <sz val="12"/>
        <color theme="1"/>
        <rFont val="Arial"/>
      </rPr>
      <t xml:space="preserve">Chemises Suspendues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  </t>
    </r>
  </si>
  <si>
    <r>
      <rPr>
        <b/>
        <sz val="12"/>
        <color theme="1"/>
        <rFont val="Arial"/>
      </rPr>
      <t xml:space="preserve">Chemises Suspendues 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  </t>
    </r>
  </si>
  <si>
    <r>
      <rPr>
        <b/>
        <sz val="12"/>
        <color theme="1"/>
        <rFont val="Arial"/>
      </rPr>
      <t xml:space="preserve">Chemises Suspendues 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  </t>
    </r>
  </si>
  <si>
    <r>
      <rPr>
        <b/>
        <sz val="12"/>
        <color theme="1"/>
        <rFont val="Arial"/>
      </rPr>
      <t xml:space="preserve">Chemises Suspendues 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  </t>
    </r>
  </si>
  <si>
    <r>
      <rPr>
        <b/>
        <sz val="12"/>
        <color theme="1"/>
        <rFont val="Arial"/>
      </rPr>
      <t xml:space="preserve">Chemises Suspendues 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  </t>
    </r>
  </si>
  <si>
    <r>
      <rPr>
        <b/>
        <sz val="12"/>
        <color theme="1"/>
        <rFont val="Arial"/>
      </rPr>
      <t xml:space="preserve">Chemises Suspendues 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  </t>
    </r>
  </si>
  <si>
    <r>
      <rPr>
        <b/>
        <sz val="12"/>
        <color theme="1"/>
        <rFont val="Arial"/>
      </rPr>
      <t xml:space="preserve">Chemises Suspendues 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  </t>
    </r>
  </si>
  <si>
    <r>
      <rPr>
        <b/>
        <sz val="12"/>
        <color theme="1"/>
        <rFont val="Arial"/>
      </rPr>
      <t xml:space="preserve">Chemises Suspendues 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  </t>
    </r>
  </si>
  <si>
    <r>
      <rPr>
        <b/>
        <sz val="12"/>
        <color theme="1"/>
        <rFont val="Arial"/>
      </rPr>
      <t xml:space="preserve">Chemises Suspendues 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  </t>
    </r>
  </si>
  <si>
    <r>
      <rPr>
        <b/>
        <sz val="12"/>
        <color theme="1"/>
        <rFont val="Arial"/>
      </rPr>
      <t xml:space="preserve">Chemises Suspendues 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  </t>
    </r>
  </si>
  <si>
    <r>
      <rPr>
        <b/>
        <sz val="12"/>
        <color theme="1"/>
        <rFont val="Arial"/>
      </rPr>
      <t xml:space="preserve">Chemises Suspendues 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  </t>
    </r>
  </si>
  <si>
    <r>
      <rPr>
        <b/>
        <sz val="12"/>
        <color theme="1"/>
        <rFont val="Arial"/>
      </rPr>
      <t xml:space="preserve">Chemises Suspendues 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  </t>
    </r>
  </si>
  <si>
    <t>Chiffons pour tableau</t>
  </si>
  <si>
    <t>Ciseaux</t>
  </si>
  <si>
    <t>Classeurs leids</t>
  </si>
  <si>
    <t>Colles/glue</t>
  </si>
  <si>
    <t>Crayons noirs</t>
  </si>
  <si>
    <t>D</t>
  </si>
  <si>
    <t>Dégrafeuses</t>
  </si>
  <si>
    <t>Dévidoirs d'adhésifs</t>
  </si>
  <si>
    <t>E</t>
  </si>
  <si>
    <t>Elastiques</t>
  </si>
  <si>
    <t>sachets</t>
  </si>
  <si>
    <t>Emargement (solde)</t>
  </si>
  <si>
    <t>Encre pour tampons</t>
  </si>
  <si>
    <t>Enveloppes blanches (petites)</t>
  </si>
  <si>
    <t>Enveloppes blanches (moyennes)</t>
  </si>
  <si>
    <t>Enveloppes blanches (grandes)</t>
  </si>
  <si>
    <t>Enveloppes Jaunes (petites)</t>
  </si>
  <si>
    <r>
      <rPr>
        <b/>
        <sz val="12"/>
        <color theme="1"/>
        <rFont val="Arial"/>
      </rPr>
      <t>Enveloppes Jaunes 9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12</t>
    </r>
  </si>
  <si>
    <r>
      <rPr>
        <b/>
        <sz val="12"/>
        <color theme="1"/>
        <rFont val="Arial"/>
      </rPr>
      <t>Enveloppes Jaunes 9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12</t>
    </r>
  </si>
  <si>
    <r>
      <rPr>
        <b/>
        <sz val="12"/>
        <color theme="1"/>
        <rFont val="Arial"/>
      </rPr>
      <t>Enveloppes Jaunes 9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12</t>
    </r>
  </si>
  <si>
    <r>
      <rPr>
        <b/>
        <sz val="12"/>
        <color theme="1"/>
        <rFont val="Arial"/>
      </rPr>
      <t>Enveloppes Jaunes 9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12</t>
    </r>
  </si>
  <si>
    <r>
      <rPr>
        <b/>
        <sz val="12"/>
        <color theme="1"/>
        <rFont val="Arial"/>
      </rPr>
      <t>Enveloppes Jaunes 9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12</t>
    </r>
  </si>
  <si>
    <r>
      <rPr>
        <b/>
        <sz val="12"/>
        <color theme="1"/>
        <rFont val="Arial"/>
      </rPr>
      <t xml:space="preserve">Enveloppes Jaunes 9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12</t>
    </r>
  </si>
  <si>
    <r>
      <rPr>
        <b/>
        <sz val="12"/>
        <color theme="1"/>
        <rFont val="Arial"/>
      </rPr>
      <t>Enveloppes Jaunes 9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12</t>
    </r>
  </si>
  <si>
    <r>
      <rPr>
        <b/>
        <sz val="12"/>
        <color theme="1"/>
        <rFont val="Arial"/>
      </rPr>
      <t>Enveloppes Jaunes 9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12</t>
    </r>
  </si>
  <si>
    <r>
      <rPr>
        <b/>
        <sz val="12"/>
        <color theme="1"/>
        <rFont val="Arial"/>
      </rPr>
      <t>Enveloppes Jaunes 9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12</t>
    </r>
  </si>
  <si>
    <r>
      <rPr>
        <b/>
        <sz val="12"/>
        <color theme="1"/>
        <rFont val="Arial"/>
      </rPr>
      <t>Enveloppes Jaunes 9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12</t>
    </r>
  </si>
  <si>
    <r>
      <rPr>
        <b/>
        <sz val="12"/>
        <color theme="1"/>
        <rFont val="Arial"/>
      </rPr>
      <t>Enveloppes Jaunes 9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12</t>
    </r>
  </si>
  <si>
    <r>
      <rPr>
        <b/>
        <sz val="12"/>
        <color theme="1"/>
        <rFont val="Arial"/>
      </rPr>
      <t xml:space="preserve">Enveloppes Jaunes 10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13</t>
    </r>
  </si>
  <si>
    <r>
      <rPr>
        <b/>
        <sz val="12"/>
        <color theme="1"/>
        <rFont val="Arial"/>
      </rPr>
      <t xml:space="preserve">Enveloppes Jaunes 10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13</t>
    </r>
  </si>
  <si>
    <r>
      <rPr>
        <b/>
        <sz val="12"/>
        <color theme="1"/>
        <rFont val="Arial"/>
      </rPr>
      <t xml:space="preserve">Enveloppes Jaunes 10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13</t>
    </r>
  </si>
  <si>
    <r>
      <rPr>
        <b/>
        <sz val="12"/>
        <color theme="1"/>
        <rFont val="Arial"/>
      </rPr>
      <t xml:space="preserve">Enveloppes Jaunes 10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13</t>
    </r>
  </si>
  <si>
    <r>
      <rPr>
        <b/>
        <sz val="12"/>
        <color theme="1"/>
        <rFont val="Arial"/>
      </rPr>
      <t xml:space="preserve">Enveloppes Jaunes 10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13</t>
    </r>
  </si>
  <si>
    <r>
      <rPr>
        <b/>
        <sz val="12"/>
        <color theme="1"/>
        <rFont val="Arial"/>
      </rPr>
      <t xml:space="preserve">Enveloppes Jaunes 10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13</t>
    </r>
  </si>
  <si>
    <r>
      <rPr>
        <b/>
        <sz val="12"/>
        <color theme="1"/>
        <rFont val="Arial"/>
      </rPr>
      <t xml:space="preserve">Enveloppes Jaunes 10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13</t>
    </r>
  </si>
  <si>
    <r>
      <rPr>
        <b/>
        <sz val="12"/>
        <color theme="1"/>
        <rFont val="Arial"/>
      </rPr>
      <t xml:space="preserve">Enveloppes Jaunes 10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13</t>
    </r>
  </si>
  <si>
    <r>
      <rPr>
        <b/>
        <sz val="12"/>
        <color theme="1"/>
        <rFont val="Arial"/>
      </rPr>
      <t xml:space="preserve">Enveloppes Jaunes 10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13</t>
    </r>
  </si>
  <si>
    <r>
      <rPr>
        <b/>
        <sz val="12"/>
        <color theme="1"/>
        <rFont val="Arial"/>
      </rPr>
      <t xml:space="preserve">Enveloppes Jaunes 10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13</t>
    </r>
  </si>
  <si>
    <r>
      <rPr>
        <b/>
        <sz val="12"/>
        <color theme="1"/>
        <rFont val="Arial"/>
      </rPr>
      <t xml:space="preserve">Enveloppes Jaunes 10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13</t>
    </r>
  </si>
  <si>
    <r>
      <rPr>
        <b/>
        <sz val="12"/>
        <color theme="1"/>
        <rFont val="Arial"/>
      </rPr>
      <t xml:space="preserve">Enveloppes Jaunes 12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15</t>
    </r>
  </si>
  <si>
    <r>
      <rPr>
        <b/>
        <sz val="12"/>
        <color theme="1"/>
        <rFont val="Arial"/>
      </rPr>
      <t xml:space="preserve">Enveloppes Jaunes 12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15</t>
    </r>
  </si>
  <si>
    <r>
      <rPr>
        <b/>
        <sz val="12"/>
        <color theme="1"/>
        <rFont val="Arial"/>
      </rPr>
      <t xml:space="preserve">Enveloppes Jaunes 12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15</t>
    </r>
  </si>
  <si>
    <r>
      <rPr>
        <b/>
        <sz val="12"/>
        <color theme="1"/>
        <rFont val="Arial"/>
      </rPr>
      <t xml:space="preserve">Enveloppes Jaunes 12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15</t>
    </r>
  </si>
  <si>
    <r>
      <rPr>
        <b/>
        <sz val="12"/>
        <color theme="1"/>
        <rFont val="Arial"/>
      </rPr>
      <t xml:space="preserve">Enveloppes Jaunes 12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15</t>
    </r>
  </si>
  <si>
    <r>
      <rPr>
        <b/>
        <sz val="12"/>
        <color theme="1"/>
        <rFont val="Arial"/>
      </rPr>
      <t xml:space="preserve">Enveloppes Jaunes 12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15</t>
    </r>
  </si>
  <si>
    <r>
      <rPr>
        <b/>
        <sz val="12"/>
        <color theme="1"/>
        <rFont val="Arial"/>
      </rPr>
      <t xml:space="preserve">Enveloppes Jaunes 12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15</t>
    </r>
  </si>
  <si>
    <r>
      <rPr>
        <b/>
        <sz val="12"/>
        <color theme="1"/>
        <rFont val="Arial"/>
      </rPr>
      <t xml:space="preserve">Enveloppes Jaunes 12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15</t>
    </r>
  </si>
  <si>
    <r>
      <rPr>
        <b/>
        <sz val="12"/>
        <color theme="1"/>
        <rFont val="Arial"/>
      </rPr>
      <t xml:space="preserve">Enveloppes Jaunes 12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15</t>
    </r>
  </si>
  <si>
    <r>
      <rPr>
        <b/>
        <sz val="12"/>
        <color theme="1"/>
        <rFont val="Arial"/>
      </rPr>
      <t xml:space="preserve">Enveloppes Jaunes 12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15</t>
    </r>
  </si>
  <si>
    <r>
      <rPr>
        <b/>
        <sz val="12"/>
        <color theme="1"/>
        <rFont val="Arial"/>
      </rPr>
      <t xml:space="preserve">Enveloppes Jaunes 12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15</t>
    </r>
  </si>
  <si>
    <t>Enveloppe DGB</t>
  </si>
  <si>
    <t>Enveloppe MEF</t>
  </si>
  <si>
    <t>F</t>
  </si>
  <si>
    <t>Feuilles réquisition (DGB)</t>
  </si>
  <si>
    <t>Feuilles réquisition(DGB)</t>
  </si>
  <si>
    <t>Feuilles de congé (DGB)</t>
  </si>
  <si>
    <t>caisse</t>
  </si>
  <si>
    <t>Feuilles réquisition (solde)</t>
  </si>
  <si>
    <t>G</t>
  </si>
  <si>
    <t>Glissières</t>
  </si>
  <si>
    <t>Gomme à laver</t>
  </si>
  <si>
    <t>L</t>
  </si>
  <si>
    <t>Labels</t>
  </si>
  <si>
    <t>Liquides correcteurs</t>
  </si>
  <si>
    <t>M</t>
  </si>
  <si>
    <t>Marqueurs noirs permanents</t>
  </si>
  <si>
    <t>Marqueurs noirs non permanents</t>
  </si>
  <si>
    <t xml:space="preserve">Mouses </t>
  </si>
  <si>
    <t>Mouillette</t>
  </si>
  <si>
    <t>P</t>
  </si>
  <si>
    <r>
      <rPr>
        <b/>
        <sz val="12"/>
        <color theme="1"/>
        <rFont val="Arial"/>
      </rPr>
      <t>Pad Jaunes 5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>8</t>
    </r>
  </si>
  <si>
    <r>
      <rPr>
        <b/>
        <sz val="12"/>
        <color theme="1"/>
        <rFont val="Arial"/>
      </rPr>
      <t>Pad Jaunes 5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>8</t>
    </r>
  </si>
  <si>
    <r>
      <rPr>
        <b/>
        <sz val="12"/>
        <color theme="1"/>
        <rFont val="Arial"/>
      </rPr>
      <t>Pad Jaunes 5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>8</t>
    </r>
  </si>
  <si>
    <r>
      <rPr>
        <b/>
        <sz val="12"/>
        <color theme="1"/>
        <rFont val="Arial"/>
      </rPr>
      <t>Pad Jaunes 5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>8</t>
    </r>
  </si>
  <si>
    <r>
      <rPr>
        <b/>
        <sz val="12"/>
        <color theme="1"/>
        <rFont val="Arial"/>
      </rPr>
      <t>Pad Jaunes 5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>8</t>
    </r>
  </si>
  <si>
    <r>
      <rPr>
        <b/>
        <sz val="12"/>
        <color theme="1"/>
        <rFont val="Arial"/>
      </rPr>
      <t>Pad Jaunes 5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>8</t>
    </r>
  </si>
  <si>
    <r>
      <rPr>
        <b/>
        <sz val="12"/>
        <color theme="1"/>
        <rFont val="Arial"/>
      </rPr>
      <t>Pad Jaunes 5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>8</t>
    </r>
  </si>
  <si>
    <r>
      <rPr>
        <b/>
        <sz val="12"/>
        <color theme="1"/>
        <rFont val="Arial"/>
      </rPr>
      <t>Pad Jaunes 5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>8</t>
    </r>
  </si>
  <si>
    <r>
      <rPr>
        <b/>
        <sz val="12"/>
        <color theme="1"/>
        <rFont val="Arial"/>
      </rPr>
      <t>Pad Jaunes 5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>8</t>
    </r>
  </si>
  <si>
    <r>
      <rPr>
        <b/>
        <sz val="12"/>
        <color theme="1"/>
        <rFont val="Arial"/>
      </rPr>
      <t>Pad Jaunes 5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>8</t>
    </r>
  </si>
  <si>
    <r>
      <rPr>
        <b/>
        <sz val="12"/>
        <color theme="1"/>
        <rFont val="Arial"/>
      </rPr>
      <t>Pad Jaunes 5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>8</t>
    </r>
  </si>
  <si>
    <r>
      <rPr>
        <b/>
        <sz val="12"/>
        <color theme="1"/>
        <rFont val="Arial"/>
      </rPr>
      <t xml:space="preserve">Pad Jaunes 8 ½ </t>
    </r>
    <r>
      <rPr>
        <b/>
        <sz val="12"/>
        <color theme="1"/>
        <rFont val="Calibri"/>
      </rPr>
      <t xml:space="preserve">× </t>
    </r>
    <r>
      <rPr>
        <b/>
        <sz val="12"/>
        <color theme="1"/>
        <rFont val="Arial"/>
      </rPr>
      <t>11</t>
    </r>
  </si>
  <si>
    <r>
      <rPr>
        <b/>
        <sz val="12"/>
        <color theme="1"/>
        <rFont val="Arial"/>
      </rPr>
      <t xml:space="preserve">Pad Jaunes 8 ½ </t>
    </r>
    <r>
      <rPr>
        <b/>
        <sz val="12"/>
        <color theme="1"/>
        <rFont val="Calibri"/>
      </rPr>
      <t xml:space="preserve">× </t>
    </r>
    <r>
      <rPr>
        <b/>
        <sz val="12"/>
        <color theme="1"/>
        <rFont val="Arial"/>
      </rPr>
      <t>11</t>
    </r>
  </si>
  <si>
    <r>
      <rPr>
        <b/>
        <sz val="12"/>
        <color theme="1"/>
        <rFont val="Arial"/>
      </rPr>
      <t xml:space="preserve">Pad Jaunes 8 ½ </t>
    </r>
    <r>
      <rPr>
        <b/>
        <sz val="12"/>
        <color theme="1"/>
        <rFont val="Calibri"/>
      </rPr>
      <t xml:space="preserve">× </t>
    </r>
    <r>
      <rPr>
        <b/>
        <sz val="12"/>
        <color theme="1"/>
        <rFont val="Arial"/>
      </rPr>
      <t>11</t>
    </r>
  </si>
  <si>
    <r>
      <rPr>
        <b/>
        <sz val="12"/>
        <color theme="1"/>
        <rFont val="Arial"/>
      </rPr>
      <t xml:space="preserve">Pad Jaunes 8 ½ </t>
    </r>
    <r>
      <rPr>
        <b/>
        <sz val="12"/>
        <color theme="1"/>
        <rFont val="Calibri"/>
      </rPr>
      <t xml:space="preserve">× </t>
    </r>
    <r>
      <rPr>
        <b/>
        <sz val="12"/>
        <color theme="1"/>
        <rFont val="Arial"/>
      </rPr>
      <t>11</t>
    </r>
  </si>
  <si>
    <r>
      <rPr>
        <b/>
        <sz val="12"/>
        <color theme="1"/>
        <rFont val="Arial"/>
      </rPr>
      <t xml:space="preserve">Pad Jaunes 8 ½ </t>
    </r>
    <r>
      <rPr>
        <b/>
        <sz val="12"/>
        <color theme="1"/>
        <rFont val="Calibri"/>
      </rPr>
      <t xml:space="preserve">× </t>
    </r>
    <r>
      <rPr>
        <b/>
        <sz val="12"/>
        <color theme="1"/>
        <rFont val="Arial"/>
      </rPr>
      <t>11</t>
    </r>
  </si>
  <si>
    <r>
      <rPr>
        <b/>
        <sz val="12"/>
        <color theme="1"/>
        <rFont val="Arial"/>
      </rPr>
      <t xml:space="preserve">Pad Jaunes 8 ½ </t>
    </r>
    <r>
      <rPr>
        <b/>
        <sz val="12"/>
        <color theme="1"/>
        <rFont val="Calibri"/>
      </rPr>
      <t xml:space="preserve">× </t>
    </r>
    <r>
      <rPr>
        <b/>
        <sz val="12"/>
        <color theme="1"/>
        <rFont val="Arial"/>
      </rPr>
      <t>11</t>
    </r>
  </si>
  <si>
    <r>
      <rPr>
        <b/>
        <sz val="12"/>
        <color theme="1"/>
        <rFont val="Arial"/>
      </rPr>
      <t xml:space="preserve">Pad Jaunes 8 ½ </t>
    </r>
    <r>
      <rPr>
        <b/>
        <sz val="12"/>
        <color theme="1"/>
        <rFont val="Calibri"/>
      </rPr>
      <t xml:space="preserve">× </t>
    </r>
    <r>
      <rPr>
        <b/>
        <sz val="12"/>
        <color theme="1"/>
        <rFont val="Arial"/>
      </rPr>
      <t>11</t>
    </r>
  </si>
  <si>
    <r>
      <rPr>
        <b/>
        <sz val="12"/>
        <color theme="1"/>
        <rFont val="Arial"/>
      </rPr>
      <t xml:space="preserve">Pad Jaunes 8 ½ </t>
    </r>
    <r>
      <rPr>
        <b/>
        <sz val="12"/>
        <color theme="1"/>
        <rFont val="Calibri"/>
      </rPr>
      <t xml:space="preserve">× </t>
    </r>
    <r>
      <rPr>
        <b/>
        <sz val="12"/>
        <color theme="1"/>
        <rFont val="Arial"/>
      </rPr>
      <t>11</t>
    </r>
  </si>
  <si>
    <r>
      <rPr>
        <b/>
        <sz val="12"/>
        <color theme="1"/>
        <rFont val="Arial"/>
      </rPr>
      <t xml:space="preserve">Pad Jaunes 8 ½ </t>
    </r>
    <r>
      <rPr>
        <b/>
        <sz val="12"/>
        <color theme="1"/>
        <rFont val="Calibri"/>
      </rPr>
      <t xml:space="preserve">× </t>
    </r>
    <r>
      <rPr>
        <b/>
        <sz val="12"/>
        <color theme="1"/>
        <rFont val="Arial"/>
      </rPr>
      <t>11</t>
    </r>
  </si>
  <si>
    <r>
      <rPr>
        <b/>
        <sz val="12"/>
        <color theme="1"/>
        <rFont val="Arial"/>
      </rPr>
      <t xml:space="preserve">Pad Jaunes 8 ½ </t>
    </r>
    <r>
      <rPr>
        <b/>
        <sz val="12"/>
        <color theme="1"/>
        <rFont val="Calibri"/>
      </rPr>
      <t xml:space="preserve">× </t>
    </r>
    <r>
      <rPr>
        <b/>
        <sz val="12"/>
        <color theme="1"/>
        <rFont val="Arial"/>
      </rPr>
      <t>11</t>
    </r>
  </si>
  <si>
    <r>
      <rPr>
        <b/>
        <sz val="12"/>
        <color theme="1"/>
        <rFont val="Arial"/>
      </rPr>
      <t xml:space="preserve">Pad Jaunes 8 ½ </t>
    </r>
    <r>
      <rPr>
        <b/>
        <sz val="12"/>
        <color theme="1"/>
        <rFont val="Calibri"/>
      </rPr>
      <t xml:space="preserve">× </t>
    </r>
    <r>
      <rPr>
        <b/>
        <sz val="12"/>
        <color theme="1"/>
        <rFont val="Arial"/>
      </rPr>
      <t>11</t>
    </r>
  </si>
  <si>
    <t>Perforateurs à deux (2) trous</t>
  </si>
  <si>
    <t>Perforateurs à trois (3) trous ajustables</t>
  </si>
  <si>
    <r>
      <rPr>
        <b/>
        <sz val="12"/>
        <color theme="1"/>
        <rFont val="Arial"/>
      </rPr>
      <t xml:space="preserve">Papiers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 </t>
    </r>
  </si>
  <si>
    <r>
      <rPr>
        <b/>
        <sz val="12"/>
        <color theme="1"/>
        <rFont val="Arial"/>
      </rPr>
      <t xml:space="preserve">Papiers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 </t>
    </r>
  </si>
  <si>
    <r>
      <rPr>
        <b/>
        <sz val="12"/>
        <color theme="1"/>
        <rFont val="Arial"/>
      </rPr>
      <t xml:space="preserve">Papiers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 </t>
    </r>
  </si>
  <si>
    <r>
      <rPr>
        <b/>
        <sz val="12"/>
        <color theme="1"/>
        <rFont val="Arial"/>
      </rPr>
      <t xml:space="preserve">Papiers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 </t>
    </r>
  </si>
  <si>
    <r>
      <rPr>
        <b/>
        <sz val="12"/>
        <color theme="1"/>
        <rFont val="Arial"/>
      </rPr>
      <t xml:space="preserve">Papiers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 </t>
    </r>
  </si>
  <si>
    <r>
      <rPr>
        <b/>
        <sz val="12"/>
        <color theme="1"/>
        <rFont val="Arial"/>
      </rPr>
      <t xml:space="preserve">Papiers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 </t>
    </r>
  </si>
  <si>
    <r>
      <rPr>
        <b/>
        <sz val="12"/>
        <color theme="1"/>
        <rFont val="Arial"/>
      </rPr>
      <t xml:space="preserve">Papiers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 </t>
    </r>
  </si>
  <si>
    <r>
      <rPr>
        <b/>
        <sz val="12"/>
        <color theme="1"/>
        <rFont val="Arial"/>
      </rPr>
      <t xml:space="preserve">Papiers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 </t>
    </r>
  </si>
  <si>
    <r>
      <rPr>
        <b/>
        <sz val="12"/>
        <color theme="1"/>
        <rFont val="Arial"/>
      </rPr>
      <t xml:space="preserve">Papiers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 </t>
    </r>
  </si>
  <si>
    <r>
      <rPr>
        <b/>
        <sz val="12"/>
        <color theme="1"/>
        <rFont val="Arial"/>
      </rPr>
      <t xml:space="preserve">Papiers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 </t>
    </r>
  </si>
  <si>
    <r>
      <rPr>
        <b/>
        <sz val="12"/>
        <color theme="1"/>
        <rFont val="Arial"/>
      </rPr>
      <t xml:space="preserve">Papiers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11 </t>
    </r>
  </si>
  <si>
    <t>Rames</t>
  </si>
  <si>
    <r>
      <rPr>
        <b/>
        <sz val="12"/>
        <color theme="1"/>
        <rFont val="Arial"/>
      </rPr>
      <t xml:space="preserve">Papiers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 </t>
    </r>
  </si>
  <si>
    <r>
      <rPr>
        <b/>
        <sz val="12"/>
        <color theme="1"/>
        <rFont val="Arial"/>
      </rPr>
      <t xml:space="preserve">Papiers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 </t>
    </r>
  </si>
  <si>
    <r>
      <rPr>
        <b/>
        <sz val="12"/>
        <color theme="1"/>
        <rFont val="Arial"/>
      </rPr>
      <t xml:space="preserve">Papiers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 </t>
    </r>
  </si>
  <si>
    <r>
      <rPr>
        <b/>
        <sz val="12"/>
        <color theme="1"/>
        <rFont val="Arial"/>
      </rPr>
      <t xml:space="preserve">Papiers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 </t>
    </r>
  </si>
  <si>
    <r>
      <rPr>
        <b/>
        <sz val="12"/>
        <color theme="1"/>
        <rFont val="Arial"/>
      </rPr>
      <t xml:space="preserve">Papiers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 </t>
    </r>
  </si>
  <si>
    <r>
      <rPr>
        <b/>
        <sz val="12"/>
        <color theme="1"/>
        <rFont val="Arial"/>
      </rPr>
      <t xml:space="preserve">Papiers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 </t>
    </r>
  </si>
  <si>
    <r>
      <rPr>
        <b/>
        <sz val="12"/>
        <color theme="1"/>
        <rFont val="Arial"/>
      </rPr>
      <t xml:space="preserve">Papiers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 </t>
    </r>
  </si>
  <si>
    <r>
      <rPr>
        <b/>
        <sz val="12"/>
        <color theme="1"/>
        <rFont val="Arial"/>
      </rPr>
      <t xml:space="preserve">Papiers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 </t>
    </r>
  </si>
  <si>
    <r>
      <rPr>
        <b/>
        <sz val="12"/>
        <color theme="1"/>
        <rFont val="Arial"/>
      </rPr>
      <t xml:space="preserve">Papiers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 </t>
    </r>
  </si>
  <si>
    <r>
      <rPr>
        <b/>
        <sz val="12"/>
        <color theme="1"/>
        <rFont val="Arial"/>
      </rPr>
      <t xml:space="preserve">Papiers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 </t>
    </r>
  </si>
  <si>
    <r>
      <rPr>
        <b/>
        <sz val="12"/>
        <color theme="1"/>
        <rFont val="Arial"/>
      </rPr>
      <t xml:space="preserve">Papiers 8 ½ 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 xml:space="preserve"> 14 </t>
    </r>
  </si>
  <si>
    <t>Papier à entête (DGB)</t>
  </si>
  <si>
    <t>Papier à entête (MEF)</t>
  </si>
  <si>
    <t>Papier carte de visite</t>
  </si>
  <si>
    <t>Plastic cover</t>
  </si>
  <si>
    <t>Plumes bleues</t>
  </si>
  <si>
    <t>Plumes rouges</t>
  </si>
  <si>
    <t>Plumes noires</t>
  </si>
  <si>
    <t>Plumes Exécutives (Bleues/rouges) Uni-ball</t>
  </si>
  <si>
    <t>Plumes Executives (Bleue/rouge) Uni-ball</t>
  </si>
  <si>
    <t>Plumier</t>
  </si>
  <si>
    <r>
      <rPr>
        <b/>
        <sz val="12"/>
        <color theme="1"/>
        <rFont val="Arial"/>
      </rPr>
      <t>Post-It 2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>2</t>
    </r>
  </si>
  <si>
    <r>
      <rPr>
        <b/>
        <sz val="12"/>
        <color theme="1"/>
        <rFont val="Arial"/>
      </rPr>
      <t>Post-It 2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>2</t>
    </r>
  </si>
  <si>
    <r>
      <rPr>
        <b/>
        <sz val="12"/>
        <color theme="1"/>
        <rFont val="Arial"/>
      </rPr>
      <t>Post-It 2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>2</t>
    </r>
  </si>
  <si>
    <r>
      <rPr>
        <b/>
        <sz val="12"/>
        <color theme="1"/>
        <rFont val="Arial"/>
      </rPr>
      <t>Post-It 2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>2</t>
    </r>
  </si>
  <si>
    <r>
      <rPr>
        <b/>
        <sz val="12"/>
        <color theme="1"/>
        <rFont val="Arial"/>
      </rPr>
      <t>Post-It 2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>2</t>
    </r>
  </si>
  <si>
    <r>
      <rPr>
        <b/>
        <sz val="12"/>
        <color theme="1"/>
        <rFont val="Arial"/>
      </rPr>
      <t>Post-It 2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>2</t>
    </r>
  </si>
  <si>
    <r>
      <rPr>
        <b/>
        <sz val="12"/>
        <color theme="1"/>
        <rFont val="Arial"/>
      </rPr>
      <t>Post-It 2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>2</t>
    </r>
  </si>
  <si>
    <r>
      <rPr>
        <b/>
        <sz val="12"/>
        <color theme="1"/>
        <rFont val="Arial"/>
      </rPr>
      <t>Post-It 2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>2</t>
    </r>
  </si>
  <si>
    <r>
      <rPr>
        <b/>
        <sz val="12"/>
        <color theme="1"/>
        <rFont val="Arial"/>
      </rPr>
      <t>Post-It 2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>2</t>
    </r>
  </si>
  <si>
    <r>
      <rPr>
        <b/>
        <sz val="12"/>
        <color theme="1"/>
        <rFont val="Arial"/>
      </rPr>
      <t>Post-It 2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>2</t>
    </r>
  </si>
  <si>
    <r>
      <rPr>
        <b/>
        <sz val="12"/>
        <color theme="1"/>
        <rFont val="Arial"/>
      </rPr>
      <t>Post-It 2</t>
    </r>
    <r>
      <rPr>
        <b/>
        <sz val="12"/>
        <color theme="1"/>
        <rFont val="Calibri"/>
      </rPr>
      <t>×</t>
    </r>
    <r>
      <rPr>
        <b/>
        <sz val="12"/>
        <color theme="1"/>
        <rFont val="Arial"/>
      </rPr>
      <t>2</t>
    </r>
  </si>
  <si>
    <t>Post-It 3×3</t>
  </si>
  <si>
    <t>Post-It 3×5</t>
  </si>
  <si>
    <t xml:space="preserve"> ,</t>
  </si>
  <si>
    <t>Punaises</t>
  </si>
  <si>
    <t>unités</t>
  </si>
  <si>
    <t>R</t>
  </si>
  <si>
    <t>Règles</t>
  </si>
  <si>
    <t>Rouleaux de papier pour calculatrice</t>
  </si>
  <si>
    <t>Rolodex</t>
  </si>
  <si>
    <t>S</t>
  </si>
  <si>
    <t>Sceaux (DRH)</t>
  </si>
  <si>
    <t>Reliures/spirales (petite/moyenne/grosse)</t>
  </si>
  <si>
    <t>Spirales (petite/moyenne/grosse)</t>
  </si>
  <si>
    <t>Caisse</t>
  </si>
  <si>
    <t xml:space="preserve"> Surligneurs multicolores</t>
  </si>
  <si>
    <t>Stick on</t>
  </si>
  <si>
    <t>T</t>
  </si>
  <si>
    <t>Tampons pour sceaux (Stamp pad)</t>
  </si>
  <si>
    <t>Tampons pour sceaux</t>
  </si>
  <si>
    <t>Tape d'emballage (gros)</t>
  </si>
  <si>
    <t>Tape d'emballage (petit)</t>
  </si>
  <si>
    <t>Tape d'emballage(petit)</t>
  </si>
  <si>
    <t>Tape (petit)</t>
  </si>
  <si>
    <t>Trombonnes (paper clip) petites (couleur)</t>
  </si>
  <si>
    <t>Trombones (paper clip) petites (couleur)</t>
  </si>
  <si>
    <t>Trombonnes (paper clip) 50mm</t>
  </si>
  <si>
    <t>Trombones (paper clip) 50mm</t>
  </si>
  <si>
    <t>Exercice: 2022-2023</t>
  </si>
  <si>
    <t>Produits ménagers</t>
  </si>
  <si>
    <t>Tasses simples</t>
  </si>
  <si>
    <t>Balance  30 Sept.22</t>
  </si>
  <si>
    <t>Balance  31 Oct. 22</t>
  </si>
  <si>
    <t>Balance  30 Nov. 22</t>
  </si>
  <si>
    <t>Balance  31 Déc. 22</t>
  </si>
  <si>
    <t>Balance  31 Jan. 23</t>
  </si>
  <si>
    <t>Balance  28 Fév. 23</t>
  </si>
  <si>
    <t>Balance  31 Mars. 23</t>
  </si>
  <si>
    <t>Balance  30 Avril. 23</t>
  </si>
  <si>
    <t>Balance  31 Mai. 23</t>
  </si>
  <si>
    <t>Balance  30 Juin. 23</t>
  </si>
  <si>
    <t>Balance  31 Juil. 23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</si>
  <si>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</si>
  <si>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>Tasses à café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</si>
  <si>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</si>
  <si>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 xml:space="preserve">Tasses à thé 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</si>
  <si>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</si>
  <si>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>Verres (simples)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</si>
  <si>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</si>
  <si>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>Verres (champagne)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</si>
  <si>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</si>
  <si>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>Verres (vin)</t>
  </si>
  <si>
    <t>Verres (wisky)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</si>
  <si>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</si>
  <si>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>Verres (bièrre)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</si>
  <si>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</si>
  <si>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>Fourchettes de table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</si>
  <si>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</si>
  <si>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>Cuillières (café/miel)</t>
  </si>
  <si>
    <t>Cuillières(café/miel)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</si>
  <si>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</si>
  <si>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>Bonbonnière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</si>
  <si>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</si>
  <si>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>Microwave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</si>
  <si>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</si>
  <si>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>Mixeur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</si>
  <si>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</si>
  <si>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>Coffe maker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</si>
  <si>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</si>
  <si>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>Couvre-plats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</si>
  <si>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</si>
  <si>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>Pots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</si>
  <si>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</si>
  <si>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>Bols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</si>
  <si>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</si>
  <si>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>Sucrier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</si>
  <si>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</si>
  <si>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>Cafétière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</si>
  <si>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</si>
  <si>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>Réchaud électrique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</si>
  <si>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</si>
  <si>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>Couteaux de table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</si>
  <si>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</si>
  <si>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>Soucoupes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</si>
  <si>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</si>
  <si>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>Plateaux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</si>
  <si>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</si>
  <si>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>Assiettes (faïences) petites</t>
  </si>
  <si>
    <r>
      <rPr>
        <b/>
        <sz val="12"/>
        <color theme="1"/>
        <rFont val="Arial"/>
      </rPr>
      <t>Balance  31 Ao</t>
    </r>
    <r>
      <rPr>
        <b/>
        <sz val="12"/>
        <color theme="1"/>
        <rFont val="Calibri"/>
      </rPr>
      <t>û</t>
    </r>
    <r>
      <rPr>
        <b/>
        <sz val="7"/>
        <color theme="1"/>
        <rFont val="Arial"/>
      </rPr>
      <t>t</t>
    </r>
    <r>
      <rPr>
        <b/>
        <sz val="12"/>
        <color theme="1"/>
        <rFont val="Arial"/>
      </rPr>
      <t>. 23</t>
    </r>
  </si>
  <si>
    <t>Produits de nettoyage</t>
  </si>
  <si>
    <t>Air fresh (glade)</t>
  </si>
  <si>
    <t>Acide</t>
  </si>
  <si>
    <t>gallons</t>
  </si>
  <si>
    <t>Ajax</t>
  </si>
  <si>
    <t>Alcool</t>
  </si>
  <si>
    <t>Balais (petits)</t>
  </si>
  <si>
    <t>Balais (gros)</t>
  </si>
  <si>
    <t>Brosses</t>
  </si>
  <si>
    <t>Brosses (toilette)</t>
  </si>
  <si>
    <t xml:space="preserve">   </t>
  </si>
  <si>
    <t xml:space="preserve">        </t>
  </si>
  <si>
    <t>Baygon</t>
  </si>
  <si>
    <t>Clorox</t>
  </si>
  <si>
    <t>Eponges</t>
  </si>
  <si>
    <t>Fabuloso</t>
  </si>
  <si>
    <t>Gants</t>
  </si>
  <si>
    <t>Caisses</t>
  </si>
  <si>
    <t>Huile meuble (Pledge)</t>
  </si>
  <si>
    <t>Kleen (petit)</t>
  </si>
  <si>
    <t>Kleen (gros)</t>
  </si>
  <si>
    <t>Manche à balai (petit)</t>
  </si>
  <si>
    <t>Manche à balai/serpillère (gros)</t>
  </si>
  <si>
    <t>Liquide main</t>
  </si>
  <si>
    <t>Liquide vaisselle</t>
  </si>
  <si>
    <t>Liquide voiture</t>
  </si>
  <si>
    <t>Papiers hygiéniques</t>
  </si>
  <si>
    <t>s</t>
  </si>
  <si>
    <t>Paille</t>
  </si>
  <si>
    <t>Pinol</t>
  </si>
  <si>
    <t>Pompe (toilette)</t>
  </si>
  <si>
    <t>Poubelle</t>
  </si>
  <si>
    <t>Racloir</t>
  </si>
  <si>
    <t>Sachet poubelle (petit)</t>
  </si>
  <si>
    <t>Sachet poubelle (gros)</t>
  </si>
  <si>
    <t>Serpillères avec manche</t>
  </si>
  <si>
    <t>Serpillères sans manche</t>
  </si>
  <si>
    <t>Vitrex</t>
  </si>
  <si>
    <t>Articles divers</t>
  </si>
  <si>
    <t>Assiette en carton</t>
  </si>
  <si>
    <t>Café</t>
  </si>
  <si>
    <t>Cuillères en plastique</t>
  </si>
  <si>
    <t>Cuillère en plastique</t>
  </si>
  <si>
    <t>Cups (café)</t>
  </si>
  <si>
    <t>Cups (Eau)</t>
  </si>
  <si>
    <t>Cups (gros)</t>
  </si>
  <si>
    <t>Fourchette en plastique</t>
  </si>
  <si>
    <t>Kleenex</t>
  </si>
  <si>
    <t>Serviette de table (napkin)</t>
  </si>
  <si>
    <t>Sucre</t>
  </si>
  <si>
    <t>Towel</t>
  </si>
  <si>
    <t>Liste de Toner et Drum disponibles en stock</t>
  </si>
  <si>
    <t>Toner et Drum</t>
  </si>
  <si>
    <t>Xerox WorkCentre 6500-6515</t>
  </si>
  <si>
    <t>DEPB - DASIP - DRH</t>
  </si>
  <si>
    <t>Toner</t>
  </si>
  <si>
    <t>Rentrée</t>
  </si>
  <si>
    <t>Utilisateur</t>
  </si>
  <si>
    <t>Cyan</t>
  </si>
  <si>
    <t>Magenta</t>
  </si>
  <si>
    <t>Black</t>
  </si>
  <si>
    <t>Drum</t>
  </si>
  <si>
    <t>Yellow</t>
  </si>
  <si>
    <t>Xerox WorkCentre 3335/3345/3330</t>
  </si>
  <si>
    <t xml:space="preserve">Toner  </t>
  </si>
  <si>
    <t>High-capacity</t>
  </si>
  <si>
    <t>Cartridge WC</t>
  </si>
  <si>
    <t xml:space="preserve">  </t>
  </si>
  <si>
    <t>High-Capacity- C410/C415</t>
  </si>
  <si>
    <t>Xerox WorkCentre - B400/B405</t>
  </si>
  <si>
    <t>Black HC</t>
  </si>
  <si>
    <t>Cartridge VL</t>
  </si>
  <si>
    <t>Xerox WorkCentre - B210/B215</t>
  </si>
  <si>
    <t>Divers</t>
  </si>
  <si>
    <t>Single toner</t>
  </si>
  <si>
    <t>Xerox WorkCentre - 3225</t>
  </si>
  <si>
    <t>Toner (3k)</t>
  </si>
  <si>
    <t>Cartridge (10k)</t>
  </si>
  <si>
    <t>Century Duster (Spray) (DSI)</t>
  </si>
  <si>
    <t>Toner black work centre 5865/5875/5890</t>
  </si>
  <si>
    <t>Yellow toner work center (7120/7125/7220/7225) (petits)</t>
  </si>
  <si>
    <t>Yellow toner work center (7120/7125/7220/7225) (gros)</t>
  </si>
  <si>
    <t>Black toner work centre (5325/5330/5335)</t>
  </si>
  <si>
    <t xml:space="preserve">Black toner work centre (5325/5330/5335) </t>
  </si>
  <si>
    <t>Black toner work centre (5325/5330/5335) (petites)</t>
  </si>
  <si>
    <t>Black toner work centre (5325/5330/5335) (gros)</t>
  </si>
  <si>
    <t>Cyan toner work centre (7120/7125/7220/7225) (petits)</t>
  </si>
  <si>
    <t>Cyan toner work centre (7120/7125/7220/7225) (gros)</t>
  </si>
  <si>
    <t>Drum cartridge Xerox centre(3335/3345)</t>
  </si>
  <si>
    <t>Drum Unit IR (1730/1740/1750)</t>
  </si>
  <si>
    <t>Toner canon 119</t>
  </si>
  <si>
    <t>Toner canon 500 IF</t>
  </si>
  <si>
    <t>HP laser jet (26A)</t>
  </si>
  <si>
    <t>HP laser jet (58A)</t>
  </si>
  <si>
    <t>HP laser jet (125A)</t>
  </si>
  <si>
    <t>Toner canon GPR39</t>
  </si>
  <si>
    <t>Xerox phaser 6500/Work centre 6505</t>
  </si>
  <si>
    <t>USB 1 GB</t>
  </si>
  <si>
    <t>USB 2 GB</t>
  </si>
  <si>
    <t>USB 4 GB</t>
  </si>
  <si>
    <t>USB 8 GB</t>
  </si>
  <si>
    <t>USB 16 GB</t>
  </si>
  <si>
    <t>USB 32 GB</t>
  </si>
  <si>
    <t xml:space="preserve">                                                                                          </t>
  </si>
  <si>
    <t>USB 64 GB</t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</si>
  <si>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</si>
  <si>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</si>
  <si>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</si>
  <si>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</si>
  <si>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</si>
  <si>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</si>
  <si>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</si>
  <si>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</si>
  <si>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</si>
  <si>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</si>
  <si>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</si>
  <si>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</si>
  <si>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</si>
  <si>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</si>
  <si>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</si>
  <si>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</si>
  <si>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</si>
  <si>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</si>
  <si>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</si>
  <si>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</si>
  <si>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</si>
  <si>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</si>
  <si>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</si>
  <si>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r>
      <rPr>
        <b/>
        <sz val="12"/>
        <color theme="1"/>
        <rFont val="Arial"/>
      </rPr>
      <t>Unit</t>
    </r>
    <r>
      <rPr>
        <b/>
        <sz val="12"/>
        <color theme="1"/>
        <rFont val="Calibri"/>
      </rPr>
      <t>é</t>
    </r>
    <r>
      <rPr>
        <b/>
        <sz val="12"/>
        <color theme="1"/>
        <rFont val="Arial"/>
      </rPr>
      <t>s</t>
    </r>
  </si>
  <si>
    <t>Liste des articles</t>
  </si>
  <si>
    <t>Date</t>
  </si>
  <si>
    <t>3 sacs + 7 sachets</t>
  </si>
  <si>
    <t>2 sacs et 1 sachet</t>
  </si>
  <si>
    <t>1 sac et 6 sachets</t>
  </si>
  <si>
    <t>1 sac et 3 sachets</t>
  </si>
  <si>
    <t>3 sachets</t>
  </si>
  <si>
    <t>1 sac et 7 sachets</t>
  </si>
  <si>
    <t xml:space="preserve"> 3 sachets</t>
  </si>
  <si>
    <t>1/2 sac et 3 sachets</t>
  </si>
  <si>
    <t>7 rames</t>
  </si>
  <si>
    <t>-</t>
  </si>
  <si>
    <t>3 caisses</t>
  </si>
  <si>
    <t>Chemises 8 ½ × 11</t>
  </si>
  <si>
    <t>Chemises 8 ½ × 14</t>
  </si>
  <si>
    <t>Chemises Suspendues 8 ½ × 11</t>
  </si>
  <si>
    <t xml:space="preserve">Chemises Suspendues  8 ½ × 14  </t>
  </si>
  <si>
    <t>Enveloppes Jaunes 9 × 12</t>
  </si>
  <si>
    <t>Enveloppes Jaunes 8 × 11</t>
  </si>
  <si>
    <t>Enveloppes Jaunes 10 × 13</t>
  </si>
  <si>
    <t>Enveloppes Jaunes 10 × 15</t>
  </si>
  <si>
    <t>1 caisse</t>
  </si>
  <si>
    <t>15 rames</t>
  </si>
  <si>
    <t>20 unités</t>
  </si>
  <si>
    <t>Pad Jaunes 5×8</t>
  </si>
  <si>
    <t>Pad Jaunes 8 ½ × 11</t>
  </si>
  <si>
    <t>Papiers 8 ½ × 11</t>
  </si>
  <si>
    <t xml:space="preserve">Papiers 8 ½ × 14 </t>
  </si>
  <si>
    <t>Post-It 2×2</t>
  </si>
  <si>
    <t>10 caisses</t>
  </si>
  <si>
    <t>13 unités</t>
  </si>
  <si>
    <t>Toner &amp; Drum</t>
  </si>
  <si>
    <t>Xerox WorkCentre 6500-6515 (Cyan) toner</t>
  </si>
  <si>
    <t>Xerox WorkCentre - C230</t>
  </si>
  <si>
    <t>Xerox WorkCentre 6500-6515 (Black) toner</t>
  </si>
  <si>
    <t>Xerox WorkCentre 6500-6515 (Magenta) toner</t>
  </si>
  <si>
    <t>Xerox WorkCentre 6500-6515 (Yellow) toner</t>
  </si>
  <si>
    <t>Xerox WorkCentre 6500-6515 (Cyan) Drum</t>
  </si>
  <si>
    <t>Xerox WorkCentre 6500-6515 (Black) Drum</t>
  </si>
  <si>
    <t>Xerox WorkCentre 6500-6515 (Magenta) Drum</t>
  </si>
  <si>
    <t>Xerox WorkCentre 6500-6515 (Yellow) Drum</t>
  </si>
  <si>
    <t>Xerox WorkCentre 3335/3345/3330 (toner)</t>
  </si>
  <si>
    <t>SAD</t>
  </si>
  <si>
    <t>Xerox WorkCentre 3335/3345/3330 (Drum)</t>
  </si>
  <si>
    <t>Xerox WorkCentre - C230 (Cyan) toner</t>
  </si>
  <si>
    <t>Xerox WorkCentre - C230 (Magenta) toner</t>
  </si>
  <si>
    <t>Xerox WorkCentre - C230 (Black) toner</t>
  </si>
  <si>
    <t>Xerox WorkCentre - C230 (Yellow) toner</t>
  </si>
  <si>
    <t>Xerox WorkCentre - B400/B405 (toner)</t>
  </si>
  <si>
    <t>Xerox WorkCentre - B400/B405 (Drum)</t>
  </si>
  <si>
    <t>Xerox WorkCentre - B210/B215 (toner)</t>
  </si>
  <si>
    <t>Xerox WorkCentre - B210/B215 (Drum)</t>
  </si>
  <si>
    <t>Xerox WorkCentre - 3225 (toner)</t>
  </si>
  <si>
    <t>Xerox WorkCentre - 3225 (Drum)</t>
  </si>
  <si>
    <t>Magenta Drum Cartridge(7220/7225/7220i/7225i)</t>
  </si>
  <si>
    <t>DEBP</t>
  </si>
  <si>
    <t>Stock initial</t>
  </si>
  <si>
    <t>Quantités reçues</t>
  </si>
  <si>
    <t>Sorties</t>
  </si>
  <si>
    <t>Stock actuel</t>
  </si>
  <si>
    <t>Stock minimum</t>
  </si>
  <si>
    <t>Alerte stock</t>
  </si>
  <si>
    <t>Stock final</t>
  </si>
  <si>
    <t>Stock</t>
  </si>
  <si>
    <t>Stock 30 Sept.24</t>
  </si>
  <si>
    <t>Stock  31 Oct. 24</t>
  </si>
  <si>
    <t>Stock  30 Nov. 24</t>
  </si>
  <si>
    <t>Stock  31 Déc. 24</t>
  </si>
  <si>
    <t>Stock  31 Jan. 25</t>
  </si>
  <si>
    <t>Stock  28 Fév. 25</t>
  </si>
  <si>
    <t>Stock  31 Mars. 25</t>
  </si>
  <si>
    <t>Stock  30 Avril. 25</t>
  </si>
  <si>
    <t>Stock  31 Mai. 25</t>
  </si>
  <si>
    <t>Stock  30 Juin. 25</t>
  </si>
  <si>
    <t>Stock  31 Juil. 25</t>
  </si>
  <si>
    <t>Stock  31 Août. 25</t>
  </si>
  <si>
    <t>Stock(Sach)</t>
  </si>
  <si>
    <t>Portable Drive 2TB</t>
  </si>
  <si>
    <t>Portable Drive 4 TB</t>
  </si>
  <si>
    <t>Portable Drive 5 TB</t>
  </si>
  <si>
    <t>Portable Drive 8TB</t>
  </si>
  <si>
    <r>
      <t>Rentr</t>
    </r>
    <r>
      <rPr>
        <b/>
        <sz val="12"/>
        <color theme="1"/>
        <rFont val="Calibri"/>
        <family val="2"/>
      </rPr>
      <t>é</t>
    </r>
    <r>
      <rPr>
        <b/>
        <sz val="12"/>
        <color theme="1"/>
        <rFont val="Arial"/>
        <family val="2"/>
      </rPr>
      <t>e</t>
    </r>
  </si>
  <si>
    <t>Stock alerte</t>
  </si>
  <si>
    <t xml:space="preserve">Stock alerte  </t>
  </si>
  <si>
    <t>Pour le mois de janvier 2025</t>
  </si>
  <si>
    <t>Kleen(petit)</t>
  </si>
  <si>
    <t>Stock  31 Août. 24</t>
  </si>
  <si>
    <t>Stock  30 Sept. 24</t>
  </si>
  <si>
    <t>Pour le mois de novembre 2024</t>
  </si>
  <si>
    <t>Pour le mois d'octobre 2024</t>
  </si>
  <si>
    <t>Pour le mois de février 2025</t>
  </si>
  <si>
    <t>Pour le mois de mars 2025</t>
  </si>
  <si>
    <t>Pour le mois d'avril 2025</t>
  </si>
  <si>
    <t>Pour le mois de décembre 2024</t>
  </si>
  <si>
    <t>Deuxième Trimestre</t>
  </si>
  <si>
    <t>Troisième Trimestre</t>
  </si>
  <si>
    <t>Premier Trimestre</t>
  </si>
  <si>
    <t>Inventaire stocks Articles divers</t>
  </si>
  <si>
    <r>
      <t>Pour le mois de d</t>
    </r>
    <r>
      <rPr>
        <b/>
        <sz val="16"/>
        <color rgb="FF826300"/>
        <rFont val="Calibri"/>
        <family val="2"/>
      </rPr>
      <t>é</t>
    </r>
    <r>
      <rPr>
        <b/>
        <sz val="16"/>
        <color rgb="FF826300"/>
        <rFont val="Arial"/>
        <family val="2"/>
      </rPr>
      <t>cembre</t>
    </r>
    <r>
      <rPr>
        <b/>
        <sz val="16"/>
        <color rgb="FF826300"/>
        <rFont val="Arial"/>
        <family val="2"/>
        <scheme val="minor"/>
      </rPr>
      <t xml:space="preserve"> 2024</t>
    </r>
  </si>
  <si>
    <r>
      <t>Deuxi</t>
    </r>
    <r>
      <rPr>
        <b/>
        <sz val="14"/>
        <color theme="1"/>
        <rFont val="Times New Roman"/>
        <family val="1"/>
      </rPr>
      <t>ème Trimestre</t>
    </r>
  </si>
  <si>
    <t>Inventaire stocksProduits de nettoyage</t>
  </si>
  <si>
    <t>Inventaire stocks Produits de nettoyage</t>
  </si>
  <si>
    <r>
      <t>Troisi</t>
    </r>
    <r>
      <rPr>
        <b/>
        <sz val="14"/>
        <color theme="1"/>
        <rFont val="Times New Roman"/>
        <family val="1"/>
      </rPr>
      <t>ème Trimestre</t>
    </r>
  </si>
  <si>
    <r>
      <t>Toner ;Drum &amp; Cl</t>
    </r>
    <r>
      <rPr>
        <b/>
        <sz val="12"/>
        <color rgb="FFFF0000"/>
        <rFont val="Calibri"/>
        <family val="2"/>
      </rPr>
      <t>é</t>
    </r>
    <r>
      <rPr>
        <b/>
        <sz val="12"/>
        <color rgb="FFFF0000"/>
        <rFont val="Times New Roman"/>
        <family val="1"/>
      </rPr>
      <t xml:space="preserve"> USB</t>
    </r>
  </si>
  <si>
    <t>Inventaire stocksToner ;Drum &amp; Clé USB</t>
  </si>
  <si>
    <t>Pour le mois d'octobre</t>
  </si>
  <si>
    <t>Pour le mois de novembre</t>
  </si>
  <si>
    <t>Pour le mois de janvier</t>
  </si>
  <si>
    <t>Pour le mois de mars</t>
  </si>
  <si>
    <t>Pour le mois d'avril</t>
  </si>
  <si>
    <t>Xerox WorkCentre 6500-6515( Black)</t>
  </si>
  <si>
    <t>High-Capacity- C410/C415(Cyan)</t>
  </si>
  <si>
    <t>High-Capacity- C410/C415(Yellow)</t>
  </si>
  <si>
    <t>High-Capacity- C410/C415(Magenta)</t>
  </si>
  <si>
    <t>High-Capacity- C410/C415(Black)</t>
  </si>
  <si>
    <t>Xerox WorkCentre 6500-6515( Black)Toner</t>
  </si>
  <si>
    <t xml:space="preserve">   : Stock actuel supérieur au Stock minimum. </t>
  </si>
  <si>
    <t xml:space="preserve">   : Stock actuel inférieur au Stock minimum. </t>
  </si>
  <si>
    <t xml:space="preserve">   : Stock actuel inférieur au Stock minimum </t>
  </si>
  <si>
    <t>Préparé par : Miderson Grand-Pierre</t>
  </si>
  <si>
    <r>
      <t>Gestionnaire des Ressources Mat</t>
    </r>
    <r>
      <rPr>
        <b/>
        <sz val="10"/>
        <color theme="1"/>
        <rFont val="Calibri"/>
        <family val="2"/>
      </rPr>
      <t>é</t>
    </r>
    <r>
      <rPr>
        <b/>
        <i/>
        <sz val="10"/>
        <color theme="1"/>
        <rFont val="Times New Roman"/>
        <family val="1"/>
      </rPr>
      <t>rielles</t>
    </r>
  </si>
  <si>
    <t>Approuvé par :</t>
  </si>
  <si>
    <r>
      <t xml:space="preserve"> </t>
    </r>
    <r>
      <rPr>
        <sz val="10"/>
        <color theme="1"/>
        <rFont val="Times New Roman"/>
        <family val="1"/>
      </rPr>
      <t>Chef de service des Ress. Matérielles</t>
    </r>
  </si>
  <si>
    <t>Visa de l'Administrateur :</t>
  </si>
  <si>
    <r>
      <t xml:space="preserve">   : Stock actuel </t>
    </r>
    <r>
      <rPr>
        <b/>
        <i/>
        <sz val="11"/>
        <color rgb="FF00B050"/>
        <rFont val="Times New Roman"/>
        <family val="1"/>
      </rPr>
      <t>supérieur</t>
    </r>
    <r>
      <rPr>
        <b/>
        <i/>
        <sz val="11"/>
        <color theme="8"/>
        <rFont val="Times New Roman"/>
        <family val="1"/>
      </rPr>
      <t xml:space="preserve"> au Stock minimum. </t>
    </r>
  </si>
  <si>
    <r>
      <t xml:space="preserve">   : Stock actuel </t>
    </r>
    <r>
      <rPr>
        <b/>
        <i/>
        <sz val="11"/>
        <color rgb="FFFFCC00"/>
        <rFont val="Times New Roman"/>
        <family val="1"/>
      </rPr>
      <t>égal</t>
    </r>
    <r>
      <rPr>
        <b/>
        <i/>
        <sz val="11"/>
        <color theme="8"/>
        <rFont val="Times New Roman"/>
        <family val="1"/>
      </rPr>
      <t xml:space="preserve"> au Stock minimum. </t>
    </r>
  </si>
  <si>
    <r>
      <t xml:space="preserve">   : Stock actuel </t>
    </r>
    <r>
      <rPr>
        <b/>
        <i/>
        <sz val="11"/>
        <color rgb="FFC00000"/>
        <rFont val="Times New Roman"/>
        <family val="1"/>
      </rPr>
      <t>vide</t>
    </r>
  </si>
  <si>
    <t>Pour le mois de décembre</t>
  </si>
  <si>
    <t>Pour le mois de février</t>
  </si>
  <si>
    <r>
      <t>Service des Ressources Mat</t>
    </r>
    <r>
      <rPr>
        <b/>
        <sz val="16"/>
        <color theme="1"/>
        <rFont val="Calibri"/>
        <family val="2"/>
      </rPr>
      <t>é</t>
    </r>
    <r>
      <rPr>
        <b/>
        <sz val="16"/>
        <color theme="1"/>
        <rFont val="Times New Roman"/>
        <family val="1"/>
      </rPr>
      <t>rielles</t>
    </r>
  </si>
  <si>
    <t>Service des Ressources Matérielles</t>
  </si>
  <si>
    <r>
      <t>Services des Ressources Mat</t>
    </r>
    <r>
      <rPr>
        <b/>
        <sz val="14"/>
        <color theme="1"/>
        <rFont val="Calibri"/>
        <family val="2"/>
      </rPr>
      <t>é</t>
    </r>
    <r>
      <rPr>
        <b/>
        <sz val="14.15"/>
        <color theme="1"/>
        <rFont val="Times New Roman"/>
        <family val="1"/>
      </rPr>
      <t>rielles</t>
    </r>
  </si>
  <si>
    <t>Services des Ressources Matérielles</t>
  </si>
  <si>
    <r>
      <t>Service des Ressources Mat</t>
    </r>
    <r>
      <rPr>
        <b/>
        <sz val="16"/>
        <color theme="1"/>
        <rFont val="Calibri"/>
        <family val="2"/>
      </rPr>
      <t>é</t>
    </r>
    <r>
      <rPr>
        <b/>
        <sz val="15.2"/>
        <color theme="1"/>
        <rFont val="Times New Roman"/>
        <family val="1"/>
      </rPr>
      <t>rielles</t>
    </r>
    <r>
      <rPr>
        <b/>
        <sz val="16"/>
        <color theme="1"/>
        <rFont val="Times New Roman"/>
        <family val="1"/>
      </rPr>
      <t xml:space="preserve">
</t>
    </r>
    <r>
      <rPr>
        <b/>
        <sz val="14"/>
        <color theme="1"/>
        <rFont val="Times New Roman"/>
        <family val="1"/>
      </rPr>
      <t>Premier Trimestre</t>
    </r>
  </si>
  <si>
    <t>Pour le mois de mai 2025</t>
  </si>
  <si>
    <t>Pour le mois de mai</t>
  </si>
  <si>
    <t>Pour le mois de juin 2025</t>
  </si>
  <si>
    <t>Pour le mois de juin2025</t>
  </si>
  <si>
    <t>Stock  31 Mai 25</t>
  </si>
  <si>
    <r>
      <t xml:space="preserve">Chemises 8 ½ </t>
    </r>
    <r>
      <rPr>
        <b/>
        <sz val="12"/>
        <color theme="1"/>
        <rFont val="Calibri"/>
        <family val="2"/>
      </rPr>
      <t>×</t>
    </r>
    <r>
      <rPr>
        <b/>
        <sz val="12"/>
        <color theme="1"/>
        <rFont val="Arial"/>
        <family val="2"/>
      </rPr>
      <t xml:space="preserve"> 11</t>
    </r>
  </si>
  <si>
    <r>
      <t xml:space="preserve">Chemises 8 ½ </t>
    </r>
    <r>
      <rPr>
        <b/>
        <sz val="12"/>
        <color theme="1"/>
        <rFont val="Calibri"/>
        <family val="2"/>
      </rPr>
      <t>×</t>
    </r>
    <r>
      <rPr>
        <b/>
        <sz val="12"/>
        <color theme="1"/>
        <rFont val="Arial"/>
        <family val="2"/>
      </rPr>
      <t xml:space="preserve"> 14</t>
    </r>
  </si>
  <si>
    <r>
      <t xml:space="preserve">Chemises Suspendues 8 ½ </t>
    </r>
    <r>
      <rPr>
        <b/>
        <sz val="12"/>
        <color theme="1"/>
        <rFont val="Calibri"/>
        <family val="2"/>
      </rPr>
      <t>×</t>
    </r>
    <r>
      <rPr>
        <b/>
        <sz val="12"/>
        <color theme="1"/>
        <rFont val="Arial"/>
        <family val="2"/>
      </rPr>
      <t xml:space="preserve"> 11  </t>
    </r>
  </si>
  <si>
    <r>
      <t xml:space="preserve">Chemises Suspendues  8 ½ </t>
    </r>
    <r>
      <rPr>
        <b/>
        <sz val="12"/>
        <color theme="1"/>
        <rFont val="Calibri"/>
        <family val="2"/>
      </rPr>
      <t>×</t>
    </r>
    <r>
      <rPr>
        <b/>
        <sz val="12"/>
        <color theme="1"/>
        <rFont val="Arial"/>
        <family val="2"/>
      </rPr>
      <t xml:space="preserve"> 14  </t>
    </r>
  </si>
  <si>
    <r>
      <t>Enveloppes Jaunes 9</t>
    </r>
    <r>
      <rPr>
        <b/>
        <sz val="12"/>
        <color theme="1"/>
        <rFont val="Calibri"/>
        <family val="2"/>
      </rPr>
      <t>×</t>
    </r>
    <r>
      <rPr>
        <b/>
        <sz val="12"/>
        <color theme="1"/>
        <rFont val="Arial"/>
        <family val="2"/>
      </rPr>
      <t xml:space="preserve"> 12</t>
    </r>
  </si>
  <si>
    <r>
      <t xml:space="preserve">Enveloppes Jaunes 10 </t>
    </r>
    <r>
      <rPr>
        <b/>
        <sz val="12"/>
        <color theme="1"/>
        <rFont val="Calibri"/>
        <family val="2"/>
      </rPr>
      <t>×</t>
    </r>
    <r>
      <rPr>
        <b/>
        <sz val="12"/>
        <color theme="1"/>
        <rFont val="Arial"/>
        <family val="2"/>
      </rPr>
      <t xml:space="preserve"> 13</t>
    </r>
  </si>
  <si>
    <r>
      <t xml:space="preserve">Enveloppes Jaunes 12 </t>
    </r>
    <r>
      <rPr>
        <b/>
        <sz val="12"/>
        <color theme="1"/>
        <rFont val="Calibri"/>
        <family val="2"/>
      </rPr>
      <t>×</t>
    </r>
    <r>
      <rPr>
        <b/>
        <sz val="12"/>
        <color theme="1"/>
        <rFont val="Arial"/>
        <family val="2"/>
      </rPr>
      <t xml:space="preserve"> 15</t>
    </r>
  </si>
  <si>
    <r>
      <t>Pad Jaunes 5</t>
    </r>
    <r>
      <rPr>
        <b/>
        <sz val="12"/>
        <color theme="1"/>
        <rFont val="Calibri"/>
        <family val="2"/>
      </rPr>
      <t>×</t>
    </r>
    <r>
      <rPr>
        <b/>
        <sz val="12"/>
        <color theme="1"/>
        <rFont val="Arial"/>
        <family val="2"/>
      </rPr>
      <t>8</t>
    </r>
  </si>
  <si>
    <r>
      <t xml:space="preserve">Pad Jaunes 8 ½ </t>
    </r>
    <r>
      <rPr>
        <b/>
        <sz val="12"/>
        <color theme="1"/>
        <rFont val="Calibri"/>
        <family val="2"/>
      </rPr>
      <t xml:space="preserve">× </t>
    </r>
    <r>
      <rPr>
        <b/>
        <sz val="12"/>
        <color theme="1"/>
        <rFont val="Arial"/>
        <family val="2"/>
      </rPr>
      <t>11</t>
    </r>
  </si>
  <si>
    <r>
      <t xml:space="preserve">Papiers 8 ½ </t>
    </r>
    <r>
      <rPr>
        <b/>
        <sz val="12"/>
        <color theme="1"/>
        <rFont val="Calibri"/>
        <family val="2"/>
      </rPr>
      <t>×</t>
    </r>
    <r>
      <rPr>
        <b/>
        <sz val="12"/>
        <color theme="1"/>
        <rFont val="Arial"/>
        <family val="2"/>
      </rPr>
      <t xml:space="preserve"> 11 </t>
    </r>
  </si>
  <si>
    <r>
      <t xml:space="preserve">Papiers 8 ½ </t>
    </r>
    <r>
      <rPr>
        <b/>
        <sz val="12"/>
        <color theme="1"/>
        <rFont val="Calibri"/>
        <family val="2"/>
      </rPr>
      <t>×</t>
    </r>
    <r>
      <rPr>
        <b/>
        <sz val="12"/>
        <color theme="1"/>
        <rFont val="Arial"/>
        <family val="2"/>
      </rPr>
      <t xml:space="preserve"> 14 </t>
    </r>
  </si>
  <si>
    <r>
      <t>Post-It 2</t>
    </r>
    <r>
      <rPr>
        <b/>
        <sz val="12"/>
        <color theme="1"/>
        <rFont val="Calibri"/>
        <family val="2"/>
      </rPr>
      <t>×</t>
    </r>
    <r>
      <rPr>
        <b/>
        <sz val="12"/>
        <color theme="1"/>
        <rFont val="Arial"/>
        <family val="2"/>
      </rPr>
      <t>2</t>
    </r>
  </si>
  <si>
    <t>Pour le mois de juillet 2025</t>
  </si>
  <si>
    <t>Pour le mois de juin</t>
  </si>
  <si>
    <t>Pour le mois de juillet</t>
  </si>
  <si>
    <t>DAA/SAD</t>
  </si>
  <si>
    <t>DEPB/DCB</t>
  </si>
  <si>
    <t>DAA/DS</t>
  </si>
  <si>
    <t>DASIP/DEPB</t>
  </si>
  <si>
    <t>DCPB</t>
  </si>
  <si>
    <t>Pour le mois d'août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</si>
</sst>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_-* #,##0.00\ [$€-40C]_-;\-* #,##0.00\ [$€-40C]_-;_-* &quot;-&quot;??\ [$€-40C]_-;_-@"/>
  </numFmts>
  <fonts count="125" x14ac:knownFonts="1">
    <font>
      <sz val="10"/>
      <color rgb="FF000000"/>
      <name val="Arial"/>
      <scheme val="minor"/>
    </font>
    <font>
      <b/>
      <sz val="16"/>
      <color theme="1"/>
      <name val="Times New Roman"/>
    </font>
    <font>
      <b/>
      <sz val="14"/>
      <color theme="1"/>
      <name val="Times New Roman"/>
    </font>
    <font>
      <b/>
      <sz val="14"/>
      <color theme="1"/>
      <name val="Arial Narrow"/>
    </font>
    <font>
      <sz val="10"/>
      <name val="Arial"/>
    </font>
    <font>
      <b/>
      <i/>
      <sz val="14"/>
      <color rgb="FFC00000"/>
      <name val="Arial"/>
    </font>
    <font>
      <sz val="12"/>
      <color theme="1"/>
      <name val="Arial"/>
    </font>
    <font>
      <b/>
      <sz val="12"/>
      <color theme="1"/>
      <name val="Arial"/>
    </font>
    <font>
      <b/>
      <i/>
      <sz val="10"/>
      <color theme="1"/>
      <name val="Arial"/>
    </font>
    <font>
      <b/>
      <i/>
      <sz val="16"/>
      <color rgb="FFFF0000"/>
      <name val="Arial"/>
    </font>
    <font>
      <sz val="10"/>
      <color theme="1"/>
      <name val="Arial"/>
    </font>
    <font>
      <b/>
      <sz val="12"/>
      <color rgb="FFFF0000"/>
      <name val="Arial"/>
    </font>
    <font>
      <sz val="12"/>
      <color rgb="FFFF0000"/>
      <name val="Arial"/>
    </font>
    <font>
      <b/>
      <i/>
      <sz val="10"/>
      <color rgb="FFFF0000"/>
      <name val="Arial"/>
    </font>
    <font>
      <b/>
      <sz val="12"/>
      <color rgb="FF434343"/>
      <name val="Arial"/>
    </font>
    <font>
      <b/>
      <sz val="10"/>
      <color theme="1"/>
      <name val="Arial"/>
    </font>
    <font>
      <sz val="10"/>
      <color rgb="FFFF0000"/>
      <name val="Arial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b/>
      <sz val="12"/>
      <color rgb="FF000000"/>
      <name val="Arial"/>
    </font>
    <font>
      <sz val="12"/>
      <color rgb="FF000000"/>
      <name val="Arial"/>
    </font>
    <font>
      <b/>
      <i/>
      <sz val="10"/>
      <color rgb="FF000000"/>
      <name val="Arial"/>
    </font>
    <font>
      <sz val="10"/>
      <color theme="1"/>
      <name val="Arial"/>
    </font>
    <font>
      <b/>
      <i/>
      <sz val="10"/>
      <color theme="1"/>
      <name val="Arial"/>
    </font>
    <font>
      <b/>
      <sz val="11"/>
      <color theme="1"/>
      <name val="Arial"/>
    </font>
    <font>
      <b/>
      <i/>
      <sz val="10"/>
      <color rgb="FFFF0000"/>
      <name val="Arial"/>
    </font>
    <font>
      <sz val="10"/>
      <color rgb="FF000000"/>
      <name val="Arial"/>
      <scheme val="minor"/>
    </font>
    <font>
      <b/>
      <i/>
      <sz val="11"/>
      <color theme="1"/>
      <name val="Arial"/>
    </font>
    <font>
      <b/>
      <i/>
      <sz val="14"/>
      <color rgb="FFFF0000"/>
      <name val="Arial"/>
    </font>
    <font>
      <b/>
      <sz val="12"/>
      <color theme="4"/>
      <name val="Arial"/>
    </font>
    <font>
      <b/>
      <sz val="12"/>
      <color rgb="FF0070C0"/>
      <name val="Arial"/>
    </font>
    <font>
      <b/>
      <sz val="12"/>
      <color rgb="FFFFC000"/>
      <name val="Arial"/>
    </font>
    <font>
      <b/>
      <sz val="12"/>
      <color rgb="FF00B0F0"/>
      <name val="Arial"/>
    </font>
    <font>
      <b/>
      <i/>
      <sz val="10"/>
      <color theme="1"/>
      <name val="Arial"/>
      <scheme val="minor"/>
    </font>
    <font>
      <i/>
      <sz val="10"/>
      <color theme="1"/>
      <name val="Arial"/>
    </font>
    <font>
      <b/>
      <sz val="14"/>
      <color theme="1"/>
      <name val="Arial"/>
    </font>
    <font>
      <b/>
      <sz val="12"/>
      <color rgb="FFFF0000"/>
      <name val="Times New Roman"/>
    </font>
    <font>
      <sz val="10"/>
      <color theme="1"/>
      <name val="Times New Roman"/>
    </font>
    <font>
      <b/>
      <sz val="11"/>
      <color theme="1"/>
      <name val="Times New Roman"/>
    </font>
    <font>
      <b/>
      <sz val="12"/>
      <color rgb="FF4F81BD"/>
      <name val="Arial"/>
    </font>
    <font>
      <b/>
      <sz val="12"/>
      <color rgb="FFC00000"/>
      <name val="Arial"/>
    </font>
    <font>
      <b/>
      <sz val="12"/>
      <color theme="1"/>
      <name val="Calibri"/>
    </font>
    <font>
      <b/>
      <sz val="7"/>
      <color theme="1"/>
      <name val="Arial"/>
    </font>
    <font>
      <b/>
      <sz val="12"/>
      <color theme="1"/>
      <name val="Arial"/>
      <family val="2"/>
    </font>
    <font>
      <b/>
      <i/>
      <sz val="10"/>
      <color theme="1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  <scheme val="minor"/>
    </font>
    <font>
      <sz val="12"/>
      <color rgb="FFFF0000"/>
      <name val="Arial"/>
      <family val="2"/>
    </font>
    <font>
      <b/>
      <i/>
      <sz val="10"/>
      <color rgb="FFFF0000"/>
      <name val="Arial"/>
      <family val="2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name val="Arial"/>
      <family val="2"/>
    </font>
    <font>
      <sz val="8"/>
      <color rgb="FF404040"/>
      <name val="Segoe UI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  <scheme val="minor"/>
    </font>
    <font>
      <b/>
      <sz val="11"/>
      <color rgb="FFFF0000"/>
      <name val="Times New Roman"/>
      <family val="1"/>
    </font>
    <font>
      <b/>
      <sz val="10"/>
      <color rgb="FFFF0000"/>
      <name val="Arial"/>
      <family val="2"/>
      <scheme val="minor"/>
    </font>
    <font>
      <b/>
      <sz val="12"/>
      <color theme="1"/>
      <name val="Calibri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b/>
      <i/>
      <sz val="10"/>
      <name val="Arial"/>
      <family val="2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826300"/>
      <name val="Times New Roman"/>
      <family val="1"/>
    </font>
    <font>
      <b/>
      <sz val="16"/>
      <color rgb="FF000000"/>
      <name val="Times New Roman"/>
      <family val="1"/>
    </font>
    <font>
      <b/>
      <sz val="16"/>
      <color rgb="FF826300"/>
      <name val="Arial"/>
      <family val="2"/>
      <scheme val="minor"/>
    </font>
    <font>
      <sz val="11"/>
      <color rgb="FFFF0000"/>
      <name val="Times New Roman"/>
      <family val="1"/>
    </font>
    <font>
      <sz val="16"/>
      <color rgb="FF000000"/>
      <name val="Times New Roman"/>
      <family val="1"/>
    </font>
    <font>
      <b/>
      <sz val="16"/>
      <color rgb="FF826300"/>
      <name val="Calibri"/>
      <family val="2"/>
    </font>
    <font>
      <b/>
      <sz val="16"/>
      <color rgb="FF826300"/>
      <name val="Arial"/>
      <family val="2"/>
    </font>
    <font>
      <b/>
      <sz val="16"/>
      <color rgb="FF996633"/>
      <name val="Times New Roman"/>
      <family val="1"/>
    </font>
    <font>
      <sz val="10"/>
      <color rgb="FFFF0000"/>
      <name val="Times New Roman"/>
      <family val="1"/>
    </font>
    <font>
      <sz val="11"/>
      <color rgb="FF000000"/>
      <name val="Times New Roman"/>
      <family val="1"/>
    </font>
    <font>
      <b/>
      <sz val="12"/>
      <color rgb="FFFF0000"/>
      <name val="Calibri"/>
      <family val="2"/>
    </font>
    <font>
      <b/>
      <sz val="12"/>
      <color rgb="FFFF0000"/>
      <name val="Times New Roman"/>
      <family val="1"/>
    </font>
    <font>
      <sz val="10"/>
      <color rgb="FF000000"/>
      <name val="Times New Roman"/>
      <family val="1"/>
    </font>
    <font>
      <sz val="16"/>
      <color rgb="FF000000"/>
      <name val="Arial"/>
      <family val="2"/>
      <scheme val="minor"/>
    </font>
    <font>
      <b/>
      <sz val="16"/>
      <color theme="1"/>
      <name val="Arial Narrow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i/>
      <sz val="11"/>
      <color theme="8"/>
      <name val="Times New Roman"/>
      <family val="1"/>
    </font>
    <font>
      <b/>
      <i/>
      <sz val="11"/>
      <color theme="8"/>
      <name val="Arial"/>
      <family val="2"/>
      <scheme val="minor"/>
    </font>
    <font>
      <b/>
      <i/>
      <sz val="11"/>
      <color rgb="FFFFC000"/>
      <name val="Times New Roman"/>
      <family val="1"/>
    </font>
    <font>
      <b/>
      <i/>
      <sz val="11"/>
      <color rgb="FFFFC000"/>
      <name val="Arial"/>
      <family val="2"/>
      <scheme val="minor"/>
    </font>
    <font>
      <b/>
      <i/>
      <sz val="11"/>
      <color rgb="FF00B050"/>
      <name val="Times New Roman"/>
      <family val="1"/>
    </font>
    <font>
      <b/>
      <i/>
      <sz val="11"/>
      <color rgb="FF00B050"/>
      <name val="Arial"/>
      <family val="2"/>
      <scheme val="minor"/>
    </font>
    <font>
      <b/>
      <i/>
      <sz val="10"/>
      <color theme="1"/>
      <name val="Times New Roman"/>
      <family val="1"/>
    </font>
    <font>
      <b/>
      <sz val="10"/>
      <color theme="1"/>
      <name val="Calibri"/>
      <family val="2"/>
    </font>
    <font>
      <b/>
      <sz val="10"/>
      <color rgb="FF000000"/>
      <name val="Times New Roman"/>
      <family val="1"/>
    </font>
    <font>
      <sz val="16"/>
      <color theme="1"/>
      <name val="Times New Roman"/>
      <family val="1"/>
    </font>
    <font>
      <sz val="16"/>
      <name val="Times New Roman"/>
      <family val="1"/>
    </font>
    <font>
      <sz val="14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Times New Roman"/>
      <family val="1"/>
    </font>
    <font>
      <sz val="11"/>
      <color rgb="FF666666"/>
      <name val="Times New Roman"/>
      <family val="1"/>
    </font>
    <font>
      <b/>
      <i/>
      <sz val="11"/>
      <color rgb="FFFFCC00"/>
      <name val="Times New Roman"/>
      <family val="1"/>
    </font>
    <font>
      <b/>
      <i/>
      <sz val="11"/>
      <color rgb="FFC00000"/>
      <name val="Times New Roman"/>
      <family val="1"/>
    </font>
    <font>
      <b/>
      <sz val="16"/>
      <color theme="1"/>
      <name val="Calibri"/>
      <family val="2"/>
    </font>
    <font>
      <b/>
      <sz val="15.2"/>
      <color theme="1"/>
      <name val="Times New Roman"/>
      <family val="1"/>
    </font>
    <font>
      <b/>
      <sz val="14"/>
      <color theme="1"/>
      <name val="Calibri"/>
      <family val="2"/>
    </font>
    <font>
      <b/>
      <sz val="14.15"/>
      <color theme="1"/>
      <name val="Times New Roman"/>
      <family val="1"/>
    </font>
    <font>
      <b/>
      <i/>
      <sz val="20"/>
      <color rgb="FF996633"/>
      <name val="Times New Roman"/>
      <family val="1"/>
    </font>
    <font>
      <b/>
      <sz val="11"/>
      <color rgb="FF000000"/>
      <name val="Arial"/>
      <family val="2"/>
      <scheme val="minor"/>
    </font>
    <font>
      <b/>
      <sz val="14"/>
      <color theme="1"/>
      <name val="Arial Narrow"/>
      <family val="2"/>
    </font>
    <font>
      <b/>
      <sz val="10"/>
      <name val="Arial"/>
      <family val="2"/>
    </font>
    <font>
      <b/>
      <i/>
      <sz val="14"/>
      <color rgb="FFC00000"/>
      <name val="Arial"/>
      <family val="2"/>
    </font>
    <font>
      <b/>
      <i/>
      <sz val="16"/>
      <color rgb="FFFF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Times New Roman"/>
      <family val="1"/>
    </font>
    <font>
      <b/>
      <i/>
      <sz val="10"/>
      <color rgb="FFFF0000"/>
      <name val="Times New Roman"/>
      <family val="1"/>
    </font>
    <font>
      <b/>
      <sz val="10"/>
      <name val="Arial"/>
      <family val="2"/>
      <scheme val="minor"/>
    </font>
    <font>
      <b/>
      <i/>
      <sz val="10"/>
      <name val="Times New Roman"/>
      <family val="1"/>
    </font>
    <font>
      <sz val="12"/>
      <color theme="1"/>
      <name val="Arial"/>
      <family val="2"/>
    </font>
    <font>
      <b/>
      <sz val="12"/>
      <color rgb="FFC00000"/>
      <name val="Arial"/>
      <family val="2"/>
    </font>
    <font>
      <b/>
      <sz val="10"/>
      <color rgb="FFC00000"/>
      <name val="Arial"/>
      <family val="2"/>
      <scheme val="minor"/>
    </font>
    <font>
      <b/>
      <i/>
      <sz val="10"/>
      <color rgb="FFC0000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B2A1C7"/>
        <bgColor rgb="FFB2A1C7"/>
      </patternFill>
    </fill>
    <fill>
      <patternFill patternType="solid">
        <fgColor rgb="FF00B050"/>
        <bgColor rgb="FF00B050"/>
      </patternFill>
    </fill>
    <fill>
      <patternFill patternType="solid">
        <fgColor theme="5"/>
        <bgColor theme="5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rgb="FFCDF2FF"/>
        <bgColor indexed="64"/>
      </patternFill>
    </fill>
    <fill>
      <patternFill patternType="solid">
        <fgColor rgb="FFA0E7FF"/>
        <bgColor indexed="64"/>
      </patternFill>
    </fill>
    <fill>
      <patternFill patternType="solid">
        <fgColor rgb="FFFFB7B7"/>
        <bgColor indexed="64"/>
      </patternFill>
    </fill>
    <fill>
      <patternFill patternType="solid">
        <fgColor rgb="FFCDF2FF"/>
        <bgColor rgb="FF3F3F3F"/>
      </patternFill>
    </fill>
    <fill>
      <patternFill patternType="solid">
        <fgColor rgb="FFCDF2FF"/>
        <bgColor theme="9"/>
      </patternFill>
    </fill>
    <fill>
      <patternFill patternType="solid">
        <fgColor theme="0"/>
        <bgColor theme="5"/>
      </patternFill>
    </fill>
    <fill>
      <patternFill patternType="solid">
        <fgColor rgb="FF00B050"/>
        <bgColor rgb="FFB2A1C7"/>
      </patternFill>
    </fill>
    <fill>
      <patternFill patternType="solid">
        <fgColor rgb="FFC00000"/>
        <bgColor theme="5"/>
      </patternFill>
    </fill>
    <fill>
      <patternFill patternType="solid">
        <fgColor rgb="FFC00000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5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7" xfId="0" applyFont="1" applyBorder="1"/>
    <xf numFmtId="0" fontId="10" fillId="0" borderId="8" xfId="0" applyFont="1" applyBorder="1"/>
    <xf numFmtId="0" fontId="7" fillId="0" borderId="8" xfId="0" applyFont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7" fillId="8" borderId="9" xfId="0" applyFont="1" applyFill="1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7" fillId="10" borderId="9" xfId="0" applyFont="1" applyFill="1" applyBorder="1" applyAlignment="1">
      <alignment horizontal="center"/>
    </xf>
    <xf numFmtId="0" fontId="7" fillId="11" borderId="9" xfId="0" applyFont="1" applyFill="1" applyBorder="1" applyAlignment="1">
      <alignment horizontal="center"/>
    </xf>
    <xf numFmtId="0" fontId="7" fillId="12" borderId="9" xfId="0" applyFont="1" applyFill="1" applyBorder="1" applyAlignment="1">
      <alignment horizontal="center"/>
    </xf>
    <xf numFmtId="0" fontId="7" fillId="13" borderId="9" xfId="0" applyFont="1" applyFill="1" applyBorder="1" applyAlignment="1">
      <alignment horizontal="center"/>
    </xf>
    <xf numFmtId="0" fontId="7" fillId="2" borderId="13" xfId="0" applyFont="1" applyFill="1" applyBorder="1"/>
    <xf numFmtId="0" fontId="7" fillId="0" borderId="0" xfId="0" applyFont="1" applyAlignment="1">
      <alignment horizontal="center"/>
    </xf>
    <xf numFmtId="16" fontId="7" fillId="0" borderId="0" xfId="0" applyNumberFormat="1" applyFont="1" applyAlignment="1">
      <alignment horizontal="center"/>
    </xf>
    <xf numFmtId="1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15" borderId="13" xfId="0" applyFont="1" applyFill="1" applyBorder="1" applyAlignment="1">
      <alignment vertical="center"/>
    </xf>
    <xf numFmtId="0" fontId="12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7" fillId="15" borderId="13" xfId="0" applyFont="1" applyFill="1" applyBorder="1"/>
    <xf numFmtId="0" fontId="14" fillId="0" borderId="0" xfId="0" applyFont="1" applyAlignment="1">
      <alignment horizontal="center" vertical="center"/>
    </xf>
    <xf numFmtId="16" fontId="7" fillId="0" borderId="0" xfId="0" applyNumberFormat="1" applyFont="1"/>
    <xf numFmtId="0" fontId="15" fillId="0" borderId="0" xfId="0" applyFont="1" applyAlignment="1">
      <alignment horizontal="center"/>
    </xf>
    <xf numFmtId="0" fontId="7" fillId="0" borderId="10" xfId="0" applyFont="1" applyBorder="1" applyAlignment="1">
      <alignment horizontal="center"/>
    </xf>
    <xf numFmtId="16" fontId="6" fillId="0" borderId="0" xfId="0" applyNumberFormat="1" applyFont="1" applyAlignment="1">
      <alignment horizontal="center"/>
    </xf>
    <xf numFmtId="0" fontId="16" fillId="0" borderId="0" xfId="0" applyFont="1"/>
    <xf numFmtId="0" fontId="17" fillId="0" borderId="0" xfId="0" applyFont="1"/>
    <xf numFmtId="0" fontId="7" fillId="0" borderId="0" xfId="0" applyFont="1"/>
    <xf numFmtId="0" fontId="18" fillId="0" borderId="0" xfId="0" applyFont="1"/>
    <xf numFmtId="0" fontId="15" fillId="0" borderId="0" xfId="0" applyFont="1"/>
    <xf numFmtId="0" fontId="20" fillId="0" borderId="0" xfId="0" applyFon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2" fillId="0" borderId="0" xfId="0" applyFont="1" applyAlignment="1"/>
    <xf numFmtId="0" fontId="23" fillId="0" borderId="0" xfId="0" applyFont="1" applyAlignment="1">
      <alignment horizontal="center"/>
    </xf>
    <xf numFmtId="0" fontId="10" fillId="0" borderId="0" xfId="0" applyFont="1"/>
    <xf numFmtId="0" fontId="19" fillId="0" borderId="0" xfId="0" applyFont="1"/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6" fontId="6" fillId="0" borderId="0" xfId="0" applyNumberFormat="1" applyFont="1"/>
    <xf numFmtId="0" fontId="7" fillId="15" borderId="15" xfId="0" applyFont="1" applyFill="1" applyBorder="1" applyAlignment="1">
      <alignment horizontal="center"/>
    </xf>
    <xf numFmtId="16" fontId="24" fillId="0" borderId="0" xfId="0" applyNumberFormat="1" applyFont="1" applyAlignment="1">
      <alignment horizontal="center"/>
    </xf>
    <xf numFmtId="16" fontId="7" fillId="0" borderId="0" xfId="0" applyNumberFormat="1" applyFont="1" applyAlignment="1">
      <alignment horizontal="center" vertical="center"/>
    </xf>
    <xf numFmtId="0" fontId="6" fillId="0" borderId="7" xfId="0" applyFont="1" applyBorder="1"/>
    <xf numFmtId="0" fontId="6" fillId="0" borderId="8" xfId="0" applyFont="1" applyBorder="1"/>
    <xf numFmtId="0" fontId="6" fillId="0" borderId="0" xfId="0" applyFont="1" applyAlignment="1">
      <alignment vertical="center"/>
    </xf>
    <xf numFmtId="16" fontId="7" fillId="0" borderId="0" xfId="0" applyNumberFormat="1" applyFont="1" applyAlignment="1">
      <alignment vertical="center"/>
    </xf>
    <xf numFmtId="16" fontId="19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22" fillId="0" borderId="0" xfId="0" applyFont="1"/>
    <xf numFmtId="0" fontId="2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/>
    <xf numFmtId="0" fontId="19" fillId="0" borderId="0" xfId="0" applyFont="1" applyAlignment="1">
      <alignment horizontal="center"/>
    </xf>
    <xf numFmtId="0" fontId="26" fillId="0" borderId="0" xfId="0" applyFont="1"/>
    <xf numFmtId="16" fontId="19" fillId="0" borderId="0" xfId="0" applyNumberFormat="1" applyFont="1"/>
    <xf numFmtId="16" fontId="11" fillId="0" borderId="0" xfId="0" applyNumberFormat="1" applyFont="1"/>
    <xf numFmtId="0" fontId="2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14" borderId="16" xfId="0" applyFont="1" applyFill="1" applyBorder="1" applyAlignment="1">
      <alignment horizontal="center"/>
    </xf>
    <xf numFmtId="0" fontId="7" fillId="14" borderId="17" xfId="0" applyFont="1" applyFill="1" applyBorder="1" applyAlignment="1">
      <alignment horizontal="center"/>
    </xf>
    <xf numFmtId="0" fontId="7" fillId="14" borderId="18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2" fillId="18" borderId="0" xfId="0" applyFont="1" applyFill="1"/>
    <xf numFmtId="0" fontId="11" fillId="18" borderId="0" xfId="0" applyFont="1" applyFill="1" applyAlignment="1">
      <alignment horizontal="center"/>
    </xf>
    <xf numFmtId="0" fontId="13" fillId="18" borderId="0" xfId="0" applyFont="1" applyFill="1" applyAlignment="1">
      <alignment horizontal="center"/>
    </xf>
    <xf numFmtId="0" fontId="19" fillId="18" borderId="0" xfId="0" applyFont="1" applyFill="1" applyAlignment="1">
      <alignment horizontal="center"/>
    </xf>
    <xf numFmtId="0" fontId="21" fillId="18" borderId="0" xfId="0" applyFont="1" applyFill="1" applyAlignment="1">
      <alignment horizontal="center"/>
    </xf>
    <xf numFmtId="16" fontId="11" fillId="15" borderId="0" xfId="0" applyNumberFormat="1" applyFont="1" applyFill="1"/>
    <xf numFmtId="0" fontId="11" fillId="15" borderId="0" xfId="0" applyFont="1" applyFill="1" applyAlignment="1">
      <alignment horizontal="center"/>
    </xf>
    <xf numFmtId="0" fontId="13" fillId="15" borderId="0" xfId="0" applyFont="1" applyFill="1" applyAlignment="1">
      <alignment horizontal="center"/>
    </xf>
    <xf numFmtId="0" fontId="7" fillId="19" borderId="9" xfId="0" applyFont="1" applyFill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0" fontId="11" fillId="0" borderId="0" xfId="0" applyFont="1"/>
    <xf numFmtId="0" fontId="31" fillId="0" borderId="0" xfId="0" applyFont="1" applyAlignment="1">
      <alignment horizontal="center" vertical="center"/>
    </xf>
    <xf numFmtId="11" fontId="8" fillId="0" borderId="0" xfId="0" applyNumberFormat="1" applyFont="1" applyAlignment="1">
      <alignment horizontal="center"/>
    </xf>
    <xf numFmtId="0" fontId="32" fillId="0" borderId="0" xfId="0" applyFont="1" applyAlignment="1">
      <alignment horizontal="center" vertical="center"/>
    </xf>
    <xf numFmtId="0" fontId="7" fillId="6" borderId="10" xfId="0" applyFont="1" applyFill="1" applyBorder="1" applyAlignment="1">
      <alignment horizontal="center"/>
    </xf>
    <xf numFmtId="0" fontId="7" fillId="0" borderId="8" xfId="0" applyFont="1" applyBorder="1"/>
    <xf numFmtId="0" fontId="7" fillId="0" borderId="10" xfId="0" applyFont="1" applyBorder="1"/>
    <xf numFmtId="0" fontId="7" fillId="15" borderId="15" xfId="0" applyFont="1" applyFill="1" applyBorder="1"/>
    <xf numFmtId="0" fontId="17" fillId="0" borderId="0" xfId="0" applyFont="1" applyAlignment="1"/>
    <xf numFmtId="0" fontId="7" fillId="19" borderId="10" xfId="0" applyFont="1" applyFill="1" applyBorder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7" fillId="0" borderId="0" xfId="0" applyFont="1" applyAlignment="1"/>
    <xf numFmtId="0" fontId="33" fillId="0" borderId="0" xfId="0" applyFont="1" applyAlignment="1">
      <alignment horizontal="center"/>
    </xf>
    <xf numFmtId="0" fontId="7" fillId="0" borderId="22" xfId="0" applyFont="1" applyBorder="1"/>
    <xf numFmtId="0" fontId="7" fillId="0" borderId="23" xfId="0" applyFont="1" applyBorder="1"/>
    <xf numFmtId="0" fontId="7" fillId="0" borderId="24" xfId="0" applyFont="1" applyBorder="1"/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/>
    <xf numFmtId="0" fontId="37" fillId="0" borderId="0" xfId="0" applyFont="1"/>
    <xf numFmtId="16" fontId="15" fillId="0" borderId="0" xfId="0" applyNumberFormat="1" applyFont="1" applyAlignment="1">
      <alignment horizontal="center"/>
    </xf>
    <xf numFmtId="0" fontId="24" fillId="0" borderId="0" xfId="0" applyFont="1" applyAlignment="1">
      <alignment horizontal="right"/>
    </xf>
    <xf numFmtId="0" fontId="38" fillId="0" borderId="0" xfId="0" applyFont="1" applyAlignment="1">
      <alignment horizontal="center"/>
    </xf>
    <xf numFmtId="165" fontId="10" fillId="0" borderId="0" xfId="0" applyNumberFormat="1" applyFont="1"/>
    <xf numFmtId="0" fontId="24" fillId="0" borderId="0" xfId="0" applyFont="1"/>
    <xf numFmtId="0" fontId="32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" fontId="0" fillId="0" borderId="0" xfId="0" applyNumberFormat="1" applyFont="1" applyAlignment="1"/>
    <xf numFmtId="0" fontId="47" fillId="0" borderId="0" xfId="0" applyFont="1"/>
    <xf numFmtId="0" fontId="45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/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6" fillId="0" borderId="0" xfId="0" applyFont="1" applyAlignment="1"/>
    <xf numFmtId="0" fontId="7" fillId="0" borderId="0" xfId="0" applyFont="1" applyAlignment="1">
      <alignment horizontal="center" vertical="center"/>
    </xf>
    <xf numFmtId="0" fontId="51" fillId="0" borderId="0" xfId="0" applyFont="1" applyAlignment="1">
      <alignment horizontal="center"/>
    </xf>
    <xf numFmtId="0" fontId="52" fillId="0" borderId="0" xfId="0" applyFont="1" applyAlignment="1"/>
    <xf numFmtId="0" fontId="5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6" fontId="56" fillId="0" borderId="0" xfId="0" applyNumberFormat="1" applyFont="1" applyAlignment="1"/>
    <xf numFmtId="0" fontId="56" fillId="0" borderId="0" xfId="0" applyFont="1" applyAlignment="1"/>
    <xf numFmtId="0" fontId="0" fillId="0" borderId="0" xfId="0" applyNumberFormat="1" applyFont="1" applyAlignment="1"/>
    <xf numFmtId="0" fontId="7" fillId="8" borderId="9" xfId="0" applyNumberFormat="1" applyFont="1" applyFill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13" fillId="0" borderId="0" xfId="0" applyNumberFormat="1" applyFont="1" applyAlignment="1">
      <alignment horizontal="center"/>
    </xf>
    <xf numFmtId="0" fontId="15" fillId="0" borderId="0" xfId="0" applyNumberFormat="1" applyFont="1" applyAlignment="1">
      <alignment horizontal="center" vertical="center"/>
    </xf>
    <xf numFmtId="0" fontId="15" fillId="0" borderId="0" xfId="0" applyNumberFormat="1" applyFont="1" applyAlignment="1"/>
    <xf numFmtId="0" fontId="6" fillId="0" borderId="0" xfId="0" applyNumberFormat="1" applyFont="1" applyAlignment="1"/>
    <xf numFmtId="0" fontId="56" fillId="0" borderId="0" xfId="0" applyNumberFormat="1" applyFont="1" applyAlignment="1"/>
    <xf numFmtId="0" fontId="7" fillId="0" borderId="8" xfId="0" applyNumberFormat="1" applyFont="1" applyBorder="1" applyAlignment="1">
      <alignment horizontal="center"/>
    </xf>
    <xf numFmtId="0" fontId="7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/>
    </xf>
    <xf numFmtId="0" fontId="7" fillId="0" borderId="8" xfId="0" applyNumberFormat="1" applyFont="1" applyBorder="1"/>
    <xf numFmtId="0" fontId="11" fillId="0" borderId="0" xfId="0" applyNumberFormat="1" applyFont="1" applyAlignment="1">
      <alignment horizontal="center"/>
    </xf>
    <xf numFmtId="0" fontId="6" fillId="0" borderId="0" xfId="0" applyNumberFormat="1" applyFont="1"/>
    <xf numFmtId="0" fontId="7" fillId="0" borderId="0" xfId="0" applyNumberFormat="1" applyFont="1"/>
    <xf numFmtId="0" fontId="7" fillId="0" borderId="23" xfId="0" applyNumberFormat="1" applyFont="1" applyBorder="1"/>
    <xf numFmtId="0" fontId="2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5" fillId="0" borderId="0" xfId="0" applyNumberFormat="1" applyFont="1" applyAlignment="1">
      <alignment horizontal="center"/>
    </xf>
    <xf numFmtId="0" fontId="48" fillId="0" borderId="0" xfId="0" applyNumberFormat="1" applyFont="1" applyAlignment="1">
      <alignment horizontal="center"/>
    </xf>
    <xf numFmtId="0" fontId="44" fillId="0" borderId="0" xfId="0" applyNumberFormat="1" applyFont="1" applyAlignment="1">
      <alignment horizontal="center"/>
    </xf>
    <xf numFmtId="0" fontId="43" fillId="0" borderId="8" xfId="0" applyFont="1" applyBorder="1" applyAlignment="1">
      <alignment horizont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9" fillId="0" borderId="0" xfId="0" applyNumberFormat="1" applyFont="1" applyAlignment="1">
      <alignment horizontal="center"/>
    </xf>
    <xf numFmtId="0" fontId="10" fillId="16" borderId="15" xfId="0" applyFont="1" applyFill="1" applyBorder="1" applyAlignment="1">
      <alignment horizontal="center"/>
    </xf>
    <xf numFmtId="0" fontId="4" fillId="0" borderId="15" xfId="0" applyFont="1" applyBorder="1"/>
    <xf numFmtId="16" fontId="58" fillId="0" borderId="0" xfId="0" applyNumberFormat="1" applyFont="1" applyAlignment="1"/>
    <xf numFmtId="0" fontId="59" fillId="0" borderId="0" xfId="0" applyFont="1" applyAlignment="1"/>
    <xf numFmtId="0" fontId="59" fillId="0" borderId="0" xfId="0" applyNumberFormat="1" applyFont="1" applyAlignment="1"/>
    <xf numFmtId="16" fontId="59" fillId="0" borderId="0" xfId="0" applyNumberFormat="1" applyFont="1" applyAlignment="1"/>
    <xf numFmtId="0" fontId="7" fillId="0" borderId="0" xfId="0" applyFont="1" applyAlignment="1">
      <alignment horizontal="center"/>
    </xf>
    <xf numFmtId="0" fontId="46" fillId="0" borderId="0" xfId="0" applyFont="1" applyAlignment="1"/>
    <xf numFmtId="0" fontId="7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2" fontId="0" fillId="0" borderId="0" xfId="0" applyNumberFormat="1" applyFont="1" applyAlignment="1"/>
    <xf numFmtId="2" fontId="2" fillId="0" borderId="0" xfId="0" applyNumberFormat="1" applyFont="1" applyAlignment="1">
      <alignment horizontal="center"/>
    </xf>
    <xf numFmtId="2" fontId="37" fillId="0" borderId="0" xfId="0" applyNumberFormat="1" applyFont="1"/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51" fillId="0" borderId="0" xfId="0" applyNumberFormat="1" applyFont="1" applyAlignment="1">
      <alignment horizontal="center"/>
    </xf>
    <xf numFmtId="0" fontId="61" fillId="0" borderId="0" xfId="0" applyNumberFormat="1" applyFont="1" applyAlignment="1">
      <alignment horizont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4" fillId="0" borderId="12" xfId="0" applyFont="1" applyBorder="1"/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0" fillId="16" borderId="15" xfId="0" applyFont="1" applyFill="1" applyBorder="1" applyAlignment="1">
      <alignment horizontal="center"/>
    </xf>
    <xf numFmtId="0" fontId="61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4" fontId="0" fillId="0" borderId="0" xfId="0" applyNumberFormat="1" applyFont="1" applyAlignment="1"/>
    <xf numFmtId="14" fontId="7" fillId="0" borderId="0" xfId="0" applyNumberFormat="1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15" xfId="0" applyFont="1" applyFill="1" applyBorder="1" applyAlignment="1">
      <alignment horizontal="center"/>
    </xf>
    <xf numFmtId="0" fontId="44" fillId="0" borderId="15" xfId="0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0" xfId="0" applyFont="1" applyAlignment="1"/>
    <xf numFmtId="0" fontId="7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0" fontId="62" fillId="0" borderId="0" xfId="0" applyFont="1" applyAlignment="1">
      <alignment horizontal="right"/>
    </xf>
    <xf numFmtId="0" fontId="62" fillId="0" borderId="0" xfId="0" applyFont="1" applyAlignment="1">
      <alignment horizontal="right" vertical="center"/>
    </xf>
    <xf numFmtId="0" fontId="10" fillId="0" borderId="15" xfId="0" applyFont="1" applyFill="1" applyBorder="1"/>
    <xf numFmtId="0" fontId="0" fillId="21" borderId="0" xfId="0" applyFont="1" applyFill="1" applyAlignment="1">
      <alignment horizontal="center"/>
    </xf>
    <xf numFmtId="0" fontId="50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72" fillId="0" borderId="0" xfId="0" applyFont="1" applyAlignment="1"/>
    <xf numFmtId="0" fontId="67" fillId="0" borderId="0" xfId="0" applyNumberFormat="1" applyFont="1" applyAlignment="1">
      <alignment horizontal="center"/>
    </xf>
    <xf numFmtId="0" fontId="62" fillId="0" borderId="0" xfId="0" applyFont="1"/>
    <xf numFmtId="0" fontId="10" fillId="24" borderId="15" xfId="0" applyFont="1" applyFill="1" applyBorder="1"/>
    <xf numFmtId="2" fontId="10" fillId="24" borderId="15" xfId="0" applyNumberFormat="1" applyFont="1" applyFill="1" applyBorder="1"/>
    <xf numFmtId="0" fontId="10" fillId="24" borderId="15" xfId="0" applyFont="1" applyFill="1" applyBorder="1" applyAlignment="1">
      <alignment horizontal="center"/>
    </xf>
    <xf numFmtId="0" fontId="75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7" fillId="0" borderId="0" xfId="0" applyFont="1" applyAlignment="1"/>
    <xf numFmtId="0" fontId="80" fillId="0" borderId="0" xfId="0" applyFont="1"/>
    <xf numFmtId="0" fontId="6" fillId="0" borderId="7" xfId="0" applyFont="1" applyFill="1" applyBorder="1"/>
    <xf numFmtId="0" fontId="6" fillId="0" borderId="8" xfId="0" applyFont="1" applyFill="1" applyBorder="1"/>
    <xf numFmtId="0" fontId="7" fillId="0" borderId="8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1" fillId="0" borderId="0" xfId="0" applyFont="1" applyAlignment="1">
      <alignment horizontal="left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82" fillId="0" borderId="0" xfId="0" applyFont="1" applyAlignment="1">
      <alignment horizontal="center" vertical="center"/>
    </xf>
    <xf numFmtId="0" fontId="0" fillId="0" borderId="0" xfId="0"/>
    <xf numFmtId="0" fontId="89" fillId="0" borderId="15" xfId="0" applyFont="1" applyFill="1" applyBorder="1" applyAlignment="1">
      <alignment horizontal="center"/>
    </xf>
    <xf numFmtId="0" fontId="76" fillId="0" borderId="0" xfId="0" applyFont="1" applyAlignment="1">
      <alignment vertical="center"/>
    </xf>
    <xf numFmtId="0" fontId="91" fillId="0" borderId="0" xfId="0" applyFont="1"/>
    <xf numFmtId="0" fontId="91" fillId="0" borderId="0" xfId="0" applyFont="1" applyAlignment="1">
      <alignment horizontal="center" vertical="center"/>
    </xf>
    <xf numFmtId="0" fontId="73" fillId="0" borderId="0" xfId="0" applyFont="1" applyAlignment="1"/>
    <xf numFmtId="0" fontId="0" fillId="0" borderId="0" xfId="0" applyFont="1" applyAlignment="1"/>
    <xf numFmtId="0" fontId="10" fillId="0" borderId="0" xfId="0" applyFont="1" applyAlignment="1">
      <alignment horizontal="center"/>
    </xf>
    <xf numFmtId="0" fontId="10" fillId="0" borderId="15" xfId="0" applyFont="1" applyFill="1" applyBorder="1" applyAlignment="1">
      <alignment horizontal="center"/>
    </xf>
    <xf numFmtId="0" fontId="68" fillId="0" borderId="0" xfId="0" applyFont="1" applyAlignment="1"/>
    <xf numFmtId="0" fontId="92" fillId="16" borderId="15" xfId="0" applyFont="1" applyFill="1" applyBorder="1" applyAlignment="1">
      <alignment horizontal="center"/>
    </xf>
    <xf numFmtId="0" fontId="93" fillId="0" borderId="15" xfId="0" applyFont="1" applyBorder="1"/>
    <xf numFmtId="0" fontId="94" fillId="0" borderId="0" xfId="0" applyFont="1" applyAlignment="1"/>
    <xf numFmtId="0" fontId="2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0" fontId="50" fillId="0" borderId="0" xfId="0" applyFont="1"/>
    <xf numFmtId="0" fontId="76" fillId="0" borderId="0" xfId="0" applyFont="1" applyAlignment="1"/>
    <xf numFmtId="0" fontId="49" fillId="0" borderId="0" xfId="0" applyFont="1" applyAlignment="1">
      <alignment horizontal="center"/>
    </xf>
    <xf numFmtId="0" fontId="67" fillId="0" borderId="0" xfId="0" applyFont="1" applyAlignment="1"/>
    <xf numFmtId="16" fontId="95" fillId="0" borderId="0" xfId="0" applyNumberFormat="1" applyFont="1" applyAlignment="1">
      <alignment horizontal="center"/>
    </xf>
    <xf numFmtId="0" fontId="96" fillId="0" borderId="0" xfId="0" applyFont="1" applyAlignment="1">
      <alignment horizontal="right"/>
    </xf>
    <xf numFmtId="0" fontId="49" fillId="20" borderId="0" xfId="0" applyFont="1" applyFill="1" applyAlignment="1">
      <alignment horizontal="center"/>
    </xf>
    <xf numFmtId="0" fontId="50" fillId="0" borderId="15" xfId="0" applyFont="1" applyFill="1" applyBorder="1"/>
    <xf numFmtId="0" fontId="76" fillId="0" borderId="0" xfId="0" applyFont="1" applyFill="1" applyAlignment="1"/>
    <xf numFmtId="0" fontId="49" fillId="0" borderId="0" xfId="0" applyFont="1" applyFill="1" applyAlignment="1">
      <alignment horizontal="center"/>
    </xf>
    <xf numFmtId="0" fontId="50" fillId="0" borderId="15" xfId="0" applyFont="1" applyFill="1" applyBorder="1" applyAlignment="1"/>
    <xf numFmtId="0" fontId="75" fillId="0" borderId="0" xfId="0" applyFont="1" applyAlignment="1">
      <alignment vertical="center"/>
    </xf>
    <xf numFmtId="2" fontId="50" fillId="0" borderId="0" xfId="0" applyNumberFormat="1" applyFont="1" applyAlignment="1">
      <alignment vertical="center"/>
    </xf>
    <xf numFmtId="0" fontId="50" fillId="0" borderId="0" xfId="0" applyFont="1" applyAlignment="1">
      <alignment vertical="center"/>
    </xf>
    <xf numFmtId="0" fontId="76" fillId="0" borderId="0" xfId="0" applyFont="1" applyAlignment="1">
      <alignment horizontal="center" vertical="center"/>
    </xf>
    <xf numFmtId="0" fontId="67" fillId="0" borderId="0" xfId="0" applyNumberFormat="1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35" fillId="0" borderId="0" xfId="0" applyFont="1" applyFill="1" applyAlignment="1">
      <alignment horizontal="center"/>
    </xf>
    <xf numFmtId="0" fontId="49" fillId="0" borderId="0" xfId="0" applyFont="1" applyAlignment="1">
      <alignment horizontal="center" vertical="center"/>
    </xf>
    <xf numFmtId="0" fontId="49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right" vertical="center"/>
    </xf>
    <xf numFmtId="0" fontId="50" fillId="0" borderId="0" xfId="0" applyFont="1" applyAlignment="1">
      <alignment horizontal="right" vertical="center"/>
    </xf>
    <xf numFmtId="0" fontId="50" fillId="0" borderId="0" xfId="0" applyNumberFormat="1" applyFont="1" applyAlignment="1">
      <alignment vertical="center"/>
    </xf>
    <xf numFmtId="0" fontId="67" fillId="0" borderId="0" xfId="0" applyFont="1" applyAlignment="1">
      <alignment horizontal="right" vertical="center"/>
    </xf>
    <xf numFmtId="0" fontId="62" fillId="0" borderId="0" xfId="0" applyNumberFormat="1" applyFont="1" applyAlignment="1">
      <alignment horizontal="right" vertical="center"/>
    </xf>
    <xf numFmtId="0" fontId="76" fillId="21" borderId="0" xfId="0" applyFont="1" applyFill="1" applyAlignment="1">
      <alignment vertical="center"/>
    </xf>
    <xf numFmtId="0" fontId="67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0" fontId="50" fillId="0" borderId="0" xfId="0" applyFont="1" applyAlignment="1">
      <alignment horizontal="center" vertical="center"/>
    </xf>
    <xf numFmtId="0" fontId="49" fillId="20" borderId="0" xfId="0" applyFont="1" applyFill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83" fillId="0" borderId="0" xfId="0" applyFont="1" applyAlignment="1"/>
    <xf numFmtId="0" fontId="84" fillId="0" borderId="0" xfId="0" applyFont="1" applyAlignment="1"/>
    <xf numFmtId="2" fontId="0" fillId="0" borderId="0" xfId="0" applyNumberFormat="1" applyFont="1" applyAlignment="1">
      <alignment horizontal="center"/>
    </xf>
    <xf numFmtId="0" fontId="86" fillId="0" borderId="0" xfId="0" applyFont="1" applyAlignment="1"/>
    <xf numFmtId="0" fontId="88" fillId="0" borderId="0" xfId="0" applyFont="1" applyAlignment="1"/>
    <xf numFmtId="0" fontId="83" fillId="0" borderId="0" xfId="0" applyFont="1" applyAlignment="1">
      <alignment horizontal="right"/>
    </xf>
    <xf numFmtId="0" fontId="85" fillId="0" borderId="0" xfId="0" applyFont="1" applyAlignment="1">
      <alignment horizontal="right"/>
    </xf>
    <xf numFmtId="0" fontId="87" fillId="0" borderId="0" xfId="0" applyFont="1" applyAlignment="1">
      <alignment horizontal="right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7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16" fontId="10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16" fontId="1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0" fontId="68" fillId="0" borderId="0" xfId="0" applyFont="1" applyFill="1" applyAlignment="1"/>
    <xf numFmtId="0" fontId="92" fillId="0" borderId="15" xfId="0" applyFont="1" applyFill="1" applyBorder="1" applyAlignment="1">
      <alignment horizontal="center"/>
    </xf>
    <xf numFmtId="0" fontId="93" fillId="0" borderId="15" xfId="0" applyFont="1" applyFill="1" applyBorder="1"/>
    <xf numFmtId="0" fontId="4" fillId="0" borderId="15" xfId="0" applyFont="1" applyFill="1" applyBorder="1"/>
    <xf numFmtId="0" fontId="50" fillId="0" borderId="0" xfId="0" applyFont="1" applyFill="1"/>
    <xf numFmtId="0" fontId="62" fillId="0" borderId="0" xfId="0" applyFont="1" applyFill="1" applyAlignment="1">
      <alignment horizontal="center"/>
    </xf>
    <xf numFmtId="16" fontId="95" fillId="0" borderId="0" xfId="0" applyNumberFormat="1" applyFont="1" applyFill="1" applyAlignment="1">
      <alignment horizontal="center"/>
    </xf>
    <xf numFmtId="0" fontId="50" fillId="0" borderId="0" xfId="0" applyFont="1" applyFill="1" applyAlignment="1">
      <alignment horizontal="center"/>
    </xf>
    <xf numFmtId="0" fontId="96" fillId="0" borderId="0" xfId="0" applyFont="1" applyFill="1" applyAlignment="1">
      <alignment horizontal="right"/>
    </xf>
    <xf numFmtId="16" fontId="95" fillId="0" borderId="0" xfId="0" applyNumberFormat="1" applyFont="1" applyAlignment="1">
      <alignment horizontal="center" vertical="center"/>
    </xf>
    <xf numFmtId="0" fontId="72" fillId="0" borderId="0" xfId="0" applyNumberFormat="1" applyFont="1" applyAlignment="1">
      <alignment horizontal="center" vertical="center"/>
    </xf>
    <xf numFmtId="0" fontId="95" fillId="0" borderId="0" xfId="0" applyFont="1" applyAlignment="1">
      <alignment horizontal="right" vertical="center"/>
    </xf>
    <xf numFmtId="0" fontId="0" fillId="0" borderId="0" xfId="0" applyFont="1" applyAlignment="1"/>
    <xf numFmtId="0" fontId="76" fillId="0" borderId="0" xfId="0" applyFont="1" applyAlignment="1"/>
    <xf numFmtId="0" fontId="37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 vertical="center"/>
    </xf>
    <xf numFmtId="0" fontId="10" fillId="0" borderId="15" xfId="0" applyNumberFormat="1" applyFont="1" applyFill="1" applyBorder="1" applyAlignment="1">
      <alignment horizontal="center"/>
    </xf>
    <xf numFmtId="0" fontId="76" fillId="23" borderId="0" xfId="0" applyFont="1" applyFill="1" applyAlignment="1">
      <alignment horizontal="right" vertical="center"/>
    </xf>
    <xf numFmtId="0" fontId="49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76" fillId="0" borderId="0" xfId="0" applyFont="1" applyAlignment="1">
      <alignment horizontal="right" vertical="center"/>
    </xf>
    <xf numFmtId="0" fontId="76" fillId="23" borderId="0" xfId="0" applyFont="1" applyFill="1" applyAlignment="1">
      <alignment horizontal="right"/>
    </xf>
    <xf numFmtId="0" fontId="49" fillId="0" borderId="0" xfId="0" applyNumberFormat="1" applyFont="1" applyAlignment="1">
      <alignment horizontal="right"/>
    </xf>
    <xf numFmtId="0" fontId="76" fillId="0" borderId="0" xfId="0" applyFont="1" applyAlignment="1">
      <alignment horizontal="right"/>
    </xf>
    <xf numFmtId="0" fontId="76" fillId="21" borderId="0" xfId="0" applyFont="1" applyFill="1" applyAlignment="1">
      <alignment horizontal="right"/>
    </xf>
    <xf numFmtId="0" fontId="0" fillId="21" borderId="0" xfId="0" applyFont="1" applyFill="1" applyAlignment="1">
      <alignment horizontal="right"/>
    </xf>
    <xf numFmtId="0" fontId="37" fillId="0" borderId="0" xfId="0" applyFont="1" applyAlignment="1">
      <alignment horizontal="center"/>
    </xf>
    <xf numFmtId="0" fontId="84" fillId="0" borderId="0" xfId="0" applyFont="1" applyAlignment="1">
      <alignment horizontal="center"/>
    </xf>
    <xf numFmtId="0" fontId="86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0" fontId="76" fillId="0" borderId="0" xfId="0" applyFont="1" applyFill="1" applyAlignment="1">
      <alignment vertical="center"/>
    </xf>
    <xf numFmtId="0" fontId="64" fillId="23" borderId="15" xfId="0" applyFont="1" applyFill="1" applyBorder="1" applyAlignment="1">
      <alignment vertical="center"/>
    </xf>
    <xf numFmtId="0" fontId="0" fillId="0" borderId="0" xfId="0" applyFont="1" applyFill="1" applyAlignment="1">
      <alignment horizontal="right" vertical="center"/>
    </xf>
    <xf numFmtId="0" fontId="64" fillId="0" borderId="15" xfId="0" applyFont="1" applyFill="1" applyBorder="1" applyAlignment="1">
      <alignment vertical="center"/>
    </xf>
    <xf numFmtId="0" fontId="7" fillId="0" borderId="0" xfId="0" applyFont="1" applyAlignment="1">
      <alignment horizont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15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3" fillId="0" borderId="0" xfId="0" applyNumberFormat="1" applyFont="1" applyAlignment="1">
      <alignment horizontal="center" vertical="center"/>
    </xf>
    <xf numFmtId="0" fontId="43" fillId="0" borderId="10" xfId="0" applyNumberFormat="1" applyFont="1" applyBorder="1" applyAlignment="1">
      <alignment horizontal="center"/>
    </xf>
    <xf numFmtId="0" fontId="43" fillId="0" borderId="0" xfId="0" applyNumberFormat="1" applyFont="1" applyAlignment="1">
      <alignment horizontal="center"/>
    </xf>
    <xf numFmtId="0" fontId="4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9" fillId="0" borderId="0" xfId="0" applyFont="1" applyAlignment="1">
      <alignment horizontal="center"/>
    </xf>
    <xf numFmtId="0" fontId="85" fillId="0" borderId="15" xfId="0" applyFont="1" applyBorder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46" fillId="0" borderId="0" xfId="0" applyFont="1" applyAlignment="1"/>
    <xf numFmtId="0" fontId="7" fillId="0" borderId="0" xfId="0" applyFont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25" borderId="9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59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" fontId="43" fillId="0" borderId="0" xfId="0" applyNumberFormat="1" applyFont="1" applyAlignment="1">
      <alignment horizontal="center"/>
    </xf>
    <xf numFmtId="0" fontId="59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06" fillId="0" borderId="0" xfId="0" applyFont="1" applyAlignment="1"/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0" xfId="0" applyFont="1" applyAlignment="1">
      <alignment horizontal="center" vertical="center"/>
    </xf>
    <xf numFmtId="0" fontId="111" fillId="0" borderId="7" xfId="0" applyFont="1" applyBorder="1"/>
    <xf numFmtId="0" fontId="111" fillId="0" borderId="8" xfId="0" applyFont="1" applyBorder="1"/>
    <xf numFmtId="0" fontId="43" fillId="0" borderId="10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5" fillId="0" borderId="0" xfId="0" applyFont="1"/>
    <xf numFmtId="0" fontId="111" fillId="0" borderId="0" xfId="0" applyFont="1"/>
    <xf numFmtId="0" fontId="112" fillId="0" borderId="0" xfId="0" applyFont="1" applyAlignment="1">
      <alignment horizontal="center"/>
    </xf>
    <xf numFmtId="0" fontId="113" fillId="0" borderId="0" xfId="0" applyFont="1"/>
    <xf numFmtId="0" fontId="43" fillId="15" borderId="15" xfId="0" applyFont="1" applyFill="1" applyBorder="1" applyAlignment="1">
      <alignment horizontal="center"/>
    </xf>
    <xf numFmtId="0" fontId="43" fillId="0" borderId="7" xfId="0" applyFont="1" applyBorder="1"/>
    <xf numFmtId="0" fontId="43" fillId="0" borderId="8" xfId="0" applyFont="1" applyBorder="1"/>
    <xf numFmtId="16" fontId="43" fillId="0" borderId="0" xfId="0" applyNumberFormat="1" applyFont="1" applyAlignment="1">
      <alignment vertical="center"/>
    </xf>
    <xf numFmtId="0" fontId="43" fillId="0" borderId="0" xfId="0" applyFont="1" applyAlignment="1">
      <alignment vertical="center"/>
    </xf>
    <xf numFmtId="0" fontId="91" fillId="0" borderId="0" xfId="0" applyFont="1" applyAlignment="1">
      <alignment horizontal="center" vertical="top"/>
    </xf>
    <xf numFmtId="0" fontId="89" fillId="0" borderId="0" xfId="0" applyFont="1" applyAlignment="1">
      <alignment horizontal="center" vertical="top"/>
    </xf>
    <xf numFmtId="0" fontId="114" fillId="11" borderId="9" xfId="0" applyFont="1" applyFill="1" applyBorder="1" applyAlignment="1">
      <alignment horizontal="center" vertical="top"/>
    </xf>
    <xf numFmtId="0" fontId="115" fillId="0" borderId="0" xfId="0" applyFont="1" applyAlignment="1">
      <alignment horizontal="center" vertical="top"/>
    </xf>
    <xf numFmtId="0" fontId="114" fillId="0" borderId="0" xfId="0" applyFont="1" applyAlignment="1">
      <alignment horizontal="center" vertical="top"/>
    </xf>
    <xf numFmtId="0" fontId="95" fillId="0" borderId="0" xfId="0" applyFont="1" applyAlignment="1">
      <alignment horizontal="center" vertical="top"/>
    </xf>
    <xf numFmtId="0" fontId="51" fillId="0" borderId="0" xfId="0" applyFont="1"/>
    <xf numFmtId="0" fontId="117" fillId="0" borderId="0" xfId="0" applyFont="1" applyAlignment="1">
      <alignment horizontal="center" vertical="top"/>
    </xf>
    <xf numFmtId="0" fontId="4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" fontId="59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7" fillId="0" borderId="23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16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59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Font="1" applyAlignment="1"/>
    <xf numFmtId="0" fontId="4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18" fillId="0" borderId="0" xfId="0" applyFont="1"/>
    <xf numFmtId="0" fontId="4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9" fillId="0" borderId="0" xfId="0" applyFont="1" applyAlignment="1"/>
    <xf numFmtId="0" fontId="7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1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6" fillId="0" borderId="0" xfId="0" applyFont="1" applyAlignment="1"/>
    <xf numFmtId="0" fontId="7" fillId="0" borderId="0" xfId="0" applyFont="1" applyAlignment="1">
      <alignment horizontal="center" vertical="center"/>
    </xf>
    <xf numFmtId="0" fontId="119" fillId="0" borderId="0" xfId="0" applyFont="1"/>
    <xf numFmtId="0" fontId="40" fillId="0" borderId="0" xfId="0" applyNumberFormat="1" applyFont="1" applyAlignment="1">
      <alignment horizontal="center"/>
    </xf>
    <xf numFmtId="0" fontId="40" fillId="0" borderId="0" xfId="0" applyFont="1" applyAlignment="1">
      <alignment horizontal="center"/>
    </xf>
    <xf numFmtId="0" fontId="121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51" fillId="26" borderId="0" xfId="0" applyFont="1" applyFill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23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" fontId="51" fillId="0" borderId="0" xfId="0" applyNumberFormat="1" applyFont="1"/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16" fontId="59" fillId="0" borderId="0" xfId="0" applyNumberFormat="1" applyFont="1" applyAlignment="1">
      <alignment horizontal="center"/>
    </xf>
    <xf numFmtId="0" fontId="46" fillId="0" borderId="0" xfId="0" applyFont="1" applyAlignme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27" borderId="9" xfId="0" applyFont="1" applyFill="1" applyBorder="1" applyAlignment="1">
      <alignment horizontal="center"/>
    </xf>
    <xf numFmtId="0" fontId="85" fillId="0" borderId="0" xfId="0" applyFont="1" applyAlignment="1">
      <alignment horizontal="left"/>
    </xf>
    <xf numFmtId="0" fontId="86" fillId="0" borderId="0" xfId="0" applyFont="1" applyAlignment="1">
      <alignment horizontal="left"/>
    </xf>
    <xf numFmtId="0" fontId="87" fillId="0" borderId="0" xfId="0" applyFont="1" applyAlignment="1">
      <alignment horizontal="left"/>
    </xf>
    <xf numFmtId="0" fontId="88" fillId="0" borderId="0" xfId="0" applyFont="1" applyAlignment="1">
      <alignment horizontal="left"/>
    </xf>
    <xf numFmtId="0" fontId="1" fillId="21" borderId="0" xfId="0" applyFont="1" applyFill="1" applyAlignment="1">
      <alignment horizontal="center"/>
    </xf>
    <xf numFmtId="0" fontId="0" fillId="21" borderId="0" xfId="0" applyFont="1" applyFill="1" applyAlignment="1"/>
    <xf numFmtId="0" fontId="49" fillId="21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64" fillId="23" borderId="15" xfId="0" applyFont="1" applyFill="1" applyBorder="1" applyAlignment="1">
      <alignment horizontal="center"/>
    </xf>
    <xf numFmtId="0" fontId="83" fillId="0" borderId="0" xfId="0" applyFont="1" applyAlignment="1">
      <alignment horizontal="left"/>
    </xf>
    <xf numFmtId="0" fontId="66" fillId="23" borderId="15" xfId="0" applyFont="1" applyFill="1" applyBorder="1" applyAlignment="1">
      <alignment horizontal="center"/>
    </xf>
    <xf numFmtId="0" fontId="10" fillId="16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63" fillId="21" borderId="0" xfId="0" applyFont="1" applyFill="1" applyAlignment="1">
      <alignment horizontal="center"/>
    </xf>
    <xf numFmtId="0" fontId="68" fillId="21" borderId="0" xfId="0" applyFont="1" applyFill="1" applyAlignme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16" fontId="7" fillId="0" borderId="0" xfId="0" applyNumberFormat="1" applyFont="1" applyAlignment="1">
      <alignment horizontal="center" vertical="center"/>
    </xf>
    <xf numFmtId="16" fontId="7" fillId="0" borderId="0" xfId="0" applyNumberFormat="1" applyFont="1" applyAlignment="1">
      <alignment horizontal="center"/>
    </xf>
    <xf numFmtId="0" fontId="43" fillId="11" borderId="11" xfId="0" applyFont="1" applyFill="1" applyBorder="1" applyAlignment="1">
      <alignment horizontal="center" vertical="center"/>
    </xf>
    <xf numFmtId="0" fontId="108" fillId="0" borderId="14" xfId="0" applyFont="1" applyBorder="1"/>
    <xf numFmtId="0" fontId="108" fillId="0" borderId="12" xfId="0" applyFont="1" applyBorder="1"/>
    <xf numFmtId="0" fontId="7" fillId="14" borderId="4" xfId="0" applyFont="1" applyFill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7" fillId="2" borderId="11" xfId="0" applyFont="1" applyFill="1" applyBorder="1" applyAlignment="1">
      <alignment horizontal="center"/>
    </xf>
    <xf numFmtId="0" fontId="4" fillId="0" borderId="12" xfId="0" applyFont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" fontId="45" fillId="0" borderId="0" xfId="0" applyNumberFormat="1" applyFont="1" applyAlignment="1">
      <alignment horizontal="center"/>
    </xf>
    <xf numFmtId="0" fontId="59" fillId="0" borderId="0" xfId="0" applyFont="1" applyAlignment="1"/>
    <xf numFmtId="0" fontId="43" fillId="0" borderId="0" xfId="0" applyFont="1" applyAlignment="1">
      <alignment horizontal="center"/>
    </xf>
    <xf numFmtId="16" fontId="43" fillId="0" borderId="0" xfId="0" applyNumberFormat="1" applyFont="1" applyAlignment="1">
      <alignment horizontal="center" vertical="center"/>
    </xf>
    <xf numFmtId="16" fontId="43" fillId="0" borderId="0" xfId="0" applyNumberFormat="1" applyFont="1" applyAlignment="1">
      <alignment horizontal="center"/>
    </xf>
    <xf numFmtId="16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0" fontId="7" fillId="10" borderId="11" xfId="0" applyFont="1" applyFill="1" applyBorder="1" applyAlignment="1">
      <alignment horizontal="center" vertical="center"/>
    </xf>
    <xf numFmtId="0" fontId="4" fillId="0" borderId="14" xfId="0" applyFont="1" applyBorder="1"/>
    <xf numFmtId="0" fontId="7" fillId="7" borderId="11" xfId="0" applyFont="1" applyFill="1" applyBorder="1" applyAlignment="1">
      <alignment horizontal="center" vertical="center"/>
    </xf>
    <xf numFmtId="0" fontId="43" fillId="14" borderId="4" xfId="0" applyFont="1" applyFill="1" applyBorder="1" applyAlignment="1">
      <alignment horizontal="center"/>
    </xf>
    <xf numFmtId="0" fontId="108" fillId="0" borderId="5" xfId="0" applyFont="1" applyBorder="1"/>
    <xf numFmtId="0" fontId="108" fillId="0" borderId="6" xfId="0" applyFont="1" applyBorder="1"/>
    <xf numFmtId="0" fontId="7" fillId="4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17" fontId="3" fillId="7" borderId="1" xfId="0" applyNumberFormat="1" applyFont="1" applyFill="1" applyBorder="1" applyAlignment="1">
      <alignment horizontal="center"/>
    </xf>
    <xf numFmtId="0" fontId="7" fillId="12" borderId="11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 vertical="center"/>
    </xf>
    <xf numFmtId="0" fontId="7" fillId="13" borderId="11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49" fillId="0" borderId="0" xfId="0" applyFont="1" applyAlignment="1">
      <alignment horizontal="center"/>
    </xf>
    <xf numFmtId="17" fontId="3" fillId="13" borderId="1" xfId="0" applyNumberFormat="1" applyFont="1" applyFill="1" applyBorder="1" applyAlignment="1">
      <alignment horizontal="center"/>
    </xf>
    <xf numFmtId="17" fontId="107" fillId="11" borderId="1" xfId="0" applyNumberFormat="1" applyFont="1" applyFill="1" applyBorder="1" applyAlignment="1">
      <alignment horizontal="center"/>
    </xf>
    <xf numFmtId="0" fontId="108" fillId="0" borderId="2" xfId="0" applyFont="1" applyBorder="1"/>
    <xf numFmtId="0" fontId="108" fillId="0" borderId="3" xfId="0" applyFont="1" applyBorder="1"/>
    <xf numFmtId="17" fontId="3" fillId="12" borderId="1" xfId="0" applyNumberFormat="1" applyFont="1" applyFill="1" applyBorder="1" applyAlignment="1">
      <alignment horizontal="center"/>
    </xf>
    <xf numFmtId="17" fontId="3" fillId="8" borderId="1" xfId="0" applyNumberFormat="1" applyFont="1" applyFill="1" applyBorder="1" applyAlignment="1">
      <alignment horizontal="center"/>
    </xf>
    <xf numFmtId="17" fontId="3" fillId="9" borderId="1" xfId="0" applyNumberFormat="1" applyFont="1" applyFill="1" applyBorder="1" applyAlignment="1">
      <alignment horizontal="center"/>
    </xf>
    <xf numFmtId="0" fontId="110" fillId="14" borderId="1" xfId="0" applyFont="1" applyFill="1" applyBorder="1" applyAlignment="1">
      <alignment horizontal="center"/>
    </xf>
    <xf numFmtId="17" fontId="3" fillId="10" borderId="1" xfId="0" applyNumberFormat="1" applyFont="1" applyFill="1" applyBorder="1" applyAlignment="1">
      <alignment horizontal="center"/>
    </xf>
    <xf numFmtId="0" fontId="63" fillId="0" borderId="0" xfId="0" applyFont="1" applyAlignment="1">
      <alignment horizontal="center"/>
    </xf>
    <xf numFmtId="17" fontId="3" fillId="3" borderId="1" xfId="0" applyNumberFormat="1" applyFont="1" applyFill="1" applyBorder="1" applyAlignment="1">
      <alignment horizontal="center"/>
    </xf>
    <xf numFmtId="17" fontId="3" fillId="4" borderId="1" xfId="0" applyNumberFormat="1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109" fillId="14" borderId="4" xfId="0" applyFont="1" applyFill="1" applyBorder="1" applyAlignment="1">
      <alignment horizontal="center"/>
    </xf>
    <xf numFmtId="17" fontId="3" fillId="5" borderId="1" xfId="0" applyNumberFormat="1" applyFont="1" applyFill="1" applyBorder="1" applyAlignment="1">
      <alignment horizontal="center"/>
    </xf>
    <xf numFmtId="17" fontId="3" fillId="6" borderId="1" xfId="0" applyNumberFormat="1" applyFont="1" applyFill="1" applyBorder="1" applyAlignment="1">
      <alignment horizontal="center"/>
    </xf>
    <xf numFmtId="16" fontId="11" fillId="0" borderId="0" xfId="0" applyNumberFormat="1" applyFont="1" applyAlignment="1">
      <alignment horizontal="center"/>
    </xf>
    <xf numFmtId="16" fontId="6" fillId="0" borderId="0" xfId="0" applyNumberFormat="1" applyFont="1" applyAlignment="1">
      <alignment horizontal="center"/>
    </xf>
    <xf numFmtId="16" fontId="19" fillId="0" borderId="0" xfId="0" applyNumberFormat="1" applyFont="1" applyAlignment="1">
      <alignment horizontal="center"/>
    </xf>
    <xf numFmtId="16" fontId="106" fillId="0" borderId="0" xfId="0" applyNumberFormat="1" applyFont="1" applyAlignment="1">
      <alignment horizontal="center"/>
    </xf>
    <xf numFmtId="0" fontId="106" fillId="0" borderId="0" xfId="0" applyFont="1" applyAlignment="1">
      <alignment horizontal="center"/>
    </xf>
    <xf numFmtId="16" fontId="51" fillId="0" borderId="0" xfId="0" applyNumberFormat="1" applyFont="1" applyAlignment="1">
      <alignment horizontal="center"/>
    </xf>
    <xf numFmtId="0" fontId="116" fillId="0" borderId="0" xfId="0" applyFont="1" applyAlignment="1"/>
    <xf numFmtId="16" fontId="7" fillId="15" borderId="1" xfId="0" applyNumberFormat="1" applyFont="1" applyFill="1" applyBorder="1" applyAlignment="1">
      <alignment horizontal="center"/>
    </xf>
    <xf numFmtId="0" fontId="46" fillId="0" borderId="0" xfId="0" applyFont="1" applyAlignment="1"/>
    <xf numFmtId="0" fontId="7" fillId="16" borderId="4" xfId="0" applyFont="1" applyFill="1" applyBorder="1" applyAlignment="1">
      <alignment horizontal="center"/>
    </xf>
    <xf numFmtId="16" fontId="45" fillId="15" borderId="1" xfId="0" applyNumberFormat="1" applyFont="1" applyFill="1" applyBorder="1" applyAlignment="1">
      <alignment horizontal="center"/>
    </xf>
    <xf numFmtId="16" fontId="24" fillId="0" borderId="0" xfId="0" applyNumberFormat="1" applyFont="1" applyAlignment="1">
      <alignment horizontal="center"/>
    </xf>
    <xf numFmtId="0" fontId="43" fillId="16" borderId="4" xfId="0" applyFont="1" applyFill="1" applyBorder="1" applyAlignment="1">
      <alignment horizontal="center"/>
    </xf>
    <xf numFmtId="16" fontId="19" fillId="0" borderId="0" xfId="0" applyNumberFormat="1" applyFont="1" applyAlignment="1">
      <alignment horizontal="center" vertical="center"/>
    </xf>
    <xf numFmtId="16" fontId="1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" fontId="124" fillId="0" borderId="0" xfId="0" applyNumberFormat="1" applyFont="1" applyAlignment="1">
      <alignment horizontal="center"/>
    </xf>
    <xf numFmtId="16" fontId="119" fillId="0" borderId="0" xfId="0" applyNumberFormat="1" applyFont="1" applyAlignment="1">
      <alignment horizontal="center" vertical="center"/>
    </xf>
    <xf numFmtId="0" fontId="120" fillId="0" borderId="0" xfId="0" applyFont="1" applyAlignment="1"/>
    <xf numFmtId="16" fontId="6" fillId="0" borderId="0" xfId="0" applyNumberFormat="1" applyFont="1" applyAlignment="1">
      <alignment horizontal="center" vertical="center"/>
    </xf>
    <xf numFmtId="16" fontId="45" fillId="0" borderId="0" xfId="0" applyNumberFormat="1" applyFont="1" applyAlignment="1">
      <alignment horizontal="center" vertical="center"/>
    </xf>
    <xf numFmtId="0" fontId="7" fillId="17" borderId="11" xfId="0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horizontal="center" vertical="center"/>
    </xf>
    <xf numFmtId="17" fontId="3" fillId="11" borderId="1" xfId="0" applyNumberFormat="1" applyFont="1" applyFill="1" applyBorder="1" applyAlignment="1">
      <alignment horizontal="center"/>
    </xf>
    <xf numFmtId="0" fontId="60" fillId="0" borderId="0" xfId="0" applyFont="1" applyAlignment="1"/>
    <xf numFmtId="0" fontId="54" fillId="0" borderId="0" xfId="0" applyFont="1" applyAlignment="1"/>
    <xf numFmtId="0" fontId="10" fillId="0" borderId="0" xfId="0" applyFont="1" applyAlignment="1">
      <alignment horizontal="center"/>
    </xf>
    <xf numFmtId="0" fontId="19" fillId="5" borderId="11" xfId="0" applyFont="1" applyFill="1" applyBorder="1" applyAlignment="1">
      <alignment horizontal="center" vertical="center"/>
    </xf>
    <xf numFmtId="16" fontId="11" fillId="18" borderId="0" xfId="0" applyNumberFormat="1" applyFont="1" applyFill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7" fillId="14" borderId="6" xfId="0" applyFont="1" applyFill="1" applyBorder="1" applyAlignment="1">
      <alignment horizontal="center"/>
    </xf>
    <xf numFmtId="0" fontId="7" fillId="11" borderId="14" xfId="0" applyFont="1" applyFill="1" applyBorder="1" applyAlignment="1">
      <alignment horizontal="center" vertical="center"/>
    </xf>
    <xf numFmtId="17" fontId="3" fillId="3" borderId="19" xfId="0" applyNumberFormat="1" applyFont="1" applyFill="1" applyBorder="1" applyAlignment="1">
      <alignment horizontal="center"/>
    </xf>
    <xf numFmtId="0" fontId="4" fillId="0" borderId="20" xfId="0" applyFont="1" applyBorder="1"/>
    <xf numFmtId="0" fontId="4" fillId="0" borderId="21" xfId="0" applyFont="1" applyBorder="1"/>
    <xf numFmtId="17" fontId="3" fillId="11" borderId="21" xfId="0" applyNumberFormat="1" applyFont="1" applyFill="1" applyBorder="1" applyAlignment="1">
      <alignment horizontal="center"/>
    </xf>
    <xf numFmtId="0" fontId="5" fillId="14" borderId="5" xfId="0" applyFont="1" applyFill="1" applyBorder="1" applyAlignment="1">
      <alignment horizontal="center"/>
    </xf>
    <xf numFmtId="0" fontId="5" fillId="14" borderId="6" xfId="0" applyFont="1" applyFill="1" applyBorder="1" applyAlignment="1">
      <alignment horizontal="center"/>
    </xf>
    <xf numFmtId="17" fontId="3" fillId="2" borderId="19" xfId="0" applyNumberFormat="1" applyFont="1" applyFill="1" applyBorder="1" applyAlignment="1">
      <alignment horizontal="center"/>
    </xf>
    <xf numFmtId="16" fontId="7" fillId="0" borderId="21" xfId="0" applyNumberFormat="1" applyFont="1" applyBorder="1" applyAlignment="1">
      <alignment horizontal="center"/>
    </xf>
    <xf numFmtId="16" fontId="19" fillId="15" borderId="0" xfId="0" applyNumberFormat="1" applyFont="1" applyFill="1" applyAlignment="1">
      <alignment horizontal="center"/>
    </xf>
    <xf numFmtId="16" fontId="11" fillId="15" borderId="0" xfId="0" applyNumberFormat="1" applyFont="1" applyFill="1" applyAlignment="1">
      <alignment horizontal="center"/>
    </xf>
    <xf numFmtId="0" fontId="105" fillId="23" borderId="0" xfId="0" applyFont="1" applyFill="1" applyAlignment="1">
      <alignment horizontal="center"/>
    </xf>
    <xf numFmtId="0" fontId="64" fillId="23" borderId="15" xfId="0" applyFont="1" applyFill="1" applyBorder="1" applyAlignment="1">
      <alignment horizontal="center" vertical="center"/>
    </xf>
    <xf numFmtId="0" fontId="71" fillId="23" borderId="15" xfId="0" applyFont="1" applyFill="1" applyBorder="1" applyAlignment="1">
      <alignment horizontal="center"/>
    </xf>
    <xf numFmtId="0" fontId="65" fillId="23" borderId="15" xfId="0" applyFont="1" applyFill="1" applyBorder="1" applyAlignment="1">
      <alignment horizontal="center"/>
    </xf>
    <xf numFmtId="0" fontId="63" fillId="0" borderId="0" xfId="0" applyFont="1" applyFill="1" applyAlignment="1">
      <alignment horizontal="center"/>
    </xf>
    <xf numFmtId="0" fontId="50" fillId="0" borderId="1" xfId="0" applyFont="1" applyFill="1" applyBorder="1" applyAlignment="1">
      <alignment horizontal="center"/>
    </xf>
    <xf numFmtId="0" fontId="50" fillId="0" borderId="15" xfId="0" applyFont="1" applyFill="1" applyBorder="1" applyAlignment="1">
      <alignment horizontal="center"/>
    </xf>
    <xf numFmtId="0" fontId="63" fillId="0" borderId="0" xfId="0" applyFont="1" applyFill="1" applyAlignment="1">
      <alignment horizontal="center" vertical="center"/>
    </xf>
    <xf numFmtId="0" fontId="49" fillId="21" borderId="0" xfId="0" applyFont="1" applyFill="1" applyAlignment="1">
      <alignment horizontal="center" vertical="center"/>
    </xf>
    <xf numFmtId="0" fontId="76" fillId="0" borderId="0" xfId="0" applyFont="1" applyAlignment="1"/>
    <xf numFmtId="0" fontId="49" fillId="0" borderId="0" xfId="0" applyFont="1" applyFill="1" applyAlignment="1">
      <alignment horizontal="center" vertical="center"/>
    </xf>
    <xf numFmtId="0" fontId="50" fillId="16" borderId="1" xfId="0" applyFont="1" applyFill="1" applyBorder="1" applyAlignment="1">
      <alignment horizontal="center"/>
    </xf>
    <xf numFmtId="0" fontId="97" fillId="0" borderId="2" xfId="0" applyFont="1" applyBorder="1"/>
    <xf numFmtId="0" fontId="97" fillId="0" borderId="3" xfId="0" applyFont="1" applyBorder="1"/>
    <xf numFmtId="0" fontId="68" fillId="23" borderId="15" xfId="0" applyFont="1" applyFill="1" applyBorder="1" applyAlignment="1">
      <alignment horizontal="center" vertical="center"/>
    </xf>
    <xf numFmtId="14" fontId="7" fillId="9" borderId="11" xfId="0" applyNumberFormat="1" applyFont="1" applyFill="1" applyBorder="1" applyAlignment="1">
      <alignment horizontal="center" vertical="center"/>
    </xf>
    <xf numFmtId="0" fontId="7" fillId="19" borderId="1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 vertical="center"/>
    </xf>
    <xf numFmtId="0" fontId="39" fillId="15" borderId="4" xfId="0" applyFont="1" applyFill="1" applyBorder="1" applyAlignment="1">
      <alignment horizontal="center"/>
    </xf>
    <xf numFmtId="0" fontId="39" fillId="15" borderId="5" xfId="0" applyFont="1" applyFill="1" applyBorder="1" applyAlignment="1">
      <alignment horizontal="center"/>
    </xf>
    <xf numFmtId="0" fontId="39" fillId="15" borderId="6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 vertical="center"/>
    </xf>
    <xf numFmtId="0" fontId="29" fillId="15" borderId="4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 vertical="center"/>
    </xf>
    <xf numFmtId="14" fontId="29" fillId="15" borderId="4" xfId="0" applyNumberFormat="1" applyFont="1" applyFill="1" applyBorder="1" applyAlignment="1">
      <alignment horizontal="center"/>
    </xf>
    <xf numFmtId="0" fontId="28" fillId="14" borderId="4" xfId="0" applyFont="1" applyFill="1" applyBorder="1" applyAlignment="1">
      <alignment horizontal="center"/>
    </xf>
    <xf numFmtId="17" fontId="78" fillId="12" borderId="1" xfId="0" applyNumberFormat="1" applyFont="1" applyFill="1" applyBorder="1" applyAlignment="1">
      <alignment horizontal="center"/>
    </xf>
    <xf numFmtId="0" fontId="79" fillId="0" borderId="2" xfId="0" applyFont="1" applyBorder="1"/>
    <xf numFmtId="0" fontId="79" fillId="0" borderId="3" xfId="0" applyFont="1" applyBorder="1"/>
    <xf numFmtId="17" fontId="78" fillId="5" borderId="1" xfId="0" applyNumberFormat="1" applyFont="1" applyFill="1" applyBorder="1" applyAlignment="1">
      <alignment horizontal="center"/>
    </xf>
    <xf numFmtId="17" fontId="78" fillId="6" borderId="1" xfId="0" applyNumberFormat="1" applyFont="1" applyFill="1" applyBorder="1" applyAlignment="1">
      <alignment horizontal="center"/>
    </xf>
    <xf numFmtId="17" fontId="78" fillId="19" borderId="1" xfId="0" applyNumberFormat="1" applyFont="1" applyFill="1" applyBorder="1" applyAlignment="1">
      <alignment horizontal="center"/>
    </xf>
    <xf numFmtId="17" fontId="78" fillId="13" borderId="1" xfId="0" applyNumberFormat="1" applyFont="1" applyFill="1" applyBorder="1" applyAlignment="1">
      <alignment horizontal="center"/>
    </xf>
    <xf numFmtId="17" fontId="78" fillId="3" borderId="1" xfId="0" applyNumberFormat="1" applyFont="1" applyFill="1" applyBorder="1" applyAlignment="1">
      <alignment horizontal="center"/>
    </xf>
    <xf numFmtId="17" fontId="78" fillId="4" borderId="1" xfId="0" applyNumberFormat="1" applyFont="1" applyFill="1" applyBorder="1" applyAlignment="1">
      <alignment horizontal="center"/>
    </xf>
    <xf numFmtId="17" fontId="78" fillId="8" borderId="1" xfId="0" applyNumberFormat="1" applyFont="1" applyFill="1" applyBorder="1" applyAlignment="1">
      <alignment horizontal="center"/>
    </xf>
    <xf numFmtId="17" fontId="78" fillId="9" borderId="1" xfId="0" applyNumberFormat="1" applyFont="1" applyFill="1" applyBorder="1" applyAlignment="1">
      <alignment horizontal="center"/>
    </xf>
    <xf numFmtId="17" fontId="78" fillId="10" borderId="1" xfId="0" applyNumberFormat="1" applyFont="1" applyFill="1" applyBorder="1" applyAlignment="1">
      <alignment horizontal="center"/>
    </xf>
    <xf numFmtId="17" fontId="78" fillId="11" borderId="1" xfId="0" applyNumberFormat="1" applyFont="1" applyFill="1" applyBorder="1" applyAlignment="1">
      <alignment horizontal="center"/>
    </xf>
    <xf numFmtId="17" fontId="78" fillId="2" borderId="1" xfId="0" applyNumberFormat="1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 vertical="center"/>
    </xf>
    <xf numFmtId="0" fontId="4" fillId="0" borderId="14" xfId="0" applyFont="1" applyFill="1" applyBorder="1"/>
    <xf numFmtId="0" fontId="4" fillId="0" borderId="12" xfId="0" applyFont="1" applyFill="1" applyBorder="1"/>
    <xf numFmtId="0" fontId="51" fillId="28" borderId="11" xfId="0" applyFont="1" applyFill="1" applyBorder="1" applyAlignment="1">
      <alignment horizontal="center" vertical="center"/>
    </xf>
    <xf numFmtId="0" fontId="122" fillId="29" borderId="14" xfId="0" applyFont="1" applyFill="1" applyBorder="1"/>
    <xf numFmtId="0" fontId="122" fillId="29" borderId="12" xfId="0" applyFont="1" applyFill="1" applyBorder="1"/>
    <xf numFmtId="0" fontId="7" fillId="0" borderId="11" xfId="0" applyFont="1" applyFill="1" applyBorder="1" applyAlignment="1">
      <alignment horizontal="center"/>
    </xf>
    <xf numFmtId="0" fontId="7" fillId="25" borderId="11" xfId="0" applyFont="1" applyFill="1" applyBorder="1" applyAlignment="1">
      <alignment horizontal="center" vertical="center"/>
    </xf>
    <xf numFmtId="0" fontId="4" fillId="21" borderId="14" xfId="0" applyFont="1" applyFill="1" applyBorder="1"/>
    <xf numFmtId="0" fontId="4" fillId="21" borderId="12" xfId="0" applyFont="1" applyFill="1" applyBorder="1"/>
    <xf numFmtId="0" fontId="71" fillId="23" borderId="15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63" fillId="22" borderId="0" xfId="0" applyFont="1" applyFill="1" applyAlignment="1">
      <alignment horizontal="center" vertical="center" wrapText="1"/>
    </xf>
    <xf numFmtId="0" fontId="63" fillId="21" borderId="0" xfId="0" applyFont="1" applyFill="1" applyAlignment="1">
      <alignment horizontal="center" vertical="center"/>
    </xf>
    <xf numFmtId="0" fontId="64" fillId="23" borderId="0" xfId="0" applyFont="1" applyFill="1" applyAlignment="1">
      <alignment horizontal="center"/>
    </xf>
    <xf numFmtId="0" fontId="91" fillId="0" borderId="0" xfId="0" applyFont="1" applyAlignment="1">
      <alignment horizontal="center"/>
    </xf>
    <xf numFmtId="0" fontId="76" fillId="0" borderId="15" xfId="0" applyFont="1" applyBorder="1" applyAlignment="1">
      <alignment horizontal="center" vertical="center"/>
    </xf>
    <xf numFmtId="0" fontId="84" fillId="0" borderId="0" xfId="0" applyFont="1" applyAlignment="1">
      <alignment horizontal="left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4" fillId="23" borderId="0" xfId="0" applyFont="1" applyFill="1" applyAlignment="1">
      <alignment horizontal="center" vertical="center"/>
    </xf>
    <xf numFmtId="0" fontId="76" fillId="21" borderId="0" xfId="0" applyFont="1" applyFill="1" applyAlignment="1"/>
  </cellXfs>
  <cellStyles count="1">
    <cellStyle name="Normal" xfId="0" builtinId="0"/>
  </cellStyles>
  <dxfs count="1">
    <dxf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colors>
    <mruColors>
      <color rgb="FFCDF2FF"/>
      <color rgb="FF996633"/>
      <color rgb="FFFFB7B7"/>
      <color rgb="FFA0E7FF"/>
      <color rgb="FFFFCC00"/>
      <color rgb="FF826300"/>
      <color rgb="FFBF3737"/>
      <color rgb="FFFFD961"/>
      <color rgb="FF808000"/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NUL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34</xdr:col>
      <xdr:colOff>0</xdr:colOff>
      <xdr:row>43</xdr:row>
      <xdr:rowOff>0</xdr:rowOff>
    </xdr:from>
    <xdr:ext cx="304800" cy="257175"/>
    <xdr:sp macro="" textlink="">
      <xdr:nvSpPr>
        <xdr:cNvPr id="3" name="Shape 3" descr="data:image/gif;base64,R0lGODlhAQABAIAAAAAAAP///yH5BAEAAAAALAAAAAABAAEAAAIBRAA7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1"/>
  <dimension ref="B1:P1001"/>
  <sheetViews>
    <sheetView topLeftCell="A294" zoomScale="88" zoomScaleNormal="88" workbookViewId="0">
      <selection activeCell="B319" sqref="B319"/>
    </sheetView>
  </sheetViews>
  <sheetFormatPr baseColWidth="10" defaultColWidth="12.54296875" defaultRowHeight="15" customHeight="1" x14ac:dyDescent="0.25"/>
  <cols>
    <col min="1" max="1" width="1" style="311" customWidth="1"/>
    <col min="2" max="2" width="28.26953125" style="311" customWidth="1"/>
    <col min="3" max="3" width="18.453125" style="236" customWidth="1"/>
    <col min="4" max="4" width="23" style="311" customWidth="1"/>
    <col min="5" max="5" width="21" style="311" customWidth="1"/>
    <col min="6" max="6" width="19.81640625" style="311" customWidth="1"/>
    <col min="7" max="7" width="20.26953125" style="311" customWidth="1"/>
    <col min="8" max="8" width="14.54296875" style="272" customWidth="1"/>
    <col min="9" max="9" width="11.453125" style="311" customWidth="1"/>
    <col min="10" max="10" width="19.7265625" style="311" hidden="1" customWidth="1"/>
    <col min="11" max="15" width="11.453125" style="311" hidden="1" customWidth="1"/>
    <col min="16" max="16" width="4.26953125" style="311" hidden="1" customWidth="1"/>
    <col min="17" max="26" width="11.453125" style="311" customWidth="1"/>
    <col min="27" max="16384" width="12.54296875" style="311"/>
  </cols>
  <sheetData>
    <row r="1" spans="2:16" ht="3" customHeight="1" x14ac:dyDescent="0.25"/>
    <row r="2" spans="2:16" ht="4.5" hidden="1" customHeight="1" x14ac:dyDescent="0.25"/>
    <row r="3" spans="2:16" ht="17.5" customHeight="1" x14ac:dyDescent="0.4">
      <c r="B3" s="638" t="s">
        <v>0</v>
      </c>
      <c r="C3" s="639"/>
      <c r="D3" s="639"/>
      <c r="E3" s="639"/>
      <c r="F3" s="639"/>
      <c r="G3" s="639"/>
      <c r="H3" s="276"/>
      <c r="K3" s="652" t="s">
        <v>0</v>
      </c>
      <c r="L3" s="651"/>
      <c r="M3" s="651"/>
      <c r="N3" s="651"/>
      <c r="O3" s="651"/>
      <c r="P3" s="651"/>
    </row>
    <row r="4" spans="2:16" ht="12.75" customHeight="1" x14ac:dyDescent="0.35">
      <c r="B4" s="641" t="s">
        <v>545</v>
      </c>
      <c r="C4" s="639"/>
      <c r="D4" s="639"/>
      <c r="E4" s="639"/>
      <c r="F4" s="639"/>
      <c r="G4" s="639"/>
      <c r="H4" s="276"/>
      <c r="K4" s="650" t="s">
        <v>545</v>
      </c>
      <c r="L4" s="651"/>
      <c r="M4" s="651"/>
      <c r="N4" s="651"/>
      <c r="O4" s="651"/>
      <c r="P4" s="651"/>
    </row>
    <row r="5" spans="2:16" ht="12.75" customHeight="1" x14ac:dyDescent="0.35">
      <c r="B5" s="641" t="s">
        <v>2</v>
      </c>
      <c r="C5" s="639"/>
      <c r="D5" s="639"/>
      <c r="E5" s="639"/>
      <c r="F5" s="639"/>
      <c r="G5" s="639"/>
      <c r="H5" s="276"/>
      <c r="K5" s="312"/>
      <c r="L5" s="312"/>
      <c r="M5" s="312"/>
      <c r="N5" s="312"/>
      <c r="O5" s="312"/>
      <c r="P5" s="312"/>
    </row>
    <row r="6" spans="2:16" ht="16.5" customHeight="1" x14ac:dyDescent="0.45">
      <c r="B6" s="648" t="s">
        <v>541</v>
      </c>
      <c r="C6" s="649"/>
      <c r="D6" s="649"/>
      <c r="E6" s="649"/>
      <c r="F6" s="649"/>
      <c r="G6" s="649"/>
      <c r="H6" s="276"/>
      <c r="K6" s="650" t="s">
        <v>255</v>
      </c>
      <c r="L6" s="651"/>
      <c r="M6" s="651"/>
      <c r="N6" s="651"/>
      <c r="O6" s="651"/>
      <c r="P6" s="651"/>
    </row>
    <row r="7" spans="2:16" ht="12.75" customHeight="1" x14ac:dyDescent="0.25">
      <c r="B7" s="644" t="s">
        <v>534</v>
      </c>
      <c r="C7" s="644"/>
      <c r="D7" s="644"/>
      <c r="E7" s="644"/>
      <c r="F7" s="644"/>
      <c r="G7" s="644"/>
      <c r="H7" s="644"/>
    </row>
    <row r="8" spans="2:16" ht="14.5" customHeight="1" x14ac:dyDescent="0.4">
      <c r="B8" s="644"/>
      <c r="C8" s="644"/>
      <c r="D8" s="644"/>
      <c r="E8" s="644"/>
      <c r="F8" s="644"/>
      <c r="G8" s="644"/>
      <c r="H8" s="644"/>
      <c r="K8" s="117" t="s">
        <v>445</v>
      </c>
      <c r="L8" s="117" t="s">
        <v>505</v>
      </c>
      <c r="M8" s="117" t="s">
        <v>501</v>
      </c>
      <c r="N8" s="117" t="s">
        <v>502</v>
      </c>
      <c r="O8" s="117" t="s">
        <v>503</v>
      </c>
      <c r="P8" s="117" t="s">
        <v>504</v>
      </c>
    </row>
    <row r="9" spans="2:16" ht="12.75" customHeight="1" x14ac:dyDescent="0.35">
      <c r="B9" s="118" t="s">
        <v>316</v>
      </c>
      <c r="C9" s="238"/>
      <c r="D9" s="119"/>
      <c r="E9" s="119"/>
      <c r="F9" s="119"/>
      <c r="G9" s="119"/>
      <c r="K9" s="98" t="s">
        <v>316</v>
      </c>
    </row>
    <row r="10" spans="2:16" ht="12.75" customHeight="1" x14ac:dyDescent="0.3">
      <c r="B10" s="119" t="s">
        <v>317</v>
      </c>
      <c r="C10" s="280">
        <v>10</v>
      </c>
      <c r="D10" s="278">
        <v>19</v>
      </c>
      <c r="E10" s="278">
        <v>0</v>
      </c>
      <c r="F10" s="278">
        <v>5</v>
      </c>
      <c r="G10" s="281">
        <f t="shared" ref="G10:G20" si="0">D10+E10-F10</f>
        <v>14</v>
      </c>
      <c r="H10" s="272">
        <f>_xlfn.IFS(G10&lt;=0,0,G10&lt;=C10,1,G10&gt;=C10,2)</f>
        <v>2</v>
      </c>
      <c r="K10" s="44" t="s">
        <v>317</v>
      </c>
      <c r="L10" s="120">
        <v>44957</v>
      </c>
      <c r="M10" s="313">
        <v>34</v>
      </c>
      <c r="N10" s="313">
        <v>0</v>
      </c>
      <c r="O10" s="313">
        <v>9</v>
      </c>
      <c r="P10" s="124">
        <f t="shared" ref="P10:P40" si="1">M10+N10-O10</f>
        <v>25</v>
      </c>
    </row>
    <row r="11" spans="2:16" ht="12.75" customHeight="1" x14ac:dyDescent="0.3">
      <c r="B11" s="119" t="s">
        <v>318</v>
      </c>
      <c r="C11" s="280">
        <v>10</v>
      </c>
      <c r="D11" s="278">
        <v>6</v>
      </c>
      <c r="E11" s="278">
        <v>0</v>
      </c>
      <c r="F11" s="278">
        <v>0</v>
      </c>
      <c r="G11" s="281">
        <f t="shared" si="0"/>
        <v>6</v>
      </c>
      <c r="H11" s="272">
        <f t="shared" ref="H11:H40" si="2">_xlfn.IFS(G11&lt;=0,0,G11&lt;=C11,1,G11&gt;=C11,2)</f>
        <v>1</v>
      </c>
      <c r="J11" s="44" t="s">
        <v>317</v>
      </c>
      <c r="K11" s="44" t="s">
        <v>318</v>
      </c>
      <c r="L11" s="120">
        <v>44957</v>
      </c>
      <c r="M11" s="313">
        <v>3</v>
      </c>
      <c r="N11" s="313">
        <v>0</v>
      </c>
      <c r="O11" s="313">
        <v>0</v>
      </c>
      <c r="P11" s="124">
        <f t="shared" si="1"/>
        <v>3</v>
      </c>
    </row>
    <row r="12" spans="2:16" ht="12.75" customHeight="1" x14ac:dyDescent="0.3">
      <c r="B12" s="119" t="s">
        <v>320</v>
      </c>
      <c r="C12" s="280">
        <v>10</v>
      </c>
      <c r="D12" s="278">
        <v>26</v>
      </c>
      <c r="E12" s="278">
        <v>0</v>
      </c>
      <c r="F12" s="278">
        <v>8</v>
      </c>
      <c r="G12" s="281">
        <f t="shared" si="0"/>
        <v>18</v>
      </c>
      <c r="H12" s="272">
        <f t="shared" si="2"/>
        <v>2</v>
      </c>
      <c r="J12" s="44" t="s">
        <v>318</v>
      </c>
      <c r="K12" s="44" t="s">
        <v>320</v>
      </c>
      <c r="L12" s="120">
        <v>44957</v>
      </c>
      <c r="M12" s="313">
        <v>0</v>
      </c>
      <c r="N12" s="313">
        <v>0</v>
      </c>
      <c r="O12" s="313">
        <v>0</v>
      </c>
      <c r="P12" s="124">
        <f t="shared" si="1"/>
        <v>0</v>
      </c>
    </row>
    <row r="13" spans="2:16" ht="12.75" customHeight="1" x14ac:dyDescent="0.3">
      <c r="B13" s="119" t="s">
        <v>321</v>
      </c>
      <c r="C13" s="280">
        <v>10</v>
      </c>
      <c r="D13" s="278">
        <v>12</v>
      </c>
      <c r="E13" s="278">
        <v>0</v>
      </c>
      <c r="F13" s="278">
        <v>1</v>
      </c>
      <c r="G13" s="281">
        <f t="shared" si="0"/>
        <v>11</v>
      </c>
      <c r="H13" s="272">
        <f t="shared" si="2"/>
        <v>2</v>
      </c>
      <c r="J13" s="44" t="s">
        <v>320</v>
      </c>
      <c r="K13" s="44" t="s">
        <v>321</v>
      </c>
      <c r="L13" s="120">
        <v>44957</v>
      </c>
      <c r="M13" s="313">
        <v>30</v>
      </c>
      <c r="N13" s="313">
        <v>0</v>
      </c>
      <c r="O13" s="313">
        <v>2</v>
      </c>
      <c r="P13" s="124">
        <f t="shared" si="1"/>
        <v>28</v>
      </c>
    </row>
    <row r="14" spans="2:16" ht="12.75" customHeight="1" x14ac:dyDescent="0.3">
      <c r="B14" s="119" t="s">
        <v>322</v>
      </c>
      <c r="C14" s="280">
        <v>10</v>
      </c>
      <c r="D14" s="278">
        <v>3</v>
      </c>
      <c r="E14" s="278">
        <v>0</v>
      </c>
      <c r="F14" s="278">
        <v>0</v>
      </c>
      <c r="G14" s="281">
        <f t="shared" si="0"/>
        <v>3</v>
      </c>
      <c r="H14" s="272">
        <f t="shared" si="2"/>
        <v>1</v>
      </c>
      <c r="J14" s="44" t="s">
        <v>321</v>
      </c>
      <c r="K14" s="44" t="s">
        <v>322</v>
      </c>
      <c r="L14" s="120">
        <v>44957</v>
      </c>
      <c r="M14" s="313">
        <v>4</v>
      </c>
      <c r="N14" s="313">
        <v>0</v>
      </c>
      <c r="O14" s="313">
        <v>0</v>
      </c>
      <c r="P14" s="124">
        <f t="shared" si="1"/>
        <v>4</v>
      </c>
    </row>
    <row r="15" spans="2:16" ht="12.75" customHeight="1" x14ac:dyDescent="0.3">
      <c r="B15" s="119" t="s">
        <v>323</v>
      </c>
      <c r="C15" s="280">
        <v>10</v>
      </c>
      <c r="D15" s="278">
        <v>19</v>
      </c>
      <c r="E15" s="278">
        <v>0</v>
      </c>
      <c r="F15" s="278">
        <v>2</v>
      </c>
      <c r="G15" s="281">
        <f t="shared" si="0"/>
        <v>17</v>
      </c>
      <c r="H15" s="272">
        <f t="shared" si="2"/>
        <v>2</v>
      </c>
      <c r="J15" s="44" t="s">
        <v>322</v>
      </c>
      <c r="K15" s="44" t="s">
        <v>323</v>
      </c>
      <c r="L15" s="120">
        <v>44957</v>
      </c>
      <c r="M15" s="313">
        <v>42</v>
      </c>
      <c r="N15" s="313">
        <v>0</v>
      </c>
      <c r="O15" s="313">
        <v>2</v>
      </c>
      <c r="P15" s="124">
        <f t="shared" si="1"/>
        <v>40</v>
      </c>
    </row>
    <row r="16" spans="2:16" ht="12.75" customHeight="1" x14ac:dyDescent="0.3">
      <c r="B16" s="119" t="s">
        <v>324</v>
      </c>
      <c r="C16" s="280">
        <v>10</v>
      </c>
      <c r="D16" s="278">
        <v>0</v>
      </c>
      <c r="E16" s="278">
        <v>0</v>
      </c>
      <c r="F16" s="278">
        <v>0</v>
      </c>
      <c r="G16" s="281">
        <f t="shared" si="0"/>
        <v>0</v>
      </c>
      <c r="H16" s="272">
        <f t="shared" si="2"/>
        <v>0</v>
      </c>
      <c r="J16" s="44" t="s">
        <v>323</v>
      </c>
      <c r="K16" s="44" t="s">
        <v>324</v>
      </c>
      <c r="L16" s="120">
        <v>44957</v>
      </c>
      <c r="M16" s="313">
        <v>0</v>
      </c>
      <c r="N16" s="313">
        <v>0</v>
      </c>
      <c r="O16" s="313">
        <v>0</v>
      </c>
      <c r="P16" s="124">
        <f t="shared" si="1"/>
        <v>0</v>
      </c>
    </row>
    <row r="17" spans="2:16" ht="12.75" customHeight="1" x14ac:dyDescent="0.3">
      <c r="B17" s="119" t="s">
        <v>328</v>
      </c>
      <c r="C17" s="280">
        <v>10</v>
      </c>
      <c r="D17" s="278">
        <v>0</v>
      </c>
      <c r="E17" s="278">
        <v>0</v>
      </c>
      <c r="F17" s="278">
        <v>0</v>
      </c>
      <c r="G17" s="281">
        <f t="shared" si="0"/>
        <v>0</v>
      </c>
      <c r="H17" s="272">
        <f t="shared" si="2"/>
        <v>0</v>
      </c>
      <c r="J17" s="44" t="s">
        <v>324</v>
      </c>
      <c r="K17" s="44" t="s">
        <v>328</v>
      </c>
      <c r="L17" s="120">
        <v>44957</v>
      </c>
      <c r="M17" s="313">
        <v>36</v>
      </c>
      <c r="N17" s="313">
        <v>0</v>
      </c>
      <c r="O17" s="313">
        <v>1</v>
      </c>
      <c r="P17" s="124">
        <f t="shared" si="1"/>
        <v>35</v>
      </c>
    </row>
    <row r="18" spans="2:16" ht="12.75" customHeight="1" x14ac:dyDescent="0.3">
      <c r="B18" s="119" t="s">
        <v>329</v>
      </c>
      <c r="C18" s="280">
        <v>10</v>
      </c>
      <c r="D18" s="278">
        <v>9</v>
      </c>
      <c r="E18" s="278">
        <v>0</v>
      </c>
      <c r="F18" s="278">
        <v>4</v>
      </c>
      <c r="G18" s="281">
        <f t="shared" si="0"/>
        <v>5</v>
      </c>
      <c r="H18" s="272">
        <f t="shared" si="2"/>
        <v>1</v>
      </c>
      <c r="J18" s="44" t="s">
        <v>328</v>
      </c>
      <c r="K18" s="44" t="s">
        <v>329</v>
      </c>
      <c r="L18" s="120">
        <v>44957</v>
      </c>
      <c r="M18" s="313">
        <v>29</v>
      </c>
      <c r="N18" s="313">
        <v>0</v>
      </c>
      <c r="O18" s="313">
        <v>2</v>
      </c>
      <c r="P18" s="124">
        <f t="shared" si="1"/>
        <v>27</v>
      </c>
    </row>
    <row r="19" spans="2:16" ht="12.75" customHeight="1" x14ac:dyDescent="0.3">
      <c r="B19" s="119" t="s">
        <v>330</v>
      </c>
      <c r="C19" s="280">
        <v>10</v>
      </c>
      <c r="D19" s="278">
        <v>20</v>
      </c>
      <c r="E19" s="278">
        <v>0</v>
      </c>
      <c r="F19" s="278">
        <v>1</v>
      </c>
      <c r="G19" s="281">
        <f t="shared" si="0"/>
        <v>19</v>
      </c>
      <c r="H19" s="272">
        <f t="shared" si="2"/>
        <v>2</v>
      </c>
      <c r="J19" s="44" t="s">
        <v>329</v>
      </c>
      <c r="K19" s="44" t="s">
        <v>330</v>
      </c>
      <c r="L19" s="120">
        <v>44957</v>
      </c>
      <c r="M19" s="313">
        <v>123</v>
      </c>
      <c r="N19" s="313">
        <v>0</v>
      </c>
      <c r="O19" s="313">
        <v>8</v>
      </c>
      <c r="P19" s="124">
        <f t="shared" si="1"/>
        <v>115</v>
      </c>
    </row>
    <row r="20" spans="2:16" ht="12.75" customHeight="1" x14ac:dyDescent="0.3">
      <c r="B20" s="119" t="s">
        <v>331</v>
      </c>
      <c r="C20" s="280">
        <v>10</v>
      </c>
      <c r="D20" s="278">
        <v>5</v>
      </c>
      <c r="E20" s="278">
        <v>0</v>
      </c>
      <c r="F20" s="278">
        <v>3</v>
      </c>
      <c r="G20" s="281">
        <f t="shared" si="0"/>
        <v>2</v>
      </c>
      <c r="H20" s="272">
        <f t="shared" si="2"/>
        <v>1</v>
      </c>
      <c r="J20" s="44" t="s">
        <v>330</v>
      </c>
      <c r="K20" s="44" t="s">
        <v>331</v>
      </c>
      <c r="L20" s="120">
        <v>44957</v>
      </c>
      <c r="M20" s="313">
        <v>109</v>
      </c>
      <c r="N20" s="313">
        <v>0</v>
      </c>
      <c r="O20" s="313">
        <v>14</v>
      </c>
      <c r="P20" s="124">
        <f t="shared" si="1"/>
        <v>95</v>
      </c>
    </row>
    <row r="21" spans="2:16" ht="12.75" customHeight="1" x14ac:dyDescent="0.3">
      <c r="B21" s="119" t="s">
        <v>332</v>
      </c>
      <c r="C21" s="280">
        <v>10</v>
      </c>
      <c r="D21" s="278">
        <v>0</v>
      </c>
      <c r="E21" s="278">
        <v>0</v>
      </c>
      <c r="F21" s="278">
        <v>0</v>
      </c>
      <c r="G21" s="273">
        <v>0</v>
      </c>
      <c r="H21" s="272">
        <f t="shared" si="2"/>
        <v>0</v>
      </c>
      <c r="J21" s="44" t="s">
        <v>331</v>
      </c>
      <c r="K21" s="44" t="s">
        <v>332</v>
      </c>
      <c r="L21" s="120">
        <v>44957</v>
      </c>
      <c r="M21" s="313">
        <v>0</v>
      </c>
      <c r="N21" s="313">
        <v>0</v>
      </c>
      <c r="O21" s="313">
        <v>0</v>
      </c>
      <c r="P21" s="124">
        <f t="shared" si="1"/>
        <v>0</v>
      </c>
    </row>
    <row r="22" spans="2:16" ht="12.75" customHeight="1" x14ac:dyDescent="0.3">
      <c r="B22" s="119" t="s">
        <v>334</v>
      </c>
      <c r="C22" s="280">
        <v>10</v>
      </c>
      <c r="D22" s="278">
        <v>8</v>
      </c>
      <c r="E22" s="278">
        <v>0</v>
      </c>
      <c r="F22" s="278">
        <v>3</v>
      </c>
      <c r="G22" s="281">
        <f t="shared" ref="G22:G40" si="3">D22+E22-F22</f>
        <v>5</v>
      </c>
      <c r="H22" s="272">
        <f t="shared" si="2"/>
        <v>1</v>
      </c>
      <c r="J22" s="44" t="s">
        <v>332</v>
      </c>
      <c r="K22" s="44" t="s">
        <v>334</v>
      </c>
      <c r="L22" s="120">
        <v>44957</v>
      </c>
      <c r="M22" s="313">
        <v>32</v>
      </c>
      <c r="N22" s="313">
        <v>0</v>
      </c>
      <c r="O22" s="313">
        <v>7</v>
      </c>
      <c r="P22" s="124">
        <f t="shared" si="1"/>
        <v>25</v>
      </c>
    </row>
    <row r="23" spans="2:16" ht="12.75" customHeight="1" x14ac:dyDescent="0.3">
      <c r="B23" s="119" t="s">
        <v>335</v>
      </c>
      <c r="C23" s="280">
        <v>10</v>
      </c>
      <c r="D23" s="278">
        <v>15</v>
      </c>
      <c r="E23" s="278">
        <v>0</v>
      </c>
      <c r="F23" s="278">
        <v>0</v>
      </c>
      <c r="G23" s="281">
        <f t="shared" si="3"/>
        <v>15</v>
      </c>
      <c r="H23" s="272">
        <f t="shared" si="2"/>
        <v>2</v>
      </c>
      <c r="J23" s="44" t="s">
        <v>334</v>
      </c>
      <c r="K23" s="44" t="s">
        <v>335</v>
      </c>
      <c r="L23" s="120">
        <v>44957</v>
      </c>
      <c r="M23" s="313">
        <v>28</v>
      </c>
      <c r="N23" s="313">
        <v>0</v>
      </c>
      <c r="O23" s="313">
        <v>4</v>
      </c>
      <c r="P23" s="124">
        <f t="shared" si="1"/>
        <v>24</v>
      </c>
    </row>
    <row r="24" spans="2:16" ht="12.75" customHeight="1" x14ac:dyDescent="0.3">
      <c r="B24" s="119" t="s">
        <v>336</v>
      </c>
      <c r="C24" s="280">
        <v>10</v>
      </c>
      <c r="D24" s="278">
        <v>17</v>
      </c>
      <c r="E24" s="278">
        <v>0</v>
      </c>
      <c r="F24" s="278">
        <v>2</v>
      </c>
      <c r="G24" s="281">
        <f t="shared" si="3"/>
        <v>15</v>
      </c>
      <c r="H24" s="272">
        <f t="shared" si="2"/>
        <v>2</v>
      </c>
      <c r="J24" s="44" t="s">
        <v>335</v>
      </c>
      <c r="K24" s="44" t="s">
        <v>336</v>
      </c>
      <c r="L24" s="120">
        <v>44957</v>
      </c>
      <c r="M24" s="313">
        <v>13</v>
      </c>
      <c r="N24" s="313">
        <v>0</v>
      </c>
      <c r="O24" s="313">
        <v>0</v>
      </c>
      <c r="P24" s="124">
        <f t="shared" si="1"/>
        <v>13</v>
      </c>
    </row>
    <row r="25" spans="2:16" ht="12.75" customHeight="1" x14ac:dyDescent="0.3">
      <c r="B25" s="119" t="s">
        <v>337</v>
      </c>
      <c r="C25" s="280">
        <v>10</v>
      </c>
      <c r="D25" s="278">
        <v>3</v>
      </c>
      <c r="E25" s="278">
        <v>0</v>
      </c>
      <c r="F25" s="278">
        <v>0</v>
      </c>
      <c r="G25" s="281">
        <f t="shared" si="3"/>
        <v>3</v>
      </c>
      <c r="H25" s="272">
        <f t="shared" si="2"/>
        <v>1</v>
      </c>
      <c r="J25" s="44" t="s">
        <v>336</v>
      </c>
      <c r="K25" s="44" t="s">
        <v>337</v>
      </c>
      <c r="L25" s="120">
        <v>44957</v>
      </c>
      <c r="M25" s="313">
        <v>5</v>
      </c>
      <c r="N25" s="313">
        <v>0</v>
      </c>
      <c r="O25" s="313">
        <v>0</v>
      </c>
      <c r="P25" s="124">
        <f t="shared" si="1"/>
        <v>5</v>
      </c>
    </row>
    <row r="26" spans="2:16" ht="12.75" customHeight="1" x14ac:dyDescent="0.3">
      <c r="B26" s="119" t="s">
        <v>338</v>
      </c>
      <c r="C26" s="280">
        <v>10</v>
      </c>
      <c r="D26" s="278">
        <v>14</v>
      </c>
      <c r="E26" s="278">
        <v>0</v>
      </c>
      <c r="F26" s="278">
        <v>1</v>
      </c>
      <c r="G26" s="281">
        <f t="shared" si="3"/>
        <v>13</v>
      </c>
      <c r="H26" s="272">
        <f t="shared" si="2"/>
        <v>2</v>
      </c>
      <c r="J26" s="44" t="s">
        <v>337</v>
      </c>
      <c r="K26" s="44" t="s">
        <v>338</v>
      </c>
      <c r="L26" s="120">
        <v>44957</v>
      </c>
      <c r="M26" s="313">
        <v>47</v>
      </c>
      <c r="N26" s="313">
        <v>0</v>
      </c>
      <c r="O26" s="313">
        <v>3</v>
      </c>
      <c r="P26" s="124">
        <f t="shared" si="1"/>
        <v>44</v>
      </c>
    </row>
    <row r="27" spans="2:16" ht="12.75" customHeight="1" x14ac:dyDescent="0.3">
      <c r="B27" s="119" t="s">
        <v>340</v>
      </c>
      <c r="C27" s="280">
        <v>10</v>
      </c>
      <c r="D27" s="278">
        <v>14</v>
      </c>
      <c r="E27" s="278">
        <v>0</v>
      </c>
      <c r="F27" s="278">
        <v>3</v>
      </c>
      <c r="G27" s="281">
        <f t="shared" si="3"/>
        <v>11</v>
      </c>
      <c r="H27" s="272">
        <f t="shared" si="2"/>
        <v>2</v>
      </c>
      <c r="J27" s="44" t="s">
        <v>338</v>
      </c>
      <c r="K27" s="44" t="s">
        <v>340</v>
      </c>
      <c r="L27" s="120">
        <v>44957</v>
      </c>
      <c r="M27" s="313">
        <v>31</v>
      </c>
      <c r="N27" s="313">
        <v>0</v>
      </c>
      <c r="O27" s="313">
        <v>2</v>
      </c>
      <c r="P27" s="124">
        <f t="shared" si="1"/>
        <v>29</v>
      </c>
    </row>
    <row r="28" spans="2:16" ht="12.75" customHeight="1" x14ac:dyDescent="0.3">
      <c r="B28" s="119" t="s">
        <v>339</v>
      </c>
      <c r="C28" s="280">
        <v>10</v>
      </c>
      <c r="D28" s="278">
        <v>5</v>
      </c>
      <c r="E28" s="278">
        <v>0</v>
      </c>
      <c r="F28" s="278">
        <v>1</v>
      </c>
      <c r="G28" s="281">
        <f t="shared" si="3"/>
        <v>4</v>
      </c>
      <c r="H28" s="272">
        <f t="shared" si="2"/>
        <v>1</v>
      </c>
      <c r="J28" s="55" t="s">
        <v>339</v>
      </c>
      <c r="K28" s="44" t="s">
        <v>339</v>
      </c>
      <c r="L28" s="120">
        <v>44957</v>
      </c>
      <c r="M28" s="313">
        <v>0</v>
      </c>
      <c r="N28" s="313">
        <v>6</v>
      </c>
      <c r="O28" s="313">
        <v>3</v>
      </c>
      <c r="P28" s="124">
        <f t="shared" si="1"/>
        <v>3</v>
      </c>
    </row>
    <row r="29" spans="2:16" ht="12.75" customHeight="1" x14ac:dyDescent="0.3">
      <c r="B29" s="119" t="s">
        <v>341</v>
      </c>
      <c r="C29" s="280">
        <v>10</v>
      </c>
      <c r="D29" s="278">
        <v>14</v>
      </c>
      <c r="E29" s="278">
        <v>0</v>
      </c>
      <c r="F29" s="278">
        <v>2</v>
      </c>
      <c r="G29" s="281">
        <f t="shared" si="3"/>
        <v>12</v>
      </c>
      <c r="H29" s="272">
        <f t="shared" si="2"/>
        <v>2</v>
      </c>
      <c r="J29" s="44" t="s">
        <v>340</v>
      </c>
      <c r="K29" s="44" t="s">
        <v>341</v>
      </c>
      <c r="L29" s="120">
        <v>44957</v>
      </c>
      <c r="M29" s="313">
        <v>12</v>
      </c>
      <c r="N29" s="313">
        <v>0</v>
      </c>
      <c r="O29" s="313">
        <v>2</v>
      </c>
      <c r="P29" s="124">
        <f t="shared" si="1"/>
        <v>10</v>
      </c>
    </row>
    <row r="30" spans="2:16" ht="12.75" customHeight="1" x14ac:dyDescent="0.3">
      <c r="B30" s="119" t="s">
        <v>342</v>
      </c>
      <c r="C30" s="280">
        <v>100</v>
      </c>
      <c r="D30" s="278">
        <v>586</v>
      </c>
      <c r="E30" s="278">
        <v>0</v>
      </c>
      <c r="F30" s="278">
        <v>125</v>
      </c>
      <c r="G30" s="281">
        <f t="shared" si="3"/>
        <v>461</v>
      </c>
      <c r="H30" s="272">
        <f t="shared" si="2"/>
        <v>2</v>
      </c>
      <c r="J30" s="44" t="s">
        <v>341</v>
      </c>
      <c r="K30" s="44" t="s">
        <v>342</v>
      </c>
      <c r="L30" s="120">
        <v>44957</v>
      </c>
      <c r="M30" s="313">
        <v>390</v>
      </c>
      <c r="N30" s="313">
        <v>0</v>
      </c>
      <c r="O30" s="313">
        <v>130</v>
      </c>
      <c r="P30" s="124">
        <f t="shared" si="1"/>
        <v>260</v>
      </c>
    </row>
    <row r="31" spans="2:16" ht="12.75" customHeight="1" x14ac:dyDescent="0.3">
      <c r="B31" s="119" t="s">
        <v>344</v>
      </c>
      <c r="C31" s="280">
        <v>10</v>
      </c>
      <c r="D31" s="278">
        <v>0</v>
      </c>
      <c r="E31" s="278">
        <v>0</v>
      </c>
      <c r="F31" s="278">
        <v>0</v>
      </c>
      <c r="G31" s="281">
        <f t="shared" si="3"/>
        <v>0</v>
      </c>
      <c r="H31" s="272">
        <f t="shared" si="2"/>
        <v>0</v>
      </c>
      <c r="J31" s="44" t="s">
        <v>342</v>
      </c>
      <c r="K31" s="44" t="s">
        <v>344</v>
      </c>
      <c r="L31" s="120">
        <v>44957</v>
      </c>
      <c r="M31" s="313">
        <v>3</v>
      </c>
      <c r="N31" s="313">
        <v>0</v>
      </c>
      <c r="O31" s="313">
        <v>0</v>
      </c>
      <c r="P31" s="124">
        <f t="shared" si="1"/>
        <v>3</v>
      </c>
    </row>
    <row r="32" spans="2:16" ht="12.75" customHeight="1" x14ac:dyDescent="0.3">
      <c r="B32" s="119" t="s">
        <v>345</v>
      </c>
      <c r="C32" s="280">
        <v>10</v>
      </c>
      <c r="D32" s="278">
        <v>22</v>
      </c>
      <c r="E32" s="278">
        <v>0</v>
      </c>
      <c r="F32" s="278">
        <v>3</v>
      </c>
      <c r="G32" s="281">
        <f t="shared" si="3"/>
        <v>19</v>
      </c>
      <c r="H32" s="272">
        <f t="shared" si="2"/>
        <v>2</v>
      </c>
      <c r="J32" s="44" t="s">
        <v>344</v>
      </c>
      <c r="K32" s="44" t="s">
        <v>345</v>
      </c>
      <c r="L32" s="120">
        <v>44957</v>
      </c>
      <c r="M32" s="313">
        <v>34</v>
      </c>
      <c r="N32" s="313">
        <v>0</v>
      </c>
      <c r="O32" s="313">
        <v>2</v>
      </c>
      <c r="P32" s="124">
        <f t="shared" si="1"/>
        <v>32</v>
      </c>
    </row>
    <row r="33" spans="2:16" ht="12.75" customHeight="1" x14ac:dyDescent="0.3">
      <c r="B33" s="119" t="s">
        <v>346</v>
      </c>
      <c r="C33" s="280">
        <v>10</v>
      </c>
      <c r="D33" s="278">
        <v>0</v>
      </c>
      <c r="E33" s="278">
        <v>0</v>
      </c>
      <c r="F33" s="278">
        <v>0</v>
      </c>
      <c r="G33" s="281">
        <f t="shared" si="3"/>
        <v>0</v>
      </c>
      <c r="H33" s="272">
        <f t="shared" si="2"/>
        <v>0</v>
      </c>
      <c r="J33" s="44" t="s">
        <v>345</v>
      </c>
      <c r="K33" s="44" t="s">
        <v>346</v>
      </c>
      <c r="L33" s="120">
        <v>44957</v>
      </c>
      <c r="M33" s="313">
        <v>3</v>
      </c>
      <c r="N33" s="313">
        <v>0</v>
      </c>
      <c r="O33" s="313">
        <v>0</v>
      </c>
      <c r="P33" s="124">
        <f t="shared" si="1"/>
        <v>3</v>
      </c>
    </row>
    <row r="34" spans="2:16" ht="12.75" customHeight="1" x14ac:dyDescent="0.3">
      <c r="B34" s="119" t="s">
        <v>348</v>
      </c>
      <c r="C34" s="280">
        <v>10</v>
      </c>
      <c r="D34" s="278">
        <v>1</v>
      </c>
      <c r="E34" s="278">
        <v>0</v>
      </c>
      <c r="F34" s="278">
        <v>0</v>
      </c>
      <c r="G34" s="281">
        <f t="shared" si="3"/>
        <v>1</v>
      </c>
      <c r="H34" s="272">
        <f t="shared" si="2"/>
        <v>1</v>
      </c>
      <c r="J34" s="44" t="s">
        <v>346</v>
      </c>
      <c r="K34" s="44" t="s">
        <v>348</v>
      </c>
      <c r="L34" s="120">
        <v>44957</v>
      </c>
      <c r="M34" s="313">
        <v>1</v>
      </c>
      <c r="N34" s="313">
        <v>0</v>
      </c>
      <c r="O34" s="313">
        <v>0</v>
      </c>
      <c r="P34" s="124">
        <f t="shared" si="1"/>
        <v>1</v>
      </c>
    </row>
    <row r="35" spans="2:16" ht="12.75" customHeight="1" x14ac:dyDescent="0.3">
      <c r="B35" s="119" t="s">
        <v>347</v>
      </c>
      <c r="C35" s="280">
        <v>10</v>
      </c>
      <c r="D35" s="278">
        <v>9</v>
      </c>
      <c r="E35" s="278">
        <v>0</v>
      </c>
      <c r="F35" s="278">
        <v>0</v>
      </c>
      <c r="G35" s="281">
        <f t="shared" si="3"/>
        <v>9</v>
      </c>
      <c r="H35" s="272">
        <f t="shared" si="2"/>
        <v>1</v>
      </c>
      <c r="J35" s="44" t="s">
        <v>347</v>
      </c>
      <c r="K35" s="44" t="s">
        <v>347</v>
      </c>
      <c r="L35" s="120">
        <v>44957</v>
      </c>
      <c r="M35" s="313">
        <v>12</v>
      </c>
      <c r="N35" s="313">
        <v>0</v>
      </c>
      <c r="O35" s="313">
        <v>0</v>
      </c>
      <c r="P35" s="124">
        <f t="shared" si="1"/>
        <v>12</v>
      </c>
    </row>
    <row r="36" spans="2:16" ht="12.75" customHeight="1" x14ac:dyDescent="0.3">
      <c r="B36" s="119" t="s">
        <v>349</v>
      </c>
      <c r="C36" s="280">
        <v>200</v>
      </c>
      <c r="D36" s="278">
        <v>182</v>
      </c>
      <c r="E36" s="278">
        <v>0</v>
      </c>
      <c r="F36" s="278">
        <v>182</v>
      </c>
      <c r="G36" s="281">
        <f t="shared" si="3"/>
        <v>0</v>
      </c>
      <c r="H36" s="272">
        <f t="shared" si="2"/>
        <v>0</v>
      </c>
      <c r="J36" s="44" t="s">
        <v>348</v>
      </c>
      <c r="K36" s="44" t="s">
        <v>349</v>
      </c>
      <c r="L36" s="120">
        <v>44957</v>
      </c>
      <c r="M36" s="313">
        <v>0</v>
      </c>
      <c r="N36" s="313">
        <v>0</v>
      </c>
      <c r="O36" s="313">
        <v>0</v>
      </c>
      <c r="P36" s="124">
        <f t="shared" si="1"/>
        <v>0</v>
      </c>
    </row>
    <row r="37" spans="2:16" ht="12.75" customHeight="1" x14ac:dyDescent="0.3">
      <c r="B37" s="119" t="s">
        <v>350</v>
      </c>
      <c r="C37" s="280">
        <v>200</v>
      </c>
      <c r="D37" s="278">
        <v>1940</v>
      </c>
      <c r="E37" s="278">
        <v>0</v>
      </c>
      <c r="F37" s="278">
        <v>162</v>
      </c>
      <c r="G37" s="281">
        <f t="shared" si="3"/>
        <v>1778</v>
      </c>
      <c r="H37" s="272">
        <f t="shared" si="2"/>
        <v>2</v>
      </c>
      <c r="J37" s="44" t="s">
        <v>349</v>
      </c>
      <c r="K37" s="44" t="s">
        <v>350</v>
      </c>
      <c r="L37" s="120">
        <v>44957</v>
      </c>
      <c r="M37" s="313">
        <v>313</v>
      </c>
      <c r="N37" s="313">
        <v>0</v>
      </c>
      <c r="O37" s="313">
        <v>223</v>
      </c>
      <c r="P37" s="124">
        <f t="shared" si="1"/>
        <v>90</v>
      </c>
    </row>
    <row r="38" spans="2:16" ht="12.75" customHeight="1" x14ac:dyDescent="0.3">
      <c r="B38" s="119" t="s">
        <v>351</v>
      </c>
      <c r="C38" s="280">
        <v>5</v>
      </c>
      <c r="D38" s="278">
        <v>11</v>
      </c>
      <c r="E38" s="278">
        <v>0</v>
      </c>
      <c r="F38" s="278">
        <v>1</v>
      </c>
      <c r="G38" s="281">
        <f t="shared" si="3"/>
        <v>10</v>
      </c>
      <c r="H38" s="272">
        <f t="shared" si="2"/>
        <v>2</v>
      </c>
      <c r="J38" s="44" t="s">
        <v>350</v>
      </c>
      <c r="K38" s="44" t="s">
        <v>351</v>
      </c>
      <c r="L38" s="120">
        <v>44957</v>
      </c>
      <c r="M38" s="313">
        <v>19</v>
      </c>
      <c r="N38" s="313">
        <v>0</v>
      </c>
      <c r="O38" s="313">
        <v>1</v>
      </c>
      <c r="P38" s="124">
        <f t="shared" si="1"/>
        <v>18</v>
      </c>
    </row>
    <row r="39" spans="2:16" ht="12.75" customHeight="1" x14ac:dyDescent="0.3">
      <c r="B39" s="119" t="s">
        <v>352</v>
      </c>
      <c r="C39" s="280">
        <v>5</v>
      </c>
      <c r="D39" s="278">
        <v>0</v>
      </c>
      <c r="E39" s="278">
        <v>0</v>
      </c>
      <c r="F39" s="278">
        <v>0</v>
      </c>
      <c r="G39" s="281">
        <f t="shared" si="3"/>
        <v>0</v>
      </c>
      <c r="H39" s="272">
        <f t="shared" si="2"/>
        <v>0</v>
      </c>
      <c r="J39" s="44" t="s">
        <v>351</v>
      </c>
      <c r="K39" s="44" t="s">
        <v>352</v>
      </c>
      <c r="L39" s="120">
        <v>44957</v>
      </c>
      <c r="M39" s="313">
        <v>16</v>
      </c>
      <c r="N39" s="313">
        <v>0</v>
      </c>
      <c r="O39" s="313">
        <v>1</v>
      </c>
      <c r="P39" s="124">
        <f t="shared" si="1"/>
        <v>15</v>
      </c>
    </row>
    <row r="40" spans="2:16" ht="12.75" customHeight="1" x14ac:dyDescent="0.3">
      <c r="B40" s="119" t="s">
        <v>353</v>
      </c>
      <c r="C40" s="280">
        <v>10</v>
      </c>
      <c r="D40" s="278">
        <v>39</v>
      </c>
      <c r="E40" s="278">
        <v>0</v>
      </c>
      <c r="F40" s="278">
        <v>3</v>
      </c>
      <c r="G40" s="281">
        <f t="shared" si="3"/>
        <v>36</v>
      </c>
      <c r="H40" s="272">
        <f t="shared" si="2"/>
        <v>2</v>
      </c>
      <c r="J40" s="44" t="s">
        <v>352</v>
      </c>
      <c r="K40" s="44" t="s">
        <v>353</v>
      </c>
      <c r="L40" s="120">
        <v>44957</v>
      </c>
      <c r="M40" s="313">
        <v>4</v>
      </c>
      <c r="N40" s="313">
        <v>0</v>
      </c>
      <c r="O40" s="313">
        <v>1</v>
      </c>
      <c r="P40" s="124">
        <f t="shared" si="1"/>
        <v>3</v>
      </c>
    </row>
    <row r="41" spans="2:16" ht="12.75" customHeight="1" x14ac:dyDescent="0.25">
      <c r="B41" s="644" t="s">
        <v>533</v>
      </c>
      <c r="C41" s="644"/>
      <c r="D41" s="644"/>
      <c r="E41" s="644"/>
      <c r="F41" s="644"/>
      <c r="G41" s="644"/>
      <c r="H41" s="644"/>
      <c r="J41" s="44" t="s">
        <v>353</v>
      </c>
      <c r="K41" s="645"/>
      <c r="L41" s="646"/>
      <c r="M41" s="646"/>
      <c r="N41" s="646"/>
      <c r="O41" s="646"/>
      <c r="P41" s="647"/>
    </row>
    <row r="42" spans="2:16" ht="12.75" customHeight="1" x14ac:dyDescent="0.4">
      <c r="B42" s="644"/>
      <c r="C42" s="644"/>
      <c r="D42" s="644"/>
      <c r="E42" s="644"/>
      <c r="F42" s="644"/>
      <c r="G42" s="644"/>
      <c r="H42" s="644"/>
      <c r="K42" s="117" t="s">
        <v>445</v>
      </c>
      <c r="L42" s="117" t="s">
        <v>505</v>
      </c>
      <c r="M42" s="117" t="s">
        <v>501</v>
      </c>
      <c r="N42" s="117" t="s">
        <v>502</v>
      </c>
      <c r="O42" s="117" t="s">
        <v>503</v>
      </c>
      <c r="P42" s="117" t="s">
        <v>504</v>
      </c>
    </row>
    <row r="43" spans="2:16" ht="12.75" customHeight="1" x14ac:dyDescent="0.3">
      <c r="B43" s="119" t="s">
        <v>317</v>
      </c>
      <c r="C43" s="280">
        <v>10</v>
      </c>
      <c r="D43" s="278">
        <v>14</v>
      </c>
      <c r="E43" s="278">
        <v>0</v>
      </c>
      <c r="F43" s="278">
        <f>SUM(S!N13:N14)</f>
        <v>2</v>
      </c>
      <c r="G43" s="281">
        <f t="shared" ref="G43:G73" si="4">D43+E43-F43</f>
        <v>12</v>
      </c>
      <c r="H43" s="272">
        <f>_xlfn.IFS(G43&lt;=0,0,G43&lt;=C43,1,G43&gt;=C43,2)</f>
        <v>2</v>
      </c>
      <c r="K43" s="44" t="s">
        <v>317</v>
      </c>
      <c r="L43" s="120">
        <v>44985</v>
      </c>
      <c r="M43" s="313">
        <v>25</v>
      </c>
      <c r="N43" s="313">
        <v>0</v>
      </c>
      <c r="O43" s="313">
        <v>1</v>
      </c>
      <c r="P43" s="124">
        <f t="shared" ref="P43:P73" si="5">M43+N43-O43</f>
        <v>24</v>
      </c>
    </row>
    <row r="44" spans="2:16" ht="12.75" customHeight="1" x14ac:dyDescent="0.3">
      <c r="B44" s="119" t="s">
        <v>318</v>
      </c>
      <c r="C44" s="280">
        <v>10</v>
      </c>
      <c r="D44" s="278">
        <v>6</v>
      </c>
      <c r="E44" s="278">
        <v>0</v>
      </c>
      <c r="F44" s="278">
        <f>SUM(S!N26)</f>
        <v>1</v>
      </c>
      <c r="G44" s="281">
        <f t="shared" si="4"/>
        <v>5</v>
      </c>
      <c r="H44" s="272">
        <f t="shared" ref="H44:H73" si="6">_xlfn.IFS(G44&lt;=0,0,G44&lt;=C44,1,G44&gt;=C44,2)</f>
        <v>1</v>
      </c>
      <c r="K44" s="44" t="s">
        <v>318</v>
      </c>
      <c r="L44" s="120">
        <v>44985</v>
      </c>
      <c r="M44" s="313">
        <v>3</v>
      </c>
      <c r="N44" s="313">
        <v>0</v>
      </c>
      <c r="O44" s="313">
        <v>0</v>
      </c>
      <c r="P44" s="124">
        <f t="shared" si="5"/>
        <v>3</v>
      </c>
    </row>
    <row r="45" spans="2:16" ht="12.75" customHeight="1" x14ac:dyDescent="0.3">
      <c r="B45" s="119" t="s">
        <v>320</v>
      </c>
      <c r="C45" s="280">
        <v>10</v>
      </c>
      <c r="D45" s="278">
        <v>18</v>
      </c>
      <c r="E45" s="278">
        <v>0</v>
      </c>
      <c r="F45" s="278">
        <f>SUM(S!N37:N40)</f>
        <v>4</v>
      </c>
      <c r="G45" s="281">
        <f t="shared" si="4"/>
        <v>14</v>
      </c>
      <c r="H45" s="272">
        <f t="shared" si="6"/>
        <v>2</v>
      </c>
      <c r="K45" s="44" t="s">
        <v>320</v>
      </c>
      <c r="L45" s="120">
        <v>44985</v>
      </c>
      <c r="M45" s="313">
        <v>0</v>
      </c>
      <c r="N45" s="313">
        <v>0</v>
      </c>
      <c r="O45" s="313">
        <v>0</v>
      </c>
      <c r="P45" s="124">
        <f t="shared" si="5"/>
        <v>0</v>
      </c>
    </row>
    <row r="46" spans="2:16" ht="12.75" customHeight="1" x14ac:dyDescent="0.3">
      <c r="B46" s="119" t="s">
        <v>321</v>
      </c>
      <c r="C46" s="280">
        <v>10</v>
      </c>
      <c r="D46" s="278">
        <v>11</v>
      </c>
      <c r="E46" s="278">
        <v>0</v>
      </c>
      <c r="F46" s="278">
        <f>SUM(S!N48)</f>
        <v>1</v>
      </c>
      <c r="G46" s="281">
        <f t="shared" si="4"/>
        <v>10</v>
      </c>
      <c r="H46" s="272">
        <f t="shared" si="6"/>
        <v>1</v>
      </c>
      <c r="K46" s="44" t="s">
        <v>321</v>
      </c>
      <c r="L46" s="120">
        <v>44985</v>
      </c>
      <c r="M46" s="313">
        <v>28</v>
      </c>
      <c r="N46" s="313">
        <v>0</v>
      </c>
      <c r="O46" s="313">
        <v>2</v>
      </c>
      <c r="P46" s="124">
        <f t="shared" si="5"/>
        <v>26</v>
      </c>
    </row>
    <row r="47" spans="2:16" ht="12.75" customHeight="1" x14ac:dyDescent="0.3">
      <c r="B47" s="119" t="s">
        <v>322</v>
      </c>
      <c r="C47" s="280">
        <v>10</v>
      </c>
      <c r="D47" s="278">
        <v>3</v>
      </c>
      <c r="E47" s="278">
        <v>0</v>
      </c>
      <c r="F47" s="278">
        <f>SUM(S!E73)</f>
        <v>0</v>
      </c>
      <c r="G47" s="281">
        <f t="shared" si="4"/>
        <v>3</v>
      </c>
      <c r="H47" s="272">
        <f t="shared" si="6"/>
        <v>1</v>
      </c>
      <c r="K47" s="44" t="s">
        <v>322</v>
      </c>
      <c r="L47" s="120">
        <v>44985</v>
      </c>
      <c r="M47" s="313">
        <v>4</v>
      </c>
      <c r="N47" s="313">
        <v>0</v>
      </c>
      <c r="O47" s="313">
        <v>0</v>
      </c>
      <c r="P47" s="124">
        <f t="shared" si="5"/>
        <v>4</v>
      </c>
    </row>
    <row r="48" spans="2:16" ht="12.75" customHeight="1" x14ac:dyDescent="0.3">
      <c r="B48" s="119" t="s">
        <v>323</v>
      </c>
      <c r="C48" s="280">
        <v>10</v>
      </c>
      <c r="D48" s="278">
        <v>17</v>
      </c>
      <c r="E48" s="278">
        <v>0</v>
      </c>
      <c r="F48" s="278">
        <f>SUM(S!N72:N73)</f>
        <v>2</v>
      </c>
      <c r="G48" s="281">
        <f t="shared" si="4"/>
        <v>15</v>
      </c>
      <c r="H48" s="272">
        <f t="shared" si="6"/>
        <v>2</v>
      </c>
      <c r="K48" s="44" t="s">
        <v>323</v>
      </c>
      <c r="L48" s="120">
        <v>44985</v>
      </c>
      <c r="M48" s="313">
        <v>40</v>
      </c>
      <c r="N48" s="313">
        <v>0</v>
      </c>
      <c r="O48" s="313">
        <v>1</v>
      </c>
      <c r="P48" s="124">
        <f t="shared" si="5"/>
        <v>39</v>
      </c>
    </row>
    <row r="49" spans="2:16" ht="12.75" customHeight="1" x14ac:dyDescent="0.3">
      <c r="B49" s="119" t="s">
        <v>324</v>
      </c>
      <c r="C49" s="280">
        <v>10</v>
      </c>
      <c r="D49" s="278">
        <v>0</v>
      </c>
      <c r="E49" s="278">
        <v>0</v>
      </c>
      <c r="F49" s="278">
        <v>0</v>
      </c>
      <c r="G49" s="281">
        <f t="shared" si="4"/>
        <v>0</v>
      </c>
      <c r="H49" s="272">
        <f t="shared" si="6"/>
        <v>0</v>
      </c>
      <c r="K49" s="44" t="s">
        <v>324</v>
      </c>
      <c r="L49" s="120">
        <v>44985</v>
      </c>
      <c r="M49" s="313">
        <v>0</v>
      </c>
      <c r="N49" s="313">
        <v>0</v>
      </c>
      <c r="O49" s="313">
        <v>0</v>
      </c>
      <c r="P49" s="124">
        <f t="shared" si="5"/>
        <v>0</v>
      </c>
    </row>
    <row r="50" spans="2:16" ht="12.75" customHeight="1" x14ac:dyDescent="0.3">
      <c r="B50" s="119" t="s">
        <v>328</v>
      </c>
      <c r="C50" s="280">
        <v>10</v>
      </c>
      <c r="D50" s="278">
        <v>0</v>
      </c>
      <c r="E50" s="278">
        <v>0</v>
      </c>
      <c r="F50" s="278">
        <v>0</v>
      </c>
      <c r="G50" s="281">
        <f t="shared" si="4"/>
        <v>0</v>
      </c>
      <c r="H50" s="272">
        <f t="shared" si="6"/>
        <v>0</v>
      </c>
      <c r="K50" s="44" t="s">
        <v>328</v>
      </c>
      <c r="L50" s="120">
        <v>44985</v>
      </c>
      <c r="M50" s="313">
        <v>35</v>
      </c>
      <c r="N50" s="313">
        <v>0</v>
      </c>
      <c r="O50" s="313">
        <v>3</v>
      </c>
      <c r="P50" s="124">
        <f t="shared" si="5"/>
        <v>32</v>
      </c>
    </row>
    <row r="51" spans="2:16" ht="12.75" customHeight="1" x14ac:dyDescent="0.3">
      <c r="B51" s="119" t="s">
        <v>329</v>
      </c>
      <c r="C51" s="280">
        <v>10</v>
      </c>
      <c r="D51" s="278">
        <v>5</v>
      </c>
      <c r="E51" s="278">
        <v>12</v>
      </c>
      <c r="F51" s="278">
        <v>4</v>
      </c>
      <c r="G51" s="281">
        <f t="shared" si="4"/>
        <v>13</v>
      </c>
      <c r="H51" s="272">
        <f t="shared" si="6"/>
        <v>2</v>
      </c>
      <c r="K51" s="44" t="s">
        <v>329</v>
      </c>
      <c r="L51" s="120">
        <v>44985</v>
      </c>
      <c r="M51" s="313">
        <v>27</v>
      </c>
      <c r="N51" s="313">
        <v>0</v>
      </c>
      <c r="O51" s="313">
        <v>2</v>
      </c>
      <c r="P51" s="124">
        <f t="shared" si="5"/>
        <v>25</v>
      </c>
    </row>
    <row r="52" spans="2:16" ht="12.75" customHeight="1" x14ac:dyDescent="0.3">
      <c r="B52" s="119" t="s">
        <v>330</v>
      </c>
      <c r="C52" s="280">
        <v>10</v>
      </c>
      <c r="D52" s="278">
        <v>19</v>
      </c>
      <c r="E52" s="278">
        <v>0</v>
      </c>
      <c r="F52" s="278">
        <v>8</v>
      </c>
      <c r="G52" s="281">
        <f t="shared" si="4"/>
        <v>11</v>
      </c>
      <c r="H52" s="272">
        <f t="shared" si="6"/>
        <v>2</v>
      </c>
      <c r="K52" s="44" t="s">
        <v>330</v>
      </c>
      <c r="L52" s="120">
        <v>44985</v>
      </c>
      <c r="M52" s="313">
        <v>115</v>
      </c>
      <c r="N52" s="313">
        <v>0</v>
      </c>
      <c r="O52" s="313">
        <v>9</v>
      </c>
      <c r="P52" s="124">
        <f t="shared" si="5"/>
        <v>106</v>
      </c>
    </row>
    <row r="53" spans="2:16" ht="12.75" customHeight="1" x14ac:dyDescent="0.3">
      <c r="B53" s="119" t="s">
        <v>331</v>
      </c>
      <c r="C53" s="280">
        <v>10</v>
      </c>
      <c r="D53" s="278">
        <v>2</v>
      </c>
      <c r="E53" s="278">
        <v>8</v>
      </c>
      <c r="F53" s="278">
        <v>3</v>
      </c>
      <c r="G53" s="281">
        <f t="shared" si="4"/>
        <v>7</v>
      </c>
      <c r="H53" s="272">
        <f t="shared" si="6"/>
        <v>1</v>
      </c>
      <c r="K53" s="44" t="s">
        <v>331</v>
      </c>
      <c r="L53" s="120">
        <v>44985</v>
      </c>
      <c r="M53" s="313">
        <v>95</v>
      </c>
      <c r="N53" s="313">
        <v>0</v>
      </c>
      <c r="O53" s="313">
        <v>10</v>
      </c>
      <c r="P53" s="124">
        <f t="shared" si="5"/>
        <v>85</v>
      </c>
    </row>
    <row r="54" spans="2:16" ht="12.75" customHeight="1" x14ac:dyDescent="0.3">
      <c r="B54" s="119" t="s">
        <v>332</v>
      </c>
      <c r="C54" s="280">
        <v>10</v>
      </c>
      <c r="D54" s="278">
        <v>0</v>
      </c>
      <c r="E54" s="278">
        <v>0</v>
      </c>
      <c r="F54" s="278">
        <v>0</v>
      </c>
      <c r="G54" s="281">
        <f t="shared" si="4"/>
        <v>0</v>
      </c>
      <c r="H54" s="272">
        <f t="shared" si="6"/>
        <v>0</v>
      </c>
      <c r="K54" s="44" t="s">
        <v>332</v>
      </c>
      <c r="L54" s="120">
        <v>44985</v>
      </c>
      <c r="M54" s="313">
        <v>0</v>
      </c>
      <c r="N54" s="313">
        <v>0</v>
      </c>
      <c r="O54" s="313">
        <v>0</v>
      </c>
      <c r="P54" s="124">
        <f t="shared" si="5"/>
        <v>0</v>
      </c>
    </row>
    <row r="55" spans="2:16" ht="12.75" customHeight="1" x14ac:dyDescent="0.3">
      <c r="B55" s="119" t="s">
        <v>334</v>
      </c>
      <c r="C55" s="280">
        <v>10</v>
      </c>
      <c r="D55" s="278">
        <v>5</v>
      </c>
      <c r="E55" s="278">
        <v>0</v>
      </c>
      <c r="F55" s="278">
        <v>5</v>
      </c>
      <c r="G55" s="281">
        <f t="shared" si="4"/>
        <v>0</v>
      </c>
      <c r="H55" s="272">
        <f t="shared" si="6"/>
        <v>0</v>
      </c>
      <c r="K55" s="44" t="s">
        <v>334</v>
      </c>
      <c r="L55" s="120">
        <v>44985</v>
      </c>
      <c r="M55" s="313">
        <v>25</v>
      </c>
      <c r="N55" s="313">
        <v>0</v>
      </c>
      <c r="O55" s="313">
        <v>6</v>
      </c>
      <c r="P55" s="124">
        <f t="shared" si="5"/>
        <v>19</v>
      </c>
    </row>
    <row r="56" spans="2:16" ht="12.75" customHeight="1" x14ac:dyDescent="0.3">
      <c r="B56" s="119" t="s">
        <v>335</v>
      </c>
      <c r="C56" s="280">
        <v>10</v>
      </c>
      <c r="D56" s="278">
        <v>15</v>
      </c>
      <c r="E56" s="278">
        <v>0</v>
      </c>
      <c r="F56" s="278">
        <v>7</v>
      </c>
      <c r="G56" s="281">
        <f t="shared" si="4"/>
        <v>8</v>
      </c>
      <c r="H56" s="272">
        <f t="shared" si="6"/>
        <v>1</v>
      </c>
      <c r="K56" s="44" t="s">
        <v>335</v>
      </c>
      <c r="L56" s="120">
        <v>44985</v>
      </c>
      <c r="M56" s="313">
        <v>24</v>
      </c>
      <c r="N56" s="313">
        <v>0</v>
      </c>
      <c r="O56" s="313">
        <v>4</v>
      </c>
      <c r="P56" s="124">
        <f t="shared" si="5"/>
        <v>20</v>
      </c>
    </row>
    <row r="57" spans="2:16" ht="12.75" customHeight="1" x14ac:dyDescent="0.3">
      <c r="B57" s="119" t="s">
        <v>336</v>
      </c>
      <c r="C57" s="280">
        <v>10</v>
      </c>
      <c r="D57" s="278">
        <v>15</v>
      </c>
      <c r="E57" s="278">
        <v>0</v>
      </c>
      <c r="F57" s="278">
        <v>2</v>
      </c>
      <c r="G57" s="281">
        <f t="shared" si="4"/>
        <v>13</v>
      </c>
      <c r="H57" s="272">
        <f t="shared" si="6"/>
        <v>2</v>
      </c>
      <c r="K57" s="44" t="s">
        <v>336</v>
      </c>
      <c r="L57" s="120">
        <v>44985</v>
      </c>
      <c r="M57" s="313">
        <v>13</v>
      </c>
      <c r="N57" s="313">
        <v>0</v>
      </c>
      <c r="O57" s="313">
        <v>0</v>
      </c>
      <c r="P57" s="124">
        <f t="shared" si="5"/>
        <v>13</v>
      </c>
    </row>
    <row r="58" spans="2:16" ht="12.75" customHeight="1" x14ac:dyDescent="0.3">
      <c r="B58" s="119" t="s">
        <v>337</v>
      </c>
      <c r="C58" s="280">
        <v>10</v>
      </c>
      <c r="D58" s="278">
        <v>3</v>
      </c>
      <c r="E58" s="278">
        <v>0</v>
      </c>
      <c r="F58" s="278">
        <v>0</v>
      </c>
      <c r="G58" s="281">
        <f t="shared" si="4"/>
        <v>3</v>
      </c>
      <c r="H58" s="272">
        <f t="shared" si="6"/>
        <v>1</v>
      </c>
      <c r="K58" s="44" t="s">
        <v>337</v>
      </c>
      <c r="L58" s="120">
        <v>44985</v>
      </c>
      <c r="M58" s="313">
        <v>5</v>
      </c>
      <c r="N58" s="313">
        <v>0</v>
      </c>
      <c r="O58" s="313">
        <v>0</v>
      </c>
      <c r="P58" s="124">
        <f t="shared" si="5"/>
        <v>5</v>
      </c>
    </row>
    <row r="59" spans="2:16" ht="12.75" customHeight="1" x14ac:dyDescent="0.3">
      <c r="B59" s="119" t="s">
        <v>338</v>
      </c>
      <c r="C59" s="280">
        <v>10</v>
      </c>
      <c r="D59" s="278">
        <v>13</v>
      </c>
      <c r="E59" s="278">
        <v>0</v>
      </c>
      <c r="F59" s="278">
        <v>2</v>
      </c>
      <c r="G59" s="281">
        <f t="shared" si="4"/>
        <v>11</v>
      </c>
      <c r="H59" s="272">
        <f t="shared" si="6"/>
        <v>2</v>
      </c>
      <c r="K59" s="44" t="s">
        <v>338</v>
      </c>
      <c r="L59" s="120">
        <v>44985</v>
      </c>
      <c r="M59" s="313">
        <v>44</v>
      </c>
      <c r="N59" s="313">
        <v>0</v>
      </c>
      <c r="O59" s="313">
        <v>1</v>
      </c>
      <c r="P59" s="124">
        <f t="shared" si="5"/>
        <v>43</v>
      </c>
    </row>
    <row r="60" spans="2:16" ht="12.75" customHeight="1" x14ac:dyDescent="0.3">
      <c r="B60" s="119" t="s">
        <v>340</v>
      </c>
      <c r="C60" s="280">
        <v>10</v>
      </c>
      <c r="D60" s="278">
        <v>11</v>
      </c>
      <c r="E60" s="278">
        <v>0</v>
      </c>
      <c r="F60" s="278">
        <v>4</v>
      </c>
      <c r="G60" s="281">
        <f t="shared" si="4"/>
        <v>7</v>
      </c>
      <c r="H60" s="272">
        <f t="shared" si="6"/>
        <v>1</v>
      </c>
      <c r="K60" s="44" t="s">
        <v>340</v>
      </c>
      <c r="L60" s="120">
        <v>44985</v>
      </c>
      <c r="M60" s="313">
        <v>29</v>
      </c>
      <c r="N60" s="313">
        <v>0</v>
      </c>
      <c r="O60" s="313">
        <v>1</v>
      </c>
      <c r="P60" s="124">
        <f t="shared" si="5"/>
        <v>28</v>
      </c>
    </row>
    <row r="61" spans="2:16" ht="12.75" customHeight="1" x14ac:dyDescent="0.3">
      <c r="B61" s="119" t="s">
        <v>339</v>
      </c>
      <c r="C61" s="280">
        <v>10</v>
      </c>
      <c r="D61" s="278">
        <v>4</v>
      </c>
      <c r="E61" s="278">
        <v>0</v>
      </c>
      <c r="F61" s="278">
        <v>0</v>
      </c>
      <c r="G61" s="281">
        <f t="shared" si="4"/>
        <v>4</v>
      </c>
      <c r="H61" s="272">
        <f t="shared" si="6"/>
        <v>1</v>
      </c>
      <c r="K61" s="44" t="s">
        <v>339</v>
      </c>
      <c r="L61" s="120">
        <v>44985</v>
      </c>
      <c r="M61" s="313">
        <v>3</v>
      </c>
      <c r="N61" s="313">
        <v>0</v>
      </c>
      <c r="O61" s="313">
        <v>0</v>
      </c>
      <c r="P61" s="124">
        <f t="shared" si="5"/>
        <v>3</v>
      </c>
    </row>
    <row r="62" spans="2:16" ht="12.75" customHeight="1" x14ac:dyDescent="0.3">
      <c r="B62" s="119" t="s">
        <v>341</v>
      </c>
      <c r="C62" s="280">
        <v>10</v>
      </c>
      <c r="D62" s="278">
        <v>12</v>
      </c>
      <c r="E62" s="278">
        <v>0</v>
      </c>
      <c r="F62" s="278">
        <v>2</v>
      </c>
      <c r="G62" s="281">
        <f t="shared" si="4"/>
        <v>10</v>
      </c>
      <c r="H62" s="272">
        <f t="shared" si="6"/>
        <v>1</v>
      </c>
      <c r="K62" s="44" t="s">
        <v>341</v>
      </c>
      <c r="L62" s="120">
        <v>44985</v>
      </c>
      <c r="M62" s="313">
        <v>10</v>
      </c>
      <c r="N62" s="313">
        <v>0</v>
      </c>
      <c r="O62" s="313">
        <v>1</v>
      </c>
      <c r="P62" s="124">
        <f t="shared" si="5"/>
        <v>9</v>
      </c>
    </row>
    <row r="63" spans="2:16" ht="12.75" customHeight="1" x14ac:dyDescent="0.3">
      <c r="B63" s="119" t="s">
        <v>342</v>
      </c>
      <c r="C63" s="280">
        <v>100</v>
      </c>
      <c r="D63" s="278">
        <v>461</v>
      </c>
      <c r="E63" s="278">
        <v>0</v>
      </c>
      <c r="F63" s="278">
        <v>89</v>
      </c>
      <c r="G63" s="281">
        <f t="shared" si="4"/>
        <v>372</v>
      </c>
      <c r="H63" s="272">
        <f t="shared" si="6"/>
        <v>2</v>
      </c>
      <c r="K63" s="44" t="s">
        <v>342</v>
      </c>
      <c r="L63" s="120">
        <v>44985</v>
      </c>
      <c r="M63" s="313">
        <v>260</v>
      </c>
      <c r="N63" s="313">
        <v>0</v>
      </c>
      <c r="O63" s="313">
        <v>86</v>
      </c>
      <c r="P63" s="124">
        <f t="shared" si="5"/>
        <v>174</v>
      </c>
    </row>
    <row r="64" spans="2:16" ht="12.75" customHeight="1" x14ac:dyDescent="0.3">
      <c r="B64" s="119" t="s">
        <v>344</v>
      </c>
      <c r="C64" s="280">
        <v>10</v>
      </c>
      <c r="D64" s="278">
        <v>0</v>
      </c>
      <c r="E64" s="278">
        <v>0</v>
      </c>
      <c r="F64" s="278">
        <v>0</v>
      </c>
      <c r="G64" s="281">
        <f t="shared" si="4"/>
        <v>0</v>
      </c>
      <c r="H64" s="272">
        <f t="shared" si="6"/>
        <v>0</v>
      </c>
      <c r="K64" s="44" t="s">
        <v>344</v>
      </c>
      <c r="L64" s="120">
        <v>44985</v>
      </c>
      <c r="M64" s="313">
        <v>3</v>
      </c>
      <c r="N64" s="313">
        <v>0</v>
      </c>
      <c r="O64" s="313">
        <v>0</v>
      </c>
      <c r="P64" s="124">
        <f t="shared" si="5"/>
        <v>3</v>
      </c>
    </row>
    <row r="65" spans="2:16" ht="12.75" customHeight="1" x14ac:dyDescent="0.3">
      <c r="B65" s="119" t="s">
        <v>345</v>
      </c>
      <c r="C65" s="280">
        <v>10</v>
      </c>
      <c r="D65" s="278">
        <v>19</v>
      </c>
      <c r="E65" s="278">
        <v>0</v>
      </c>
      <c r="F65" s="278">
        <v>3</v>
      </c>
      <c r="G65" s="281">
        <f t="shared" si="4"/>
        <v>16</v>
      </c>
      <c r="H65" s="272">
        <f t="shared" si="6"/>
        <v>2</v>
      </c>
      <c r="K65" s="44" t="s">
        <v>345</v>
      </c>
      <c r="L65" s="120">
        <v>44985</v>
      </c>
      <c r="M65" s="313">
        <v>32</v>
      </c>
      <c r="N65" s="313">
        <v>0</v>
      </c>
      <c r="O65" s="313">
        <v>3</v>
      </c>
      <c r="P65" s="124">
        <f t="shared" si="5"/>
        <v>29</v>
      </c>
    </row>
    <row r="66" spans="2:16" ht="12.75" customHeight="1" x14ac:dyDescent="0.3">
      <c r="B66" s="119" t="s">
        <v>346</v>
      </c>
      <c r="C66" s="280">
        <v>10</v>
      </c>
      <c r="D66" s="278">
        <v>0</v>
      </c>
      <c r="E66" s="278">
        <v>0</v>
      </c>
      <c r="F66" s="278">
        <v>0</v>
      </c>
      <c r="G66" s="281">
        <f t="shared" si="4"/>
        <v>0</v>
      </c>
      <c r="H66" s="272">
        <f t="shared" si="6"/>
        <v>0</v>
      </c>
      <c r="K66" s="44" t="s">
        <v>346</v>
      </c>
      <c r="L66" s="120">
        <v>44985</v>
      </c>
      <c r="M66" s="313">
        <v>3</v>
      </c>
      <c r="N66" s="313">
        <v>0</v>
      </c>
      <c r="O66" s="313">
        <v>0</v>
      </c>
      <c r="P66" s="124">
        <f t="shared" si="5"/>
        <v>3</v>
      </c>
    </row>
    <row r="67" spans="2:16" ht="12.75" customHeight="1" x14ac:dyDescent="0.3">
      <c r="B67" s="119" t="s">
        <v>348</v>
      </c>
      <c r="C67" s="280">
        <v>10</v>
      </c>
      <c r="D67" s="278">
        <v>1</v>
      </c>
      <c r="E67" s="278">
        <v>0</v>
      </c>
      <c r="F67" s="278">
        <v>0</v>
      </c>
      <c r="G67" s="281">
        <f t="shared" si="4"/>
        <v>1</v>
      </c>
      <c r="H67" s="272">
        <f t="shared" si="6"/>
        <v>1</v>
      </c>
      <c r="K67" s="44" t="s">
        <v>347</v>
      </c>
      <c r="L67" s="120">
        <v>44985</v>
      </c>
      <c r="M67" s="313">
        <v>12</v>
      </c>
      <c r="N67" s="313">
        <v>0</v>
      </c>
      <c r="O67" s="313">
        <v>2</v>
      </c>
      <c r="P67" s="124">
        <f t="shared" si="5"/>
        <v>10</v>
      </c>
    </row>
    <row r="68" spans="2:16" ht="12.75" customHeight="1" x14ac:dyDescent="0.3">
      <c r="B68" s="119" t="s">
        <v>347</v>
      </c>
      <c r="C68" s="280">
        <v>10</v>
      </c>
      <c r="D68" s="278">
        <v>9</v>
      </c>
      <c r="E68" s="278">
        <v>0</v>
      </c>
      <c r="F68" s="278">
        <v>0</v>
      </c>
      <c r="G68" s="281">
        <f t="shared" si="4"/>
        <v>9</v>
      </c>
      <c r="H68" s="272">
        <f t="shared" si="6"/>
        <v>1</v>
      </c>
      <c r="K68" s="44" t="s">
        <v>348</v>
      </c>
      <c r="L68" s="120">
        <v>44985</v>
      </c>
      <c r="M68" s="313">
        <v>1</v>
      </c>
      <c r="N68" s="313">
        <v>0</v>
      </c>
      <c r="O68" s="313">
        <v>0</v>
      </c>
      <c r="P68" s="124">
        <f t="shared" si="5"/>
        <v>1</v>
      </c>
    </row>
    <row r="69" spans="2:16" ht="12.75" customHeight="1" x14ac:dyDescent="0.3">
      <c r="B69" s="119" t="s">
        <v>349</v>
      </c>
      <c r="C69" s="280">
        <v>200</v>
      </c>
      <c r="D69" s="278">
        <v>0</v>
      </c>
      <c r="E69" s="278">
        <v>0</v>
      </c>
      <c r="F69" s="278">
        <v>0</v>
      </c>
      <c r="G69" s="281">
        <f t="shared" si="4"/>
        <v>0</v>
      </c>
      <c r="H69" s="272">
        <f t="shared" si="6"/>
        <v>0</v>
      </c>
      <c r="K69" s="44" t="s">
        <v>349</v>
      </c>
      <c r="L69" s="120">
        <v>44985</v>
      </c>
      <c r="M69" s="313">
        <v>0</v>
      </c>
      <c r="N69" s="313">
        <v>0</v>
      </c>
      <c r="O69" s="313">
        <v>0</v>
      </c>
      <c r="P69" s="124">
        <f t="shared" si="5"/>
        <v>0</v>
      </c>
    </row>
    <row r="70" spans="2:16" ht="12.75" customHeight="1" x14ac:dyDescent="0.3">
      <c r="B70" s="119" t="s">
        <v>350</v>
      </c>
      <c r="C70" s="280">
        <v>200</v>
      </c>
      <c r="D70" s="278">
        <v>1778</v>
      </c>
      <c r="E70" s="278">
        <v>0</v>
      </c>
      <c r="F70" s="278">
        <v>146</v>
      </c>
      <c r="G70" s="281">
        <f t="shared" si="4"/>
        <v>1632</v>
      </c>
      <c r="H70" s="272">
        <f t="shared" si="6"/>
        <v>2</v>
      </c>
      <c r="K70" s="44" t="s">
        <v>350</v>
      </c>
      <c r="L70" s="120">
        <v>44985</v>
      </c>
      <c r="M70" s="313">
        <v>90</v>
      </c>
      <c r="N70" s="313">
        <v>0</v>
      </c>
      <c r="O70" s="313">
        <v>90</v>
      </c>
      <c r="P70" s="124">
        <f t="shared" si="5"/>
        <v>0</v>
      </c>
    </row>
    <row r="71" spans="2:16" ht="12.75" customHeight="1" x14ac:dyDescent="0.3">
      <c r="B71" s="119" t="s">
        <v>351</v>
      </c>
      <c r="C71" s="280">
        <v>5</v>
      </c>
      <c r="D71" s="278">
        <v>10</v>
      </c>
      <c r="E71" s="278">
        <v>0</v>
      </c>
      <c r="F71" s="278">
        <v>1</v>
      </c>
      <c r="G71" s="281">
        <f t="shared" si="4"/>
        <v>9</v>
      </c>
      <c r="H71" s="272">
        <f t="shared" si="6"/>
        <v>2</v>
      </c>
      <c r="K71" s="44" t="s">
        <v>351</v>
      </c>
      <c r="L71" s="120">
        <v>44985</v>
      </c>
      <c r="M71" s="313">
        <v>18</v>
      </c>
      <c r="N71" s="313">
        <v>0</v>
      </c>
      <c r="O71" s="313">
        <v>0</v>
      </c>
      <c r="P71" s="124">
        <f t="shared" si="5"/>
        <v>18</v>
      </c>
    </row>
    <row r="72" spans="2:16" ht="12.75" customHeight="1" x14ac:dyDescent="0.3">
      <c r="B72" s="119" t="s">
        <v>352</v>
      </c>
      <c r="C72" s="280">
        <v>5</v>
      </c>
      <c r="D72" s="278">
        <v>0</v>
      </c>
      <c r="E72" s="278">
        <v>0</v>
      </c>
      <c r="F72" s="278">
        <v>0</v>
      </c>
      <c r="G72" s="281">
        <f t="shared" si="4"/>
        <v>0</v>
      </c>
      <c r="H72" s="272">
        <f t="shared" si="6"/>
        <v>0</v>
      </c>
      <c r="K72" s="44" t="s">
        <v>352</v>
      </c>
      <c r="L72" s="120">
        <v>44985</v>
      </c>
      <c r="M72" s="313">
        <v>15</v>
      </c>
      <c r="N72" s="313">
        <v>0</v>
      </c>
      <c r="O72" s="313">
        <v>0</v>
      </c>
      <c r="P72" s="124">
        <f t="shared" si="5"/>
        <v>15</v>
      </c>
    </row>
    <row r="73" spans="2:16" ht="12.75" customHeight="1" x14ac:dyDescent="0.3">
      <c r="B73" s="119" t="s">
        <v>353</v>
      </c>
      <c r="C73" s="280">
        <v>10</v>
      </c>
      <c r="D73" s="278">
        <v>36</v>
      </c>
      <c r="E73" s="278">
        <v>0</v>
      </c>
      <c r="F73" s="278">
        <v>4</v>
      </c>
      <c r="G73" s="281">
        <f t="shared" si="4"/>
        <v>32</v>
      </c>
      <c r="H73" s="272">
        <f t="shared" si="6"/>
        <v>2</v>
      </c>
      <c r="K73" s="44" t="s">
        <v>353</v>
      </c>
      <c r="L73" s="120">
        <v>44985</v>
      </c>
      <c r="M73" s="313">
        <v>3</v>
      </c>
      <c r="N73" s="313">
        <v>0</v>
      </c>
      <c r="O73" s="313">
        <v>0</v>
      </c>
      <c r="P73" s="124">
        <f t="shared" si="5"/>
        <v>3</v>
      </c>
    </row>
    <row r="74" spans="2:16" ht="12.75" customHeight="1" x14ac:dyDescent="0.25">
      <c r="B74" s="644" t="s">
        <v>543</v>
      </c>
      <c r="C74" s="644"/>
      <c r="D74" s="644"/>
      <c r="E74" s="644"/>
      <c r="F74" s="644"/>
      <c r="G74" s="644"/>
      <c r="H74" s="644"/>
      <c r="K74" s="645"/>
      <c r="L74" s="646"/>
      <c r="M74" s="646"/>
      <c r="N74" s="646"/>
      <c r="O74" s="646"/>
      <c r="P74" s="647"/>
    </row>
    <row r="75" spans="2:16" ht="15" customHeight="1" x14ac:dyDescent="0.4">
      <c r="B75" s="644"/>
      <c r="C75" s="644"/>
      <c r="D75" s="644"/>
      <c r="E75" s="644"/>
      <c r="F75" s="644"/>
      <c r="G75" s="644"/>
      <c r="H75" s="644"/>
      <c r="K75" s="117" t="s">
        <v>445</v>
      </c>
      <c r="L75" s="117" t="s">
        <v>505</v>
      </c>
      <c r="M75" s="117" t="s">
        <v>501</v>
      </c>
      <c r="N75" s="117" t="s">
        <v>502</v>
      </c>
      <c r="O75" s="117" t="s">
        <v>503</v>
      </c>
      <c r="P75" s="117" t="s">
        <v>504</v>
      </c>
    </row>
    <row r="76" spans="2:16" ht="14" x14ac:dyDescent="0.3">
      <c r="B76" s="644"/>
      <c r="C76" s="644"/>
      <c r="D76" s="644"/>
      <c r="E76" s="644"/>
      <c r="F76" s="644"/>
      <c r="G76" s="644"/>
      <c r="H76" s="644"/>
      <c r="K76" s="44" t="s">
        <v>317</v>
      </c>
      <c r="L76" s="120">
        <v>45016</v>
      </c>
      <c r="M76" s="313">
        <v>24</v>
      </c>
      <c r="N76" s="313">
        <v>0</v>
      </c>
      <c r="O76" s="313">
        <v>6</v>
      </c>
      <c r="P76" s="124">
        <f t="shared" ref="P76:P106" si="7">M76+N76-O76</f>
        <v>18</v>
      </c>
    </row>
    <row r="77" spans="2:16" ht="12.75" customHeight="1" x14ac:dyDescent="0.3">
      <c r="B77" s="119" t="s">
        <v>317</v>
      </c>
      <c r="C77" s="280">
        <v>10</v>
      </c>
      <c r="D77" s="281">
        <v>12</v>
      </c>
      <c r="E77" s="278">
        <v>14</v>
      </c>
      <c r="F77" s="278">
        <v>5</v>
      </c>
      <c r="G77" s="281">
        <f>D77+E77-F77</f>
        <v>21</v>
      </c>
      <c r="H77" s="272">
        <f t="shared" ref="H77:H107" si="8">_xlfn.IFS(G77&lt;=0,0,G77&lt;=C77,1,G77&gt;=C77,2)</f>
        <v>2</v>
      </c>
      <c r="K77" s="44" t="s">
        <v>318</v>
      </c>
      <c r="L77" s="120">
        <v>45016</v>
      </c>
      <c r="M77" s="313">
        <v>3</v>
      </c>
      <c r="N77" s="313">
        <v>0</v>
      </c>
      <c r="O77" s="313">
        <v>0</v>
      </c>
      <c r="P77" s="124">
        <f t="shared" si="7"/>
        <v>3</v>
      </c>
    </row>
    <row r="78" spans="2:16" ht="12.75" customHeight="1" x14ac:dyDescent="0.3">
      <c r="B78" s="119" t="s">
        <v>318</v>
      </c>
      <c r="C78" s="280">
        <v>10</v>
      </c>
      <c r="D78" s="281">
        <v>5</v>
      </c>
      <c r="E78" s="278">
        <v>0</v>
      </c>
      <c r="F78" s="278">
        <v>1</v>
      </c>
      <c r="G78" s="281">
        <f t="shared" ref="G78:G107" si="9">D78+E78-F78</f>
        <v>4</v>
      </c>
      <c r="H78" s="272">
        <f t="shared" si="8"/>
        <v>1</v>
      </c>
      <c r="K78" s="44" t="s">
        <v>320</v>
      </c>
      <c r="L78" s="120">
        <v>45016</v>
      </c>
      <c r="M78" s="313">
        <v>0</v>
      </c>
      <c r="N78" s="313">
        <v>0</v>
      </c>
      <c r="O78" s="313">
        <v>0</v>
      </c>
      <c r="P78" s="124">
        <f t="shared" si="7"/>
        <v>0</v>
      </c>
    </row>
    <row r="79" spans="2:16" ht="12.75" customHeight="1" x14ac:dyDescent="0.3">
      <c r="B79" s="119" t="s">
        <v>320</v>
      </c>
      <c r="C79" s="280">
        <v>10</v>
      </c>
      <c r="D79" s="281">
        <v>14</v>
      </c>
      <c r="E79" s="278">
        <v>0</v>
      </c>
      <c r="F79" s="278">
        <f>SUM(S!V37:V41)</f>
        <v>7</v>
      </c>
      <c r="G79" s="281">
        <f t="shared" si="9"/>
        <v>7</v>
      </c>
      <c r="H79" s="272">
        <f t="shared" si="8"/>
        <v>1</v>
      </c>
      <c r="K79" s="44" t="s">
        <v>321</v>
      </c>
      <c r="L79" s="120">
        <v>45016</v>
      </c>
      <c r="M79" s="313">
        <v>26</v>
      </c>
      <c r="N79" s="313">
        <v>0</v>
      </c>
      <c r="O79" s="313">
        <v>3</v>
      </c>
      <c r="P79" s="124">
        <f t="shared" si="7"/>
        <v>23</v>
      </c>
    </row>
    <row r="80" spans="2:16" ht="12.75" customHeight="1" x14ac:dyDescent="0.3">
      <c r="B80" s="119" t="s">
        <v>321</v>
      </c>
      <c r="C80" s="280">
        <v>10</v>
      </c>
      <c r="D80" s="281">
        <v>10</v>
      </c>
      <c r="E80" s="278">
        <v>0</v>
      </c>
      <c r="F80" s="278">
        <v>1</v>
      </c>
      <c r="G80" s="281">
        <f t="shared" si="9"/>
        <v>9</v>
      </c>
      <c r="H80" s="272">
        <f t="shared" si="8"/>
        <v>1</v>
      </c>
      <c r="K80" s="44" t="s">
        <v>322</v>
      </c>
      <c r="L80" s="120">
        <v>45016</v>
      </c>
      <c r="M80" s="313">
        <v>4</v>
      </c>
      <c r="N80" s="313">
        <v>0</v>
      </c>
      <c r="O80" s="313">
        <v>0</v>
      </c>
      <c r="P80" s="124">
        <f t="shared" si="7"/>
        <v>4</v>
      </c>
    </row>
    <row r="81" spans="2:16" ht="12.75" customHeight="1" x14ac:dyDescent="0.3">
      <c r="B81" s="119" t="s">
        <v>322</v>
      </c>
      <c r="C81" s="280">
        <v>10</v>
      </c>
      <c r="D81" s="281">
        <v>3</v>
      </c>
      <c r="E81" s="278">
        <v>0</v>
      </c>
      <c r="F81" s="278">
        <v>0</v>
      </c>
      <c r="G81" s="281">
        <f t="shared" si="9"/>
        <v>3</v>
      </c>
      <c r="H81" s="272">
        <f t="shared" si="8"/>
        <v>1</v>
      </c>
      <c r="K81" s="44" t="s">
        <v>323</v>
      </c>
      <c r="L81" s="120">
        <v>45016</v>
      </c>
      <c r="M81" s="313">
        <v>39</v>
      </c>
      <c r="N81" s="313">
        <v>0</v>
      </c>
      <c r="O81" s="313">
        <v>3</v>
      </c>
      <c r="P81" s="124">
        <f t="shared" si="7"/>
        <v>36</v>
      </c>
    </row>
    <row r="82" spans="2:16" ht="12.75" customHeight="1" x14ac:dyDescent="0.3">
      <c r="B82" s="119" t="s">
        <v>323</v>
      </c>
      <c r="C82" s="280">
        <v>10</v>
      </c>
      <c r="D82" s="281">
        <v>15</v>
      </c>
      <c r="E82" s="278">
        <v>0</v>
      </c>
      <c r="F82" s="278">
        <v>0</v>
      </c>
      <c r="G82" s="281">
        <f t="shared" si="9"/>
        <v>15</v>
      </c>
      <c r="H82" s="272">
        <f t="shared" si="8"/>
        <v>2</v>
      </c>
      <c r="K82" s="44" t="s">
        <v>324</v>
      </c>
      <c r="L82" s="120">
        <v>45016</v>
      </c>
      <c r="M82" s="313">
        <v>0</v>
      </c>
      <c r="N82" s="313">
        <v>0</v>
      </c>
      <c r="O82" s="313">
        <v>0</v>
      </c>
      <c r="P82" s="124">
        <f t="shared" si="7"/>
        <v>0</v>
      </c>
    </row>
    <row r="83" spans="2:16" ht="12.75" customHeight="1" x14ac:dyDescent="0.3">
      <c r="B83" s="119" t="s">
        <v>324</v>
      </c>
      <c r="C83" s="280">
        <v>10</v>
      </c>
      <c r="D83" s="281">
        <v>0</v>
      </c>
      <c r="E83" s="278">
        <v>0</v>
      </c>
      <c r="F83" s="278">
        <v>0</v>
      </c>
      <c r="G83" s="281">
        <f t="shared" si="9"/>
        <v>0</v>
      </c>
      <c r="H83" s="272">
        <f t="shared" si="8"/>
        <v>0</v>
      </c>
      <c r="K83" s="44" t="s">
        <v>328</v>
      </c>
      <c r="L83" s="120">
        <v>45016</v>
      </c>
      <c r="M83" s="313">
        <v>32</v>
      </c>
      <c r="N83" s="313">
        <v>0</v>
      </c>
      <c r="O83" s="313">
        <v>4</v>
      </c>
      <c r="P83" s="124">
        <f t="shared" si="7"/>
        <v>28</v>
      </c>
    </row>
    <row r="84" spans="2:16" ht="12.75" customHeight="1" x14ac:dyDescent="0.3">
      <c r="B84" s="119" t="s">
        <v>328</v>
      </c>
      <c r="C84" s="280">
        <v>10</v>
      </c>
      <c r="D84" s="281">
        <v>0</v>
      </c>
      <c r="E84" s="278">
        <v>0</v>
      </c>
      <c r="F84" s="278">
        <v>0</v>
      </c>
      <c r="G84" s="281">
        <f t="shared" si="9"/>
        <v>0</v>
      </c>
      <c r="H84" s="272">
        <f t="shared" si="8"/>
        <v>0</v>
      </c>
      <c r="K84" s="44" t="s">
        <v>329</v>
      </c>
      <c r="L84" s="120">
        <v>45016</v>
      </c>
      <c r="M84" s="313">
        <v>26</v>
      </c>
      <c r="N84" s="313">
        <v>0</v>
      </c>
      <c r="O84" s="313">
        <v>4</v>
      </c>
      <c r="P84" s="124">
        <f t="shared" si="7"/>
        <v>22</v>
      </c>
    </row>
    <row r="85" spans="2:16" ht="12.75" customHeight="1" x14ac:dyDescent="0.3">
      <c r="B85" s="119" t="s">
        <v>329</v>
      </c>
      <c r="C85" s="280">
        <v>10</v>
      </c>
      <c r="D85" s="281">
        <v>13</v>
      </c>
      <c r="E85" s="278">
        <v>0</v>
      </c>
      <c r="F85" s="278">
        <v>3</v>
      </c>
      <c r="G85" s="281">
        <f t="shared" si="9"/>
        <v>10</v>
      </c>
      <c r="H85" s="272">
        <f t="shared" si="8"/>
        <v>1</v>
      </c>
      <c r="K85" s="44" t="s">
        <v>330</v>
      </c>
      <c r="L85" s="120">
        <v>45016</v>
      </c>
      <c r="M85" s="313">
        <v>106</v>
      </c>
      <c r="N85" s="313">
        <v>0</v>
      </c>
      <c r="O85" s="313">
        <v>9</v>
      </c>
      <c r="P85" s="124">
        <f t="shared" si="7"/>
        <v>97</v>
      </c>
    </row>
    <row r="86" spans="2:16" ht="12.75" customHeight="1" x14ac:dyDescent="0.3">
      <c r="B86" s="119" t="s">
        <v>330</v>
      </c>
      <c r="C86" s="280">
        <v>10</v>
      </c>
      <c r="D86" s="281">
        <v>11</v>
      </c>
      <c r="E86" s="278">
        <v>0</v>
      </c>
      <c r="F86" s="278">
        <v>3</v>
      </c>
      <c r="G86" s="281">
        <f t="shared" si="9"/>
        <v>8</v>
      </c>
      <c r="H86" s="272">
        <f t="shared" si="8"/>
        <v>1</v>
      </c>
      <c r="K86" s="44" t="s">
        <v>331</v>
      </c>
      <c r="L86" s="120">
        <v>45016</v>
      </c>
      <c r="M86" s="313">
        <v>85</v>
      </c>
      <c r="N86" s="313">
        <v>0</v>
      </c>
      <c r="O86" s="313">
        <v>20</v>
      </c>
      <c r="P86" s="124">
        <f t="shared" si="7"/>
        <v>65</v>
      </c>
    </row>
    <row r="87" spans="2:16" ht="12.75" customHeight="1" x14ac:dyDescent="0.3">
      <c r="B87" s="119" t="s">
        <v>331</v>
      </c>
      <c r="C87" s="280">
        <v>10</v>
      </c>
      <c r="D87" s="281">
        <v>7</v>
      </c>
      <c r="E87" s="278">
        <v>8</v>
      </c>
      <c r="F87" s="278">
        <f>SUM(S!V135:V138)</f>
        <v>3</v>
      </c>
      <c r="G87" s="281">
        <f t="shared" si="9"/>
        <v>12</v>
      </c>
      <c r="H87" s="272">
        <f t="shared" si="8"/>
        <v>2</v>
      </c>
      <c r="K87" s="44" t="s">
        <v>332</v>
      </c>
      <c r="L87" s="120">
        <v>45016</v>
      </c>
      <c r="M87" s="313">
        <v>0</v>
      </c>
      <c r="N87" s="313">
        <v>0</v>
      </c>
      <c r="O87" s="313">
        <v>0</v>
      </c>
      <c r="P87" s="124">
        <f t="shared" si="7"/>
        <v>0</v>
      </c>
    </row>
    <row r="88" spans="2:16" ht="12.75" customHeight="1" x14ac:dyDescent="0.3">
      <c r="B88" s="119" t="s">
        <v>332</v>
      </c>
      <c r="C88" s="280">
        <v>10</v>
      </c>
      <c r="D88" s="281">
        <v>0</v>
      </c>
      <c r="E88" s="278">
        <v>0</v>
      </c>
      <c r="F88" s="278">
        <v>0</v>
      </c>
      <c r="G88" s="281">
        <f t="shared" si="9"/>
        <v>0</v>
      </c>
      <c r="H88" s="272">
        <f t="shared" si="8"/>
        <v>0</v>
      </c>
      <c r="K88" s="44" t="s">
        <v>334</v>
      </c>
      <c r="L88" s="120">
        <v>45016</v>
      </c>
      <c r="M88" s="313">
        <v>19</v>
      </c>
      <c r="N88" s="313">
        <v>0</v>
      </c>
      <c r="O88" s="313">
        <v>4</v>
      </c>
      <c r="P88" s="124">
        <f t="shared" si="7"/>
        <v>15</v>
      </c>
    </row>
    <row r="89" spans="2:16" ht="12.75" customHeight="1" x14ac:dyDescent="0.3">
      <c r="B89" s="119" t="s">
        <v>334</v>
      </c>
      <c r="C89" s="280">
        <v>10</v>
      </c>
      <c r="D89" s="281">
        <v>0</v>
      </c>
      <c r="E89" s="278">
        <v>12</v>
      </c>
      <c r="F89" s="278">
        <f>SUM(S!V162:V165)</f>
        <v>3</v>
      </c>
      <c r="G89" s="281">
        <f t="shared" si="9"/>
        <v>9</v>
      </c>
      <c r="H89" s="272">
        <f t="shared" si="8"/>
        <v>1</v>
      </c>
      <c r="K89" s="44" t="s">
        <v>335</v>
      </c>
      <c r="L89" s="120">
        <v>45016</v>
      </c>
      <c r="M89" s="313">
        <v>20</v>
      </c>
      <c r="N89" s="313">
        <v>0</v>
      </c>
      <c r="O89" s="313">
        <v>5</v>
      </c>
      <c r="P89" s="124">
        <f t="shared" si="7"/>
        <v>15</v>
      </c>
    </row>
    <row r="90" spans="2:16" ht="12.75" customHeight="1" x14ac:dyDescent="0.3">
      <c r="B90" s="119" t="s">
        <v>335</v>
      </c>
      <c r="C90" s="280">
        <v>10</v>
      </c>
      <c r="D90" s="281">
        <v>8</v>
      </c>
      <c r="E90" s="278">
        <v>48</v>
      </c>
      <c r="F90" s="278">
        <f>SUM(S!V176:V180)</f>
        <v>10</v>
      </c>
      <c r="G90" s="281">
        <f t="shared" si="9"/>
        <v>46</v>
      </c>
      <c r="H90" s="272">
        <f t="shared" si="8"/>
        <v>2</v>
      </c>
      <c r="K90" s="44" t="s">
        <v>336</v>
      </c>
      <c r="L90" s="120">
        <v>45016</v>
      </c>
      <c r="M90" s="313">
        <v>13</v>
      </c>
      <c r="N90" s="313">
        <v>0</v>
      </c>
      <c r="O90" s="313">
        <v>1</v>
      </c>
      <c r="P90" s="124">
        <f t="shared" si="7"/>
        <v>12</v>
      </c>
    </row>
    <row r="91" spans="2:16" ht="12.75" customHeight="1" x14ac:dyDescent="0.3">
      <c r="B91" s="119" t="s">
        <v>336</v>
      </c>
      <c r="C91" s="280">
        <v>10</v>
      </c>
      <c r="D91" s="281">
        <v>13</v>
      </c>
      <c r="E91" s="278">
        <v>0</v>
      </c>
      <c r="F91" s="278">
        <v>0</v>
      </c>
      <c r="G91" s="281">
        <f t="shared" si="9"/>
        <v>13</v>
      </c>
      <c r="H91" s="272">
        <f t="shared" si="8"/>
        <v>2</v>
      </c>
      <c r="K91" s="44" t="s">
        <v>337</v>
      </c>
      <c r="L91" s="120">
        <v>45016</v>
      </c>
      <c r="M91" s="313">
        <v>5</v>
      </c>
      <c r="N91" s="313">
        <v>0</v>
      </c>
      <c r="O91" s="313">
        <v>0</v>
      </c>
      <c r="P91" s="124">
        <f t="shared" si="7"/>
        <v>5</v>
      </c>
    </row>
    <row r="92" spans="2:16" ht="12.75" customHeight="1" x14ac:dyDescent="0.3">
      <c r="B92" s="119" t="s">
        <v>337</v>
      </c>
      <c r="C92" s="280">
        <v>10</v>
      </c>
      <c r="D92" s="281">
        <v>3</v>
      </c>
      <c r="E92" s="278">
        <v>0</v>
      </c>
      <c r="F92" s="278">
        <v>0</v>
      </c>
      <c r="G92" s="281">
        <f t="shared" si="9"/>
        <v>3</v>
      </c>
      <c r="H92" s="272">
        <f t="shared" si="8"/>
        <v>1</v>
      </c>
      <c r="K92" s="44" t="s">
        <v>338</v>
      </c>
      <c r="L92" s="120">
        <v>45016</v>
      </c>
      <c r="M92" s="313">
        <v>43</v>
      </c>
      <c r="N92" s="313">
        <v>0</v>
      </c>
      <c r="O92" s="313">
        <v>4</v>
      </c>
      <c r="P92" s="124">
        <f t="shared" si="7"/>
        <v>39</v>
      </c>
    </row>
    <row r="93" spans="2:16" ht="12.75" customHeight="1" x14ac:dyDescent="0.3">
      <c r="B93" s="119" t="s">
        <v>338</v>
      </c>
      <c r="C93" s="280">
        <v>10</v>
      </c>
      <c r="D93" s="281">
        <v>11</v>
      </c>
      <c r="E93" s="278">
        <v>0</v>
      </c>
      <c r="F93" s="278">
        <v>0</v>
      </c>
      <c r="G93" s="281">
        <f t="shared" si="9"/>
        <v>11</v>
      </c>
      <c r="H93" s="272">
        <f t="shared" si="8"/>
        <v>2</v>
      </c>
      <c r="K93" s="44" t="s">
        <v>340</v>
      </c>
      <c r="L93" s="120">
        <v>45016</v>
      </c>
      <c r="M93" s="313">
        <v>28</v>
      </c>
      <c r="N93" s="313">
        <v>0</v>
      </c>
      <c r="O93" s="313">
        <v>5</v>
      </c>
      <c r="P93" s="124">
        <f t="shared" si="7"/>
        <v>23</v>
      </c>
    </row>
    <row r="94" spans="2:16" ht="12.75" customHeight="1" x14ac:dyDescent="0.3">
      <c r="B94" s="119" t="s">
        <v>340</v>
      </c>
      <c r="C94" s="280">
        <v>10</v>
      </c>
      <c r="D94" s="281">
        <v>7</v>
      </c>
      <c r="E94" s="278">
        <v>18</v>
      </c>
      <c r="F94" s="278">
        <v>2</v>
      </c>
      <c r="G94" s="281">
        <f t="shared" si="9"/>
        <v>23</v>
      </c>
      <c r="H94" s="272">
        <f t="shared" si="8"/>
        <v>2</v>
      </c>
      <c r="K94" s="44" t="s">
        <v>339</v>
      </c>
      <c r="L94" s="120">
        <v>45016</v>
      </c>
      <c r="M94" s="313">
        <v>3</v>
      </c>
      <c r="N94" s="313">
        <v>0</v>
      </c>
      <c r="O94" s="313">
        <v>2</v>
      </c>
      <c r="P94" s="124">
        <f t="shared" si="7"/>
        <v>1</v>
      </c>
    </row>
    <row r="95" spans="2:16" ht="12.75" customHeight="1" x14ac:dyDescent="0.3">
      <c r="B95" s="119" t="s">
        <v>339</v>
      </c>
      <c r="C95" s="280">
        <v>10</v>
      </c>
      <c r="D95" s="281">
        <v>4</v>
      </c>
      <c r="E95" s="278">
        <v>0</v>
      </c>
      <c r="F95" s="278">
        <v>2</v>
      </c>
      <c r="G95" s="281">
        <f t="shared" si="9"/>
        <v>2</v>
      </c>
      <c r="H95" s="272">
        <f t="shared" si="8"/>
        <v>1</v>
      </c>
      <c r="K95" s="44" t="s">
        <v>341</v>
      </c>
      <c r="L95" s="120">
        <v>45016</v>
      </c>
      <c r="M95" s="313">
        <v>9</v>
      </c>
      <c r="N95" s="313">
        <v>0</v>
      </c>
      <c r="O95" s="313">
        <v>2</v>
      </c>
      <c r="P95" s="124">
        <f t="shared" si="7"/>
        <v>7</v>
      </c>
    </row>
    <row r="96" spans="2:16" ht="12.75" customHeight="1" x14ac:dyDescent="0.3">
      <c r="B96" s="119" t="s">
        <v>341</v>
      </c>
      <c r="C96" s="280">
        <v>10</v>
      </c>
      <c r="D96" s="281">
        <v>10</v>
      </c>
      <c r="E96" s="278">
        <v>24</v>
      </c>
      <c r="F96" s="278">
        <f>SUM(S!V251:V253)</f>
        <v>2</v>
      </c>
      <c r="G96" s="281">
        <f t="shared" si="9"/>
        <v>32</v>
      </c>
      <c r="H96" s="272">
        <f t="shared" si="8"/>
        <v>2</v>
      </c>
      <c r="K96" s="44" t="s">
        <v>342</v>
      </c>
      <c r="L96" s="120">
        <v>45016</v>
      </c>
      <c r="M96" s="313">
        <v>174</v>
      </c>
      <c r="N96" s="313">
        <v>0</v>
      </c>
      <c r="O96" s="313">
        <v>156</v>
      </c>
      <c r="P96" s="124">
        <f t="shared" si="7"/>
        <v>18</v>
      </c>
    </row>
    <row r="97" spans="2:16" ht="12.75" customHeight="1" x14ac:dyDescent="0.3">
      <c r="B97" s="119" t="s">
        <v>342</v>
      </c>
      <c r="C97" s="280">
        <v>10</v>
      </c>
      <c r="D97" s="281">
        <v>372</v>
      </c>
      <c r="E97" s="278">
        <v>24</v>
      </c>
      <c r="F97" s="278">
        <f>SUM(S!V265:V293)</f>
        <v>100</v>
      </c>
      <c r="G97" s="281">
        <f t="shared" si="9"/>
        <v>296</v>
      </c>
      <c r="H97" s="272">
        <f t="shared" si="8"/>
        <v>2</v>
      </c>
      <c r="K97" s="44" t="s">
        <v>344</v>
      </c>
      <c r="L97" s="120">
        <v>45016</v>
      </c>
      <c r="M97" s="313">
        <v>3</v>
      </c>
      <c r="N97" s="313">
        <v>0</v>
      </c>
      <c r="O97" s="313">
        <v>0</v>
      </c>
      <c r="P97" s="124">
        <f t="shared" si="7"/>
        <v>3</v>
      </c>
    </row>
    <row r="98" spans="2:16" ht="12.75" customHeight="1" x14ac:dyDescent="0.3">
      <c r="B98" s="119" t="s">
        <v>344</v>
      </c>
      <c r="C98" s="280">
        <v>10</v>
      </c>
      <c r="D98" s="281">
        <v>0</v>
      </c>
      <c r="E98" s="278">
        <v>0</v>
      </c>
      <c r="F98" s="278">
        <v>0</v>
      </c>
      <c r="G98" s="281">
        <f t="shared" si="9"/>
        <v>0</v>
      </c>
      <c r="H98" s="272">
        <f t="shared" si="8"/>
        <v>0</v>
      </c>
      <c r="K98" s="44" t="s">
        <v>345</v>
      </c>
      <c r="L98" s="120">
        <v>45016</v>
      </c>
      <c r="M98" s="313">
        <v>31</v>
      </c>
      <c r="N98" s="313">
        <v>0</v>
      </c>
      <c r="O98" s="313">
        <v>1</v>
      </c>
      <c r="P98" s="124">
        <f t="shared" si="7"/>
        <v>30</v>
      </c>
    </row>
    <row r="99" spans="2:16" ht="12.75" customHeight="1" x14ac:dyDescent="0.3">
      <c r="B99" s="119" t="s">
        <v>345</v>
      </c>
      <c r="C99" s="280">
        <v>10</v>
      </c>
      <c r="D99" s="281">
        <v>16</v>
      </c>
      <c r="E99" s="278">
        <v>24</v>
      </c>
      <c r="F99" s="278">
        <f>SUM(S!V327:V331)</f>
        <v>5</v>
      </c>
      <c r="G99" s="281">
        <f t="shared" si="9"/>
        <v>35</v>
      </c>
      <c r="H99" s="272">
        <f t="shared" si="8"/>
        <v>2</v>
      </c>
      <c r="K99" s="44" t="s">
        <v>346</v>
      </c>
      <c r="L99" s="120">
        <v>45016</v>
      </c>
      <c r="M99" s="313">
        <v>3</v>
      </c>
      <c r="N99" s="313">
        <v>0</v>
      </c>
      <c r="O99" s="313">
        <v>0</v>
      </c>
      <c r="P99" s="124">
        <f t="shared" si="7"/>
        <v>3</v>
      </c>
    </row>
    <row r="100" spans="2:16" ht="12.75" customHeight="1" x14ac:dyDescent="0.3">
      <c r="B100" s="119" t="s">
        <v>346</v>
      </c>
      <c r="C100" s="280">
        <v>10</v>
      </c>
      <c r="D100" s="281">
        <v>0</v>
      </c>
      <c r="E100" s="278">
        <v>0</v>
      </c>
      <c r="F100" s="278">
        <v>0</v>
      </c>
      <c r="G100" s="281">
        <f t="shared" si="9"/>
        <v>0</v>
      </c>
      <c r="H100" s="272">
        <f t="shared" si="8"/>
        <v>0</v>
      </c>
      <c r="K100" s="44" t="s">
        <v>347</v>
      </c>
      <c r="L100" s="120">
        <v>45016</v>
      </c>
      <c r="M100" s="313">
        <v>10</v>
      </c>
      <c r="N100" s="313">
        <v>0</v>
      </c>
      <c r="O100" s="313">
        <v>1</v>
      </c>
      <c r="P100" s="124">
        <f t="shared" si="7"/>
        <v>9</v>
      </c>
    </row>
    <row r="101" spans="2:16" ht="12.75" customHeight="1" x14ac:dyDescent="0.3">
      <c r="B101" s="119" t="s">
        <v>348</v>
      </c>
      <c r="C101" s="280">
        <v>10</v>
      </c>
      <c r="D101" s="281">
        <v>1</v>
      </c>
      <c r="E101" s="278">
        <v>0</v>
      </c>
      <c r="F101" s="278">
        <v>0</v>
      </c>
      <c r="G101" s="281">
        <f t="shared" si="9"/>
        <v>1</v>
      </c>
      <c r="H101" s="272">
        <f t="shared" si="8"/>
        <v>1</v>
      </c>
      <c r="K101" s="44" t="s">
        <v>348</v>
      </c>
      <c r="L101" s="120">
        <v>45016</v>
      </c>
      <c r="M101" s="313">
        <v>1</v>
      </c>
      <c r="N101" s="313">
        <v>0</v>
      </c>
      <c r="O101" s="313">
        <v>0</v>
      </c>
      <c r="P101" s="124">
        <f t="shared" si="7"/>
        <v>1</v>
      </c>
    </row>
    <row r="102" spans="2:16" ht="12.75" customHeight="1" x14ac:dyDescent="0.3">
      <c r="B102" s="119" t="s">
        <v>347</v>
      </c>
      <c r="C102" s="280">
        <v>10</v>
      </c>
      <c r="D102" s="281">
        <v>9</v>
      </c>
      <c r="E102" s="278">
        <v>0</v>
      </c>
      <c r="F102" s="278">
        <v>0</v>
      </c>
      <c r="G102" s="281">
        <f t="shared" si="9"/>
        <v>9</v>
      </c>
      <c r="H102" s="272">
        <f t="shared" si="8"/>
        <v>1</v>
      </c>
      <c r="K102" s="44" t="s">
        <v>349</v>
      </c>
      <c r="L102" s="120">
        <v>45016</v>
      </c>
      <c r="M102" s="313">
        <v>0</v>
      </c>
      <c r="N102" s="313">
        <v>0</v>
      </c>
      <c r="O102" s="313">
        <v>0</v>
      </c>
      <c r="P102" s="124">
        <f t="shared" si="7"/>
        <v>0</v>
      </c>
    </row>
    <row r="103" spans="2:16" ht="12.75" customHeight="1" x14ac:dyDescent="0.3">
      <c r="B103" s="119" t="s">
        <v>349</v>
      </c>
      <c r="C103" s="280">
        <v>200</v>
      </c>
      <c r="D103" s="281">
        <v>0</v>
      </c>
      <c r="E103" s="278">
        <v>0</v>
      </c>
      <c r="F103" s="278">
        <v>0</v>
      </c>
      <c r="G103" s="281">
        <f t="shared" si="9"/>
        <v>0</v>
      </c>
      <c r="H103" s="272">
        <f t="shared" si="8"/>
        <v>0</v>
      </c>
      <c r="K103" s="44" t="s">
        <v>350</v>
      </c>
      <c r="L103" s="120">
        <v>45016</v>
      </c>
      <c r="M103" s="313">
        <v>0</v>
      </c>
      <c r="N103" s="313">
        <v>0</v>
      </c>
      <c r="O103" s="313">
        <v>0</v>
      </c>
      <c r="P103" s="124">
        <f t="shared" si="7"/>
        <v>0</v>
      </c>
    </row>
    <row r="104" spans="2:16" ht="12.75" customHeight="1" x14ac:dyDescent="0.3">
      <c r="B104" s="119" t="s">
        <v>350</v>
      </c>
      <c r="C104" s="280">
        <v>200</v>
      </c>
      <c r="D104" s="281">
        <v>1632</v>
      </c>
      <c r="E104" s="278">
        <v>0</v>
      </c>
      <c r="F104" s="278">
        <f>SUM(S!V401:V420)</f>
        <v>93</v>
      </c>
      <c r="G104" s="281">
        <f t="shared" si="9"/>
        <v>1539</v>
      </c>
      <c r="H104" s="272">
        <f t="shared" si="8"/>
        <v>2</v>
      </c>
      <c r="K104" s="44" t="s">
        <v>351</v>
      </c>
      <c r="L104" s="120">
        <v>45016</v>
      </c>
      <c r="M104" s="313">
        <v>18</v>
      </c>
      <c r="N104" s="313">
        <v>0</v>
      </c>
      <c r="O104" s="313">
        <v>1</v>
      </c>
      <c r="P104" s="124">
        <f t="shared" si="7"/>
        <v>17</v>
      </c>
    </row>
    <row r="105" spans="2:16" ht="12.75" customHeight="1" x14ac:dyDescent="0.3">
      <c r="B105" s="119" t="s">
        <v>351</v>
      </c>
      <c r="C105" s="280">
        <v>5</v>
      </c>
      <c r="D105" s="281">
        <v>9</v>
      </c>
      <c r="E105" s="278">
        <v>0</v>
      </c>
      <c r="F105" s="278">
        <v>0</v>
      </c>
      <c r="G105" s="281">
        <f t="shared" si="9"/>
        <v>9</v>
      </c>
      <c r="H105" s="272">
        <f t="shared" si="8"/>
        <v>2</v>
      </c>
      <c r="K105" s="44" t="s">
        <v>352</v>
      </c>
      <c r="L105" s="120">
        <v>45016</v>
      </c>
      <c r="M105" s="313">
        <v>15</v>
      </c>
      <c r="N105" s="313">
        <v>0</v>
      </c>
      <c r="O105" s="313">
        <v>2</v>
      </c>
      <c r="P105" s="124">
        <f t="shared" si="7"/>
        <v>13</v>
      </c>
    </row>
    <row r="106" spans="2:16" ht="12.75" customHeight="1" x14ac:dyDescent="0.3">
      <c r="B106" s="119" t="s">
        <v>352</v>
      </c>
      <c r="C106" s="280">
        <v>10</v>
      </c>
      <c r="D106" s="281">
        <v>0</v>
      </c>
      <c r="E106" s="278">
        <v>0</v>
      </c>
      <c r="F106" s="278">
        <v>0</v>
      </c>
      <c r="G106" s="281">
        <f t="shared" si="9"/>
        <v>0</v>
      </c>
      <c r="H106" s="272">
        <f t="shared" si="8"/>
        <v>0</v>
      </c>
      <c r="K106" s="44" t="s">
        <v>353</v>
      </c>
      <c r="L106" s="120">
        <v>45016</v>
      </c>
      <c r="M106" s="313">
        <v>3</v>
      </c>
      <c r="N106" s="313">
        <v>0</v>
      </c>
      <c r="O106" s="313">
        <v>2</v>
      </c>
      <c r="P106" s="124">
        <f t="shared" si="7"/>
        <v>1</v>
      </c>
    </row>
    <row r="107" spans="2:16" ht="12.75" customHeight="1" x14ac:dyDescent="0.3">
      <c r="B107" s="119" t="s">
        <v>353</v>
      </c>
      <c r="C107" s="280">
        <v>10</v>
      </c>
      <c r="D107" s="281">
        <v>32</v>
      </c>
      <c r="E107" s="278">
        <v>0</v>
      </c>
      <c r="F107" s="278">
        <v>0</v>
      </c>
      <c r="G107" s="281">
        <f t="shared" si="9"/>
        <v>32</v>
      </c>
      <c r="H107" s="272">
        <f t="shared" si="8"/>
        <v>2</v>
      </c>
    </row>
    <row r="108" spans="2:16" ht="12.75" customHeight="1" x14ac:dyDescent="0.3">
      <c r="B108" s="119"/>
      <c r="D108" s="281"/>
      <c r="F108" s="313"/>
    </row>
    <row r="109" spans="2:16" ht="12.75" customHeight="1" x14ac:dyDescent="0.25">
      <c r="B109" s="282"/>
      <c r="C109" s="283"/>
      <c r="D109" s="282"/>
      <c r="E109" s="282"/>
      <c r="F109" s="284"/>
      <c r="G109" s="282"/>
      <c r="H109" s="276"/>
    </row>
    <row r="110" spans="2:16" ht="18" customHeight="1" x14ac:dyDescent="0.4">
      <c r="B110" s="638" t="s">
        <v>0</v>
      </c>
      <c r="C110" s="639"/>
      <c r="D110" s="639"/>
      <c r="E110" s="639"/>
      <c r="F110" s="639"/>
      <c r="G110" s="639"/>
      <c r="H110" s="276"/>
    </row>
    <row r="111" spans="2:16" ht="12.75" customHeight="1" x14ac:dyDescent="0.35">
      <c r="B111" s="640" t="s">
        <v>546</v>
      </c>
      <c r="C111" s="639"/>
      <c r="D111" s="639"/>
      <c r="E111" s="639"/>
      <c r="F111" s="639"/>
      <c r="G111" s="639"/>
      <c r="H111" s="276"/>
    </row>
    <row r="112" spans="2:16" ht="12.75" customHeight="1" x14ac:dyDescent="0.35">
      <c r="B112" s="641" t="s">
        <v>2</v>
      </c>
      <c r="C112" s="639"/>
      <c r="D112" s="639"/>
      <c r="E112" s="639"/>
      <c r="F112" s="639"/>
      <c r="G112" s="639"/>
      <c r="H112" s="276"/>
    </row>
    <row r="113" spans="2:8" ht="19" customHeight="1" x14ac:dyDescent="0.35">
      <c r="B113" s="640" t="s">
        <v>544</v>
      </c>
      <c r="C113" s="639"/>
      <c r="D113" s="639"/>
      <c r="E113" s="639"/>
      <c r="F113" s="639"/>
      <c r="G113" s="639"/>
      <c r="H113" s="276"/>
    </row>
    <row r="114" spans="2:8" ht="28.5" customHeight="1" x14ac:dyDescent="0.4">
      <c r="B114" s="644" t="s">
        <v>529</v>
      </c>
      <c r="C114" s="644"/>
      <c r="D114" s="644"/>
      <c r="E114" s="644"/>
      <c r="F114" s="644"/>
      <c r="G114" s="644"/>
      <c r="H114" s="644"/>
    </row>
    <row r="115" spans="2:8" ht="16" customHeight="1" x14ac:dyDescent="0.35">
      <c r="B115" s="312" t="s">
        <v>445</v>
      </c>
      <c r="C115" s="237" t="s">
        <v>505</v>
      </c>
      <c r="D115" s="312" t="s">
        <v>501</v>
      </c>
      <c r="E115" s="312" t="s">
        <v>502</v>
      </c>
      <c r="F115" s="312" t="s">
        <v>503</v>
      </c>
      <c r="G115" s="312" t="s">
        <v>504</v>
      </c>
      <c r="H115" s="212" t="s">
        <v>528</v>
      </c>
    </row>
    <row r="116" spans="2:8" ht="12.75" customHeight="1" x14ac:dyDescent="0.3">
      <c r="B116" s="118" t="s">
        <v>316</v>
      </c>
      <c r="C116" s="238"/>
      <c r="D116" s="119"/>
      <c r="E116" s="119"/>
      <c r="F116" s="119"/>
      <c r="G116" s="119"/>
    </row>
    <row r="117" spans="2:8" ht="12.75" customHeight="1" x14ac:dyDescent="0.3">
      <c r="B117" s="119" t="s">
        <v>317</v>
      </c>
      <c r="C117" s="280">
        <v>10</v>
      </c>
      <c r="D117" s="281">
        <v>21</v>
      </c>
      <c r="E117" s="278">
        <v>0</v>
      </c>
      <c r="F117" s="278">
        <f>SUM(S!AD13:AD18)</f>
        <v>6</v>
      </c>
      <c r="G117" s="281">
        <f t="shared" ref="G117:G147" si="10">D117+E117-F117</f>
        <v>15</v>
      </c>
      <c r="H117" s="272">
        <f t="shared" ref="H117:H146" si="11">_xlfn.IFS(G117&lt;=0,0,G117&lt;=C117,1,G117&gt;=C117,2)</f>
        <v>2</v>
      </c>
    </row>
    <row r="118" spans="2:8" ht="12.75" customHeight="1" x14ac:dyDescent="0.3">
      <c r="B118" s="119" t="s">
        <v>318</v>
      </c>
      <c r="C118" s="280">
        <v>10</v>
      </c>
      <c r="D118" s="281">
        <v>4</v>
      </c>
      <c r="E118" s="278">
        <v>0</v>
      </c>
      <c r="F118" s="278">
        <f>SUM(S!AC18)</f>
        <v>0</v>
      </c>
      <c r="G118" s="281">
        <f t="shared" si="10"/>
        <v>4</v>
      </c>
      <c r="H118" s="272">
        <f t="shared" si="11"/>
        <v>1</v>
      </c>
    </row>
    <row r="119" spans="2:8" ht="12.75" customHeight="1" x14ac:dyDescent="0.3">
      <c r="B119" s="119" t="s">
        <v>320</v>
      </c>
      <c r="C119" s="280">
        <v>10</v>
      </c>
      <c r="D119" s="281">
        <v>7</v>
      </c>
      <c r="E119" s="278">
        <v>0</v>
      </c>
      <c r="F119" s="278">
        <f>SUM(S!AD37:AD41)</f>
        <v>5</v>
      </c>
      <c r="G119" s="281">
        <f t="shared" si="10"/>
        <v>2</v>
      </c>
      <c r="H119" s="272">
        <f t="shared" si="11"/>
        <v>1</v>
      </c>
    </row>
    <row r="120" spans="2:8" ht="12.75" customHeight="1" x14ac:dyDescent="0.3">
      <c r="B120" s="119" t="s">
        <v>321</v>
      </c>
      <c r="C120" s="280">
        <v>10</v>
      </c>
      <c r="D120" s="281">
        <v>9</v>
      </c>
      <c r="E120" s="278">
        <v>0</v>
      </c>
      <c r="F120" s="278">
        <f>SUM(S!AD48:AD50)</f>
        <v>3</v>
      </c>
      <c r="G120" s="281">
        <f t="shared" si="10"/>
        <v>6</v>
      </c>
      <c r="H120" s="272">
        <f t="shared" si="11"/>
        <v>1</v>
      </c>
    </row>
    <row r="121" spans="2:8" ht="12.75" customHeight="1" x14ac:dyDescent="0.3">
      <c r="B121" s="119" t="s">
        <v>322</v>
      </c>
      <c r="C121" s="280">
        <v>10</v>
      </c>
      <c r="D121" s="281">
        <v>3</v>
      </c>
      <c r="E121" s="278">
        <v>0</v>
      </c>
      <c r="F121" s="278">
        <v>0</v>
      </c>
      <c r="G121" s="281">
        <f t="shared" si="10"/>
        <v>3</v>
      </c>
      <c r="H121" s="272">
        <f t="shared" si="11"/>
        <v>1</v>
      </c>
    </row>
    <row r="122" spans="2:8" ht="12.75" customHeight="1" x14ac:dyDescent="0.3">
      <c r="B122" s="119" t="s">
        <v>323</v>
      </c>
      <c r="C122" s="280">
        <v>10</v>
      </c>
      <c r="D122" s="281">
        <v>15</v>
      </c>
      <c r="E122" s="278">
        <v>0</v>
      </c>
      <c r="F122" s="278">
        <v>4</v>
      </c>
      <c r="G122" s="281">
        <f t="shared" si="10"/>
        <v>11</v>
      </c>
      <c r="H122" s="272">
        <f t="shared" si="11"/>
        <v>2</v>
      </c>
    </row>
    <row r="123" spans="2:8" ht="12.75" customHeight="1" x14ac:dyDescent="0.3">
      <c r="B123" s="119" t="s">
        <v>324</v>
      </c>
      <c r="C123" s="280">
        <v>10</v>
      </c>
      <c r="D123" s="281">
        <v>0</v>
      </c>
      <c r="E123" s="278">
        <v>0</v>
      </c>
      <c r="F123" s="278">
        <v>0</v>
      </c>
      <c r="G123" s="281">
        <f t="shared" si="10"/>
        <v>0</v>
      </c>
      <c r="H123" s="272">
        <f t="shared" si="11"/>
        <v>0</v>
      </c>
    </row>
    <row r="124" spans="2:8" ht="12.75" customHeight="1" x14ac:dyDescent="0.3">
      <c r="B124" s="119" t="s">
        <v>328</v>
      </c>
      <c r="C124" s="280">
        <v>10</v>
      </c>
      <c r="D124" s="281">
        <v>0</v>
      </c>
      <c r="E124" s="278">
        <v>0</v>
      </c>
      <c r="F124" s="278">
        <v>0</v>
      </c>
      <c r="G124" s="281">
        <f t="shared" si="10"/>
        <v>0</v>
      </c>
      <c r="H124" s="272">
        <f t="shared" si="11"/>
        <v>0</v>
      </c>
    </row>
    <row r="125" spans="2:8" ht="12.75" customHeight="1" x14ac:dyDescent="0.3">
      <c r="B125" s="119" t="s">
        <v>329</v>
      </c>
      <c r="C125" s="280">
        <v>10</v>
      </c>
      <c r="D125" s="281">
        <v>10</v>
      </c>
      <c r="E125" s="278">
        <v>12</v>
      </c>
      <c r="F125" s="278">
        <v>4</v>
      </c>
      <c r="G125" s="281">
        <f t="shared" si="10"/>
        <v>18</v>
      </c>
      <c r="H125" s="272">
        <f t="shared" si="11"/>
        <v>2</v>
      </c>
    </row>
    <row r="126" spans="2:8" ht="12.75" customHeight="1" x14ac:dyDescent="0.3">
      <c r="B126" s="119" t="s">
        <v>330</v>
      </c>
      <c r="C126" s="280">
        <v>10</v>
      </c>
      <c r="D126" s="281">
        <v>8</v>
      </c>
      <c r="E126" s="278">
        <v>0</v>
      </c>
      <c r="F126" s="278">
        <v>5</v>
      </c>
      <c r="G126" s="281">
        <f t="shared" si="10"/>
        <v>3</v>
      </c>
      <c r="H126" s="272">
        <f t="shared" si="11"/>
        <v>1</v>
      </c>
    </row>
    <row r="127" spans="2:8" ht="12.75" customHeight="1" x14ac:dyDescent="0.3">
      <c r="B127" s="119" t="s">
        <v>331</v>
      </c>
      <c r="C127" s="280">
        <v>10</v>
      </c>
      <c r="D127" s="281">
        <v>12</v>
      </c>
      <c r="E127" s="278">
        <v>0</v>
      </c>
      <c r="F127" s="278">
        <v>5</v>
      </c>
      <c r="G127" s="281">
        <f t="shared" si="10"/>
        <v>7</v>
      </c>
      <c r="H127" s="272">
        <f t="shared" si="11"/>
        <v>1</v>
      </c>
    </row>
    <row r="128" spans="2:8" ht="12.75" customHeight="1" x14ac:dyDescent="0.3">
      <c r="B128" s="119" t="s">
        <v>332</v>
      </c>
      <c r="C128" s="280">
        <v>10</v>
      </c>
      <c r="D128" s="281">
        <v>0</v>
      </c>
      <c r="E128" s="278">
        <v>0</v>
      </c>
      <c r="F128" s="278">
        <v>0</v>
      </c>
      <c r="G128" s="281">
        <f t="shared" si="10"/>
        <v>0</v>
      </c>
      <c r="H128" s="272">
        <f t="shared" si="11"/>
        <v>0</v>
      </c>
    </row>
    <row r="129" spans="2:8" ht="12.75" customHeight="1" x14ac:dyDescent="0.3">
      <c r="B129" s="119" t="s">
        <v>334</v>
      </c>
      <c r="C129" s="280">
        <v>10</v>
      </c>
      <c r="D129" s="281">
        <v>9</v>
      </c>
      <c r="E129" s="278">
        <v>0</v>
      </c>
      <c r="F129" s="278">
        <f>SUM(S!AD162:AD166)</f>
        <v>6</v>
      </c>
      <c r="G129" s="281">
        <f t="shared" si="10"/>
        <v>3</v>
      </c>
      <c r="H129" s="272">
        <f t="shared" si="11"/>
        <v>1</v>
      </c>
    </row>
    <row r="130" spans="2:8" ht="12.75" customHeight="1" x14ac:dyDescent="0.3">
      <c r="B130" s="119" t="s">
        <v>335</v>
      </c>
      <c r="C130" s="280">
        <v>10</v>
      </c>
      <c r="D130" s="281">
        <v>46</v>
      </c>
      <c r="E130" s="278">
        <v>0</v>
      </c>
      <c r="F130" s="278">
        <f>SUM(S!AD176:AD182)</f>
        <v>16</v>
      </c>
      <c r="G130" s="281">
        <f t="shared" si="10"/>
        <v>30</v>
      </c>
      <c r="H130" s="272">
        <f t="shared" si="11"/>
        <v>2</v>
      </c>
    </row>
    <row r="131" spans="2:8" ht="12.75" customHeight="1" x14ac:dyDescent="0.3">
      <c r="B131" s="119" t="s">
        <v>336</v>
      </c>
      <c r="C131" s="280">
        <v>10</v>
      </c>
      <c r="D131" s="281">
        <v>13</v>
      </c>
      <c r="E131" s="278">
        <v>0</v>
      </c>
      <c r="F131" s="278">
        <f>SUM(S!AD187:AD188)</f>
        <v>2</v>
      </c>
      <c r="G131" s="281">
        <f t="shared" si="10"/>
        <v>11</v>
      </c>
      <c r="H131" s="272">
        <f t="shared" si="11"/>
        <v>2</v>
      </c>
    </row>
    <row r="132" spans="2:8" ht="12.75" customHeight="1" x14ac:dyDescent="0.3">
      <c r="B132" s="119" t="s">
        <v>337</v>
      </c>
      <c r="C132" s="280">
        <v>10</v>
      </c>
      <c r="D132" s="281">
        <v>3</v>
      </c>
      <c r="E132" s="278">
        <v>0</v>
      </c>
      <c r="F132" s="278">
        <v>1</v>
      </c>
      <c r="G132" s="281">
        <f t="shared" si="10"/>
        <v>2</v>
      </c>
      <c r="H132" s="272">
        <f t="shared" si="11"/>
        <v>1</v>
      </c>
    </row>
    <row r="133" spans="2:8" ht="12.75" customHeight="1" x14ac:dyDescent="0.3">
      <c r="B133" s="119" t="s">
        <v>338</v>
      </c>
      <c r="C133" s="280">
        <v>10</v>
      </c>
      <c r="D133" s="281">
        <v>11</v>
      </c>
      <c r="E133" s="278">
        <v>0</v>
      </c>
      <c r="F133" s="278">
        <v>1</v>
      </c>
      <c r="G133" s="281">
        <f t="shared" si="10"/>
        <v>10</v>
      </c>
      <c r="H133" s="272">
        <f t="shared" si="11"/>
        <v>1</v>
      </c>
    </row>
    <row r="134" spans="2:8" ht="12.75" customHeight="1" x14ac:dyDescent="0.3">
      <c r="B134" s="119" t="s">
        <v>340</v>
      </c>
      <c r="C134" s="280">
        <v>10</v>
      </c>
      <c r="D134" s="281">
        <v>23</v>
      </c>
      <c r="E134" s="278">
        <v>0</v>
      </c>
      <c r="F134" s="278">
        <v>2</v>
      </c>
      <c r="G134" s="281">
        <f t="shared" si="10"/>
        <v>21</v>
      </c>
      <c r="H134" s="272">
        <f t="shared" si="11"/>
        <v>2</v>
      </c>
    </row>
    <row r="135" spans="2:8" ht="12.75" customHeight="1" x14ac:dyDescent="0.3">
      <c r="B135" s="119" t="s">
        <v>339</v>
      </c>
      <c r="C135" s="280">
        <v>10</v>
      </c>
      <c r="D135" s="281">
        <v>2</v>
      </c>
      <c r="E135" s="278">
        <v>0</v>
      </c>
      <c r="F135" s="278">
        <v>2</v>
      </c>
      <c r="G135" s="281">
        <f t="shared" si="10"/>
        <v>0</v>
      </c>
      <c r="H135" s="272">
        <f t="shared" si="11"/>
        <v>0</v>
      </c>
    </row>
    <row r="136" spans="2:8" ht="12.75" customHeight="1" x14ac:dyDescent="0.3">
      <c r="B136" s="119" t="s">
        <v>341</v>
      </c>
      <c r="C136" s="280">
        <v>10</v>
      </c>
      <c r="D136" s="281">
        <v>32</v>
      </c>
      <c r="E136" s="278">
        <v>0</v>
      </c>
      <c r="F136" s="278">
        <v>4</v>
      </c>
      <c r="G136" s="281">
        <f t="shared" si="10"/>
        <v>28</v>
      </c>
      <c r="H136" s="272">
        <f t="shared" si="11"/>
        <v>2</v>
      </c>
    </row>
    <row r="137" spans="2:8" ht="12.75" customHeight="1" x14ac:dyDescent="0.3">
      <c r="B137" s="119" t="s">
        <v>342</v>
      </c>
      <c r="C137" s="280">
        <v>100</v>
      </c>
      <c r="D137" s="281">
        <v>296</v>
      </c>
      <c r="E137" s="278">
        <v>24</v>
      </c>
      <c r="F137" s="278">
        <f>SUM(S!AD265:AD296)</f>
        <v>139</v>
      </c>
      <c r="G137" s="281">
        <f t="shared" si="10"/>
        <v>181</v>
      </c>
      <c r="H137" s="272">
        <f t="shared" si="11"/>
        <v>2</v>
      </c>
    </row>
    <row r="138" spans="2:8" ht="12.75" customHeight="1" x14ac:dyDescent="0.3">
      <c r="B138" s="119" t="s">
        <v>344</v>
      </c>
      <c r="C138" s="280">
        <v>10</v>
      </c>
      <c r="D138" s="281">
        <v>0</v>
      </c>
      <c r="E138" s="278">
        <v>0</v>
      </c>
      <c r="F138" s="278">
        <v>0</v>
      </c>
      <c r="G138" s="281">
        <f t="shared" si="10"/>
        <v>0</v>
      </c>
      <c r="H138" s="272">
        <f t="shared" si="11"/>
        <v>0</v>
      </c>
    </row>
    <row r="139" spans="2:8" ht="12.75" customHeight="1" x14ac:dyDescent="0.3">
      <c r="B139" s="119" t="s">
        <v>345</v>
      </c>
      <c r="C139" s="280">
        <v>10</v>
      </c>
      <c r="D139" s="281">
        <v>35</v>
      </c>
      <c r="E139" s="278">
        <v>0</v>
      </c>
      <c r="F139" s="278">
        <v>3</v>
      </c>
      <c r="G139" s="281">
        <f t="shared" si="10"/>
        <v>32</v>
      </c>
      <c r="H139" s="272">
        <f t="shared" si="11"/>
        <v>2</v>
      </c>
    </row>
    <row r="140" spans="2:8" ht="12.75" customHeight="1" x14ac:dyDescent="0.3">
      <c r="B140" s="119" t="s">
        <v>346</v>
      </c>
      <c r="C140" s="280">
        <v>10</v>
      </c>
      <c r="D140" s="281">
        <v>0</v>
      </c>
      <c r="E140" s="278">
        <v>0</v>
      </c>
      <c r="F140" s="278">
        <v>0</v>
      </c>
      <c r="G140" s="281">
        <f t="shared" si="10"/>
        <v>0</v>
      </c>
      <c r="H140" s="272">
        <f t="shared" si="11"/>
        <v>0</v>
      </c>
    </row>
    <row r="141" spans="2:8" ht="12.75" customHeight="1" x14ac:dyDescent="0.3">
      <c r="B141" s="119" t="s">
        <v>348</v>
      </c>
      <c r="C141" s="280">
        <v>10</v>
      </c>
      <c r="D141" s="281">
        <v>1</v>
      </c>
      <c r="E141" s="278">
        <v>0</v>
      </c>
      <c r="F141" s="278">
        <v>0</v>
      </c>
      <c r="G141" s="281">
        <f t="shared" si="10"/>
        <v>1</v>
      </c>
      <c r="H141" s="272">
        <f t="shared" si="11"/>
        <v>1</v>
      </c>
    </row>
    <row r="142" spans="2:8" ht="12.75" customHeight="1" x14ac:dyDescent="0.3">
      <c r="B142" s="119" t="s">
        <v>347</v>
      </c>
      <c r="C142" s="280">
        <v>10</v>
      </c>
      <c r="D142" s="281">
        <v>9</v>
      </c>
      <c r="E142" s="278">
        <v>0</v>
      </c>
      <c r="F142" s="278">
        <v>0</v>
      </c>
      <c r="G142" s="281">
        <f t="shared" si="10"/>
        <v>9</v>
      </c>
      <c r="H142" s="272">
        <f t="shared" si="11"/>
        <v>1</v>
      </c>
    </row>
    <row r="143" spans="2:8" ht="12.75" customHeight="1" x14ac:dyDescent="0.3">
      <c r="B143" s="119" t="s">
        <v>349</v>
      </c>
      <c r="C143" s="280">
        <v>200</v>
      </c>
      <c r="D143" s="281">
        <v>0</v>
      </c>
      <c r="E143" s="278">
        <v>0</v>
      </c>
      <c r="F143" s="278">
        <v>0</v>
      </c>
      <c r="G143" s="281">
        <f t="shared" si="10"/>
        <v>0</v>
      </c>
      <c r="H143" s="272">
        <f t="shared" si="11"/>
        <v>0</v>
      </c>
    </row>
    <row r="144" spans="2:8" ht="12.75" customHeight="1" x14ac:dyDescent="0.3">
      <c r="B144" s="119" t="s">
        <v>350</v>
      </c>
      <c r="C144" s="280">
        <v>200</v>
      </c>
      <c r="D144" s="281">
        <v>1539</v>
      </c>
      <c r="E144" s="278">
        <v>0</v>
      </c>
      <c r="F144" s="278">
        <f>SUM(S!AD401:AD426)</f>
        <v>340</v>
      </c>
      <c r="G144" s="281">
        <f t="shared" si="10"/>
        <v>1199</v>
      </c>
      <c r="H144" s="272">
        <f t="shared" si="11"/>
        <v>2</v>
      </c>
    </row>
    <row r="145" spans="2:8" ht="12.75" customHeight="1" x14ac:dyDescent="0.3">
      <c r="B145" s="119" t="s">
        <v>351</v>
      </c>
      <c r="C145" s="280">
        <v>5</v>
      </c>
      <c r="D145" s="281">
        <v>9</v>
      </c>
      <c r="E145" s="278">
        <v>0</v>
      </c>
      <c r="F145" s="278">
        <v>0</v>
      </c>
      <c r="G145" s="281">
        <f t="shared" si="10"/>
        <v>9</v>
      </c>
      <c r="H145" s="272">
        <f t="shared" si="11"/>
        <v>2</v>
      </c>
    </row>
    <row r="146" spans="2:8" ht="12.75" customHeight="1" x14ac:dyDescent="0.3">
      <c r="B146" s="119" t="s">
        <v>352</v>
      </c>
      <c r="C146" s="280">
        <v>5</v>
      </c>
      <c r="D146" s="281">
        <v>0</v>
      </c>
      <c r="E146" s="278">
        <v>0</v>
      </c>
      <c r="F146" s="278">
        <v>0</v>
      </c>
      <c r="G146" s="281">
        <f t="shared" si="10"/>
        <v>0</v>
      </c>
      <c r="H146" s="272">
        <f t="shared" si="11"/>
        <v>0</v>
      </c>
    </row>
    <row r="147" spans="2:8" ht="12.75" customHeight="1" x14ac:dyDescent="0.3">
      <c r="B147" s="119" t="s">
        <v>353</v>
      </c>
      <c r="C147" s="280">
        <v>10</v>
      </c>
      <c r="D147" s="281">
        <v>32</v>
      </c>
      <c r="E147" s="278">
        <v>0</v>
      </c>
      <c r="F147" s="278">
        <f>SUM(S!AD454:AD457)</f>
        <v>4</v>
      </c>
      <c r="G147" s="281">
        <f t="shared" si="10"/>
        <v>28</v>
      </c>
      <c r="H147" s="272">
        <f>_xlfn.IFS(G147&lt;=0,0,G147&lt;=C147,1,G147&gt;=C147,2)</f>
        <v>2</v>
      </c>
    </row>
    <row r="148" spans="2:8" ht="12.75" customHeight="1" x14ac:dyDescent="0.25">
      <c r="B148" s="642" t="s">
        <v>535</v>
      </c>
      <c r="C148" s="642"/>
      <c r="D148" s="642"/>
      <c r="E148" s="642"/>
      <c r="F148" s="642"/>
      <c r="G148" s="642"/>
      <c r="H148" s="642"/>
    </row>
    <row r="149" spans="2:8" ht="12.75" customHeight="1" x14ac:dyDescent="0.25">
      <c r="B149" s="642"/>
      <c r="C149" s="642"/>
      <c r="D149" s="642"/>
      <c r="E149" s="642"/>
      <c r="F149" s="642"/>
      <c r="G149" s="642"/>
      <c r="H149" s="642"/>
    </row>
    <row r="150" spans="2:8" ht="12.75" customHeight="1" x14ac:dyDescent="0.3">
      <c r="B150" s="119" t="s">
        <v>317</v>
      </c>
      <c r="C150" s="280">
        <v>10</v>
      </c>
      <c r="D150" s="281">
        <v>15</v>
      </c>
      <c r="E150" s="278">
        <v>0</v>
      </c>
      <c r="F150" s="278">
        <f>SUM(S!AL13:AL18)</f>
        <v>6</v>
      </c>
      <c r="G150" s="281">
        <f t="shared" ref="G150:G180" si="12">D150+E150-F150</f>
        <v>9</v>
      </c>
      <c r="H150" s="272">
        <f>_xlfn.IFS(G150&lt;=0,0,G150&lt;=C150,1,G150&gt;=C150,2)</f>
        <v>1</v>
      </c>
    </row>
    <row r="151" spans="2:8" ht="12.75" customHeight="1" x14ac:dyDescent="0.3">
      <c r="B151" s="119" t="s">
        <v>318</v>
      </c>
      <c r="C151" s="280">
        <v>10</v>
      </c>
      <c r="D151" s="281">
        <v>4</v>
      </c>
      <c r="E151" s="278">
        <v>0</v>
      </c>
      <c r="F151" s="278">
        <f>SUM(S!AK17)</f>
        <v>0</v>
      </c>
      <c r="G151" s="281">
        <f t="shared" si="12"/>
        <v>4</v>
      </c>
      <c r="H151" s="272">
        <f t="shared" ref="H151:H180" si="13">_xlfn.IFS(G151&lt;=0,0,G151&lt;=C151,1,G151&gt;=C151,2)</f>
        <v>1</v>
      </c>
    </row>
    <row r="152" spans="2:8" ht="12.75" customHeight="1" x14ac:dyDescent="0.3">
      <c r="B152" s="119" t="s">
        <v>320</v>
      </c>
      <c r="C152" s="280">
        <v>10</v>
      </c>
      <c r="D152" s="281">
        <v>2</v>
      </c>
      <c r="E152" s="278">
        <v>0</v>
      </c>
      <c r="F152" s="278">
        <f>SUM(S!AL37)</f>
        <v>1</v>
      </c>
      <c r="G152" s="281">
        <f t="shared" si="12"/>
        <v>1</v>
      </c>
      <c r="H152" s="272">
        <f t="shared" si="13"/>
        <v>1</v>
      </c>
    </row>
    <row r="153" spans="2:8" ht="12.75" customHeight="1" x14ac:dyDescent="0.3">
      <c r="B153" s="119" t="s">
        <v>321</v>
      </c>
      <c r="C153" s="280">
        <v>10</v>
      </c>
      <c r="D153" s="281">
        <v>6</v>
      </c>
      <c r="E153" s="278">
        <v>0</v>
      </c>
      <c r="F153" s="278">
        <f>SUM(S!AL48:AL50)</f>
        <v>3</v>
      </c>
      <c r="G153" s="281">
        <f t="shared" si="12"/>
        <v>3</v>
      </c>
      <c r="H153" s="272">
        <f t="shared" si="13"/>
        <v>1</v>
      </c>
    </row>
    <row r="154" spans="2:8" ht="12.75" customHeight="1" x14ac:dyDescent="0.3">
      <c r="B154" s="119" t="s">
        <v>322</v>
      </c>
      <c r="C154" s="280">
        <v>10</v>
      </c>
      <c r="D154" s="281">
        <v>3</v>
      </c>
      <c r="E154" s="278">
        <v>0</v>
      </c>
      <c r="F154" s="278">
        <f>SUM(S!AK50)</f>
        <v>0</v>
      </c>
      <c r="G154" s="281">
        <f t="shared" si="12"/>
        <v>3</v>
      </c>
      <c r="H154" s="272">
        <f t="shared" si="13"/>
        <v>1</v>
      </c>
    </row>
    <row r="155" spans="2:8" ht="12.75" customHeight="1" x14ac:dyDescent="0.3">
      <c r="B155" s="119" t="s">
        <v>323</v>
      </c>
      <c r="C155" s="280">
        <v>10</v>
      </c>
      <c r="D155" s="281">
        <v>11</v>
      </c>
      <c r="E155" s="278">
        <v>0</v>
      </c>
      <c r="F155" s="278">
        <f>SUM(S!AL72:AL73)</f>
        <v>2</v>
      </c>
      <c r="G155" s="281">
        <f t="shared" si="12"/>
        <v>9</v>
      </c>
      <c r="H155" s="272">
        <f t="shared" si="13"/>
        <v>1</v>
      </c>
    </row>
    <row r="156" spans="2:8" ht="12.75" customHeight="1" x14ac:dyDescent="0.3">
      <c r="B156" s="119" t="s">
        <v>324</v>
      </c>
      <c r="C156" s="280">
        <v>10</v>
      </c>
      <c r="D156" s="281">
        <v>0</v>
      </c>
      <c r="E156" s="278">
        <v>0</v>
      </c>
      <c r="F156" s="278">
        <f>0</f>
        <v>0</v>
      </c>
      <c r="G156" s="281">
        <f t="shared" si="12"/>
        <v>0</v>
      </c>
      <c r="H156" s="272">
        <f t="shared" si="13"/>
        <v>0</v>
      </c>
    </row>
    <row r="157" spans="2:8" ht="12.75" customHeight="1" x14ac:dyDescent="0.3">
      <c r="B157" s="119" t="s">
        <v>328</v>
      </c>
      <c r="C157" s="280">
        <v>10</v>
      </c>
      <c r="D157" s="281">
        <v>0</v>
      </c>
      <c r="E157" s="278">
        <v>0</v>
      </c>
      <c r="F157" s="278">
        <v>0</v>
      </c>
      <c r="G157" s="281">
        <f t="shared" si="12"/>
        <v>0</v>
      </c>
      <c r="H157" s="272">
        <f t="shared" si="13"/>
        <v>0</v>
      </c>
    </row>
    <row r="158" spans="2:8" ht="12.75" customHeight="1" x14ac:dyDescent="0.3">
      <c r="B158" s="119" t="s">
        <v>329</v>
      </c>
      <c r="C158" s="280">
        <v>10</v>
      </c>
      <c r="D158" s="281">
        <v>18</v>
      </c>
      <c r="E158" s="278">
        <v>0</v>
      </c>
      <c r="F158" s="278">
        <v>4</v>
      </c>
      <c r="G158" s="281">
        <f t="shared" si="12"/>
        <v>14</v>
      </c>
      <c r="H158" s="272">
        <f t="shared" si="13"/>
        <v>2</v>
      </c>
    </row>
    <row r="159" spans="2:8" ht="12.75" customHeight="1" x14ac:dyDescent="0.3">
      <c r="B159" s="119" t="s">
        <v>330</v>
      </c>
      <c r="C159" s="280">
        <v>10</v>
      </c>
      <c r="D159" s="281">
        <v>3</v>
      </c>
      <c r="E159" s="278">
        <v>0</v>
      </c>
      <c r="F159" s="278">
        <f>SUM(S!CH122:CH123)</f>
        <v>0</v>
      </c>
      <c r="G159" s="281">
        <f t="shared" si="12"/>
        <v>3</v>
      </c>
      <c r="H159" s="272">
        <f t="shared" si="13"/>
        <v>1</v>
      </c>
    </row>
    <row r="160" spans="2:8" ht="12.75" customHeight="1" x14ac:dyDescent="0.3">
      <c r="B160" s="119" t="s">
        <v>331</v>
      </c>
      <c r="C160" s="280">
        <v>10</v>
      </c>
      <c r="D160" s="281">
        <v>7</v>
      </c>
      <c r="E160" s="278">
        <v>0</v>
      </c>
      <c r="F160" s="278">
        <v>5</v>
      </c>
      <c r="G160" s="281">
        <f t="shared" si="12"/>
        <v>2</v>
      </c>
      <c r="H160" s="272">
        <f t="shared" si="13"/>
        <v>1</v>
      </c>
    </row>
    <row r="161" spans="2:8" ht="12.75" customHeight="1" x14ac:dyDescent="0.3">
      <c r="B161" s="119" t="s">
        <v>332</v>
      </c>
      <c r="C161" s="280">
        <v>10</v>
      </c>
      <c r="D161" s="281">
        <v>0</v>
      </c>
      <c r="E161" s="278">
        <v>0</v>
      </c>
      <c r="F161" s="278">
        <v>0</v>
      </c>
      <c r="G161" s="281">
        <f t="shared" si="12"/>
        <v>0</v>
      </c>
      <c r="H161" s="272">
        <f t="shared" si="13"/>
        <v>0</v>
      </c>
    </row>
    <row r="162" spans="2:8" ht="12.75" customHeight="1" x14ac:dyDescent="0.3">
      <c r="B162" s="119" t="s">
        <v>334</v>
      </c>
      <c r="C162" s="280">
        <v>10</v>
      </c>
      <c r="D162" s="281">
        <v>3</v>
      </c>
      <c r="E162" s="278">
        <v>0</v>
      </c>
      <c r="F162" s="278">
        <v>3</v>
      </c>
      <c r="G162" s="281">
        <f t="shared" si="12"/>
        <v>0</v>
      </c>
      <c r="H162" s="272">
        <f t="shared" si="13"/>
        <v>0</v>
      </c>
    </row>
    <row r="163" spans="2:8" ht="12.75" customHeight="1" x14ac:dyDescent="0.3">
      <c r="B163" s="119" t="s">
        <v>335</v>
      </c>
      <c r="C163" s="280">
        <v>10</v>
      </c>
      <c r="D163" s="281">
        <v>30</v>
      </c>
      <c r="E163" s="278">
        <v>0</v>
      </c>
      <c r="F163" s="278">
        <f>SUM(S!AL176:AL181)</f>
        <v>11</v>
      </c>
      <c r="G163" s="281">
        <f t="shared" si="12"/>
        <v>19</v>
      </c>
      <c r="H163" s="272">
        <f t="shared" si="13"/>
        <v>2</v>
      </c>
    </row>
    <row r="164" spans="2:8" ht="12.75" customHeight="1" x14ac:dyDescent="0.3">
      <c r="B164" s="119" t="s">
        <v>336</v>
      </c>
      <c r="C164" s="280">
        <v>10</v>
      </c>
      <c r="D164" s="281">
        <v>11</v>
      </c>
      <c r="E164" s="278">
        <v>0</v>
      </c>
      <c r="F164" s="278">
        <f>SUM(S!AL187:AL188)</f>
        <v>2</v>
      </c>
      <c r="G164" s="281">
        <f t="shared" si="12"/>
        <v>9</v>
      </c>
      <c r="H164" s="272">
        <f t="shared" si="13"/>
        <v>1</v>
      </c>
    </row>
    <row r="165" spans="2:8" ht="12.75" customHeight="1" x14ac:dyDescent="0.3">
      <c r="B165" s="119" t="s">
        <v>337</v>
      </c>
      <c r="C165" s="280">
        <v>10</v>
      </c>
      <c r="D165" s="281">
        <v>2</v>
      </c>
      <c r="E165" s="278">
        <v>0</v>
      </c>
      <c r="F165" s="278">
        <v>0</v>
      </c>
      <c r="G165" s="281">
        <f t="shared" si="12"/>
        <v>2</v>
      </c>
      <c r="H165" s="272">
        <f t="shared" si="13"/>
        <v>1</v>
      </c>
    </row>
    <row r="166" spans="2:8" ht="12.75" customHeight="1" x14ac:dyDescent="0.3">
      <c r="B166" s="119" t="s">
        <v>338</v>
      </c>
      <c r="C166" s="280">
        <v>10</v>
      </c>
      <c r="D166" s="281">
        <v>10</v>
      </c>
      <c r="E166" s="278">
        <v>0</v>
      </c>
      <c r="F166" s="278">
        <f>SUM(S!AL207:AL208)</f>
        <v>2</v>
      </c>
      <c r="G166" s="281">
        <f t="shared" si="12"/>
        <v>8</v>
      </c>
      <c r="H166" s="272">
        <f t="shared" si="13"/>
        <v>1</v>
      </c>
    </row>
    <row r="167" spans="2:8" ht="12.75" customHeight="1" x14ac:dyDescent="0.3">
      <c r="B167" s="119" t="s">
        <v>340</v>
      </c>
      <c r="C167" s="280">
        <v>10</v>
      </c>
      <c r="D167" s="281">
        <v>21</v>
      </c>
      <c r="E167" s="278">
        <v>0</v>
      </c>
      <c r="F167" s="278">
        <f>SUM(S!AL232:AL234)</f>
        <v>3</v>
      </c>
      <c r="G167" s="281">
        <f t="shared" si="12"/>
        <v>18</v>
      </c>
      <c r="H167" s="272">
        <f t="shared" si="13"/>
        <v>2</v>
      </c>
    </row>
    <row r="168" spans="2:8" ht="12.75" customHeight="1" x14ac:dyDescent="0.3">
      <c r="B168" s="119" t="s">
        <v>339</v>
      </c>
      <c r="C168" s="280">
        <v>10</v>
      </c>
      <c r="D168" s="281">
        <v>0</v>
      </c>
      <c r="E168" s="278">
        <v>0</v>
      </c>
      <c r="F168" s="278">
        <f>SUM(S!CH221:CH222)</f>
        <v>2</v>
      </c>
      <c r="G168" s="281">
        <f t="shared" si="12"/>
        <v>-2</v>
      </c>
      <c r="H168" s="272">
        <f t="shared" si="13"/>
        <v>0</v>
      </c>
    </row>
    <row r="169" spans="2:8" ht="12.75" customHeight="1" x14ac:dyDescent="0.3">
      <c r="B169" s="119" t="s">
        <v>341</v>
      </c>
      <c r="C169" s="280">
        <v>10</v>
      </c>
      <c r="D169" s="281">
        <v>28</v>
      </c>
      <c r="E169" s="278">
        <v>0</v>
      </c>
      <c r="F169" s="278">
        <v>3</v>
      </c>
      <c r="G169" s="281">
        <f t="shared" si="12"/>
        <v>25</v>
      </c>
      <c r="H169" s="272">
        <f t="shared" si="13"/>
        <v>2</v>
      </c>
    </row>
    <row r="170" spans="2:8" ht="12.75" customHeight="1" x14ac:dyDescent="0.3">
      <c r="B170" s="119" t="s">
        <v>342</v>
      </c>
      <c r="C170" s="280">
        <v>100</v>
      </c>
      <c r="D170" s="281">
        <v>181</v>
      </c>
      <c r="E170" s="278">
        <v>0</v>
      </c>
      <c r="F170" s="278">
        <f>SUM(S!AL265:AL296)</f>
        <v>122</v>
      </c>
      <c r="G170" s="281">
        <f t="shared" si="12"/>
        <v>59</v>
      </c>
      <c r="H170" s="272">
        <f t="shared" si="13"/>
        <v>1</v>
      </c>
    </row>
    <row r="171" spans="2:8" ht="12.75" customHeight="1" x14ac:dyDescent="0.3">
      <c r="B171" s="119" t="s">
        <v>344</v>
      </c>
      <c r="C171" s="280">
        <v>10</v>
      </c>
      <c r="D171" s="281">
        <v>0</v>
      </c>
      <c r="E171" s="278">
        <v>0</v>
      </c>
      <c r="F171" s="278">
        <v>0</v>
      </c>
      <c r="G171" s="281">
        <f t="shared" si="12"/>
        <v>0</v>
      </c>
      <c r="H171" s="272">
        <f t="shared" si="13"/>
        <v>0</v>
      </c>
    </row>
    <row r="172" spans="2:8" ht="12.75" customHeight="1" x14ac:dyDescent="0.3">
      <c r="B172" s="119" t="s">
        <v>345</v>
      </c>
      <c r="C172" s="280">
        <v>10</v>
      </c>
      <c r="D172" s="281">
        <v>32</v>
      </c>
      <c r="E172" s="278">
        <v>0</v>
      </c>
      <c r="F172" s="278">
        <f>SUM(S!AL327:AL331)</f>
        <v>5</v>
      </c>
      <c r="G172" s="281">
        <f t="shared" si="12"/>
        <v>27</v>
      </c>
      <c r="H172" s="272">
        <f t="shared" si="13"/>
        <v>2</v>
      </c>
    </row>
    <row r="173" spans="2:8" ht="12.75" customHeight="1" x14ac:dyDescent="0.3">
      <c r="B173" s="119" t="s">
        <v>346</v>
      </c>
      <c r="C173" s="280">
        <v>10</v>
      </c>
      <c r="D173" s="281">
        <v>0</v>
      </c>
      <c r="E173" s="278">
        <v>0</v>
      </c>
      <c r="F173" s="278">
        <v>0</v>
      </c>
      <c r="G173" s="281">
        <f t="shared" si="12"/>
        <v>0</v>
      </c>
      <c r="H173" s="272">
        <f t="shared" si="13"/>
        <v>0</v>
      </c>
    </row>
    <row r="174" spans="2:8" ht="12.75" customHeight="1" x14ac:dyDescent="0.3">
      <c r="B174" s="119" t="s">
        <v>348</v>
      </c>
      <c r="C174" s="280">
        <v>10</v>
      </c>
      <c r="D174" s="281">
        <v>1</v>
      </c>
      <c r="E174" s="278">
        <v>0</v>
      </c>
      <c r="F174" s="278">
        <v>0</v>
      </c>
      <c r="G174" s="281">
        <f t="shared" si="12"/>
        <v>1</v>
      </c>
      <c r="H174" s="272">
        <f t="shared" si="13"/>
        <v>1</v>
      </c>
    </row>
    <row r="175" spans="2:8" ht="12.75" customHeight="1" x14ac:dyDescent="0.3">
      <c r="B175" s="119" t="s">
        <v>347</v>
      </c>
      <c r="C175" s="280">
        <v>10</v>
      </c>
      <c r="D175" s="281">
        <v>9</v>
      </c>
      <c r="E175" s="278">
        <v>0</v>
      </c>
      <c r="F175" s="278">
        <v>1</v>
      </c>
      <c r="G175" s="281">
        <f t="shared" si="12"/>
        <v>8</v>
      </c>
      <c r="H175" s="272">
        <f t="shared" si="13"/>
        <v>1</v>
      </c>
    </row>
    <row r="176" spans="2:8" ht="12.75" customHeight="1" x14ac:dyDescent="0.3">
      <c r="B176" s="119" t="s">
        <v>349</v>
      </c>
      <c r="C176" s="280">
        <v>200</v>
      </c>
      <c r="D176" s="281">
        <v>0</v>
      </c>
      <c r="E176" s="278">
        <v>0</v>
      </c>
      <c r="F176" s="278">
        <f>SUM(S!CH368:CH391)</f>
        <v>424</v>
      </c>
      <c r="G176" s="281">
        <f t="shared" si="12"/>
        <v>-424</v>
      </c>
      <c r="H176" s="272">
        <f t="shared" si="13"/>
        <v>0</v>
      </c>
    </row>
    <row r="177" spans="2:8" ht="12.75" customHeight="1" x14ac:dyDescent="0.3">
      <c r="B177" s="119" t="s">
        <v>350</v>
      </c>
      <c r="C177" s="280">
        <v>200</v>
      </c>
      <c r="D177" s="281">
        <v>1199</v>
      </c>
      <c r="E177" s="278">
        <v>0</v>
      </c>
      <c r="F177" s="278">
        <f>SUM(S!AL401:AL423)</f>
        <v>192</v>
      </c>
      <c r="G177" s="281">
        <f t="shared" si="12"/>
        <v>1007</v>
      </c>
      <c r="H177" s="272">
        <f t="shared" si="13"/>
        <v>2</v>
      </c>
    </row>
    <row r="178" spans="2:8" ht="12.75" customHeight="1" x14ac:dyDescent="0.3">
      <c r="B178" s="119" t="s">
        <v>351</v>
      </c>
      <c r="C178" s="280">
        <v>5</v>
      </c>
      <c r="D178" s="281">
        <v>9</v>
      </c>
      <c r="E178" s="278">
        <v>0</v>
      </c>
      <c r="F178" s="278">
        <v>0</v>
      </c>
      <c r="G178" s="281">
        <f t="shared" si="12"/>
        <v>9</v>
      </c>
      <c r="H178" s="272">
        <f t="shared" si="13"/>
        <v>2</v>
      </c>
    </row>
    <row r="179" spans="2:8" ht="12.75" customHeight="1" x14ac:dyDescent="0.3">
      <c r="B179" s="119" t="s">
        <v>352</v>
      </c>
      <c r="C179" s="280">
        <v>5</v>
      </c>
      <c r="D179" s="281">
        <v>0</v>
      </c>
      <c r="E179" s="278">
        <v>0</v>
      </c>
      <c r="F179" s="278">
        <v>0</v>
      </c>
      <c r="G179" s="281">
        <f t="shared" si="12"/>
        <v>0</v>
      </c>
      <c r="H179" s="272">
        <f t="shared" si="13"/>
        <v>0</v>
      </c>
    </row>
    <row r="180" spans="2:8" ht="12.75" customHeight="1" x14ac:dyDescent="0.3">
      <c r="B180" s="119" t="s">
        <v>353</v>
      </c>
      <c r="C180" s="280">
        <v>10</v>
      </c>
      <c r="D180" s="281">
        <v>28</v>
      </c>
      <c r="E180" s="278">
        <v>0</v>
      </c>
      <c r="F180" s="278">
        <f>SUM(S!AL454:AL456)</f>
        <v>3</v>
      </c>
      <c r="G180" s="281">
        <f t="shared" si="12"/>
        <v>25</v>
      </c>
      <c r="H180" s="272">
        <f t="shared" si="13"/>
        <v>2</v>
      </c>
    </row>
    <row r="181" spans="2:8" ht="31.5" customHeight="1" x14ac:dyDescent="0.4">
      <c r="B181" s="642" t="s">
        <v>536</v>
      </c>
      <c r="C181" s="642"/>
      <c r="D181" s="642"/>
      <c r="E181" s="642"/>
      <c r="F181" s="642"/>
      <c r="G181" s="642"/>
      <c r="H181" s="642"/>
    </row>
    <row r="182" spans="2:8" ht="19.5" customHeight="1" x14ac:dyDescent="0.35">
      <c r="B182" s="312" t="s">
        <v>445</v>
      </c>
      <c r="C182" s="237" t="s">
        <v>505</v>
      </c>
      <c r="D182" s="312" t="s">
        <v>501</v>
      </c>
      <c r="E182" s="312" t="s">
        <v>502</v>
      </c>
      <c r="F182" s="312" t="s">
        <v>503</v>
      </c>
      <c r="G182" s="312" t="s">
        <v>504</v>
      </c>
      <c r="H182" s="212" t="s">
        <v>528</v>
      </c>
    </row>
    <row r="183" spans="2:8" ht="12.75" customHeight="1" x14ac:dyDescent="0.3">
      <c r="B183" s="119" t="s">
        <v>317</v>
      </c>
      <c r="C183" s="280">
        <v>10</v>
      </c>
      <c r="D183" s="281">
        <v>9</v>
      </c>
      <c r="E183" s="278">
        <v>0</v>
      </c>
      <c r="F183" s="278">
        <f>SUM(S!AT13:AT15)</f>
        <v>5</v>
      </c>
      <c r="G183" s="281">
        <f t="shared" ref="G183:G213" si="14">D183+E183-F183</f>
        <v>4</v>
      </c>
      <c r="H183" s="272">
        <f t="shared" ref="H183:H213" si="15">_xlfn.IFS(G183&lt;=0,0,G183&lt;=C183,1,G183&gt;=C183,2)</f>
        <v>1</v>
      </c>
    </row>
    <row r="184" spans="2:8" ht="12.75" customHeight="1" x14ac:dyDescent="0.3">
      <c r="B184" s="119" t="s">
        <v>318</v>
      </c>
      <c r="C184" s="280">
        <v>10</v>
      </c>
      <c r="D184" s="281">
        <v>4</v>
      </c>
      <c r="E184" s="278">
        <v>0</v>
      </c>
      <c r="F184" s="278">
        <v>0</v>
      </c>
      <c r="G184" s="281">
        <f t="shared" si="14"/>
        <v>4</v>
      </c>
      <c r="H184" s="272">
        <f t="shared" si="15"/>
        <v>1</v>
      </c>
    </row>
    <row r="185" spans="2:8" ht="12.75" customHeight="1" x14ac:dyDescent="0.3">
      <c r="B185" s="119" t="s">
        <v>320</v>
      </c>
      <c r="C185" s="280">
        <v>10</v>
      </c>
      <c r="D185" s="281">
        <v>1</v>
      </c>
      <c r="E185" s="278">
        <v>0</v>
      </c>
      <c r="F185" s="278">
        <v>1</v>
      </c>
      <c r="G185" s="281">
        <f t="shared" si="14"/>
        <v>0</v>
      </c>
      <c r="H185" s="272">
        <f t="shared" si="15"/>
        <v>0</v>
      </c>
    </row>
    <row r="186" spans="2:8" ht="12.75" customHeight="1" x14ac:dyDescent="0.3">
      <c r="B186" s="119" t="s">
        <v>321</v>
      </c>
      <c r="C186" s="280">
        <v>10</v>
      </c>
      <c r="D186" s="281">
        <v>3</v>
      </c>
      <c r="E186" s="278">
        <v>0</v>
      </c>
      <c r="F186" s="278">
        <v>2</v>
      </c>
      <c r="G186" s="281">
        <f t="shared" si="14"/>
        <v>1</v>
      </c>
      <c r="H186" s="272">
        <f t="shared" si="15"/>
        <v>1</v>
      </c>
    </row>
    <row r="187" spans="2:8" ht="12.75" customHeight="1" x14ac:dyDescent="0.3">
      <c r="B187" s="119" t="s">
        <v>322</v>
      </c>
      <c r="C187" s="280">
        <v>10</v>
      </c>
      <c r="D187" s="281">
        <v>3</v>
      </c>
      <c r="E187" s="278">
        <v>0</v>
      </c>
      <c r="F187" s="278">
        <v>1</v>
      </c>
      <c r="G187" s="281">
        <f t="shared" si="14"/>
        <v>2</v>
      </c>
      <c r="H187" s="272">
        <f t="shared" si="15"/>
        <v>1</v>
      </c>
    </row>
    <row r="188" spans="2:8" ht="12.75" customHeight="1" x14ac:dyDescent="0.3">
      <c r="B188" s="119" t="s">
        <v>323</v>
      </c>
      <c r="C188" s="280">
        <v>10</v>
      </c>
      <c r="D188" s="281">
        <v>9</v>
      </c>
      <c r="E188" s="278">
        <v>0</v>
      </c>
      <c r="F188" s="278">
        <v>1</v>
      </c>
      <c r="G188" s="281">
        <f t="shared" si="14"/>
        <v>8</v>
      </c>
      <c r="H188" s="272">
        <f t="shared" si="15"/>
        <v>1</v>
      </c>
    </row>
    <row r="189" spans="2:8" ht="12.75" customHeight="1" x14ac:dyDescent="0.3">
      <c r="B189" s="119" t="s">
        <v>324</v>
      </c>
      <c r="C189" s="280">
        <v>10</v>
      </c>
      <c r="D189" s="281">
        <v>0</v>
      </c>
      <c r="E189" s="278">
        <v>0</v>
      </c>
      <c r="F189" s="278">
        <v>0</v>
      </c>
      <c r="G189" s="281">
        <f t="shared" si="14"/>
        <v>0</v>
      </c>
      <c r="H189" s="272">
        <f t="shared" si="15"/>
        <v>0</v>
      </c>
    </row>
    <row r="190" spans="2:8" ht="12.75" customHeight="1" x14ac:dyDescent="0.3">
      <c r="B190" s="119" t="s">
        <v>328</v>
      </c>
      <c r="C190" s="280">
        <v>10</v>
      </c>
      <c r="D190" s="281">
        <v>0</v>
      </c>
      <c r="E190" s="278">
        <v>0</v>
      </c>
      <c r="F190" s="278">
        <v>0</v>
      </c>
      <c r="G190" s="281">
        <f t="shared" si="14"/>
        <v>0</v>
      </c>
      <c r="H190" s="272">
        <f t="shared" si="15"/>
        <v>0</v>
      </c>
    </row>
    <row r="191" spans="2:8" ht="12.75" customHeight="1" x14ac:dyDescent="0.3">
      <c r="B191" s="119" t="s">
        <v>329</v>
      </c>
      <c r="C191" s="280">
        <v>10</v>
      </c>
      <c r="D191" s="281">
        <v>14</v>
      </c>
      <c r="E191" s="278">
        <v>0</v>
      </c>
      <c r="F191" s="278">
        <f>SUM(S!AT110:AT113)</f>
        <v>4</v>
      </c>
      <c r="G191" s="281">
        <f t="shared" si="14"/>
        <v>10</v>
      </c>
      <c r="H191" s="272">
        <f t="shared" si="15"/>
        <v>1</v>
      </c>
    </row>
    <row r="192" spans="2:8" ht="12.75" customHeight="1" x14ac:dyDescent="0.3">
      <c r="B192" s="119" t="s">
        <v>330</v>
      </c>
      <c r="C192" s="280">
        <v>10</v>
      </c>
      <c r="D192" s="281">
        <v>3</v>
      </c>
      <c r="E192" s="278">
        <v>0</v>
      </c>
      <c r="F192" s="278">
        <f>SUM(S!AT122:AT123)</f>
        <v>3</v>
      </c>
      <c r="G192" s="281">
        <f t="shared" si="14"/>
        <v>0</v>
      </c>
      <c r="H192" s="272">
        <f t="shared" si="15"/>
        <v>0</v>
      </c>
    </row>
    <row r="193" spans="2:8" ht="12.75" customHeight="1" x14ac:dyDescent="0.3">
      <c r="B193" s="119" t="s">
        <v>331</v>
      </c>
      <c r="C193" s="280">
        <v>10</v>
      </c>
      <c r="D193" s="281">
        <v>2</v>
      </c>
      <c r="E193" s="278">
        <v>4</v>
      </c>
      <c r="F193" s="278">
        <f>SUM(S!AT135:AT137)</f>
        <v>2</v>
      </c>
      <c r="G193" s="281">
        <f t="shared" si="14"/>
        <v>4</v>
      </c>
      <c r="H193" s="272">
        <f t="shared" si="15"/>
        <v>1</v>
      </c>
    </row>
    <row r="194" spans="2:8" ht="12.75" customHeight="1" x14ac:dyDescent="0.3">
      <c r="B194" s="119" t="s">
        <v>332</v>
      </c>
      <c r="C194" s="280">
        <v>10</v>
      </c>
      <c r="D194" s="281">
        <v>0</v>
      </c>
      <c r="E194" s="278">
        <v>0</v>
      </c>
      <c r="F194" s="278">
        <v>0</v>
      </c>
      <c r="G194" s="281">
        <f t="shared" si="14"/>
        <v>0</v>
      </c>
      <c r="H194" s="272">
        <f t="shared" si="15"/>
        <v>0</v>
      </c>
    </row>
    <row r="195" spans="2:8" ht="12.75" customHeight="1" x14ac:dyDescent="0.3">
      <c r="B195" s="119" t="s">
        <v>334</v>
      </c>
      <c r="C195" s="280">
        <v>10</v>
      </c>
      <c r="D195" s="281">
        <v>0</v>
      </c>
      <c r="E195" s="278">
        <v>0</v>
      </c>
      <c r="F195" s="278">
        <v>0</v>
      </c>
      <c r="G195" s="281">
        <f t="shared" si="14"/>
        <v>0</v>
      </c>
      <c r="H195" s="272">
        <f t="shared" si="15"/>
        <v>0</v>
      </c>
    </row>
    <row r="196" spans="2:8" ht="12.75" customHeight="1" x14ac:dyDescent="0.3">
      <c r="B196" s="119" t="s">
        <v>335</v>
      </c>
      <c r="C196" s="280">
        <v>10</v>
      </c>
      <c r="D196" s="281">
        <v>19</v>
      </c>
      <c r="E196" s="278">
        <v>0</v>
      </c>
      <c r="F196" s="278">
        <f>SUM(S!AT176:AT180)</f>
        <v>9</v>
      </c>
      <c r="G196" s="281">
        <f t="shared" si="14"/>
        <v>10</v>
      </c>
      <c r="H196" s="272">
        <f t="shared" si="15"/>
        <v>1</v>
      </c>
    </row>
    <row r="197" spans="2:8" ht="12.75" customHeight="1" x14ac:dyDescent="0.3">
      <c r="B197" s="119" t="s">
        <v>336</v>
      </c>
      <c r="C197" s="280">
        <v>10</v>
      </c>
      <c r="D197" s="281">
        <v>9</v>
      </c>
      <c r="E197" s="278">
        <v>0</v>
      </c>
      <c r="F197" s="278">
        <f>SUM(S!AS178)</f>
        <v>0</v>
      </c>
      <c r="G197" s="281">
        <f t="shared" si="14"/>
        <v>9</v>
      </c>
      <c r="H197" s="272">
        <f t="shared" si="15"/>
        <v>1</v>
      </c>
    </row>
    <row r="198" spans="2:8" ht="12.75" customHeight="1" x14ac:dyDescent="0.3">
      <c r="B198" s="119" t="s">
        <v>337</v>
      </c>
      <c r="C198" s="280">
        <v>10</v>
      </c>
      <c r="D198" s="281">
        <v>2</v>
      </c>
      <c r="E198" s="278">
        <v>0</v>
      </c>
      <c r="F198" s="278">
        <v>0</v>
      </c>
      <c r="G198" s="281">
        <f t="shared" si="14"/>
        <v>2</v>
      </c>
      <c r="H198" s="272">
        <f t="shared" si="15"/>
        <v>1</v>
      </c>
    </row>
    <row r="199" spans="2:8" ht="12.75" customHeight="1" x14ac:dyDescent="0.3">
      <c r="B199" s="119" t="s">
        <v>338</v>
      </c>
      <c r="C199" s="280">
        <v>10</v>
      </c>
      <c r="D199" s="281">
        <v>8</v>
      </c>
      <c r="E199" s="278">
        <v>0</v>
      </c>
      <c r="F199" s="278">
        <v>0</v>
      </c>
      <c r="G199" s="281">
        <f t="shared" si="14"/>
        <v>8</v>
      </c>
      <c r="H199" s="272">
        <f t="shared" si="15"/>
        <v>1</v>
      </c>
    </row>
    <row r="200" spans="2:8" ht="12.75" customHeight="1" x14ac:dyDescent="0.3">
      <c r="B200" s="119" t="s">
        <v>340</v>
      </c>
      <c r="C200" s="280">
        <v>10</v>
      </c>
      <c r="D200" s="281">
        <v>18</v>
      </c>
      <c r="E200" s="278">
        <v>0</v>
      </c>
      <c r="F200" s="278">
        <f>SUM(S!AT232:AT234)</f>
        <v>3</v>
      </c>
      <c r="G200" s="281">
        <f t="shared" si="14"/>
        <v>15</v>
      </c>
      <c r="H200" s="272">
        <f t="shared" si="15"/>
        <v>2</v>
      </c>
    </row>
    <row r="201" spans="2:8" ht="12.75" customHeight="1" x14ac:dyDescent="0.3">
      <c r="B201" s="119" t="s">
        <v>339</v>
      </c>
      <c r="C201" s="280">
        <v>10</v>
      </c>
      <c r="D201" s="281">
        <v>0</v>
      </c>
      <c r="E201" s="278">
        <v>4</v>
      </c>
      <c r="F201" s="278">
        <v>0</v>
      </c>
      <c r="G201" s="281">
        <f t="shared" si="14"/>
        <v>4</v>
      </c>
      <c r="H201" s="272">
        <f t="shared" si="15"/>
        <v>1</v>
      </c>
    </row>
    <row r="202" spans="2:8" ht="12.75" customHeight="1" x14ac:dyDescent="0.3">
      <c r="B202" s="119" t="s">
        <v>341</v>
      </c>
      <c r="C202" s="280">
        <v>10</v>
      </c>
      <c r="D202" s="281">
        <v>25</v>
      </c>
      <c r="E202" s="278">
        <v>0</v>
      </c>
      <c r="F202" s="278">
        <v>3</v>
      </c>
      <c r="G202" s="281">
        <f t="shared" si="14"/>
        <v>22</v>
      </c>
      <c r="H202" s="272">
        <f t="shared" si="15"/>
        <v>2</v>
      </c>
    </row>
    <row r="203" spans="2:8" ht="12.75" customHeight="1" x14ac:dyDescent="0.3">
      <c r="B203" s="119" t="s">
        <v>342</v>
      </c>
      <c r="C203" s="280">
        <v>100</v>
      </c>
      <c r="D203" s="281">
        <v>59</v>
      </c>
      <c r="E203" s="278">
        <v>240</v>
      </c>
      <c r="F203" s="278">
        <f>SUM(S!AT265:AT282)</f>
        <v>50</v>
      </c>
      <c r="G203" s="281">
        <f t="shared" si="14"/>
        <v>249</v>
      </c>
      <c r="H203" s="272">
        <f t="shared" si="15"/>
        <v>2</v>
      </c>
    </row>
    <row r="204" spans="2:8" ht="12.75" customHeight="1" x14ac:dyDescent="0.3">
      <c r="B204" s="119" t="s">
        <v>344</v>
      </c>
      <c r="C204" s="280">
        <v>10</v>
      </c>
      <c r="D204" s="281">
        <v>0</v>
      </c>
      <c r="E204" s="278">
        <v>0</v>
      </c>
      <c r="F204" s="278">
        <v>0</v>
      </c>
      <c r="G204" s="281">
        <f t="shared" si="14"/>
        <v>0</v>
      </c>
      <c r="H204" s="272">
        <f t="shared" si="15"/>
        <v>0</v>
      </c>
    </row>
    <row r="205" spans="2:8" ht="12.75" customHeight="1" x14ac:dyDescent="0.3">
      <c r="B205" s="119" t="s">
        <v>345</v>
      </c>
      <c r="C205" s="280">
        <v>10</v>
      </c>
      <c r="D205" s="281">
        <v>27</v>
      </c>
      <c r="E205" s="278">
        <v>0</v>
      </c>
      <c r="F205" s="278">
        <v>0</v>
      </c>
      <c r="G205" s="281">
        <f t="shared" si="14"/>
        <v>27</v>
      </c>
      <c r="H205" s="272">
        <f t="shared" si="15"/>
        <v>2</v>
      </c>
    </row>
    <row r="206" spans="2:8" ht="12.75" customHeight="1" x14ac:dyDescent="0.3">
      <c r="B206" s="119" t="s">
        <v>346</v>
      </c>
      <c r="C206" s="280">
        <v>10</v>
      </c>
      <c r="D206" s="281">
        <v>0</v>
      </c>
      <c r="E206" s="278">
        <v>0</v>
      </c>
      <c r="F206" s="278">
        <v>0</v>
      </c>
      <c r="G206" s="281">
        <f t="shared" si="14"/>
        <v>0</v>
      </c>
      <c r="H206" s="272">
        <f t="shared" si="15"/>
        <v>0</v>
      </c>
    </row>
    <row r="207" spans="2:8" ht="12.75" customHeight="1" x14ac:dyDescent="0.3">
      <c r="B207" s="119" t="s">
        <v>348</v>
      </c>
      <c r="C207" s="280">
        <v>10</v>
      </c>
      <c r="D207" s="281">
        <v>1</v>
      </c>
      <c r="E207" s="278">
        <v>0</v>
      </c>
      <c r="F207" s="278">
        <v>0</v>
      </c>
      <c r="G207" s="281">
        <f t="shared" si="14"/>
        <v>1</v>
      </c>
      <c r="H207" s="272">
        <f t="shared" si="15"/>
        <v>1</v>
      </c>
    </row>
    <row r="208" spans="2:8" ht="12.75" customHeight="1" x14ac:dyDescent="0.3">
      <c r="B208" s="119" t="s">
        <v>347</v>
      </c>
      <c r="C208" s="280">
        <v>10</v>
      </c>
      <c r="D208" s="281">
        <v>8</v>
      </c>
      <c r="E208" s="278">
        <v>0</v>
      </c>
      <c r="F208" s="278">
        <v>0</v>
      </c>
      <c r="G208" s="281">
        <f t="shared" si="14"/>
        <v>8</v>
      </c>
      <c r="H208" s="272">
        <f t="shared" si="15"/>
        <v>1</v>
      </c>
    </row>
    <row r="209" spans="2:8" ht="12.75" customHeight="1" x14ac:dyDescent="0.3">
      <c r="B209" s="119" t="s">
        <v>349</v>
      </c>
      <c r="C209" s="280">
        <v>200</v>
      </c>
      <c r="D209" s="281">
        <v>0</v>
      </c>
      <c r="E209" s="278">
        <v>0</v>
      </c>
      <c r="F209" s="278">
        <v>0</v>
      </c>
      <c r="G209" s="281">
        <f t="shared" si="14"/>
        <v>0</v>
      </c>
      <c r="H209" s="272">
        <f t="shared" si="15"/>
        <v>0</v>
      </c>
    </row>
    <row r="210" spans="2:8" ht="12.75" customHeight="1" x14ac:dyDescent="0.3">
      <c r="B210" s="119" t="s">
        <v>350</v>
      </c>
      <c r="C210" s="280">
        <v>200</v>
      </c>
      <c r="D210" s="281">
        <v>1007</v>
      </c>
      <c r="E210" s="278">
        <v>0</v>
      </c>
      <c r="F210" s="278">
        <f>SUM(S!AT401:AT423)</f>
        <v>82</v>
      </c>
      <c r="G210" s="281">
        <f t="shared" si="14"/>
        <v>925</v>
      </c>
      <c r="H210" s="272">
        <f t="shared" si="15"/>
        <v>2</v>
      </c>
    </row>
    <row r="211" spans="2:8" ht="12.75" customHeight="1" x14ac:dyDescent="0.3">
      <c r="B211" s="119" t="s">
        <v>351</v>
      </c>
      <c r="C211" s="280">
        <v>5</v>
      </c>
      <c r="D211" s="281">
        <v>9</v>
      </c>
      <c r="E211" s="278">
        <v>12</v>
      </c>
      <c r="F211" s="278">
        <v>0</v>
      </c>
      <c r="G211" s="281">
        <f t="shared" si="14"/>
        <v>21</v>
      </c>
      <c r="H211" s="272">
        <f t="shared" si="15"/>
        <v>2</v>
      </c>
    </row>
    <row r="212" spans="2:8" ht="12.75" customHeight="1" x14ac:dyDescent="0.3">
      <c r="B212" s="119" t="s">
        <v>352</v>
      </c>
      <c r="C212" s="280">
        <v>5</v>
      </c>
      <c r="D212" s="281">
        <v>0</v>
      </c>
      <c r="E212" s="278">
        <v>0</v>
      </c>
      <c r="F212" s="278">
        <v>0</v>
      </c>
      <c r="G212" s="281">
        <f t="shared" si="14"/>
        <v>0</v>
      </c>
      <c r="H212" s="272">
        <f t="shared" si="15"/>
        <v>0</v>
      </c>
    </row>
    <row r="213" spans="2:8" ht="12.75" customHeight="1" x14ac:dyDescent="0.3">
      <c r="B213" s="119" t="s">
        <v>353</v>
      </c>
      <c r="C213" s="280">
        <v>10</v>
      </c>
      <c r="D213" s="281">
        <v>25</v>
      </c>
      <c r="E213" s="278">
        <v>0</v>
      </c>
      <c r="F213" s="278">
        <v>2</v>
      </c>
      <c r="G213" s="281">
        <f t="shared" si="14"/>
        <v>23</v>
      </c>
      <c r="H213" s="272">
        <f t="shared" si="15"/>
        <v>2</v>
      </c>
    </row>
    <row r="214" spans="2:8" ht="22" customHeight="1" x14ac:dyDescent="0.4">
      <c r="B214" s="638" t="s">
        <v>0</v>
      </c>
      <c r="C214" s="639"/>
      <c r="D214" s="639"/>
      <c r="E214" s="639"/>
      <c r="F214" s="639"/>
      <c r="G214" s="639"/>
      <c r="H214" s="276"/>
    </row>
    <row r="215" spans="2:8" ht="14.5" customHeight="1" x14ac:dyDescent="0.35">
      <c r="B215" s="640" t="s">
        <v>546</v>
      </c>
      <c r="C215" s="639"/>
      <c r="D215" s="639"/>
      <c r="E215" s="639"/>
      <c r="F215" s="639"/>
      <c r="G215" s="639"/>
      <c r="H215" s="276"/>
    </row>
    <row r="216" spans="2:8" ht="17.149999999999999" customHeight="1" x14ac:dyDescent="0.35">
      <c r="B216" s="641" t="s">
        <v>2</v>
      </c>
      <c r="C216" s="639"/>
      <c r="D216" s="639"/>
      <c r="E216" s="639"/>
      <c r="F216" s="639"/>
      <c r="G216" s="639"/>
      <c r="H216" s="276"/>
    </row>
    <row r="217" spans="2:8" ht="12.75" customHeight="1" x14ac:dyDescent="0.35">
      <c r="B217" s="640" t="s">
        <v>547</v>
      </c>
      <c r="C217" s="639"/>
      <c r="D217" s="639"/>
      <c r="E217" s="639"/>
      <c r="F217" s="639"/>
      <c r="G217" s="639"/>
      <c r="H217" s="276"/>
    </row>
    <row r="218" spans="2:8" ht="23.5" customHeight="1" x14ac:dyDescent="0.4">
      <c r="B218" s="642" t="s">
        <v>537</v>
      </c>
      <c r="C218" s="642"/>
      <c r="D218" s="642"/>
      <c r="E218" s="642"/>
      <c r="F218" s="642"/>
      <c r="G218" s="642"/>
      <c r="H218" s="642"/>
    </row>
    <row r="219" spans="2:8" ht="12.75" customHeight="1" x14ac:dyDescent="0.35">
      <c r="B219" s="312" t="s">
        <v>445</v>
      </c>
      <c r="C219" s="237" t="s">
        <v>505</v>
      </c>
      <c r="D219" s="312" t="s">
        <v>501</v>
      </c>
      <c r="E219" s="312" t="s">
        <v>502</v>
      </c>
      <c r="F219" s="312" t="s">
        <v>503</v>
      </c>
      <c r="G219" s="312" t="s">
        <v>504</v>
      </c>
      <c r="H219" s="212" t="s">
        <v>528</v>
      </c>
    </row>
    <row r="220" spans="2:8" ht="12.75" customHeight="1" x14ac:dyDescent="0.3">
      <c r="B220" s="119" t="s">
        <v>317</v>
      </c>
      <c r="C220" s="280">
        <v>10</v>
      </c>
      <c r="D220" s="281">
        <v>4</v>
      </c>
      <c r="E220" s="278">
        <f>SUM(S!BA14)</f>
        <v>24</v>
      </c>
      <c r="F220" s="278">
        <f>SUM(S!BB13:BB16)</f>
        <v>3</v>
      </c>
      <c r="G220" s="281">
        <f t="shared" ref="G220:G250" si="16">D220+E220-F220</f>
        <v>25</v>
      </c>
      <c r="H220" s="272">
        <f t="shared" ref="H220:H250" si="17">_xlfn.IFS(G220&lt;=0,0,G220&lt;=C220,1,G220&gt;=C220,2)</f>
        <v>2</v>
      </c>
    </row>
    <row r="221" spans="2:8" ht="12.75" customHeight="1" x14ac:dyDescent="0.3">
      <c r="B221" s="119" t="s">
        <v>318</v>
      </c>
      <c r="C221" s="280">
        <v>10</v>
      </c>
      <c r="D221" s="281">
        <v>4</v>
      </c>
      <c r="E221" s="278">
        <f>SUM(S!BA16)</f>
        <v>0</v>
      </c>
      <c r="F221" s="278">
        <v>0</v>
      </c>
      <c r="G221" s="281">
        <f t="shared" si="16"/>
        <v>4</v>
      </c>
      <c r="H221" s="272">
        <f t="shared" si="17"/>
        <v>1</v>
      </c>
    </row>
    <row r="222" spans="2:8" ht="12.75" customHeight="1" x14ac:dyDescent="0.3">
      <c r="B222" s="119" t="s">
        <v>320</v>
      </c>
      <c r="C222" s="280">
        <v>10</v>
      </c>
      <c r="D222" s="281">
        <v>0</v>
      </c>
      <c r="E222" s="278">
        <f>SUM(S!BA37)</f>
        <v>24</v>
      </c>
      <c r="F222" s="278">
        <f>SUM(S!BB37:BB39)</f>
        <v>2</v>
      </c>
      <c r="G222" s="281">
        <f t="shared" si="16"/>
        <v>22</v>
      </c>
      <c r="H222" s="272">
        <f t="shared" si="17"/>
        <v>2</v>
      </c>
    </row>
    <row r="223" spans="2:8" ht="12.75" customHeight="1" x14ac:dyDescent="0.3">
      <c r="B223" s="119" t="s">
        <v>321</v>
      </c>
      <c r="C223" s="280">
        <v>10</v>
      </c>
      <c r="D223" s="281">
        <v>1</v>
      </c>
      <c r="E223" s="278">
        <f>SUM(S!BA48)</f>
        <v>12</v>
      </c>
      <c r="F223" s="278">
        <v>0</v>
      </c>
      <c r="G223" s="281">
        <f t="shared" si="16"/>
        <v>13</v>
      </c>
      <c r="H223" s="272">
        <f t="shared" si="17"/>
        <v>2</v>
      </c>
    </row>
    <row r="224" spans="2:8" ht="12.75" customHeight="1" x14ac:dyDescent="0.3">
      <c r="B224" s="119" t="s">
        <v>322</v>
      </c>
      <c r="C224" s="280">
        <v>10</v>
      </c>
      <c r="D224" s="281">
        <v>2</v>
      </c>
      <c r="E224" s="278">
        <v>0</v>
      </c>
      <c r="F224" s="278">
        <v>0</v>
      </c>
      <c r="G224" s="281">
        <f t="shared" si="16"/>
        <v>2</v>
      </c>
      <c r="H224" s="272">
        <f t="shared" si="17"/>
        <v>1</v>
      </c>
    </row>
    <row r="225" spans="2:8" ht="12.75" customHeight="1" x14ac:dyDescent="0.3">
      <c r="B225" s="119" t="s">
        <v>323</v>
      </c>
      <c r="C225" s="280">
        <v>10</v>
      </c>
      <c r="D225" s="281">
        <v>8</v>
      </c>
      <c r="E225" s="278">
        <v>12</v>
      </c>
      <c r="F225" s="278">
        <v>1</v>
      </c>
      <c r="G225" s="281">
        <f t="shared" si="16"/>
        <v>19</v>
      </c>
      <c r="H225" s="272">
        <f t="shared" si="17"/>
        <v>2</v>
      </c>
    </row>
    <row r="226" spans="2:8" ht="12.75" customHeight="1" x14ac:dyDescent="0.3">
      <c r="B226" s="119" t="s">
        <v>324</v>
      </c>
      <c r="C226" s="280">
        <v>10</v>
      </c>
      <c r="D226" s="281">
        <v>0</v>
      </c>
      <c r="E226" s="278">
        <v>12</v>
      </c>
      <c r="F226" s="278">
        <v>0</v>
      </c>
      <c r="G226" s="281">
        <f t="shared" si="16"/>
        <v>12</v>
      </c>
      <c r="H226" s="272">
        <f t="shared" si="17"/>
        <v>2</v>
      </c>
    </row>
    <row r="227" spans="2:8" ht="12.75" customHeight="1" x14ac:dyDescent="0.3">
      <c r="B227" s="119" t="s">
        <v>328</v>
      </c>
      <c r="C227" s="280">
        <v>10</v>
      </c>
      <c r="D227" s="281">
        <v>0</v>
      </c>
      <c r="E227" s="278">
        <v>0</v>
      </c>
      <c r="F227" s="278">
        <v>0</v>
      </c>
      <c r="G227" s="281">
        <f t="shared" si="16"/>
        <v>0</v>
      </c>
      <c r="H227" s="272">
        <f t="shared" si="17"/>
        <v>0</v>
      </c>
    </row>
    <row r="228" spans="2:8" ht="12.75" customHeight="1" x14ac:dyDescent="0.3">
      <c r="B228" s="119" t="s">
        <v>329</v>
      </c>
      <c r="C228" s="280">
        <v>10</v>
      </c>
      <c r="D228" s="281">
        <v>10</v>
      </c>
      <c r="E228" s="278">
        <f>SUM(S!BA110:BA112)</f>
        <v>12</v>
      </c>
      <c r="F228" s="278">
        <f>SUM(S!BB110:BB112)</f>
        <v>2</v>
      </c>
      <c r="G228" s="281">
        <f t="shared" si="16"/>
        <v>20</v>
      </c>
      <c r="H228" s="272">
        <f t="shared" si="17"/>
        <v>2</v>
      </c>
    </row>
    <row r="229" spans="2:8" ht="12.75" customHeight="1" x14ac:dyDescent="0.3">
      <c r="B229" s="119" t="s">
        <v>330</v>
      </c>
      <c r="C229" s="280">
        <v>10</v>
      </c>
      <c r="D229" s="281">
        <v>0</v>
      </c>
      <c r="E229" s="278">
        <f>SUM(S!BD122)</f>
        <v>0</v>
      </c>
      <c r="F229" s="278">
        <v>0</v>
      </c>
      <c r="G229" s="281">
        <f t="shared" si="16"/>
        <v>0</v>
      </c>
      <c r="H229" s="272">
        <f t="shared" si="17"/>
        <v>0</v>
      </c>
    </row>
    <row r="230" spans="2:8" ht="12.75" customHeight="1" x14ac:dyDescent="0.3">
      <c r="B230" s="119" t="s">
        <v>331</v>
      </c>
      <c r="C230" s="280">
        <v>10</v>
      </c>
      <c r="D230" s="281">
        <v>4</v>
      </c>
      <c r="E230" s="278">
        <v>20</v>
      </c>
      <c r="F230" s="278">
        <v>1</v>
      </c>
      <c r="G230" s="281">
        <f t="shared" si="16"/>
        <v>23</v>
      </c>
      <c r="H230" s="272">
        <f t="shared" si="17"/>
        <v>2</v>
      </c>
    </row>
    <row r="231" spans="2:8" ht="12.75" customHeight="1" x14ac:dyDescent="0.3">
      <c r="B231" s="119" t="s">
        <v>332</v>
      </c>
      <c r="C231" s="280">
        <v>10</v>
      </c>
      <c r="D231" s="281">
        <v>0</v>
      </c>
      <c r="E231" s="278">
        <v>0</v>
      </c>
      <c r="F231" s="278">
        <v>0</v>
      </c>
      <c r="G231" s="281">
        <f t="shared" si="16"/>
        <v>0</v>
      </c>
      <c r="H231" s="272">
        <f t="shared" si="17"/>
        <v>0</v>
      </c>
    </row>
    <row r="232" spans="2:8" ht="12.75" customHeight="1" x14ac:dyDescent="0.3">
      <c r="B232" s="119" t="s">
        <v>334</v>
      </c>
      <c r="C232" s="280">
        <v>10</v>
      </c>
      <c r="D232" s="281">
        <v>0</v>
      </c>
      <c r="E232" s="278">
        <f>SUM(S!BA162)</f>
        <v>30</v>
      </c>
      <c r="F232" s="278">
        <f>SUM(S!BB162)</f>
        <v>0</v>
      </c>
      <c r="G232" s="281">
        <f t="shared" si="16"/>
        <v>30</v>
      </c>
      <c r="H232" s="272">
        <f t="shared" si="17"/>
        <v>2</v>
      </c>
    </row>
    <row r="233" spans="2:8" ht="12.75" customHeight="1" x14ac:dyDescent="0.3">
      <c r="B233" s="119" t="s">
        <v>335</v>
      </c>
      <c r="C233" s="280">
        <v>10</v>
      </c>
      <c r="D233" s="281">
        <v>10</v>
      </c>
      <c r="E233" s="278">
        <v>0</v>
      </c>
      <c r="F233" s="278">
        <f>SUM(S!BB176:BC181)</f>
        <v>9</v>
      </c>
      <c r="G233" s="281">
        <f t="shared" si="16"/>
        <v>1</v>
      </c>
      <c r="H233" s="272">
        <f t="shared" si="17"/>
        <v>1</v>
      </c>
    </row>
    <row r="234" spans="2:8" ht="12.75" customHeight="1" x14ac:dyDescent="0.3">
      <c r="B234" s="119" t="s">
        <v>336</v>
      </c>
      <c r="C234" s="280">
        <v>10</v>
      </c>
      <c r="D234" s="281">
        <v>9</v>
      </c>
      <c r="E234" s="278">
        <f>SUM(S!BA187)</f>
        <v>24</v>
      </c>
      <c r="F234" s="278">
        <v>0</v>
      </c>
      <c r="G234" s="281">
        <f t="shared" si="16"/>
        <v>33</v>
      </c>
      <c r="H234" s="272">
        <f t="shared" si="17"/>
        <v>2</v>
      </c>
    </row>
    <row r="235" spans="2:8" ht="12.75" customHeight="1" x14ac:dyDescent="0.3">
      <c r="B235" s="119" t="s">
        <v>337</v>
      </c>
      <c r="C235" s="280">
        <v>10</v>
      </c>
      <c r="D235" s="281">
        <v>2</v>
      </c>
      <c r="E235" s="278">
        <v>0</v>
      </c>
      <c r="F235" s="278">
        <v>0</v>
      </c>
      <c r="G235" s="281">
        <f t="shared" si="16"/>
        <v>2</v>
      </c>
      <c r="H235" s="272">
        <f t="shared" si="17"/>
        <v>1</v>
      </c>
    </row>
    <row r="236" spans="2:8" ht="12.75" customHeight="1" x14ac:dyDescent="0.3">
      <c r="B236" s="119" t="s">
        <v>338</v>
      </c>
      <c r="C236" s="280">
        <v>10</v>
      </c>
      <c r="D236" s="281">
        <v>8</v>
      </c>
      <c r="E236" s="278">
        <v>0</v>
      </c>
      <c r="F236" s="278">
        <v>0</v>
      </c>
      <c r="G236" s="281">
        <f t="shared" si="16"/>
        <v>8</v>
      </c>
      <c r="H236" s="272">
        <f t="shared" si="17"/>
        <v>1</v>
      </c>
    </row>
    <row r="237" spans="2:8" ht="12.75" customHeight="1" x14ac:dyDescent="0.3">
      <c r="B237" s="119" t="s">
        <v>340</v>
      </c>
      <c r="C237" s="280">
        <v>10</v>
      </c>
      <c r="D237" s="281">
        <v>15</v>
      </c>
      <c r="E237" s="278">
        <f>SUM(S!BA232)</f>
        <v>36</v>
      </c>
      <c r="F237" s="278">
        <f>SUM(S!BB232:BB235)</f>
        <v>3</v>
      </c>
      <c r="G237" s="281">
        <f t="shared" si="16"/>
        <v>48</v>
      </c>
      <c r="H237" s="272">
        <f t="shared" si="17"/>
        <v>2</v>
      </c>
    </row>
    <row r="238" spans="2:8" ht="12.75" customHeight="1" x14ac:dyDescent="0.3">
      <c r="B238" s="119" t="s">
        <v>339</v>
      </c>
      <c r="C238" s="280">
        <v>10</v>
      </c>
      <c r="D238" s="281">
        <v>4</v>
      </c>
      <c r="E238" s="278">
        <v>0</v>
      </c>
      <c r="F238" s="278">
        <v>0</v>
      </c>
      <c r="G238" s="281">
        <f t="shared" si="16"/>
        <v>4</v>
      </c>
      <c r="H238" s="272">
        <f t="shared" si="17"/>
        <v>1</v>
      </c>
    </row>
    <row r="239" spans="2:8" ht="12.75" customHeight="1" x14ac:dyDescent="0.3">
      <c r="B239" s="119" t="s">
        <v>341</v>
      </c>
      <c r="C239" s="280">
        <v>10</v>
      </c>
      <c r="D239" s="281">
        <v>22</v>
      </c>
      <c r="E239" s="278">
        <f>SUM(S!BA251)</f>
        <v>24</v>
      </c>
      <c r="F239" s="278">
        <f>SUM(S!BB252:BB253)</f>
        <v>2</v>
      </c>
      <c r="G239" s="281">
        <f t="shared" si="16"/>
        <v>44</v>
      </c>
      <c r="H239" s="272">
        <f t="shared" si="17"/>
        <v>2</v>
      </c>
    </row>
    <row r="240" spans="2:8" ht="12.75" customHeight="1" x14ac:dyDescent="0.3">
      <c r="B240" s="119" t="s">
        <v>342</v>
      </c>
      <c r="C240" s="280">
        <v>100</v>
      </c>
      <c r="D240" s="281">
        <v>249</v>
      </c>
      <c r="E240" s="278">
        <f>SUM(S!BA265:BA289)</f>
        <v>960</v>
      </c>
      <c r="F240" s="278">
        <f>SUM(S!BB265:BB289)</f>
        <v>89</v>
      </c>
      <c r="G240" s="281">
        <f t="shared" si="16"/>
        <v>1120</v>
      </c>
      <c r="H240" s="272">
        <f t="shared" si="17"/>
        <v>2</v>
      </c>
    </row>
    <row r="241" spans="2:8" ht="12.75" customHeight="1" x14ac:dyDescent="0.3">
      <c r="B241" s="119" t="s">
        <v>344</v>
      </c>
      <c r="C241" s="280">
        <v>10</v>
      </c>
      <c r="D241" s="281">
        <v>0</v>
      </c>
      <c r="E241" s="278">
        <v>0</v>
      </c>
      <c r="F241" s="278">
        <v>0</v>
      </c>
      <c r="G241" s="281">
        <f t="shared" si="16"/>
        <v>0</v>
      </c>
      <c r="H241" s="272">
        <f t="shared" si="17"/>
        <v>0</v>
      </c>
    </row>
    <row r="242" spans="2:8" ht="12.75" customHeight="1" x14ac:dyDescent="0.3">
      <c r="B242" s="119" t="s">
        <v>345</v>
      </c>
      <c r="C242" s="280">
        <v>10</v>
      </c>
      <c r="D242" s="281">
        <v>27</v>
      </c>
      <c r="E242" s="278">
        <f>SUM(S!BA327)</f>
        <v>36</v>
      </c>
      <c r="F242" s="278">
        <f>SUM(S!BB327)</f>
        <v>0</v>
      </c>
      <c r="G242" s="281">
        <f t="shared" si="16"/>
        <v>63</v>
      </c>
      <c r="H242" s="272">
        <f t="shared" si="17"/>
        <v>2</v>
      </c>
    </row>
    <row r="243" spans="2:8" ht="12.75" customHeight="1" x14ac:dyDescent="0.3">
      <c r="B243" s="119" t="s">
        <v>346</v>
      </c>
      <c r="C243" s="280">
        <v>10</v>
      </c>
      <c r="D243" s="281">
        <v>0</v>
      </c>
      <c r="E243" s="278">
        <v>6</v>
      </c>
      <c r="F243" s="278">
        <v>0</v>
      </c>
      <c r="G243" s="281">
        <f t="shared" si="16"/>
        <v>6</v>
      </c>
      <c r="H243" s="272">
        <f t="shared" si="17"/>
        <v>1</v>
      </c>
    </row>
    <row r="244" spans="2:8" ht="12.75" customHeight="1" x14ac:dyDescent="0.3">
      <c r="B244" s="119" t="s">
        <v>348</v>
      </c>
      <c r="C244" s="280">
        <v>10</v>
      </c>
      <c r="D244" s="281">
        <v>1</v>
      </c>
      <c r="E244" s="278">
        <v>0</v>
      </c>
      <c r="F244" s="278">
        <v>0</v>
      </c>
      <c r="G244" s="281">
        <f t="shared" si="16"/>
        <v>1</v>
      </c>
      <c r="H244" s="272">
        <f t="shared" si="17"/>
        <v>1</v>
      </c>
    </row>
    <row r="245" spans="2:8" ht="12.75" customHeight="1" x14ac:dyDescent="0.3">
      <c r="B245" s="119" t="s">
        <v>347</v>
      </c>
      <c r="C245" s="280">
        <v>10</v>
      </c>
      <c r="D245" s="281">
        <v>8</v>
      </c>
      <c r="E245" s="278">
        <v>0</v>
      </c>
      <c r="F245" s="278">
        <v>0</v>
      </c>
      <c r="G245" s="281">
        <f t="shared" si="16"/>
        <v>8</v>
      </c>
      <c r="H245" s="272">
        <f t="shared" si="17"/>
        <v>1</v>
      </c>
    </row>
    <row r="246" spans="2:8" ht="12.75" customHeight="1" x14ac:dyDescent="0.3">
      <c r="B246" s="119" t="s">
        <v>349</v>
      </c>
      <c r="C246" s="280">
        <v>200</v>
      </c>
      <c r="D246" s="281">
        <v>0</v>
      </c>
      <c r="E246" s="278">
        <f>SUM(S!BA368)</f>
        <v>4000</v>
      </c>
      <c r="F246" s="278">
        <f>SUM(S!BB368:BB384)</f>
        <v>99</v>
      </c>
      <c r="G246" s="281">
        <f t="shared" si="16"/>
        <v>3901</v>
      </c>
      <c r="H246" s="272">
        <f t="shared" si="17"/>
        <v>2</v>
      </c>
    </row>
    <row r="247" spans="2:8" ht="12.75" customHeight="1" x14ac:dyDescent="0.3">
      <c r="B247" s="119" t="s">
        <v>350</v>
      </c>
      <c r="C247" s="280">
        <v>200</v>
      </c>
      <c r="D247" s="281">
        <v>925</v>
      </c>
      <c r="E247" s="278">
        <f>SUM(S!BA408)</f>
        <v>2000</v>
      </c>
      <c r="F247" s="278">
        <f>SUM(S!BB401:BB424)</f>
        <v>108</v>
      </c>
      <c r="G247" s="281">
        <f t="shared" si="16"/>
        <v>2817</v>
      </c>
      <c r="H247" s="272">
        <f t="shared" si="17"/>
        <v>2</v>
      </c>
    </row>
    <row r="248" spans="2:8" ht="12.75" customHeight="1" x14ac:dyDescent="0.3">
      <c r="B248" s="119" t="s">
        <v>351</v>
      </c>
      <c r="C248" s="280">
        <v>5</v>
      </c>
      <c r="D248" s="281">
        <v>21</v>
      </c>
      <c r="E248" s="278">
        <v>0</v>
      </c>
      <c r="F248" s="278">
        <v>0</v>
      </c>
      <c r="G248" s="281">
        <f t="shared" si="16"/>
        <v>21</v>
      </c>
      <c r="H248" s="272">
        <f t="shared" si="17"/>
        <v>2</v>
      </c>
    </row>
    <row r="249" spans="2:8" ht="12.75" customHeight="1" x14ac:dyDescent="0.3">
      <c r="B249" s="119" t="s">
        <v>352</v>
      </c>
      <c r="C249" s="280">
        <v>5</v>
      </c>
      <c r="D249" s="281">
        <v>0</v>
      </c>
      <c r="E249" s="278">
        <f>SUM(S!BA433)</f>
        <v>24</v>
      </c>
      <c r="F249" s="278">
        <f>SUM(S!BB432:BB434)</f>
        <v>2</v>
      </c>
      <c r="G249" s="281">
        <f t="shared" si="16"/>
        <v>22</v>
      </c>
      <c r="H249" s="272">
        <f t="shared" si="17"/>
        <v>2</v>
      </c>
    </row>
    <row r="250" spans="2:8" ht="12.75" customHeight="1" x14ac:dyDescent="0.3">
      <c r="B250" s="119" t="s">
        <v>353</v>
      </c>
      <c r="C250" s="280">
        <v>10</v>
      </c>
      <c r="D250" s="281">
        <v>23</v>
      </c>
      <c r="E250" s="278">
        <f>SUM(S!BA455:BA458)</f>
        <v>48</v>
      </c>
      <c r="F250" s="278">
        <f>SUM(S!BB454:BB458)</f>
        <v>4</v>
      </c>
      <c r="G250" s="281">
        <f t="shared" si="16"/>
        <v>67</v>
      </c>
      <c r="H250" s="272">
        <f t="shared" si="17"/>
        <v>2</v>
      </c>
    </row>
    <row r="251" spans="2:8" ht="12.75" customHeight="1" x14ac:dyDescent="0.25"/>
    <row r="252" spans="2:8" ht="20" customHeight="1" x14ac:dyDescent="0.4">
      <c r="B252" s="642" t="s">
        <v>579</v>
      </c>
      <c r="C252" s="642"/>
      <c r="D252" s="642"/>
      <c r="E252" s="642"/>
      <c r="F252" s="642"/>
      <c r="G252" s="642"/>
      <c r="H252" s="642"/>
    </row>
    <row r="253" spans="2:8" ht="17.5" customHeight="1" x14ac:dyDescent="0.35">
      <c r="B253" s="567" t="s">
        <v>445</v>
      </c>
      <c r="C253" s="237" t="s">
        <v>505</v>
      </c>
      <c r="D253" s="567" t="s">
        <v>501</v>
      </c>
      <c r="E253" s="567" t="s">
        <v>502</v>
      </c>
      <c r="F253" s="567" t="s">
        <v>503</v>
      </c>
      <c r="G253" s="567" t="s">
        <v>504</v>
      </c>
      <c r="H253" s="212" t="s">
        <v>528</v>
      </c>
    </row>
    <row r="254" spans="2:8" ht="12.75" customHeight="1" x14ac:dyDescent="0.3">
      <c r="B254" s="119" t="s">
        <v>317</v>
      </c>
      <c r="C254" s="280">
        <v>10</v>
      </c>
      <c r="D254" s="281">
        <f>G220</f>
        <v>25</v>
      </c>
      <c r="E254" s="278">
        <v>0</v>
      </c>
      <c r="F254" s="278">
        <f>SUM(S!BJ13:BJ18)</f>
        <v>9</v>
      </c>
      <c r="G254" s="281">
        <f>D254+E254-F254</f>
        <v>16</v>
      </c>
      <c r="H254" s="272">
        <f t="shared" ref="H254:H284" si="18">_xlfn.IFS(G254&lt;=0,0,G254&lt;=C254,1,G254&gt;=C254,2)</f>
        <v>2</v>
      </c>
    </row>
    <row r="255" spans="2:8" ht="12.75" customHeight="1" x14ac:dyDescent="0.3">
      <c r="B255" s="119" t="s">
        <v>318</v>
      </c>
      <c r="C255" s="280">
        <v>10</v>
      </c>
      <c r="D255" s="281">
        <f t="shared" ref="D255:D284" si="19">G221</f>
        <v>4</v>
      </c>
      <c r="E255" s="278">
        <v>0</v>
      </c>
      <c r="F255" s="278">
        <v>0</v>
      </c>
      <c r="G255" s="281">
        <f t="shared" ref="G255:G284" si="20">D255+E255-F255</f>
        <v>4</v>
      </c>
      <c r="H255" s="272">
        <f t="shared" si="18"/>
        <v>1</v>
      </c>
    </row>
    <row r="256" spans="2:8" ht="12.75" customHeight="1" x14ac:dyDescent="0.3">
      <c r="B256" s="119" t="s">
        <v>320</v>
      </c>
      <c r="C256" s="280">
        <v>10</v>
      </c>
      <c r="D256" s="281">
        <f t="shared" si="19"/>
        <v>22</v>
      </c>
      <c r="E256" s="278">
        <v>0</v>
      </c>
      <c r="F256" s="278">
        <f>SUM(S!BJ37:BJ42)</f>
        <v>9</v>
      </c>
      <c r="G256" s="281">
        <f t="shared" si="20"/>
        <v>13</v>
      </c>
      <c r="H256" s="272">
        <f t="shared" si="18"/>
        <v>2</v>
      </c>
    </row>
    <row r="257" spans="2:8" ht="12.75" customHeight="1" x14ac:dyDescent="0.3">
      <c r="B257" s="119" t="s">
        <v>321</v>
      </c>
      <c r="C257" s="280">
        <v>10</v>
      </c>
      <c r="D257" s="281">
        <f t="shared" si="19"/>
        <v>13</v>
      </c>
      <c r="E257" s="278">
        <v>0</v>
      </c>
      <c r="F257" s="278">
        <f>SUM(S!BJ48:BJ50)</f>
        <v>3</v>
      </c>
      <c r="G257" s="281">
        <f t="shared" si="20"/>
        <v>10</v>
      </c>
      <c r="H257" s="272">
        <f t="shared" si="18"/>
        <v>1</v>
      </c>
    </row>
    <row r="258" spans="2:8" ht="12.75" customHeight="1" x14ac:dyDescent="0.3">
      <c r="B258" s="119" t="s">
        <v>322</v>
      </c>
      <c r="C258" s="280">
        <v>10</v>
      </c>
      <c r="D258" s="281">
        <f t="shared" si="19"/>
        <v>2</v>
      </c>
      <c r="E258" s="278">
        <v>0</v>
      </c>
      <c r="F258" s="278">
        <f>SUM(S!BI42)</f>
        <v>0</v>
      </c>
      <c r="G258" s="281">
        <f t="shared" si="20"/>
        <v>2</v>
      </c>
      <c r="H258" s="272">
        <f t="shared" si="18"/>
        <v>1</v>
      </c>
    </row>
    <row r="259" spans="2:8" ht="12.75" customHeight="1" x14ac:dyDescent="0.3">
      <c r="B259" s="119" t="s">
        <v>323</v>
      </c>
      <c r="C259" s="280">
        <v>10</v>
      </c>
      <c r="D259" s="281">
        <f t="shared" si="19"/>
        <v>19</v>
      </c>
      <c r="E259" s="278">
        <v>0</v>
      </c>
      <c r="F259" s="278">
        <f>SUM(S!BJ72:BJ74)</f>
        <v>3</v>
      </c>
      <c r="G259" s="281">
        <f t="shared" si="20"/>
        <v>16</v>
      </c>
      <c r="H259" s="272">
        <f t="shared" si="18"/>
        <v>2</v>
      </c>
    </row>
    <row r="260" spans="2:8" ht="12.75" customHeight="1" x14ac:dyDescent="0.3">
      <c r="B260" s="119" t="s">
        <v>324</v>
      </c>
      <c r="C260" s="280">
        <v>10</v>
      </c>
      <c r="D260" s="281">
        <f t="shared" si="19"/>
        <v>12</v>
      </c>
      <c r="E260" s="278">
        <v>0</v>
      </c>
      <c r="F260" s="278">
        <f>SUM(S!BJ84)</f>
        <v>1</v>
      </c>
      <c r="G260" s="281">
        <f t="shared" si="20"/>
        <v>11</v>
      </c>
      <c r="H260" s="272">
        <f t="shared" si="18"/>
        <v>2</v>
      </c>
    </row>
    <row r="261" spans="2:8" ht="12.75" customHeight="1" x14ac:dyDescent="0.3">
      <c r="B261" s="119" t="s">
        <v>328</v>
      </c>
      <c r="C261" s="280">
        <v>10</v>
      </c>
      <c r="D261" s="281">
        <f t="shared" si="19"/>
        <v>0</v>
      </c>
      <c r="E261" s="278">
        <v>0</v>
      </c>
      <c r="F261" s="278">
        <v>0</v>
      </c>
      <c r="G261" s="281">
        <f t="shared" si="20"/>
        <v>0</v>
      </c>
      <c r="H261" s="272">
        <f t="shared" si="18"/>
        <v>0</v>
      </c>
    </row>
    <row r="262" spans="2:8" ht="12.75" customHeight="1" x14ac:dyDescent="0.3">
      <c r="B262" s="119" t="s">
        <v>329</v>
      </c>
      <c r="C262" s="280">
        <v>10</v>
      </c>
      <c r="D262" s="281">
        <f t="shared" si="19"/>
        <v>20</v>
      </c>
      <c r="E262" s="278">
        <v>0</v>
      </c>
      <c r="F262" s="278">
        <f>SUM(S!BJ110:BJ112)</f>
        <v>3</v>
      </c>
      <c r="G262" s="281">
        <f t="shared" si="20"/>
        <v>17</v>
      </c>
      <c r="H262" s="272">
        <f t="shared" si="18"/>
        <v>2</v>
      </c>
    </row>
    <row r="263" spans="2:8" ht="12.75" customHeight="1" x14ac:dyDescent="0.3">
      <c r="B263" s="119" t="s">
        <v>330</v>
      </c>
      <c r="C263" s="280">
        <v>10</v>
      </c>
      <c r="D263" s="281">
        <f t="shared" si="19"/>
        <v>0</v>
      </c>
      <c r="E263" s="278">
        <v>0</v>
      </c>
      <c r="F263" s="278">
        <v>0</v>
      </c>
      <c r="G263" s="281">
        <f t="shared" si="20"/>
        <v>0</v>
      </c>
      <c r="H263" s="272">
        <f t="shared" si="18"/>
        <v>0</v>
      </c>
    </row>
    <row r="264" spans="2:8" ht="12.75" customHeight="1" x14ac:dyDescent="0.3">
      <c r="B264" s="119" t="s">
        <v>331</v>
      </c>
      <c r="C264" s="280">
        <v>10</v>
      </c>
      <c r="D264" s="281">
        <f t="shared" si="19"/>
        <v>23</v>
      </c>
      <c r="E264" s="278">
        <v>0</v>
      </c>
      <c r="F264" s="278">
        <f>SUM(S!BJ135:BJ140)</f>
        <v>6</v>
      </c>
      <c r="G264" s="281">
        <f t="shared" si="20"/>
        <v>17</v>
      </c>
      <c r="H264" s="272">
        <f t="shared" si="18"/>
        <v>2</v>
      </c>
    </row>
    <row r="265" spans="2:8" ht="12.75" customHeight="1" x14ac:dyDescent="0.3">
      <c r="B265" s="119" t="s">
        <v>332</v>
      </c>
      <c r="C265" s="280">
        <v>10</v>
      </c>
      <c r="D265" s="281">
        <f t="shared" si="19"/>
        <v>0</v>
      </c>
      <c r="E265" s="278">
        <v>0</v>
      </c>
      <c r="F265" s="278">
        <v>0</v>
      </c>
      <c r="G265" s="281">
        <f t="shared" si="20"/>
        <v>0</v>
      </c>
      <c r="H265" s="272">
        <f t="shared" si="18"/>
        <v>0</v>
      </c>
    </row>
    <row r="266" spans="2:8" ht="12.75" customHeight="1" x14ac:dyDescent="0.3">
      <c r="B266" s="119" t="s">
        <v>334</v>
      </c>
      <c r="C266" s="280">
        <v>10</v>
      </c>
      <c r="D266" s="281">
        <f t="shared" si="19"/>
        <v>30</v>
      </c>
      <c r="E266" s="278">
        <v>0</v>
      </c>
      <c r="F266" s="278">
        <f>SUM(S!BJ162:BJ167)</f>
        <v>7</v>
      </c>
      <c r="G266" s="281">
        <f t="shared" si="20"/>
        <v>23</v>
      </c>
      <c r="H266" s="272">
        <f t="shared" si="18"/>
        <v>2</v>
      </c>
    </row>
    <row r="267" spans="2:8" ht="12.75" customHeight="1" x14ac:dyDescent="0.3">
      <c r="B267" s="119" t="s">
        <v>335</v>
      </c>
      <c r="C267" s="280">
        <v>10</v>
      </c>
      <c r="D267" s="281">
        <f t="shared" si="19"/>
        <v>1</v>
      </c>
      <c r="E267" s="278">
        <v>0</v>
      </c>
      <c r="F267" s="278">
        <v>1</v>
      </c>
      <c r="G267" s="281">
        <f t="shared" si="20"/>
        <v>0</v>
      </c>
      <c r="H267" s="272">
        <f t="shared" si="18"/>
        <v>0</v>
      </c>
    </row>
    <row r="268" spans="2:8" ht="12.75" customHeight="1" x14ac:dyDescent="0.3">
      <c r="B268" s="119" t="s">
        <v>336</v>
      </c>
      <c r="C268" s="280">
        <v>10</v>
      </c>
      <c r="D268" s="281">
        <f t="shared" si="19"/>
        <v>33</v>
      </c>
      <c r="E268" s="278">
        <v>0</v>
      </c>
      <c r="F268" s="278">
        <f>SUM(S!BJ221:BJ222)</f>
        <v>2</v>
      </c>
      <c r="G268" s="281">
        <f t="shared" si="20"/>
        <v>31</v>
      </c>
      <c r="H268" s="272">
        <f t="shared" si="18"/>
        <v>2</v>
      </c>
    </row>
    <row r="269" spans="2:8" ht="12.75" customHeight="1" x14ac:dyDescent="0.3">
      <c r="B269" s="119" t="s">
        <v>337</v>
      </c>
      <c r="C269" s="280">
        <v>10</v>
      </c>
      <c r="D269" s="281">
        <f t="shared" si="19"/>
        <v>2</v>
      </c>
      <c r="E269" s="278">
        <v>0</v>
      </c>
      <c r="F269" s="278">
        <v>0</v>
      </c>
      <c r="G269" s="281">
        <f t="shared" si="20"/>
        <v>2</v>
      </c>
      <c r="H269" s="272">
        <f t="shared" si="18"/>
        <v>1</v>
      </c>
    </row>
    <row r="270" spans="2:8" ht="12.75" customHeight="1" x14ac:dyDescent="0.3">
      <c r="B270" s="119" t="s">
        <v>338</v>
      </c>
      <c r="C270" s="280">
        <v>10</v>
      </c>
      <c r="D270" s="281">
        <f t="shared" si="19"/>
        <v>8</v>
      </c>
      <c r="E270" s="278">
        <v>0</v>
      </c>
      <c r="F270" s="278">
        <v>0</v>
      </c>
      <c r="G270" s="281">
        <f t="shared" si="20"/>
        <v>8</v>
      </c>
      <c r="H270" s="272">
        <f t="shared" si="18"/>
        <v>1</v>
      </c>
    </row>
    <row r="271" spans="2:8" ht="12.75" customHeight="1" x14ac:dyDescent="0.3">
      <c r="B271" s="119" t="s">
        <v>340</v>
      </c>
      <c r="C271" s="280">
        <v>10</v>
      </c>
      <c r="D271" s="281">
        <f t="shared" si="19"/>
        <v>48</v>
      </c>
      <c r="E271" s="278">
        <v>0</v>
      </c>
      <c r="F271" s="278">
        <f>SUM(S!BJ232:BJ236)</f>
        <v>5</v>
      </c>
      <c r="G271" s="281">
        <f t="shared" si="20"/>
        <v>43</v>
      </c>
      <c r="H271" s="272">
        <f t="shared" si="18"/>
        <v>2</v>
      </c>
    </row>
    <row r="272" spans="2:8" ht="12.75" customHeight="1" x14ac:dyDescent="0.3">
      <c r="B272" s="119" t="s">
        <v>339</v>
      </c>
      <c r="C272" s="280">
        <v>10</v>
      </c>
      <c r="D272" s="281">
        <f t="shared" si="19"/>
        <v>4</v>
      </c>
      <c r="E272" s="278">
        <v>0</v>
      </c>
      <c r="F272" s="278">
        <f>SUM(S!BJ221:BJ222)</f>
        <v>2</v>
      </c>
      <c r="G272" s="281">
        <f t="shared" si="20"/>
        <v>2</v>
      </c>
      <c r="H272" s="272">
        <f t="shared" si="18"/>
        <v>1</v>
      </c>
    </row>
    <row r="273" spans="2:8" ht="12.75" customHeight="1" x14ac:dyDescent="0.3">
      <c r="B273" s="119" t="s">
        <v>341</v>
      </c>
      <c r="C273" s="280">
        <v>10</v>
      </c>
      <c r="D273" s="281">
        <f t="shared" si="19"/>
        <v>44</v>
      </c>
      <c r="E273" s="278">
        <v>0</v>
      </c>
      <c r="F273" s="278">
        <f>SUM(S!BJ251:BJ254)</f>
        <v>4</v>
      </c>
      <c r="G273" s="281">
        <f t="shared" si="20"/>
        <v>40</v>
      </c>
      <c r="H273" s="272">
        <f t="shared" si="18"/>
        <v>2</v>
      </c>
    </row>
    <row r="274" spans="2:8" ht="12.75" customHeight="1" x14ac:dyDescent="0.3">
      <c r="B274" s="119" t="s">
        <v>342</v>
      </c>
      <c r="C274" s="280">
        <v>100</v>
      </c>
      <c r="D274" s="281">
        <f t="shared" si="19"/>
        <v>1120</v>
      </c>
      <c r="E274" s="278">
        <v>0</v>
      </c>
      <c r="F274" s="278">
        <f>SUM(S!BJ265:BJ289)</f>
        <v>104</v>
      </c>
      <c r="G274" s="281">
        <f t="shared" si="20"/>
        <v>1016</v>
      </c>
      <c r="H274" s="272">
        <f t="shared" si="18"/>
        <v>2</v>
      </c>
    </row>
    <row r="275" spans="2:8" ht="12.75" customHeight="1" x14ac:dyDescent="0.3">
      <c r="B275" s="119" t="s">
        <v>344</v>
      </c>
      <c r="C275" s="280">
        <v>10</v>
      </c>
      <c r="D275" s="281">
        <f t="shared" si="19"/>
        <v>0</v>
      </c>
      <c r="E275" s="278">
        <v>0</v>
      </c>
      <c r="F275" s="278">
        <v>0</v>
      </c>
      <c r="G275" s="281">
        <f t="shared" si="20"/>
        <v>0</v>
      </c>
      <c r="H275" s="272">
        <f t="shared" si="18"/>
        <v>0</v>
      </c>
    </row>
    <row r="276" spans="2:8" ht="12.75" customHeight="1" x14ac:dyDescent="0.3">
      <c r="B276" s="119" t="s">
        <v>345</v>
      </c>
      <c r="C276" s="280">
        <v>10</v>
      </c>
      <c r="D276" s="281">
        <f t="shared" si="19"/>
        <v>63</v>
      </c>
      <c r="E276" s="278">
        <v>0</v>
      </c>
      <c r="F276" s="278">
        <f>SUM(S!BJ327:BJ329)</f>
        <v>3</v>
      </c>
      <c r="G276" s="281">
        <f t="shared" si="20"/>
        <v>60</v>
      </c>
      <c r="H276" s="272">
        <f t="shared" si="18"/>
        <v>2</v>
      </c>
    </row>
    <row r="277" spans="2:8" ht="12.75" customHeight="1" x14ac:dyDescent="0.3">
      <c r="B277" s="119" t="s">
        <v>346</v>
      </c>
      <c r="C277" s="280">
        <v>10</v>
      </c>
      <c r="D277" s="281">
        <f t="shared" si="19"/>
        <v>6</v>
      </c>
      <c r="E277" s="278">
        <v>0</v>
      </c>
      <c r="F277" s="278">
        <f>SUM(S!BJ338)</f>
        <v>1</v>
      </c>
      <c r="G277" s="281">
        <f t="shared" si="20"/>
        <v>5</v>
      </c>
      <c r="H277" s="272">
        <f t="shared" si="18"/>
        <v>1</v>
      </c>
    </row>
    <row r="278" spans="2:8" ht="12.75" customHeight="1" x14ac:dyDescent="0.3">
      <c r="B278" s="119" t="s">
        <v>348</v>
      </c>
      <c r="C278" s="280">
        <v>10</v>
      </c>
      <c r="D278" s="281">
        <f t="shared" si="19"/>
        <v>1</v>
      </c>
      <c r="E278" s="278">
        <v>0</v>
      </c>
      <c r="F278" s="278">
        <f>SUM(S!BI348)</f>
        <v>0</v>
      </c>
      <c r="G278" s="281">
        <f t="shared" si="20"/>
        <v>1</v>
      </c>
      <c r="H278" s="272">
        <f t="shared" si="18"/>
        <v>1</v>
      </c>
    </row>
    <row r="279" spans="2:8" ht="12.75" customHeight="1" x14ac:dyDescent="0.3">
      <c r="B279" s="119" t="s">
        <v>347</v>
      </c>
      <c r="C279" s="280">
        <v>10</v>
      </c>
      <c r="D279" s="281">
        <f t="shared" si="19"/>
        <v>8</v>
      </c>
      <c r="E279" s="278">
        <v>0</v>
      </c>
      <c r="F279" s="278">
        <f>SUM(S!BI349)</f>
        <v>0</v>
      </c>
      <c r="G279" s="281">
        <f t="shared" si="20"/>
        <v>8</v>
      </c>
      <c r="H279" s="272">
        <f t="shared" si="18"/>
        <v>1</v>
      </c>
    </row>
    <row r="280" spans="2:8" ht="12.75" customHeight="1" x14ac:dyDescent="0.3">
      <c r="B280" s="119" t="s">
        <v>349</v>
      </c>
      <c r="C280" s="280">
        <v>200</v>
      </c>
      <c r="D280" s="281">
        <f t="shared" si="19"/>
        <v>3901</v>
      </c>
      <c r="E280" s="278">
        <v>0</v>
      </c>
      <c r="F280" s="278">
        <f>SUM(S!BJ368:BJ392)</f>
        <v>245</v>
      </c>
      <c r="G280" s="281">
        <f t="shared" si="20"/>
        <v>3656</v>
      </c>
      <c r="H280" s="272">
        <f t="shared" si="18"/>
        <v>2</v>
      </c>
    </row>
    <row r="281" spans="2:8" ht="12.75" customHeight="1" x14ac:dyDescent="0.3">
      <c r="B281" s="119" t="s">
        <v>350</v>
      </c>
      <c r="C281" s="280">
        <v>200</v>
      </c>
      <c r="D281" s="281">
        <f t="shared" si="19"/>
        <v>2817</v>
      </c>
      <c r="E281" s="278">
        <v>0</v>
      </c>
      <c r="F281" s="278">
        <f>SUM(S!BJ401:BJ423)</f>
        <v>83</v>
      </c>
      <c r="G281" s="281">
        <f t="shared" si="20"/>
        <v>2734</v>
      </c>
      <c r="H281" s="272">
        <f t="shared" si="18"/>
        <v>2</v>
      </c>
    </row>
    <row r="282" spans="2:8" ht="12.75" customHeight="1" x14ac:dyDescent="0.3">
      <c r="B282" s="119" t="s">
        <v>351</v>
      </c>
      <c r="C282" s="280">
        <v>5</v>
      </c>
      <c r="D282" s="281">
        <f t="shared" si="19"/>
        <v>21</v>
      </c>
      <c r="E282" s="278">
        <v>0</v>
      </c>
      <c r="F282" s="278">
        <f>SUM(S!BJ432:BJ433)</f>
        <v>2</v>
      </c>
      <c r="G282" s="281">
        <f t="shared" si="20"/>
        <v>19</v>
      </c>
      <c r="H282" s="272">
        <f t="shared" si="18"/>
        <v>2</v>
      </c>
    </row>
    <row r="283" spans="2:8" ht="12.75" customHeight="1" x14ac:dyDescent="0.3">
      <c r="B283" s="119" t="s">
        <v>352</v>
      </c>
      <c r="C283" s="280">
        <v>5</v>
      </c>
      <c r="D283" s="281">
        <f t="shared" si="19"/>
        <v>22</v>
      </c>
      <c r="E283" s="278">
        <v>0</v>
      </c>
      <c r="F283" s="278">
        <f>SUM(S!BJ443)</f>
        <v>0</v>
      </c>
      <c r="G283" s="281">
        <f t="shared" si="20"/>
        <v>22</v>
      </c>
      <c r="H283" s="272">
        <f t="shared" si="18"/>
        <v>2</v>
      </c>
    </row>
    <row r="284" spans="2:8" ht="12.75" customHeight="1" x14ac:dyDescent="0.3">
      <c r="B284" s="119" t="s">
        <v>353</v>
      </c>
      <c r="C284" s="280">
        <v>10</v>
      </c>
      <c r="D284" s="281">
        <f t="shared" si="19"/>
        <v>67</v>
      </c>
      <c r="E284" s="278">
        <v>0</v>
      </c>
      <c r="F284" s="278">
        <f>SUM(S!BJ454:BJ457)</f>
        <v>4</v>
      </c>
      <c r="G284" s="281">
        <f t="shared" si="20"/>
        <v>63</v>
      </c>
      <c r="H284" s="272">
        <f t="shared" si="18"/>
        <v>2</v>
      </c>
    </row>
    <row r="285" spans="2:8" ht="20" customHeight="1" x14ac:dyDescent="0.4">
      <c r="B285" s="642" t="s">
        <v>581</v>
      </c>
      <c r="C285" s="642"/>
      <c r="D285" s="642"/>
      <c r="E285" s="642"/>
      <c r="F285" s="642"/>
      <c r="G285" s="642"/>
      <c r="H285" s="642"/>
    </row>
    <row r="286" spans="2:8" ht="12.75" customHeight="1" x14ac:dyDescent="0.35">
      <c r="B286" s="567" t="s">
        <v>445</v>
      </c>
      <c r="C286" s="237" t="s">
        <v>505</v>
      </c>
      <c r="D286" s="567" t="s">
        <v>501</v>
      </c>
      <c r="E286" s="567" t="s">
        <v>502</v>
      </c>
      <c r="F286" s="567" t="s">
        <v>503</v>
      </c>
      <c r="G286" s="567" t="s">
        <v>504</v>
      </c>
      <c r="H286" s="212" t="s">
        <v>528</v>
      </c>
    </row>
    <row r="287" spans="2:8" ht="12.75" customHeight="1" x14ac:dyDescent="0.3">
      <c r="B287" s="119" t="s">
        <v>317</v>
      </c>
      <c r="C287" s="280">
        <v>10</v>
      </c>
      <c r="D287" s="281">
        <f>G254</f>
        <v>16</v>
      </c>
      <c r="E287" s="278">
        <v>0</v>
      </c>
      <c r="F287" s="278">
        <f>SUM(S!BR13:BR17)</f>
        <v>7</v>
      </c>
      <c r="G287" s="281">
        <f>D287+E287-F287</f>
        <v>9</v>
      </c>
      <c r="H287" s="272">
        <f t="shared" ref="H287:H317" si="21">_xlfn.IFS(G287&lt;=0,0,G287&lt;=C287,1,G287&gt;=C287,2)</f>
        <v>1</v>
      </c>
    </row>
    <row r="288" spans="2:8" ht="12.75" customHeight="1" x14ac:dyDescent="0.3">
      <c r="B288" s="119" t="s">
        <v>318</v>
      </c>
      <c r="C288" s="280">
        <v>10</v>
      </c>
      <c r="D288" s="281">
        <f t="shared" ref="D288:D317" si="22">G255</f>
        <v>4</v>
      </c>
      <c r="E288" s="278">
        <v>0</v>
      </c>
      <c r="F288" s="278">
        <f>SUM(S!BR26:BR27)</f>
        <v>2</v>
      </c>
      <c r="G288" s="281">
        <f t="shared" ref="G288:G317" si="23">D288+E288-F288</f>
        <v>2</v>
      </c>
      <c r="H288" s="272">
        <f t="shared" si="21"/>
        <v>1</v>
      </c>
    </row>
    <row r="289" spans="2:8" ht="12.75" customHeight="1" x14ac:dyDescent="0.3">
      <c r="B289" s="119" t="s">
        <v>320</v>
      </c>
      <c r="C289" s="280">
        <v>10</v>
      </c>
      <c r="D289" s="281">
        <f t="shared" si="22"/>
        <v>13</v>
      </c>
      <c r="E289" s="278">
        <v>0</v>
      </c>
      <c r="F289" s="278">
        <f>SUM(S!BR37:BR42)</f>
        <v>8</v>
      </c>
      <c r="G289" s="281">
        <f t="shared" si="23"/>
        <v>5</v>
      </c>
      <c r="H289" s="272">
        <f t="shared" si="21"/>
        <v>1</v>
      </c>
    </row>
    <row r="290" spans="2:8" ht="12.75" customHeight="1" x14ac:dyDescent="0.3">
      <c r="B290" s="119" t="s">
        <v>321</v>
      </c>
      <c r="C290" s="280">
        <v>10</v>
      </c>
      <c r="D290" s="281">
        <f t="shared" si="22"/>
        <v>10</v>
      </c>
      <c r="E290" s="278">
        <v>0</v>
      </c>
      <c r="F290" s="278">
        <f>SUM(S!BR48:BR50)</f>
        <v>3</v>
      </c>
      <c r="G290" s="281">
        <f t="shared" si="23"/>
        <v>7</v>
      </c>
      <c r="H290" s="272">
        <f t="shared" si="21"/>
        <v>1</v>
      </c>
    </row>
    <row r="291" spans="2:8" ht="12.75" customHeight="1" x14ac:dyDescent="0.3">
      <c r="B291" s="119" t="s">
        <v>322</v>
      </c>
      <c r="C291" s="280">
        <v>10</v>
      </c>
      <c r="D291" s="281">
        <f t="shared" si="22"/>
        <v>2</v>
      </c>
      <c r="E291" s="278">
        <v>0</v>
      </c>
      <c r="F291" s="278">
        <v>0</v>
      </c>
      <c r="G291" s="281">
        <f t="shared" si="23"/>
        <v>2</v>
      </c>
      <c r="H291" s="272">
        <f t="shared" si="21"/>
        <v>1</v>
      </c>
    </row>
    <row r="292" spans="2:8" ht="12.75" customHeight="1" x14ac:dyDescent="0.3">
      <c r="B292" s="119" t="s">
        <v>323</v>
      </c>
      <c r="C292" s="280">
        <v>10</v>
      </c>
      <c r="D292" s="281">
        <f t="shared" si="22"/>
        <v>16</v>
      </c>
      <c r="E292" s="278">
        <v>0</v>
      </c>
      <c r="F292" s="278">
        <v>0</v>
      </c>
      <c r="G292" s="281">
        <f t="shared" si="23"/>
        <v>16</v>
      </c>
      <c r="H292" s="272">
        <f t="shared" si="21"/>
        <v>2</v>
      </c>
    </row>
    <row r="293" spans="2:8" ht="12.75" customHeight="1" x14ac:dyDescent="0.3">
      <c r="B293" s="119" t="s">
        <v>324</v>
      </c>
      <c r="C293" s="280">
        <v>10</v>
      </c>
      <c r="D293" s="281">
        <f t="shared" si="22"/>
        <v>11</v>
      </c>
      <c r="E293" s="278">
        <v>0</v>
      </c>
      <c r="F293" s="278">
        <f>SUM(S!BQ97)</f>
        <v>0</v>
      </c>
      <c r="G293" s="281">
        <f t="shared" si="23"/>
        <v>11</v>
      </c>
      <c r="H293" s="272">
        <f t="shared" si="21"/>
        <v>2</v>
      </c>
    </row>
    <row r="294" spans="2:8" ht="12.75" customHeight="1" x14ac:dyDescent="0.3">
      <c r="B294" s="119" t="s">
        <v>328</v>
      </c>
      <c r="C294" s="280">
        <v>10</v>
      </c>
      <c r="D294" s="281">
        <f t="shared" si="22"/>
        <v>0</v>
      </c>
      <c r="E294" s="278">
        <v>0</v>
      </c>
      <c r="F294" s="278">
        <f>SUM(S!BQ98)</f>
        <v>0</v>
      </c>
      <c r="G294" s="281">
        <f t="shared" si="23"/>
        <v>0</v>
      </c>
      <c r="H294" s="272">
        <f t="shared" si="21"/>
        <v>0</v>
      </c>
    </row>
    <row r="295" spans="2:8" ht="12.75" customHeight="1" x14ac:dyDescent="0.3">
      <c r="B295" s="119" t="s">
        <v>329</v>
      </c>
      <c r="C295" s="280">
        <v>10</v>
      </c>
      <c r="D295" s="281">
        <f t="shared" si="22"/>
        <v>17</v>
      </c>
      <c r="E295" s="278">
        <v>0</v>
      </c>
      <c r="F295" s="278">
        <f>SUM(S!BR110:BR112)</f>
        <v>4</v>
      </c>
      <c r="G295" s="281">
        <f t="shared" si="23"/>
        <v>13</v>
      </c>
      <c r="H295" s="272">
        <f t="shared" si="21"/>
        <v>2</v>
      </c>
    </row>
    <row r="296" spans="2:8" ht="12.75" customHeight="1" x14ac:dyDescent="0.3">
      <c r="B296" s="119" t="s">
        <v>330</v>
      </c>
      <c r="C296" s="280">
        <v>10</v>
      </c>
      <c r="D296" s="281">
        <f t="shared" si="22"/>
        <v>0</v>
      </c>
      <c r="E296" s="278">
        <v>0</v>
      </c>
      <c r="F296" s="278">
        <v>0</v>
      </c>
      <c r="G296" s="281">
        <f t="shared" si="23"/>
        <v>0</v>
      </c>
      <c r="H296" s="272">
        <f t="shared" si="21"/>
        <v>0</v>
      </c>
    </row>
    <row r="297" spans="2:8" ht="12.75" customHeight="1" x14ac:dyDescent="0.3">
      <c r="B297" s="119" t="s">
        <v>331</v>
      </c>
      <c r="C297" s="280">
        <v>10</v>
      </c>
      <c r="D297" s="281">
        <f t="shared" si="22"/>
        <v>17</v>
      </c>
      <c r="E297" s="278">
        <v>0</v>
      </c>
      <c r="F297" s="278">
        <f>SUM(S!BR135:BR137)</f>
        <v>3</v>
      </c>
      <c r="G297" s="281">
        <f t="shared" si="23"/>
        <v>14</v>
      </c>
      <c r="H297" s="272">
        <f t="shared" si="21"/>
        <v>2</v>
      </c>
    </row>
    <row r="298" spans="2:8" ht="12.75" customHeight="1" x14ac:dyDescent="0.3">
      <c r="B298" s="119" t="s">
        <v>332</v>
      </c>
      <c r="C298" s="280">
        <v>10</v>
      </c>
      <c r="D298" s="281">
        <f t="shared" si="22"/>
        <v>0</v>
      </c>
      <c r="E298" s="278">
        <v>0</v>
      </c>
      <c r="F298" s="278">
        <v>0</v>
      </c>
      <c r="G298" s="281">
        <f t="shared" si="23"/>
        <v>0</v>
      </c>
      <c r="H298" s="272">
        <f t="shared" si="21"/>
        <v>0</v>
      </c>
    </row>
    <row r="299" spans="2:8" ht="12.75" customHeight="1" x14ac:dyDescent="0.3">
      <c r="B299" s="119" t="s">
        <v>334</v>
      </c>
      <c r="C299" s="280">
        <v>10</v>
      </c>
      <c r="D299" s="281">
        <f t="shared" si="22"/>
        <v>23</v>
      </c>
      <c r="E299" s="278">
        <v>0</v>
      </c>
      <c r="F299" s="278">
        <f>SUM(S!BR162:BR165)</f>
        <v>4</v>
      </c>
      <c r="G299" s="281">
        <f t="shared" si="23"/>
        <v>19</v>
      </c>
      <c r="H299" s="272">
        <f t="shared" si="21"/>
        <v>2</v>
      </c>
    </row>
    <row r="300" spans="2:8" ht="12.75" customHeight="1" x14ac:dyDescent="0.3">
      <c r="B300" s="119" t="s">
        <v>335</v>
      </c>
      <c r="C300" s="280">
        <v>10</v>
      </c>
      <c r="D300" s="281">
        <f t="shared" si="22"/>
        <v>0</v>
      </c>
      <c r="E300" s="278">
        <v>0</v>
      </c>
      <c r="F300" s="278">
        <v>0</v>
      </c>
      <c r="G300" s="281">
        <f t="shared" si="23"/>
        <v>0</v>
      </c>
      <c r="H300" s="272">
        <f t="shared" si="21"/>
        <v>0</v>
      </c>
    </row>
    <row r="301" spans="2:8" ht="12.75" customHeight="1" x14ac:dyDescent="0.3">
      <c r="B301" s="119" t="s">
        <v>336</v>
      </c>
      <c r="C301" s="280">
        <v>10</v>
      </c>
      <c r="D301" s="281">
        <f t="shared" si="22"/>
        <v>31</v>
      </c>
      <c r="E301" s="278">
        <v>0</v>
      </c>
      <c r="F301" s="278">
        <f>SUM(S!BR187)</f>
        <v>1</v>
      </c>
      <c r="G301" s="281">
        <f t="shared" si="23"/>
        <v>30</v>
      </c>
      <c r="H301" s="272">
        <f t="shared" si="21"/>
        <v>2</v>
      </c>
    </row>
    <row r="302" spans="2:8" ht="12.75" customHeight="1" x14ac:dyDescent="0.3">
      <c r="B302" s="119" t="s">
        <v>337</v>
      </c>
      <c r="C302" s="280">
        <v>10</v>
      </c>
      <c r="D302" s="281">
        <f t="shared" si="22"/>
        <v>2</v>
      </c>
      <c r="E302" s="278">
        <v>0</v>
      </c>
      <c r="F302" s="278">
        <f>SUM(S!BQ187)</f>
        <v>0</v>
      </c>
      <c r="G302" s="281">
        <f t="shared" si="23"/>
        <v>2</v>
      </c>
      <c r="H302" s="272">
        <f t="shared" si="21"/>
        <v>1</v>
      </c>
    </row>
    <row r="303" spans="2:8" ht="12.75" customHeight="1" x14ac:dyDescent="0.3">
      <c r="B303" s="119" t="s">
        <v>338</v>
      </c>
      <c r="C303" s="280">
        <v>10</v>
      </c>
      <c r="D303" s="281">
        <f t="shared" si="22"/>
        <v>8</v>
      </c>
      <c r="E303" s="278">
        <v>0</v>
      </c>
      <c r="F303" s="278">
        <f>SUM(S!BQ221)</f>
        <v>0</v>
      </c>
      <c r="G303" s="281">
        <f t="shared" si="23"/>
        <v>8</v>
      </c>
      <c r="H303" s="272">
        <f t="shared" si="21"/>
        <v>1</v>
      </c>
    </row>
    <row r="304" spans="2:8" ht="12.75" customHeight="1" x14ac:dyDescent="0.3">
      <c r="B304" s="119" t="s">
        <v>340</v>
      </c>
      <c r="C304" s="280">
        <v>10</v>
      </c>
      <c r="D304" s="281">
        <f t="shared" si="22"/>
        <v>43</v>
      </c>
      <c r="E304" s="278">
        <v>0</v>
      </c>
      <c r="F304" s="278">
        <f>SUM(S!BR232:BR234)</f>
        <v>3</v>
      </c>
      <c r="G304" s="281">
        <f t="shared" si="23"/>
        <v>40</v>
      </c>
      <c r="H304" s="272">
        <f t="shared" si="21"/>
        <v>2</v>
      </c>
    </row>
    <row r="305" spans="2:8" ht="12.75" customHeight="1" x14ac:dyDescent="0.3">
      <c r="B305" s="119" t="s">
        <v>339</v>
      </c>
      <c r="C305" s="280">
        <v>10</v>
      </c>
      <c r="D305" s="281">
        <f t="shared" si="22"/>
        <v>2</v>
      </c>
      <c r="E305" s="278">
        <f>S!BQ222</f>
        <v>30</v>
      </c>
      <c r="F305" s="278">
        <f>SUM(S!BR221:BR223)</f>
        <v>2</v>
      </c>
      <c r="G305" s="281">
        <f t="shared" si="23"/>
        <v>30</v>
      </c>
      <c r="H305" s="272">
        <f t="shared" si="21"/>
        <v>2</v>
      </c>
    </row>
    <row r="306" spans="2:8" ht="12.75" customHeight="1" x14ac:dyDescent="0.3">
      <c r="B306" s="119" t="s">
        <v>341</v>
      </c>
      <c r="C306" s="280">
        <v>10</v>
      </c>
      <c r="D306" s="281">
        <f t="shared" si="22"/>
        <v>40</v>
      </c>
      <c r="E306" s="278">
        <v>0</v>
      </c>
      <c r="F306" s="278">
        <f>SUM(S!BR251:BR253)</f>
        <v>3</v>
      </c>
      <c r="G306" s="281">
        <f t="shared" si="23"/>
        <v>37</v>
      </c>
      <c r="H306" s="272">
        <f t="shared" si="21"/>
        <v>2</v>
      </c>
    </row>
    <row r="307" spans="2:8" ht="12.75" customHeight="1" x14ac:dyDescent="0.3">
      <c r="B307" s="119" t="s">
        <v>342</v>
      </c>
      <c r="C307" s="280">
        <v>100</v>
      </c>
      <c r="D307" s="281">
        <f t="shared" si="22"/>
        <v>1016</v>
      </c>
      <c r="E307" s="278">
        <v>0</v>
      </c>
      <c r="F307" s="278">
        <f>SUM(S!BR265:BR290)</f>
        <v>146</v>
      </c>
      <c r="G307" s="281">
        <f t="shared" si="23"/>
        <v>870</v>
      </c>
      <c r="H307" s="272">
        <f t="shared" si="21"/>
        <v>2</v>
      </c>
    </row>
    <row r="308" spans="2:8" ht="12.75" customHeight="1" x14ac:dyDescent="0.3">
      <c r="B308" s="119" t="s">
        <v>344</v>
      </c>
      <c r="C308" s="280">
        <v>10</v>
      </c>
      <c r="D308" s="281">
        <f t="shared" si="22"/>
        <v>0</v>
      </c>
      <c r="E308" s="278">
        <v>0</v>
      </c>
      <c r="F308" s="278">
        <v>0</v>
      </c>
      <c r="G308" s="281">
        <f t="shared" si="23"/>
        <v>0</v>
      </c>
      <c r="H308" s="272">
        <f t="shared" si="21"/>
        <v>0</v>
      </c>
    </row>
    <row r="309" spans="2:8" ht="12.75" customHeight="1" x14ac:dyDescent="0.3">
      <c r="B309" s="119" t="s">
        <v>345</v>
      </c>
      <c r="C309" s="280">
        <v>10</v>
      </c>
      <c r="D309" s="281">
        <f t="shared" si="22"/>
        <v>60</v>
      </c>
      <c r="E309" s="278">
        <v>0</v>
      </c>
      <c r="F309" s="278">
        <f>SUM(S!BR327:BR329)</f>
        <v>3</v>
      </c>
      <c r="G309" s="281">
        <f t="shared" si="23"/>
        <v>57</v>
      </c>
      <c r="H309" s="272">
        <f t="shared" si="21"/>
        <v>2</v>
      </c>
    </row>
    <row r="310" spans="2:8" ht="12.75" customHeight="1" x14ac:dyDescent="0.3">
      <c r="B310" s="119" t="s">
        <v>346</v>
      </c>
      <c r="C310" s="280">
        <v>10</v>
      </c>
      <c r="D310" s="281">
        <f t="shared" si="22"/>
        <v>5</v>
      </c>
      <c r="E310" s="278">
        <v>0</v>
      </c>
      <c r="F310" s="278">
        <v>0</v>
      </c>
      <c r="G310" s="281">
        <f t="shared" si="23"/>
        <v>5</v>
      </c>
      <c r="H310" s="272">
        <f t="shared" si="21"/>
        <v>1</v>
      </c>
    </row>
    <row r="311" spans="2:8" ht="12.75" customHeight="1" x14ac:dyDescent="0.3">
      <c r="B311" s="119" t="s">
        <v>348</v>
      </c>
      <c r="C311" s="280">
        <v>10</v>
      </c>
      <c r="D311" s="281">
        <f t="shared" si="22"/>
        <v>1</v>
      </c>
      <c r="E311" s="278">
        <v>0</v>
      </c>
      <c r="F311" s="278">
        <v>0</v>
      </c>
      <c r="G311" s="281">
        <f t="shared" si="23"/>
        <v>1</v>
      </c>
      <c r="H311" s="272">
        <f t="shared" si="21"/>
        <v>1</v>
      </c>
    </row>
    <row r="312" spans="2:8" ht="12.75" customHeight="1" x14ac:dyDescent="0.3">
      <c r="B312" s="119" t="s">
        <v>347</v>
      </c>
      <c r="C312" s="280">
        <v>10</v>
      </c>
      <c r="D312" s="281">
        <f t="shared" si="22"/>
        <v>8</v>
      </c>
      <c r="E312" s="278">
        <v>0</v>
      </c>
      <c r="F312" s="278">
        <v>0</v>
      </c>
      <c r="G312" s="281">
        <f t="shared" si="23"/>
        <v>8</v>
      </c>
      <c r="H312" s="272">
        <f t="shared" si="21"/>
        <v>1</v>
      </c>
    </row>
    <row r="313" spans="2:8" ht="12.75" customHeight="1" x14ac:dyDescent="0.3">
      <c r="B313" s="119" t="s">
        <v>349</v>
      </c>
      <c r="C313" s="280">
        <v>200</v>
      </c>
      <c r="D313" s="281">
        <f t="shared" si="22"/>
        <v>3656</v>
      </c>
      <c r="E313" s="278">
        <v>0</v>
      </c>
      <c r="F313" s="278">
        <f>SUM(S!BR368:BR393)</f>
        <v>139</v>
      </c>
      <c r="G313" s="281">
        <f t="shared" si="23"/>
        <v>3517</v>
      </c>
      <c r="H313" s="272">
        <f t="shared" si="21"/>
        <v>2</v>
      </c>
    </row>
    <row r="314" spans="2:8" ht="12.75" customHeight="1" x14ac:dyDescent="0.3">
      <c r="B314" s="119" t="s">
        <v>350</v>
      </c>
      <c r="C314" s="280">
        <v>200</v>
      </c>
      <c r="D314" s="281">
        <f t="shared" si="22"/>
        <v>2734</v>
      </c>
      <c r="E314" s="278">
        <v>0</v>
      </c>
      <c r="F314" s="278">
        <f>SUM(S!BR401:BR426)</f>
        <v>104</v>
      </c>
      <c r="G314" s="281">
        <f t="shared" si="23"/>
        <v>2630</v>
      </c>
      <c r="H314" s="272">
        <f t="shared" si="21"/>
        <v>2</v>
      </c>
    </row>
    <row r="315" spans="2:8" ht="12.75" customHeight="1" x14ac:dyDescent="0.3">
      <c r="B315" s="119" t="s">
        <v>351</v>
      </c>
      <c r="C315" s="280">
        <v>5</v>
      </c>
      <c r="D315" s="281">
        <f t="shared" si="22"/>
        <v>19</v>
      </c>
      <c r="E315" s="278">
        <v>0</v>
      </c>
      <c r="F315" s="278">
        <f>SUM(S!BR432:BR434)</f>
        <v>3</v>
      </c>
      <c r="G315" s="281">
        <f t="shared" si="23"/>
        <v>16</v>
      </c>
      <c r="H315" s="272">
        <f t="shared" si="21"/>
        <v>2</v>
      </c>
    </row>
    <row r="316" spans="2:8" ht="12.75" customHeight="1" x14ac:dyDescent="0.3">
      <c r="B316" s="119" t="s">
        <v>352</v>
      </c>
      <c r="C316" s="280">
        <v>5</v>
      </c>
      <c r="D316" s="281">
        <f t="shared" si="22"/>
        <v>22</v>
      </c>
      <c r="E316" s="278">
        <v>0</v>
      </c>
      <c r="F316" s="278">
        <v>0</v>
      </c>
      <c r="G316" s="281">
        <f t="shared" si="23"/>
        <v>22</v>
      </c>
      <c r="H316" s="272">
        <f t="shared" si="21"/>
        <v>2</v>
      </c>
    </row>
    <row r="317" spans="2:8" ht="12.75" customHeight="1" x14ac:dyDescent="0.3">
      <c r="B317" s="119" t="s">
        <v>353</v>
      </c>
      <c r="C317" s="280">
        <v>10</v>
      </c>
      <c r="D317" s="281">
        <f t="shared" si="22"/>
        <v>63</v>
      </c>
      <c r="E317" s="278">
        <v>0</v>
      </c>
      <c r="F317" s="278">
        <f>SUM(S!BR454:BR456)</f>
        <v>3</v>
      </c>
      <c r="G317" s="281">
        <f t="shared" si="23"/>
        <v>60</v>
      </c>
      <c r="H317" s="272">
        <f t="shared" si="21"/>
        <v>2</v>
      </c>
    </row>
    <row r="318" spans="2:8" ht="20" customHeight="1" x14ac:dyDescent="0.4">
      <c r="B318" s="642" t="s">
        <v>596</v>
      </c>
      <c r="C318" s="642"/>
      <c r="D318" s="642"/>
      <c r="E318" s="642"/>
      <c r="F318" s="642"/>
      <c r="G318" s="642"/>
      <c r="H318" s="642"/>
    </row>
    <row r="319" spans="2:8" ht="12.75" customHeight="1" x14ac:dyDescent="0.35">
      <c r="B319" s="567" t="s">
        <v>445</v>
      </c>
      <c r="C319" s="237" t="s">
        <v>505</v>
      </c>
      <c r="D319" s="567" t="s">
        <v>501</v>
      </c>
      <c r="E319" s="567" t="s">
        <v>502</v>
      </c>
      <c r="F319" s="567" t="s">
        <v>503</v>
      </c>
      <c r="G319" s="567" t="s">
        <v>504</v>
      </c>
      <c r="H319" s="212" t="s">
        <v>528</v>
      </c>
    </row>
    <row r="320" spans="2:8" ht="12.75" customHeight="1" x14ac:dyDescent="0.3">
      <c r="B320" s="119" t="s">
        <v>317</v>
      </c>
      <c r="C320" s="280">
        <v>10</v>
      </c>
      <c r="D320" s="281">
        <f>G287</f>
        <v>9</v>
      </c>
      <c r="E320" s="278">
        <v>0</v>
      </c>
      <c r="F320" s="278">
        <f>SUM(S!BZ13:BZ16)</f>
        <v>4</v>
      </c>
      <c r="G320" s="281">
        <f>D320+E320-F320</f>
        <v>5</v>
      </c>
      <c r="H320" s="272">
        <f t="shared" ref="H320:H350" si="24">_xlfn.IFS(G320&lt;=0,0,G320&lt;=C320,1,G320&gt;=C320,2)</f>
        <v>1</v>
      </c>
    </row>
    <row r="321" spans="2:8" ht="12.75" customHeight="1" x14ac:dyDescent="0.3">
      <c r="B321" s="119" t="s">
        <v>318</v>
      </c>
      <c r="C321" s="280">
        <v>10</v>
      </c>
      <c r="D321" s="281">
        <f t="shared" ref="D321:D350" si="25">G288</f>
        <v>2</v>
      </c>
      <c r="E321" s="278">
        <v>0</v>
      </c>
      <c r="F321" s="278">
        <f>SUM(S!BQ26)</f>
        <v>0</v>
      </c>
      <c r="G321" s="281">
        <f t="shared" ref="G321:G350" si="26">D321+E321-F321</f>
        <v>2</v>
      </c>
      <c r="H321" s="272">
        <f t="shared" si="24"/>
        <v>1</v>
      </c>
    </row>
    <row r="322" spans="2:8" ht="12.75" customHeight="1" x14ac:dyDescent="0.3">
      <c r="B322" s="119" t="s">
        <v>320</v>
      </c>
      <c r="C322" s="280">
        <v>10</v>
      </c>
      <c r="D322" s="281">
        <f t="shared" si="25"/>
        <v>5</v>
      </c>
      <c r="E322" s="278">
        <v>0</v>
      </c>
      <c r="F322" s="278">
        <f>SUM(S!BZ37:BZ39)</f>
        <v>5</v>
      </c>
      <c r="G322" s="281">
        <f t="shared" si="26"/>
        <v>0</v>
      </c>
      <c r="H322" s="272">
        <f t="shared" si="24"/>
        <v>0</v>
      </c>
    </row>
    <row r="323" spans="2:8" ht="12.75" customHeight="1" x14ac:dyDescent="0.3">
      <c r="B323" s="119" t="s">
        <v>321</v>
      </c>
      <c r="C323" s="280">
        <v>10</v>
      </c>
      <c r="D323" s="281">
        <f t="shared" si="25"/>
        <v>7</v>
      </c>
      <c r="E323" s="278">
        <v>0</v>
      </c>
      <c r="F323" s="278">
        <f>SUM(S!BZ48:BZ49)</f>
        <v>2</v>
      </c>
      <c r="G323" s="281">
        <f t="shared" si="26"/>
        <v>5</v>
      </c>
      <c r="H323" s="272">
        <f t="shared" si="24"/>
        <v>1</v>
      </c>
    </row>
    <row r="324" spans="2:8" ht="12.75" customHeight="1" x14ac:dyDescent="0.3">
      <c r="B324" s="119" t="s">
        <v>322</v>
      </c>
      <c r="C324" s="280">
        <v>10</v>
      </c>
      <c r="D324" s="281">
        <f t="shared" si="25"/>
        <v>2</v>
      </c>
      <c r="E324" s="278">
        <v>0</v>
      </c>
      <c r="F324" s="278">
        <f>SUM(S!BY72)</f>
        <v>0</v>
      </c>
      <c r="G324" s="281">
        <f t="shared" si="26"/>
        <v>2</v>
      </c>
      <c r="H324" s="272">
        <f t="shared" si="24"/>
        <v>1</v>
      </c>
    </row>
    <row r="325" spans="2:8" ht="12.75" customHeight="1" x14ac:dyDescent="0.3">
      <c r="B325" s="119" t="s">
        <v>323</v>
      </c>
      <c r="C325" s="280">
        <v>10</v>
      </c>
      <c r="D325" s="281">
        <f t="shared" si="25"/>
        <v>16</v>
      </c>
      <c r="E325" s="278">
        <v>0</v>
      </c>
      <c r="F325" s="278">
        <f>SUM(S!BZ72)</f>
        <v>2</v>
      </c>
      <c r="G325" s="281">
        <f t="shared" si="26"/>
        <v>14</v>
      </c>
      <c r="H325" s="272">
        <f t="shared" si="24"/>
        <v>2</v>
      </c>
    </row>
    <row r="326" spans="2:8" ht="12.75" customHeight="1" x14ac:dyDescent="0.3">
      <c r="B326" s="119" t="s">
        <v>324</v>
      </c>
      <c r="C326" s="280">
        <v>10</v>
      </c>
      <c r="D326" s="281">
        <f t="shared" si="25"/>
        <v>11</v>
      </c>
      <c r="E326" s="278">
        <v>0</v>
      </c>
      <c r="F326" s="278">
        <f>SUM(S!BZ84)</f>
        <v>1</v>
      </c>
      <c r="G326" s="281">
        <f t="shared" si="26"/>
        <v>10</v>
      </c>
      <c r="H326" s="272">
        <f t="shared" si="24"/>
        <v>1</v>
      </c>
    </row>
    <row r="327" spans="2:8" ht="12.75" customHeight="1" x14ac:dyDescent="0.3">
      <c r="B327" s="119" t="s">
        <v>328</v>
      </c>
      <c r="C327" s="280">
        <v>10</v>
      </c>
      <c r="D327" s="281">
        <f t="shared" si="25"/>
        <v>0</v>
      </c>
      <c r="E327" s="278">
        <v>0</v>
      </c>
      <c r="F327" s="278">
        <v>0</v>
      </c>
      <c r="G327" s="281">
        <f t="shared" si="26"/>
        <v>0</v>
      </c>
      <c r="H327" s="272">
        <f t="shared" si="24"/>
        <v>0</v>
      </c>
    </row>
    <row r="328" spans="2:8" ht="12.75" customHeight="1" x14ac:dyDescent="0.3">
      <c r="B328" s="119" t="s">
        <v>329</v>
      </c>
      <c r="C328" s="280">
        <v>10</v>
      </c>
      <c r="D328" s="281">
        <f t="shared" si="25"/>
        <v>13</v>
      </c>
      <c r="E328" s="278">
        <v>0</v>
      </c>
      <c r="F328" s="278">
        <f>SUM(S!BZ110:BZ112)</f>
        <v>3</v>
      </c>
      <c r="G328" s="281">
        <f t="shared" si="26"/>
        <v>10</v>
      </c>
      <c r="H328" s="272">
        <f t="shared" si="24"/>
        <v>1</v>
      </c>
    </row>
    <row r="329" spans="2:8" ht="12.75" customHeight="1" x14ac:dyDescent="0.3">
      <c r="B329" s="119" t="s">
        <v>330</v>
      </c>
      <c r="C329" s="280">
        <v>10</v>
      </c>
      <c r="D329" s="281">
        <f t="shared" si="25"/>
        <v>0</v>
      </c>
      <c r="E329" s="278">
        <v>0</v>
      </c>
      <c r="F329" s="278">
        <v>0</v>
      </c>
      <c r="G329" s="281">
        <f t="shared" si="26"/>
        <v>0</v>
      </c>
      <c r="H329" s="272">
        <f t="shared" si="24"/>
        <v>0</v>
      </c>
    </row>
    <row r="330" spans="2:8" ht="12.75" customHeight="1" x14ac:dyDescent="0.3">
      <c r="B330" s="119" t="s">
        <v>331</v>
      </c>
      <c r="C330" s="280">
        <v>10</v>
      </c>
      <c r="D330" s="281">
        <f t="shared" si="25"/>
        <v>14</v>
      </c>
      <c r="E330" s="278">
        <v>0</v>
      </c>
      <c r="F330" s="278">
        <f>SUM(S!BZ135:BZ139)</f>
        <v>5</v>
      </c>
      <c r="G330" s="281">
        <f t="shared" si="26"/>
        <v>9</v>
      </c>
      <c r="H330" s="272">
        <f t="shared" si="24"/>
        <v>1</v>
      </c>
    </row>
    <row r="331" spans="2:8" ht="12.75" customHeight="1" x14ac:dyDescent="0.3">
      <c r="B331" s="119" t="s">
        <v>332</v>
      </c>
      <c r="C331" s="280">
        <v>10</v>
      </c>
      <c r="D331" s="281">
        <f t="shared" si="25"/>
        <v>0</v>
      </c>
      <c r="E331" s="278">
        <v>0</v>
      </c>
      <c r="F331" s="278">
        <v>0</v>
      </c>
      <c r="G331" s="281">
        <f t="shared" si="26"/>
        <v>0</v>
      </c>
      <c r="H331" s="272">
        <f t="shared" si="24"/>
        <v>0</v>
      </c>
    </row>
    <row r="332" spans="2:8" ht="12.75" customHeight="1" x14ac:dyDescent="0.3">
      <c r="B332" s="119" t="s">
        <v>334</v>
      </c>
      <c r="C332" s="280">
        <v>10</v>
      </c>
      <c r="D332" s="281">
        <f t="shared" si="25"/>
        <v>19</v>
      </c>
      <c r="E332" s="278">
        <v>0</v>
      </c>
      <c r="F332" s="278">
        <f>SUM(S!BZ162:BZ166)</f>
        <v>7</v>
      </c>
      <c r="G332" s="281">
        <f t="shared" si="26"/>
        <v>12</v>
      </c>
      <c r="H332" s="272">
        <f t="shared" si="24"/>
        <v>2</v>
      </c>
    </row>
    <row r="333" spans="2:8" ht="12.75" customHeight="1" x14ac:dyDescent="0.3">
      <c r="B333" s="119" t="s">
        <v>335</v>
      </c>
      <c r="C333" s="280">
        <v>10</v>
      </c>
      <c r="D333" s="281">
        <f t="shared" si="25"/>
        <v>0</v>
      </c>
      <c r="E333" s="278">
        <v>0</v>
      </c>
      <c r="F333" s="278">
        <v>0</v>
      </c>
      <c r="G333" s="281">
        <f t="shared" si="26"/>
        <v>0</v>
      </c>
      <c r="H333" s="272">
        <f t="shared" si="24"/>
        <v>0</v>
      </c>
    </row>
    <row r="334" spans="2:8" ht="12.75" customHeight="1" x14ac:dyDescent="0.3">
      <c r="B334" s="119" t="s">
        <v>336</v>
      </c>
      <c r="C334" s="280">
        <v>10</v>
      </c>
      <c r="D334" s="281">
        <f t="shared" si="25"/>
        <v>30</v>
      </c>
      <c r="E334" s="278">
        <v>0</v>
      </c>
      <c r="F334" s="278">
        <f>SUM(S!BZ187:BZ189)</f>
        <v>3</v>
      </c>
      <c r="G334" s="281">
        <f t="shared" si="26"/>
        <v>27</v>
      </c>
      <c r="H334" s="272">
        <f t="shared" si="24"/>
        <v>2</v>
      </c>
    </row>
    <row r="335" spans="2:8" ht="12.75" customHeight="1" x14ac:dyDescent="0.3">
      <c r="B335" s="119" t="s">
        <v>337</v>
      </c>
      <c r="C335" s="280">
        <v>10</v>
      </c>
      <c r="D335" s="281">
        <f t="shared" si="25"/>
        <v>2</v>
      </c>
      <c r="E335" s="278">
        <v>0</v>
      </c>
      <c r="F335" s="278">
        <f>SUM(S!BY188)</f>
        <v>0</v>
      </c>
      <c r="G335" s="281">
        <f t="shared" si="26"/>
        <v>2</v>
      </c>
      <c r="H335" s="272">
        <f t="shared" si="24"/>
        <v>1</v>
      </c>
    </row>
    <row r="336" spans="2:8" ht="12.75" customHeight="1" x14ac:dyDescent="0.3">
      <c r="B336" s="119" t="s">
        <v>338</v>
      </c>
      <c r="C336" s="280">
        <v>10</v>
      </c>
      <c r="D336" s="281">
        <f t="shared" si="25"/>
        <v>8</v>
      </c>
      <c r="E336" s="278">
        <v>0</v>
      </c>
      <c r="F336" s="278">
        <f>SUM(S!BY189)</f>
        <v>0</v>
      </c>
      <c r="G336" s="281">
        <f t="shared" si="26"/>
        <v>8</v>
      </c>
      <c r="H336" s="272">
        <f t="shared" si="24"/>
        <v>1</v>
      </c>
    </row>
    <row r="337" spans="2:8" ht="12.75" customHeight="1" x14ac:dyDescent="0.3">
      <c r="B337" s="119" t="s">
        <v>340</v>
      </c>
      <c r="C337" s="280">
        <v>10</v>
      </c>
      <c r="D337" s="281">
        <f t="shared" si="25"/>
        <v>40</v>
      </c>
      <c r="E337" s="278">
        <v>0</v>
      </c>
      <c r="F337" s="278">
        <f>SUM(S!BZ232:BZ234)</f>
        <v>3</v>
      </c>
      <c r="G337" s="281">
        <f t="shared" si="26"/>
        <v>37</v>
      </c>
      <c r="H337" s="272">
        <f t="shared" si="24"/>
        <v>2</v>
      </c>
    </row>
    <row r="338" spans="2:8" ht="12.75" customHeight="1" x14ac:dyDescent="0.3">
      <c r="B338" s="119" t="s">
        <v>339</v>
      </c>
      <c r="C338" s="280">
        <v>10</v>
      </c>
      <c r="D338" s="281">
        <f t="shared" si="25"/>
        <v>30</v>
      </c>
      <c r="E338" s="278">
        <v>0</v>
      </c>
      <c r="F338" s="278">
        <f>SUM(S!BZ251:BZ254)</f>
        <v>4</v>
      </c>
      <c r="G338" s="281">
        <f t="shared" si="26"/>
        <v>26</v>
      </c>
      <c r="H338" s="272">
        <f t="shared" si="24"/>
        <v>2</v>
      </c>
    </row>
    <row r="339" spans="2:8" ht="12.75" customHeight="1" x14ac:dyDescent="0.3">
      <c r="B339" s="119" t="s">
        <v>341</v>
      </c>
      <c r="C339" s="280">
        <v>10</v>
      </c>
      <c r="D339" s="281">
        <f t="shared" si="25"/>
        <v>37</v>
      </c>
      <c r="E339" s="278">
        <v>0</v>
      </c>
      <c r="F339" s="278">
        <f>SUM(S!BZ251:BZ254)</f>
        <v>4</v>
      </c>
      <c r="G339" s="281">
        <f t="shared" si="26"/>
        <v>33</v>
      </c>
      <c r="H339" s="272">
        <f t="shared" si="24"/>
        <v>2</v>
      </c>
    </row>
    <row r="340" spans="2:8" ht="12.75" customHeight="1" x14ac:dyDescent="0.3">
      <c r="B340" s="119" t="s">
        <v>342</v>
      </c>
      <c r="C340" s="280">
        <v>100</v>
      </c>
      <c r="D340" s="281">
        <f t="shared" si="25"/>
        <v>870</v>
      </c>
      <c r="E340" s="278">
        <v>0</v>
      </c>
      <c r="F340" s="278">
        <f>SUM(S!BZ265:BZ290)</f>
        <v>149</v>
      </c>
      <c r="G340" s="281">
        <f t="shared" si="26"/>
        <v>721</v>
      </c>
      <c r="H340" s="272">
        <f t="shared" si="24"/>
        <v>2</v>
      </c>
    </row>
    <row r="341" spans="2:8" ht="12.75" customHeight="1" x14ac:dyDescent="0.3">
      <c r="B341" s="119" t="s">
        <v>344</v>
      </c>
      <c r="C341" s="280">
        <v>10</v>
      </c>
      <c r="D341" s="281">
        <f t="shared" si="25"/>
        <v>0</v>
      </c>
      <c r="E341" s="278">
        <v>0</v>
      </c>
      <c r="F341" s="278">
        <v>0</v>
      </c>
      <c r="G341" s="281">
        <f t="shared" si="26"/>
        <v>0</v>
      </c>
      <c r="H341" s="272">
        <f t="shared" si="24"/>
        <v>0</v>
      </c>
    </row>
    <row r="342" spans="2:8" ht="12.75" customHeight="1" x14ac:dyDescent="0.3">
      <c r="B342" s="119" t="s">
        <v>345</v>
      </c>
      <c r="C342" s="280">
        <v>10</v>
      </c>
      <c r="D342" s="281">
        <f t="shared" si="25"/>
        <v>57</v>
      </c>
      <c r="E342" s="278">
        <v>0</v>
      </c>
      <c r="F342" s="278">
        <f>SUM(S!BZ327:BZ329)</f>
        <v>3</v>
      </c>
      <c r="G342" s="281">
        <f t="shared" si="26"/>
        <v>54</v>
      </c>
      <c r="H342" s="272">
        <f t="shared" si="24"/>
        <v>2</v>
      </c>
    </row>
    <row r="343" spans="2:8" ht="12.75" customHeight="1" x14ac:dyDescent="0.3">
      <c r="B343" s="119" t="s">
        <v>346</v>
      </c>
      <c r="C343" s="280">
        <v>10</v>
      </c>
      <c r="D343" s="281">
        <f t="shared" si="25"/>
        <v>5</v>
      </c>
      <c r="E343" s="278">
        <v>0</v>
      </c>
      <c r="F343" s="278">
        <v>0</v>
      </c>
      <c r="G343" s="281">
        <f t="shared" si="26"/>
        <v>5</v>
      </c>
      <c r="H343" s="272">
        <f t="shared" si="24"/>
        <v>1</v>
      </c>
    </row>
    <row r="344" spans="2:8" ht="12.75" customHeight="1" x14ac:dyDescent="0.3">
      <c r="B344" s="119" t="s">
        <v>348</v>
      </c>
      <c r="C344" s="280">
        <v>10</v>
      </c>
      <c r="D344" s="281">
        <f t="shared" si="25"/>
        <v>1</v>
      </c>
      <c r="E344" s="278">
        <v>0</v>
      </c>
      <c r="F344" s="278">
        <v>0</v>
      </c>
      <c r="G344" s="281">
        <f t="shared" si="26"/>
        <v>1</v>
      </c>
      <c r="H344" s="272">
        <f t="shared" si="24"/>
        <v>1</v>
      </c>
    </row>
    <row r="345" spans="2:8" ht="12.75" customHeight="1" x14ac:dyDescent="0.3">
      <c r="B345" s="119" t="s">
        <v>347</v>
      </c>
      <c r="C345" s="280">
        <v>10</v>
      </c>
      <c r="D345" s="281">
        <f t="shared" si="25"/>
        <v>8</v>
      </c>
      <c r="E345" s="278">
        <v>0</v>
      </c>
      <c r="F345" s="278">
        <v>1</v>
      </c>
      <c r="G345" s="281">
        <f t="shared" si="26"/>
        <v>7</v>
      </c>
      <c r="H345" s="272">
        <f t="shared" si="24"/>
        <v>1</v>
      </c>
    </row>
    <row r="346" spans="2:8" ht="12.75" customHeight="1" x14ac:dyDescent="0.3">
      <c r="B346" s="119" t="s">
        <v>349</v>
      </c>
      <c r="C346" s="280">
        <v>200</v>
      </c>
      <c r="D346" s="281">
        <f t="shared" si="25"/>
        <v>3517</v>
      </c>
      <c r="E346" s="278">
        <v>0</v>
      </c>
      <c r="F346" s="278">
        <f>SUM(S!BZ368:BZ395)</f>
        <v>475</v>
      </c>
      <c r="G346" s="281">
        <f t="shared" si="26"/>
        <v>3042</v>
      </c>
      <c r="H346" s="272">
        <f t="shared" si="24"/>
        <v>2</v>
      </c>
    </row>
    <row r="347" spans="2:8" ht="12.75" customHeight="1" x14ac:dyDescent="0.3">
      <c r="B347" s="119" t="s">
        <v>350</v>
      </c>
      <c r="C347" s="280">
        <v>200</v>
      </c>
      <c r="D347" s="281">
        <f t="shared" si="25"/>
        <v>2630</v>
      </c>
      <c r="E347" s="278">
        <v>0</v>
      </c>
      <c r="F347" s="278">
        <f>SUM(S!BZ401:BZ425)</f>
        <v>134</v>
      </c>
      <c r="G347" s="281">
        <f t="shared" si="26"/>
        <v>2496</v>
      </c>
      <c r="H347" s="272">
        <f t="shared" si="24"/>
        <v>2</v>
      </c>
    </row>
    <row r="348" spans="2:8" ht="12.75" customHeight="1" x14ac:dyDescent="0.3">
      <c r="B348" s="119" t="s">
        <v>351</v>
      </c>
      <c r="C348" s="280">
        <v>5</v>
      </c>
      <c r="D348" s="281">
        <f t="shared" si="25"/>
        <v>16</v>
      </c>
      <c r="E348" s="278">
        <v>0</v>
      </c>
      <c r="F348" s="278">
        <f>SUM(S!BZ432:BZ433)</f>
        <v>2</v>
      </c>
      <c r="G348" s="281">
        <f t="shared" si="26"/>
        <v>14</v>
      </c>
      <c r="H348" s="272">
        <f t="shared" si="24"/>
        <v>2</v>
      </c>
    </row>
    <row r="349" spans="2:8" ht="12.75" customHeight="1" x14ac:dyDescent="0.3">
      <c r="B349" s="119" t="s">
        <v>352</v>
      </c>
      <c r="C349" s="280">
        <v>5</v>
      </c>
      <c r="D349" s="281">
        <f t="shared" si="25"/>
        <v>22</v>
      </c>
      <c r="E349" s="278">
        <v>0</v>
      </c>
      <c r="F349" s="278">
        <v>0</v>
      </c>
      <c r="G349" s="281">
        <f t="shared" si="26"/>
        <v>22</v>
      </c>
      <c r="H349" s="272">
        <f t="shared" si="24"/>
        <v>2</v>
      </c>
    </row>
    <row r="350" spans="2:8" ht="12.75" customHeight="1" x14ac:dyDescent="0.3">
      <c r="B350" s="119" t="s">
        <v>353</v>
      </c>
      <c r="C350" s="280">
        <v>10</v>
      </c>
      <c r="D350" s="281">
        <f t="shared" si="25"/>
        <v>60</v>
      </c>
      <c r="E350" s="278">
        <v>0</v>
      </c>
      <c r="F350" s="278">
        <f>SUM(S!BZ454:BZ455)</f>
        <v>2</v>
      </c>
      <c r="G350" s="281">
        <f t="shared" si="26"/>
        <v>58</v>
      </c>
      <c r="H350" s="272">
        <f t="shared" si="24"/>
        <v>2</v>
      </c>
    </row>
    <row r="351" spans="2:8" ht="12.75" customHeight="1" x14ac:dyDescent="0.25"/>
    <row r="352" spans="2:8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spans="3:8" ht="12.75" customHeight="1" x14ac:dyDescent="0.25"/>
    <row r="386" spans="3:8" ht="12.75" customHeight="1" x14ac:dyDescent="0.25"/>
    <row r="387" spans="3:8" ht="12.75" customHeight="1" x14ac:dyDescent="0.3">
      <c r="C387" s="643" t="s">
        <v>561</v>
      </c>
      <c r="D387" s="643"/>
      <c r="E387" s="643"/>
      <c r="F387" s="643"/>
      <c r="G387" s="643"/>
      <c r="H387" s="643"/>
    </row>
    <row r="388" spans="3:8" ht="12.75" customHeight="1" x14ac:dyDescent="0.3">
      <c r="C388" s="634" t="s">
        <v>562</v>
      </c>
      <c r="D388" s="635"/>
      <c r="E388" s="635"/>
      <c r="F388" s="635"/>
      <c r="G388" s="635"/>
      <c r="H388" s="635"/>
    </row>
    <row r="389" spans="3:8" ht="12.75" customHeight="1" x14ac:dyDescent="0.3">
      <c r="C389" s="636" t="s">
        <v>563</v>
      </c>
      <c r="D389" s="637"/>
      <c r="E389" s="637"/>
      <c r="F389" s="637"/>
      <c r="G389" s="637"/>
      <c r="H389" s="637"/>
    </row>
    <row r="390" spans="3:8" ht="12.75" customHeight="1" x14ac:dyDescent="0.25"/>
    <row r="391" spans="3:8" ht="12.75" customHeight="1" x14ac:dyDescent="0.25"/>
    <row r="392" spans="3:8" ht="12.75" customHeight="1" x14ac:dyDescent="0.25"/>
    <row r="393" spans="3:8" ht="12.75" customHeight="1" x14ac:dyDescent="0.25"/>
    <row r="394" spans="3:8" ht="12.75" customHeight="1" x14ac:dyDescent="0.25"/>
    <row r="395" spans="3:8" ht="12.75" customHeight="1" x14ac:dyDescent="0.25"/>
    <row r="396" spans="3:8" ht="12.75" customHeight="1" x14ac:dyDescent="0.25"/>
    <row r="397" spans="3:8" ht="12.75" customHeight="1" x14ac:dyDescent="0.25"/>
    <row r="398" spans="3:8" ht="12.75" customHeight="1" x14ac:dyDescent="0.25"/>
    <row r="399" spans="3:8" ht="12.75" customHeight="1" x14ac:dyDescent="0.25"/>
    <row r="400" spans="3:8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</sheetData>
  <mergeCells count="30">
    <mergeCell ref="B6:G6"/>
    <mergeCell ref="K6:P6"/>
    <mergeCell ref="B3:G3"/>
    <mergeCell ref="K3:P3"/>
    <mergeCell ref="B4:G4"/>
    <mergeCell ref="K4:P4"/>
    <mergeCell ref="B5:G5"/>
    <mergeCell ref="B181:H181"/>
    <mergeCell ref="B7:H8"/>
    <mergeCell ref="B41:H42"/>
    <mergeCell ref="K41:P41"/>
    <mergeCell ref="B74:H76"/>
    <mergeCell ref="K74:P74"/>
    <mergeCell ref="B110:G110"/>
    <mergeCell ref="B111:G111"/>
    <mergeCell ref="B112:G112"/>
    <mergeCell ref="B113:G113"/>
    <mergeCell ref="B114:H114"/>
    <mergeCell ref="B148:H149"/>
    <mergeCell ref="C388:H388"/>
    <mergeCell ref="C389:H389"/>
    <mergeCell ref="B214:G214"/>
    <mergeCell ref="B215:G215"/>
    <mergeCell ref="B216:G216"/>
    <mergeCell ref="B217:G217"/>
    <mergeCell ref="B218:H218"/>
    <mergeCell ref="C387:H387"/>
    <mergeCell ref="B252:H252"/>
    <mergeCell ref="B285:H285"/>
    <mergeCell ref="B318:H318"/>
  </mergeCells>
  <conditionalFormatting sqref="H10:H40">
    <cfRule type="iconSet" priority="17">
      <iconSet iconSet="3Flags" showValue="0">
        <cfvo type="percent" val="0"/>
        <cfvo type="num" val="0" gte="0"/>
        <cfvo type="num" val="2"/>
      </iconSet>
    </cfRule>
  </conditionalFormatting>
  <conditionalFormatting sqref="H43:H73">
    <cfRule type="iconSet" priority="16">
      <iconSet iconSet="3Flags" showValue="0">
        <cfvo type="percent" val="0"/>
        <cfvo type="num" val="0" gte="0"/>
        <cfvo type="num" val="2"/>
      </iconSet>
    </cfRule>
  </conditionalFormatting>
  <conditionalFormatting sqref="H77:H107">
    <cfRule type="iconSet" priority="15">
      <iconSet iconSet="3Flags" showValue="0">
        <cfvo type="percent" val="0"/>
        <cfvo type="num" val="0" gte="0"/>
        <cfvo type="num" val="2"/>
      </iconSet>
    </cfRule>
  </conditionalFormatting>
  <conditionalFormatting sqref="H117:H147">
    <cfRule type="iconSet" priority="14">
      <iconSet iconSet="3Flags" showValue="0">
        <cfvo type="percent" val="0"/>
        <cfvo type="num" val="0" gte="0"/>
        <cfvo type="num" val="2"/>
      </iconSet>
    </cfRule>
  </conditionalFormatting>
  <conditionalFormatting sqref="H150:H180">
    <cfRule type="iconSet" priority="13">
      <iconSet iconSet="3Flags" showValue="0">
        <cfvo type="percent" val="0"/>
        <cfvo type="num" val="0" gte="0"/>
        <cfvo type="num" val="2"/>
      </iconSet>
    </cfRule>
  </conditionalFormatting>
  <conditionalFormatting sqref="H183:H213">
    <cfRule type="iconSet" priority="12">
      <iconSet iconSet="3Flags" showValue="0">
        <cfvo type="percent" val="0"/>
        <cfvo type="num" val="0" gte="0"/>
        <cfvo type="num" val="2"/>
      </iconSet>
    </cfRule>
  </conditionalFormatting>
  <conditionalFormatting sqref="H214">
    <cfRule type="iconSet" priority="11">
      <iconSet iconSet="3Flags" showValue="0">
        <cfvo type="percent" val="0"/>
        <cfvo type="num" val="0" gte="0"/>
        <cfvo type="num" val="2"/>
      </iconSet>
    </cfRule>
  </conditionalFormatting>
  <conditionalFormatting sqref="H215">
    <cfRule type="iconSet" priority="10">
      <iconSet iconSet="3Flags" showValue="0">
        <cfvo type="percent" val="0"/>
        <cfvo type="num" val="0" gte="0"/>
        <cfvo type="num" val="2"/>
      </iconSet>
    </cfRule>
  </conditionalFormatting>
  <conditionalFormatting sqref="H216">
    <cfRule type="iconSet" priority="9">
      <iconSet iconSet="3Flags" showValue="0">
        <cfvo type="percent" val="0"/>
        <cfvo type="num" val="0" gte="0"/>
        <cfvo type="num" val="2"/>
      </iconSet>
    </cfRule>
  </conditionalFormatting>
  <conditionalFormatting sqref="H217">
    <cfRule type="iconSet" priority="8">
      <iconSet iconSet="3Flags" showValue="0">
        <cfvo type="percent" val="0"/>
        <cfvo type="num" val="0" gte="0"/>
        <cfvo type="num" val="2"/>
      </iconSet>
    </cfRule>
  </conditionalFormatting>
  <conditionalFormatting sqref="H220:H250">
    <cfRule type="iconSet" priority="7">
      <iconSet iconSet="3Flags" showValue="0">
        <cfvo type="percent" val="0"/>
        <cfvo type="num" val="0" gte="0"/>
        <cfvo type="num" val="2"/>
      </iconSet>
    </cfRule>
  </conditionalFormatting>
  <conditionalFormatting sqref="C389">
    <cfRule type="iconSet" priority="4">
      <iconSet iconSet="3Flags" showValue="0">
        <cfvo type="percent" val="0"/>
        <cfvo type="num" val="0" gte="0"/>
        <cfvo type="num" val="2"/>
      </iconSet>
    </cfRule>
  </conditionalFormatting>
  <conditionalFormatting sqref="C387">
    <cfRule type="iconSet" priority="6">
      <iconSet iconSet="3Flags" showValue="0">
        <cfvo type="percent" val="0"/>
        <cfvo type="num" val="0" gte="0"/>
        <cfvo type="num" val="2"/>
      </iconSet>
    </cfRule>
  </conditionalFormatting>
  <conditionalFormatting sqref="C388">
    <cfRule type="iconSet" priority="5">
      <iconSet iconSet="3Flags" showValue="0">
        <cfvo type="percent" val="0"/>
        <cfvo type="num" val="0" gte="0"/>
        <cfvo type="num" val="2"/>
      </iconSet>
    </cfRule>
  </conditionalFormatting>
  <conditionalFormatting sqref="H254:H284">
    <cfRule type="iconSet" priority="3">
      <iconSet iconSet="3Flags" showValue="0">
        <cfvo type="percent" val="0"/>
        <cfvo type="num" val="0" gte="0"/>
        <cfvo type="num" val="2"/>
      </iconSet>
    </cfRule>
  </conditionalFormatting>
  <conditionalFormatting sqref="H287:H317">
    <cfRule type="iconSet" priority="2">
      <iconSet iconSet="3Flags" showValue="0">
        <cfvo type="percent" val="0"/>
        <cfvo type="num" val="0" gte="0"/>
        <cfvo type="num" val="2"/>
      </iconSet>
    </cfRule>
  </conditionalFormatting>
  <conditionalFormatting sqref="H320:H350">
    <cfRule type="iconSet" priority="1">
      <iconSet iconSet="3Flags" showValue="0">
        <cfvo type="percent" val="0"/>
        <cfvo type="num" val="0" gte="0"/>
        <cfvo type="num" val="2"/>
      </iconSet>
    </cfRule>
  </conditionalFormatting>
  <dataValidations count="2">
    <dataValidation type="list" allowBlank="1" showErrorMessage="1" sqref="B218 K10:K41 B41 K43:K74 B74 K76:K106 B76 B148 B181" xr:uid="{00000000-0002-0000-0000-000000000000}">
      <formula1>$J$11:$J$41</formula1>
    </dataValidation>
    <dataValidation allowBlank="1" showDropDown="1" showErrorMessage="1" sqref="B252:H252 B285:H285 B318:H318" xr:uid="{662FEC35-B2CB-437D-B1F4-C332DF89EA40}"/>
  </dataValidations>
  <pageMargins left="0.95" right="0.45" top="0.75" bottom="0.75" header="0" footer="0"/>
  <pageSetup scale="90" orientation="landscape" r:id="rId1"/>
  <ignoredErrors>
    <ignoredError sqref="F23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/>
  <dimension ref="B1:CR2047"/>
  <sheetViews>
    <sheetView topLeftCell="CD418" zoomScale="90" zoomScaleNormal="90" workbookViewId="0">
      <selection activeCell="CK440" sqref="CK440"/>
    </sheetView>
  </sheetViews>
  <sheetFormatPr baseColWidth="10" defaultColWidth="12.54296875" defaultRowHeight="15" customHeight="1" x14ac:dyDescent="0.3"/>
  <cols>
    <col min="1" max="2" width="11.453125" customWidth="1"/>
    <col min="3" max="3" width="12.7265625" customWidth="1"/>
    <col min="4" max="4" width="11.453125" customWidth="1"/>
    <col min="5" max="5" width="12.7265625" customWidth="1"/>
    <col min="6" max="6" width="12.453125" customWidth="1"/>
    <col min="7" max="7" width="13.81640625" customWidth="1"/>
    <col min="8" max="8" width="14.81640625" customWidth="1"/>
    <col min="9" max="11" width="11.453125" customWidth="1"/>
    <col min="12" max="12" width="10.1796875" customWidth="1"/>
    <col min="13" max="13" width="12.7265625" customWidth="1"/>
    <col min="14" max="14" width="12.453125" customWidth="1"/>
    <col min="15" max="15" width="14.26953125" customWidth="1"/>
    <col min="16" max="16" width="14.54296875" customWidth="1"/>
    <col min="17" max="20" width="11.453125" customWidth="1"/>
    <col min="21" max="21" width="13.1796875" customWidth="1"/>
    <col min="22" max="22" width="14" customWidth="1"/>
    <col min="23" max="23" width="16" customWidth="1"/>
    <col min="24" max="24" width="22.1796875" customWidth="1"/>
    <col min="25" max="28" width="11.453125" customWidth="1"/>
    <col min="29" max="29" width="15" customWidth="1"/>
    <col min="30" max="30" width="16.453125" customWidth="1"/>
    <col min="31" max="31" width="14.26953125" customWidth="1"/>
    <col min="32" max="32" width="14" customWidth="1"/>
    <col min="33" max="38" width="11.453125" customWidth="1"/>
    <col min="39" max="39" width="15" customWidth="1"/>
    <col min="40" max="46" width="11.453125" customWidth="1"/>
    <col min="47" max="47" width="14.7265625" customWidth="1"/>
    <col min="48" max="48" width="15.453125" style="217" customWidth="1"/>
    <col min="49" max="54" width="11.453125" customWidth="1"/>
    <col min="55" max="55" width="14" customWidth="1"/>
    <col min="56" max="56" width="15.26953125" customWidth="1"/>
    <col min="57" max="62" width="11.453125" customWidth="1"/>
    <col min="63" max="63" width="13.26953125" customWidth="1"/>
    <col min="64" max="64" width="13.453125" customWidth="1"/>
    <col min="65" max="71" width="11.453125" customWidth="1"/>
    <col min="72" max="72" width="12.6328125" customWidth="1"/>
    <col min="73" max="73" width="11.453125" customWidth="1"/>
    <col min="74" max="78" width="11.453125" style="485" customWidth="1"/>
    <col min="79" max="79" width="14" style="508" customWidth="1"/>
    <col min="80" max="80" width="15" style="485" customWidth="1"/>
    <col min="81" max="86" width="11.453125" customWidth="1"/>
    <col min="87" max="87" width="13.26953125" customWidth="1"/>
    <col min="88" max="88" width="15.7265625" customWidth="1"/>
    <col min="89" max="93" width="11.453125" customWidth="1"/>
    <col min="94" max="94" width="12.453125" customWidth="1"/>
    <col min="95" max="95" width="14.7265625" customWidth="1"/>
    <col min="96" max="96" width="16" customWidth="1"/>
  </cols>
  <sheetData>
    <row r="1" spans="2:96" ht="12.75" customHeight="1" x14ac:dyDescent="0.3"/>
    <row r="2" spans="2:96" ht="12.75" customHeight="1" x14ac:dyDescent="0.4">
      <c r="B2" s="652" t="s">
        <v>0</v>
      </c>
      <c r="C2" s="651"/>
      <c r="D2" s="651"/>
      <c r="E2" s="651"/>
      <c r="F2" s="651"/>
      <c r="G2" s="651"/>
      <c r="H2" s="651"/>
      <c r="J2" s="652" t="s">
        <v>0</v>
      </c>
      <c r="K2" s="651"/>
      <c r="L2" s="651"/>
      <c r="M2" s="651"/>
      <c r="N2" s="651"/>
      <c r="O2" s="651"/>
      <c r="P2" s="651"/>
      <c r="R2" s="652" t="s">
        <v>0</v>
      </c>
      <c r="S2" s="651"/>
      <c r="T2" s="651"/>
      <c r="U2" s="651"/>
      <c r="V2" s="651"/>
      <c r="W2" s="651"/>
      <c r="X2" s="651"/>
      <c r="Z2" s="652" t="s">
        <v>0</v>
      </c>
      <c r="AA2" s="651"/>
      <c r="AB2" s="651"/>
      <c r="AC2" s="651"/>
      <c r="AD2" s="651"/>
      <c r="AE2" s="651"/>
      <c r="AF2" s="651"/>
      <c r="AH2" s="652" t="s">
        <v>0</v>
      </c>
      <c r="AI2" s="651"/>
      <c r="AJ2" s="651"/>
      <c r="AK2" s="651"/>
      <c r="AL2" s="651"/>
      <c r="AM2" s="651"/>
      <c r="AN2" s="651"/>
      <c r="AP2" s="652" t="s">
        <v>0</v>
      </c>
      <c r="AQ2" s="651"/>
      <c r="AR2" s="651"/>
      <c r="AS2" s="651"/>
      <c r="AT2" s="651"/>
      <c r="AU2" s="651"/>
      <c r="AV2" s="651"/>
      <c r="AX2" s="652" t="s">
        <v>0</v>
      </c>
      <c r="AY2" s="651"/>
      <c r="AZ2" s="651"/>
      <c r="BA2" s="651"/>
      <c r="BB2" s="651"/>
      <c r="BC2" s="651"/>
      <c r="BD2" s="651"/>
      <c r="BF2" s="652" t="s">
        <v>0</v>
      </c>
      <c r="BG2" s="651"/>
      <c r="BH2" s="651"/>
      <c r="BI2" s="651"/>
      <c r="BJ2" s="651"/>
      <c r="BK2" s="651"/>
      <c r="BL2" s="651"/>
      <c r="BN2" s="652" t="s">
        <v>0</v>
      </c>
      <c r="BO2" s="651"/>
      <c r="BP2" s="651"/>
      <c r="BQ2" s="651"/>
      <c r="BR2" s="651"/>
      <c r="BS2" s="651"/>
      <c r="BT2" s="651"/>
      <c r="BV2" s="699" t="s">
        <v>0</v>
      </c>
      <c r="BW2" s="666"/>
      <c r="BX2" s="666"/>
      <c r="BY2" s="666"/>
      <c r="BZ2" s="666"/>
      <c r="CA2" s="666"/>
      <c r="CB2" s="666"/>
      <c r="CD2" s="652" t="s">
        <v>0</v>
      </c>
      <c r="CE2" s="651"/>
      <c r="CF2" s="651"/>
      <c r="CG2" s="651"/>
      <c r="CH2" s="651"/>
      <c r="CI2" s="651"/>
      <c r="CJ2" s="651"/>
      <c r="CL2" s="652" t="s">
        <v>0</v>
      </c>
      <c r="CM2" s="651"/>
      <c r="CN2" s="651"/>
      <c r="CO2" s="651"/>
      <c r="CP2" s="651"/>
      <c r="CQ2" s="651"/>
      <c r="CR2" s="651"/>
    </row>
    <row r="3" spans="2:96" ht="12.75" customHeight="1" x14ac:dyDescent="0.35">
      <c r="B3" s="650" t="s">
        <v>1</v>
      </c>
      <c r="C3" s="651"/>
      <c r="D3" s="651"/>
      <c r="E3" s="651"/>
      <c r="F3" s="651"/>
      <c r="G3" s="651"/>
      <c r="H3" s="651"/>
      <c r="J3" s="650" t="s">
        <v>1</v>
      </c>
      <c r="K3" s="651"/>
      <c r="L3" s="651"/>
      <c r="M3" s="651"/>
      <c r="N3" s="651"/>
      <c r="O3" s="651"/>
      <c r="P3" s="651"/>
      <c r="R3" s="650" t="s">
        <v>1</v>
      </c>
      <c r="S3" s="651"/>
      <c r="T3" s="651"/>
      <c r="U3" s="651"/>
      <c r="V3" s="651"/>
      <c r="W3" s="651"/>
      <c r="X3" s="651"/>
      <c r="Z3" s="650" t="s">
        <v>1</v>
      </c>
      <c r="AA3" s="651"/>
      <c r="AB3" s="651"/>
      <c r="AC3" s="651"/>
      <c r="AD3" s="651"/>
      <c r="AE3" s="651"/>
      <c r="AF3" s="651"/>
      <c r="AH3" s="650" t="s">
        <v>1</v>
      </c>
      <c r="AI3" s="651"/>
      <c r="AJ3" s="651"/>
      <c r="AK3" s="651"/>
      <c r="AL3" s="651"/>
      <c r="AM3" s="651"/>
      <c r="AN3" s="651"/>
      <c r="AP3" s="650" t="s">
        <v>1</v>
      </c>
      <c r="AQ3" s="651"/>
      <c r="AR3" s="651"/>
      <c r="AS3" s="651"/>
      <c r="AT3" s="651"/>
      <c r="AU3" s="651"/>
      <c r="AV3" s="651"/>
      <c r="AX3" s="650" t="s">
        <v>1</v>
      </c>
      <c r="AY3" s="651"/>
      <c r="AZ3" s="651"/>
      <c r="BA3" s="651"/>
      <c r="BB3" s="651"/>
      <c r="BC3" s="651"/>
      <c r="BD3" s="651"/>
      <c r="BF3" s="650" t="s">
        <v>1</v>
      </c>
      <c r="BG3" s="651"/>
      <c r="BH3" s="651"/>
      <c r="BI3" s="651"/>
      <c r="BJ3" s="651"/>
      <c r="BK3" s="651"/>
      <c r="BL3" s="651"/>
      <c r="BN3" s="650" t="s">
        <v>1</v>
      </c>
      <c r="BO3" s="651"/>
      <c r="BP3" s="651"/>
      <c r="BQ3" s="651"/>
      <c r="BR3" s="651"/>
      <c r="BS3" s="651"/>
      <c r="BT3" s="651"/>
      <c r="BV3" s="689" t="s">
        <v>1</v>
      </c>
      <c r="BW3" s="666"/>
      <c r="BX3" s="666"/>
      <c r="BY3" s="666"/>
      <c r="BZ3" s="666"/>
      <c r="CA3" s="666"/>
      <c r="CB3" s="666"/>
      <c r="CD3" s="650" t="s">
        <v>1</v>
      </c>
      <c r="CE3" s="651"/>
      <c r="CF3" s="651"/>
      <c r="CG3" s="651"/>
      <c r="CH3" s="651"/>
      <c r="CI3" s="651"/>
      <c r="CJ3" s="651"/>
      <c r="CL3" s="650" t="s">
        <v>1</v>
      </c>
      <c r="CM3" s="651"/>
      <c r="CN3" s="651"/>
      <c r="CO3" s="651"/>
      <c r="CP3" s="651"/>
      <c r="CQ3" s="651"/>
      <c r="CR3" s="651"/>
    </row>
    <row r="4" spans="2:96" ht="12.75" customHeight="1" x14ac:dyDescent="0.35">
      <c r="B4" s="650" t="s">
        <v>2</v>
      </c>
      <c r="C4" s="651"/>
      <c r="D4" s="651"/>
      <c r="E4" s="651"/>
      <c r="F4" s="651"/>
      <c r="G4" s="651"/>
      <c r="H4" s="651"/>
      <c r="J4" s="650" t="s">
        <v>2</v>
      </c>
      <c r="K4" s="651"/>
      <c r="L4" s="651"/>
      <c r="M4" s="651"/>
      <c r="N4" s="651"/>
      <c r="O4" s="651"/>
      <c r="P4" s="651"/>
      <c r="R4" s="650" t="s">
        <v>2</v>
      </c>
      <c r="S4" s="651"/>
      <c r="T4" s="651"/>
      <c r="U4" s="651"/>
      <c r="V4" s="651"/>
      <c r="W4" s="651"/>
      <c r="X4" s="651"/>
      <c r="Z4" s="650" t="s">
        <v>2</v>
      </c>
      <c r="AA4" s="651"/>
      <c r="AB4" s="651"/>
      <c r="AC4" s="651"/>
      <c r="AD4" s="651"/>
      <c r="AE4" s="651"/>
      <c r="AF4" s="651"/>
      <c r="AH4" s="650" t="s">
        <v>2</v>
      </c>
      <c r="AI4" s="651"/>
      <c r="AJ4" s="651"/>
      <c r="AK4" s="651"/>
      <c r="AL4" s="651"/>
      <c r="AM4" s="651"/>
      <c r="AN4" s="651"/>
      <c r="AP4" s="650" t="s">
        <v>2</v>
      </c>
      <c r="AQ4" s="651"/>
      <c r="AR4" s="651"/>
      <c r="AS4" s="651"/>
      <c r="AT4" s="651"/>
      <c r="AU4" s="651"/>
      <c r="AV4" s="651"/>
      <c r="AX4" s="650" t="s">
        <v>2</v>
      </c>
      <c r="AY4" s="651"/>
      <c r="AZ4" s="651"/>
      <c r="BA4" s="651"/>
      <c r="BB4" s="651"/>
      <c r="BC4" s="651"/>
      <c r="BD4" s="651"/>
      <c r="BF4" s="650" t="s">
        <v>2</v>
      </c>
      <c r="BG4" s="651"/>
      <c r="BH4" s="651"/>
      <c r="BI4" s="651"/>
      <c r="BJ4" s="651"/>
      <c r="BK4" s="651"/>
      <c r="BL4" s="651"/>
      <c r="BN4" s="650" t="s">
        <v>2</v>
      </c>
      <c r="BO4" s="651"/>
      <c r="BP4" s="651"/>
      <c r="BQ4" s="651"/>
      <c r="BR4" s="651"/>
      <c r="BS4" s="651"/>
      <c r="BT4" s="651"/>
      <c r="BV4" s="689" t="s">
        <v>2</v>
      </c>
      <c r="BW4" s="666"/>
      <c r="BX4" s="666"/>
      <c r="BY4" s="666"/>
      <c r="BZ4" s="666"/>
      <c r="CA4" s="666"/>
      <c r="CB4" s="666"/>
      <c r="CD4" s="650" t="s">
        <v>2</v>
      </c>
      <c r="CE4" s="651"/>
      <c r="CF4" s="651"/>
      <c r="CG4" s="651"/>
      <c r="CH4" s="651"/>
      <c r="CI4" s="651"/>
      <c r="CJ4" s="651"/>
      <c r="CL4" s="650" t="s">
        <v>2</v>
      </c>
      <c r="CM4" s="651"/>
      <c r="CN4" s="651"/>
      <c r="CO4" s="651"/>
      <c r="CP4" s="651"/>
      <c r="CQ4" s="651"/>
      <c r="CR4" s="651"/>
    </row>
    <row r="5" spans="2:96" ht="12.75" customHeight="1" x14ac:dyDescent="0.3"/>
    <row r="6" spans="2:96" ht="16" customHeight="1" x14ac:dyDescent="0.4">
      <c r="B6" s="702">
        <v>45566</v>
      </c>
      <c r="C6" s="646"/>
      <c r="D6" s="646"/>
      <c r="E6" s="646"/>
      <c r="F6" s="646"/>
      <c r="G6" s="646"/>
      <c r="H6" s="647"/>
      <c r="J6" s="700">
        <v>45597</v>
      </c>
      <c r="K6" s="646"/>
      <c r="L6" s="646"/>
      <c r="M6" s="646"/>
      <c r="N6" s="646"/>
      <c r="O6" s="646"/>
      <c r="P6" s="647"/>
      <c r="R6" s="701">
        <v>45627</v>
      </c>
      <c r="S6" s="646"/>
      <c r="T6" s="646"/>
      <c r="U6" s="646"/>
      <c r="V6" s="646"/>
      <c r="W6" s="646"/>
      <c r="X6" s="647"/>
      <c r="Z6" s="704">
        <v>45658</v>
      </c>
      <c r="AA6" s="646"/>
      <c r="AB6" s="646"/>
      <c r="AC6" s="646"/>
      <c r="AD6" s="646"/>
      <c r="AE6" s="646"/>
      <c r="AF6" s="647"/>
      <c r="AH6" s="705">
        <v>45689</v>
      </c>
      <c r="AI6" s="646"/>
      <c r="AJ6" s="646"/>
      <c r="AK6" s="646"/>
      <c r="AL6" s="646"/>
      <c r="AM6" s="646"/>
      <c r="AN6" s="647"/>
      <c r="AP6" s="681">
        <v>45717</v>
      </c>
      <c r="AQ6" s="646"/>
      <c r="AR6" s="646"/>
      <c r="AS6" s="646"/>
      <c r="AT6" s="646"/>
      <c r="AU6" s="646"/>
      <c r="AV6" s="647"/>
      <c r="AX6" s="695">
        <v>45748</v>
      </c>
      <c r="AY6" s="646"/>
      <c r="AZ6" s="646"/>
      <c r="BA6" s="646"/>
      <c r="BB6" s="646"/>
      <c r="BC6" s="646"/>
      <c r="BD6" s="647"/>
      <c r="BF6" s="696">
        <v>45778</v>
      </c>
      <c r="BG6" s="646"/>
      <c r="BH6" s="646"/>
      <c r="BI6" s="646"/>
      <c r="BJ6" s="646"/>
      <c r="BK6" s="646"/>
      <c r="BL6" s="647"/>
      <c r="BN6" s="698">
        <v>45809</v>
      </c>
      <c r="BO6" s="646"/>
      <c r="BP6" s="646"/>
      <c r="BQ6" s="646"/>
      <c r="BR6" s="646"/>
      <c r="BS6" s="646"/>
      <c r="BT6" s="647"/>
      <c r="BV6" s="691">
        <v>45839</v>
      </c>
      <c r="BW6" s="692"/>
      <c r="BX6" s="692"/>
      <c r="BY6" s="692"/>
      <c r="BZ6" s="692"/>
      <c r="CA6" s="692"/>
      <c r="CB6" s="693"/>
      <c r="CD6" s="694">
        <v>45870</v>
      </c>
      <c r="CE6" s="646"/>
      <c r="CF6" s="646"/>
      <c r="CG6" s="646"/>
      <c r="CH6" s="646"/>
      <c r="CI6" s="646"/>
      <c r="CJ6" s="647"/>
      <c r="CL6" s="690">
        <v>45536</v>
      </c>
      <c r="CM6" s="646"/>
      <c r="CN6" s="646"/>
      <c r="CO6" s="646"/>
      <c r="CP6" s="646"/>
      <c r="CQ6" s="646"/>
      <c r="CR6" s="647"/>
    </row>
    <row r="7" spans="2:96" ht="12.75" customHeight="1" x14ac:dyDescent="0.35">
      <c r="B7" s="683" t="s">
        <v>3</v>
      </c>
      <c r="C7" s="659"/>
      <c r="D7" s="659"/>
      <c r="E7" s="659"/>
      <c r="F7" s="659"/>
      <c r="G7" s="659"/>
      <c r="H7" s="660"/>
      <c r="J7" s="683" t="s">
        <v>3</v>
      </c>
      <c r="K7" s="659"/>
      <c r="L7" s="659"/>
      <c r="M7" s="659"/>
      <c r="N7" s="659"/>
      <c r="O7" s="659"/>
      <c r="P7" s="660"/>
      <c r="R7" s="683" t="s">
        <v>3</v>
      </c>
      <c r="S7" s="659"/>
      <c r="T7" s="659"/>
      <c r="U7" s="659"/>
      <c r="V7" s="659"/>
      <c r="W7" s="659"/>
      <c r="X7" s="660"/>
      <c r="Z7" s="683" t="s">
        <v>3</v>
      </c>
      <c r="AA7" s="659"/>
      <c r="AB7" s="659"/>
      <c r="AC7" s="659"/>
      <c r="AD7" s="659"/>
      <c r="AE7" s="659"/>
      <c r="AF7" s="660"/>
      <c r="AH7" s="683" t="s">
        <v>3</v>
      </c>
      <c r="AI7" s="659"/>
      <c r="AJ7" s="659"/>
      <c r="AK7" s="659"/>
      <c r="AL7" s="659"/>
      <c r="AM7" s="659"/>
      <c r="AN7" s="660"/>
      <c r="AP7" s="683" t="s">
        <v>3</v>
      </c>
      <c r="AQ7" s="659"/>
      <c r="AR7" s="659"/>
      <c r="AS7" s="659"/>
      <c r="AT7" s="659"/>
      <c r="AU7" s="659"/>
      <c r="AV7" s="660"/>
      <c r="AX7" s="683" t="s">
        <v>3</v>
      </c>
      <c r="AY7" s="659"/>
      <c r="AZ7" s="659"/>
      <c r="BA7" s="659"/>
      <c r="BB7" s="659"/>
      <c r="BC7" s="659"/>
      <c r="BD7" s="660"/>
      <c r="BF7" s="683" t="s">
        <v>3</v>
      </c>
      <c r="BG7" s="659"/>
      <c r="BH7" s="659"/>
      <c r="BI7" s="659"/>
      <c r="BJ7" s="659"/>
      <c r="BK7" s="659"/>
      <c r="BL7" s="660"/>
      <c r="BN7" s="683" t="s">
        <v>3</v>
      </c>
      <c r="BO7" s="659"/>
      <c r="BP7" s="659"/>
      <c r="BQ7" s="659"/>
      <c r="BR7" s="659"/>
      <c r="BS7" s="659"/>
      <c r="BT7" s="660"/>
      <c r="BV7" s="703" t="s">
        <v>3</v>
      </c>
      <c r="BW7" s="676"/>
      <c r="BX7" s="676"/>
      <c r="BY7" s="676"/>
      <c r="BZ7" s="676"/>
      <c r="CA7" s="676"/>
      <c r="CB7" s="677"/>
      <c r="CD7" s="683" t="s">
        <v>3</v>
      </c>
      <c r="CE7" s="659"/>
      <c r="CF7" s="659"/>
      <c r="CG7" s="659"/>
      <c r="CH7" s="659"/>
      <c r="CI7" s="659"/>
      <c r="CJ7" s="660"/>
      <c r="CL7" s="683" t="s">
        <v>3</v>
      </c>
      <c r="CM7" s="659"/>
      <c r="CN7" s="659"/>
      <c r="CO7" s="659"/>
      <c r="CP7" s="659"/>
      <c r="CQ7" s="659"/>
      <c r="CR7" s="660"/>
    </row>
    <row r="8" spans="2:96" ht="12.75" customHeight="1" x14ac:dyDescent="0.35">
      <c r="B8" s="2"/>
      <c r="C8" s="2"/>
      <c r="D8" s="3"/>
      <c r="E8" s="4"/>
      <c r="F8" s="5"/>
      <c r="G8" s="6"/>
      <c r="H8" s="5"/>
      <c r="J8" s="2"/>
      <c r="K8" s="2"/>
      <c r="L8" s="3"/>
      <c r="M8" s="4"/>
      <c r="N8" s="5"/>
      <c r="O8" s="6"/>
      <c r="P8" s="5"/>
      <c r="R8" s="2"/>
      <c r="S8" s="2"/>
      <c r="T8" s="3"/>
      <c r="U8" s="4"/>
      <c r="V8" s="5"/>
      <c r="W8" s="6"/>
      <c r="X8" s="5"/>
      <c r="Z8" s="2"/>
      <c r="AA8" s="2"/>
      <c r="AB8" s="3"/>
      <c r="AC8" s="4"/>
      <c r="AD8" s="5"/>
      <c r="AE8" s="6"/>
      <c r="AF8" s="5"/>
      <c r="AH8" s="2"/>
      <c r="AI8" s="2"/>
      <c r="AJ8" s="3"/>
      <c r="AK8" s="4"/>
      <c r="AL8" s="5"/>
      <c r="AM8" s="6"/>
      <c r="AN8" s="5"/>
      <c r="AP8" s="2"/>
      <c r="AQ8" s="2"/>
      <c r="AR8" s="3"/>
      <c r="AS8" s="4"/>
      <c r="AT8" s="5"/>
      <c r="AU8" s="6"/>
      <c r="AV8" s="436"/>
      <c r="AX8" s="2"/>
      <c r="AY8" s="2"/>
      <c r="AZ8" s="3"/>
      <c r="BA8" s="4"/>
      <c r="BB8" s="5"/>
      <c r="BC8" s="6"/>
      <c r="BD8" s="5"/>
      <c r="BF8" s="2"/>
      <c r="BG8" s="2"/>
      <c r="BH8" s="3"/>
      <c r="BI8" s="4"/>
      <c r="BJ8" s="5"/>
      <c r="BK8" s="6"/>
      <c r="BL8" s="5"/>
      <c r="BN8" s="2"/>
      <c r="BO8" s="2"/>
      <c r="BP8" s="3"/>
      <c r="BQ8" s="4"/>
      <c r="BR8" s="5"/>
      <c r="BS8" s="6"/>
      <c r="BT8" s="5"/>
      <c r="BV8" s="492"/>
      <c r="BW8" s="492"/>
      <c r="BX8" s="493"/>
      <c r="BY8" s="492"/>
      <c r="BZ8" s="494"/>
      <c r="CA8" s="509"/>
      <c r="CB8" s="494"/>
      <c r="CD8" s="2"/>
      <c r="CE8" s="2"/>
      <c r="CF8" s="3"/>
      <c r="CG8" s="4"/>
      <c r="CH8" s="5"/>
      <c r="CI8" s="6"/>
      <c r="CJ8" s="5"/>
      <c r="CL8" s="2"/>
      <c r="CM8" s="2"/>
      <c r="CN8" s="3"/>
      <c r="CO8" s="4"/>
      <c r="CP8" s="5"/>
      <c r="CQ8" s="6"/>
      <c r="CR8" s="5"/>
    </row>
    <row r="9" spans="2:96" ht="16" customHeight="1" x14ac:dyDescent="0.4">
      <c r="B9" s="684" t="s">
        <v>4</v>
      </c>
      <c r="C9" s="646"/>
      <c r="D9" s="646"/>
      <c r="E9" s="646"/>
      <c r="F9" s="646"/>
      <c r="G9" s="646"/>
      <c r="H9" s="647"/>
      <c r="J9" s="684" t="s">
        <v>4</v>
      </c>
      <c r="K9" s="646"/>
      <c r="L9" s="646"/>
      <c r="M9" s="646"/>
      <c r="N9" s="646"/>
      <c r="O9" s="646"/>
      <c r="P9" s="647"/>
      <c r="R9" s="684" t="s">
        <v>4</v>
      </c>
      <c r="S9" s="646"/>
      <c r="T9" s="646"/>
      <c r="U9" s="646"/>
      <c r="V9" s="646"/>
      <c r="W9" s="646"/>
      <c r="X9" s="647"/>
      <c r="Z9" s="684" t="s">
        <v>4</v>
      </c>
      <c r="AA9" s="646"/>
      <c r="AB9" s="646"/>
      <c r="AC9" s="646"/>
      <c r="AD9" s="646"/>
      <c r="AE9" s="646"/>
      <c r="AF9" s="647"/>
      <c r="AH9" s="684" t="s">
        <v>4</v>
      </c>
      <c r="AI9" s="646"/>
      <c r="AJ9" s="646"/>
      <c r="AK9" s="646"/>
      <c r="AL9" s="646"/>
      <c r="AM9" s="646"/>
      <c r="AN9" s="647"/>
      <c r="AP9" s="684" t="s">
        <v>4</v>
      </c>
      <c r="AQ9" s="646"/>
      <c r="AR9" s="646"/>
      <c r="AS9" s="646"/>
      <c r="AT9" s="646"/>
      <c r="AU9" s="646"/>
      <c r="AV9" s="647"/>
      <c r="AX9" s="684" t="s">
        <v>4</v>
      </c>
      <c r="AY9" s="646"/>
      <c r="AZ9" s="646"/>
      <c r="BA9" s="646"/>
      <c r="BB9" s="646"/>
      <c r="BC9" s="646"/>
      <c r="BD9" s="647"/>
      <c r="BF9" s="684" t="s">
        <v>4</v>
      </c>
      <c r="BG9" s="646"/>
      <c r="BH9" s="646"/>
      <c r="BI9" s="646"/>
      <c r="BJ9" s="646"/>
      <c r="BK9" s="646"/>
      <c r="BL9" s="647"/>
      <c r="BN9" s="684" t="s">
        <v>4</v>
      </c>
      <c r="BO9" s="646"/>
      <c r="BP9" s="646"/>
      <c r="BQ9" s="646"/>
      <c r="BR9" s="646"/>
      <c r="BS9" s="646"/>
      <c r="BT9" s="647"/>
      <c r="BV9" s="697" t="s">
        <v>4</v>
      </c>
      <c r="BW9" s="692"/>
      <c r="BX9" s="692"/>
      <c r="BY9" s="692"/>
      <c r="BZ9" s="692"/>
      <c r="CA9" s="692"/>
      <c r="CB9" s="693"/>
      <c r="CD9" s="684" t="s">
        <v>4</v>
      </c>
      <c r="CE9" s="646"/>
      <c r="CF9" s="646"/>
      <c r="CG9" s="646"/>
      <c r="CH9" s="646"/>
      <c r="CI9" s="646"/>
      <c r="CJ9" s="647"/>
      <c r="CL9" s="684" t="s">
        <v>4</v>
      </c>
      <c r="CM9" s="646"/>
      <c r="CN9" s="646"/>
      <c r="CO9" s="646"/>
      <c r="CP9" s="646"/>
      <c r="CQ9" s="646"/>
      <c r="CR9" s="647"/>
    </row>
    <row r="10" spans="2:96" ht="12.75" customHeight="1" x14ac:dyDescent="0.3"/>
    <row r="11" spans="2:96" ht="12.75" customHeight="1" x14ac:dyDescent="0.35">
      <c r="B11" s="658" t="s">
        <v>5</v>
      </c>
      <c r="C11" s="659"/>
      <c r="D11" s="659"/>
      <c r="E11" s="659"/>
      <c r="F11" s="659"/>
      <c r="G11" s="659"/>
      <c r="H11" s="660"/>
      <c r="J11" s="658" t="s">
        <v>5</v>
      </c>
      <c r="K11" s="659"/>
      <c r="L11" s="659"/>
      <c r="M11" s="659"/>
      <c r="N11" s="659"/>
      <c r="O11" s="659"/>
      <c r="P11" s="660"/>
      <c r="R11" s="658" t="s">
        <v>6</v>
      </c>
      <c r="S11" s="659"/>
      <c r="T11" s="659"/>
      <c r="U11" s="659"/>
      <c r="V11" s="659"/>
      <c r="W11" s="659"/>
      <c r="X11" s="660"/>
      <c r="Z11" s="658" t="s">
        <v>6</v>
      </c>
      <c r="AA11" s="659"/>
      <c r="AB11" s="659"/>
      <c r="AC11" s="659"/>
      <c r="AD11" s="659"/>
      <c r="AE11" s="659"/>
      <c r="AF11" s="660"/>
      <c r="AH11" s="658" t="s">
        <v>6</v>
      </c>
      <c r="AI11" s="659"/>
      <c r="AJ11" s="659"/>
      <c r="AK11" s="659"/>
      <c r="AL11" s="659"/>
      <c r="AM11" s="659"/>
      <c r="AN11" s="660"/>
      <c r="AP11" s="658" t="s">
        <v>6</v>
      </c>
      <c r="AQ11" s="659"/>
      <c r="AR11" s="659"/>
      <c r="AS11" s="659"/>
      <c r="AT11" s="659"/>
      <c r="AU11" s="659"/>
      <c r="AV11" s="660"/>
      <c r="AX11" s="658" t="s">
        <v>6</v>
      </c>
      <c r="AY11" s="659"/>
      <c r="AZ11" s="659"/>
      <c r="BA11" s="659"/>
      <c r="BB11" s="659"/>
      <c r="BC11" s="659"/>
      <c r="BD11" s="660"/>
      <c r="BF11" s="658" t="s">
        <v>6</v>
      </c>
      <c r="BG11" s="659"/>
      <c r="BH11" s="659"/>
      <c r="BI11" s="659"/>
      <c r="BJ11" s="659"/>
      <c r="BK11" s="659"/>
      <c r="BL11" s="660"/>
      <c r="BN11" s="658" t="s">
        <v>6</v>
      </c>
      <c r="BO11" s="659"/>
      <c r="BP11" s="659"/>
      <c r="BQ11" s="659"/>
      <c r="BR11" s="659"/>
      <c r="BS11" s="659"/>
      <c r="BT11" s="660"/>
      <c r="BV11" s="675" t="s">
        <v>6</v>
      </c>
      <c r="BW11" s="676"/>
      <c r="BX11" s="676"/>
      <c r="BY11" s="676"/>
      <c r="BZ11" s="676"/>
      <c r="CA11" s="676"/>
      <c r="CB11" s="677"/>
      <c r="CD11" s="658" t="s">
        <v>6</v>
      </c>
      <c r="CE11" s="659"/>
      <c r="CF11" s="659"/>
      <c r="CG11" s="659"/>
      <c r="CH11" s="659"/>
      <c r="CI11" s="659"/>
      <c r="CJ11" s="660"/>
      <c r="CL11" s="658" t="s">
        <v>6</v>
      </c>
      <c r="CM11" s="659"/>
      <c r="CN11" s="659"/>
      <c r="CO11" s="659"/>
      <c r="CP11" s="659"/>
      <c r="CQ11" s="659"/>
      <c r="CR11" s="660"/>
    </row>
    <row r="12" spans="2:96" ht="12.75" customHeight="1" x14ac:dyDescent="0.35">
      <c r="B12" s="7"/>
      <c r="C12" s="8"/>
      <c r="D12" s="8"/>
      <c r="E12" s="9" t="s">
        <v>7</v>
      </c>
      <c r="F12" s="9" t="s">
        <v>8</v>
      </c>
      <c r="G12" s="10" t="s">
        <v>9</v>
      </c>
      <c r="H12" s="11" t="s">
        <v>508</v>
      </c>
      <c r="J12" s="7"/>
      <c r="K12" s="8"/>
      <c r="L12" s="8"/>
      <c r="M12" s="9" t="s">
        <v>7</v>
      </c>
      <c r="N12" s="9" t="s">
        <v>8</v>
      </c>
      <c r="O12" s="12" t="s">
        <v>9</v>
      </c>
      <c r="P12" s="11" t="s">
        <v>508</v>
      </c>
      <c r="R12" s="7"/>
      <c r="S12" s="8"/>
      <c r="T12" s="8"/>
      <c r="U12" s="9" t="s">
        <v>7</v>
      </c>
      <c r="V12" s="9" t="s">
        <v>8</v>
      </c>
      <c r="W12" s="13" t="s">
        <v>9</v>
      </c>
      <c r="X12" s="11" t="s">
        <v>508</v>
      </c>
      <c r="Z12" s="7"/>
      <c r="AA12" s="8"/>
      <c r="AB12" s="8"/>
      <c r="AC12" s="9" t="s">
        <v>7</v>
      </c>
      <c r="AD12" s="9" t="s">
        <v>8</v>
      </c>
      <c r="AE12" s="14" t="s">
        <v>9</v>
      </c>
      <c r="AF12" s="11" t="s">
        <v>508</v>
      </c>
      <c r="AH12" s="7"/>
      <c r="AI12" s="8"/>
      <c r="AJ12" s="8"/>
      <c r="AK12" s="9" t="s">
        <v>7</v>
      </c>
      <c r="AL12" s="9" t="s">
        <v>8</v>
      </c>
      <c r="AM12" s="15" t="s">
        <v>9</v>
      </c>
      <c r="AN12" s="11" t="s">
        <v>508</v>
      </c>
      <c r="AP12" s="7"/>
      <c r="AQ12" s="8"/>
      <c r="AR12" s="8"/>
      <c r="AS12" s="9" t="s">
        <v>7</v>
      </c>
      <c r="AT12" s="9" t="s">
        <v>8</v>
      </c>
      <c r="AU12" s="16" t="s">
        <v>9</v>
      </c>
      <c r="AV12" s="437" t="s">
        <v>508</v>
      </c>
      <c r="AX12" s="7"/>
      <c r="AY12" s="8"/>
      <c r="AZ12" s="8"/>
      <c r="BA12" s="9" t="s">
        <v>7</v>
      </c>
      <c r="BB12" s="9" t="s">
        <v>8</v>
      </c>
      <c r="BC12" s="17" t="s">
        <v>9</v>
      </c>
      <c r="BD12" s="11" t="s">
        <v>508</v>
      </c>
      <c r="BF12" s="7"/>
      <c r="BG12" s="8"/>
      <c r="BH12" s="8"/>
      <c r="BI12" s="9" t="s">
        <v>7</v>
      </c>
      <c r="BJ12" s="9" t="s">
        <v>8</v>
      </c>
      <c r="BK12" s="18" t="s">
        <v>9</v>
      </c>
      <c r="BL12" s="11" t="s">
        <v>508</v>
      </c>
      <c r="BN12" s="7"/>
      <c r="BO12" s="8"/>
      <c r="BP12" s="8"/>
      <c r="BQ12" s="9" t="s">
        <v>7</v>
      </c>
      <c r="BR12" s="9" t="s">
        <v>8</v>
      </c>
      <c r="BS12" s="19" t="s">
        <v>9</v>
      </c>
      <c r="BT12" s="11" t="s">
        <v>508</v>
      </c>
      <c r="BV12" s="495"/>
      <c r="BW12" s="496"/>
      <c r="BX12" s="496"/>
      <c r="BY12" s="205" t="s">
        <v>7</v>
      </c>
      <c r="BZ12" s="205" t="s">
        <v>8</v>
      </c>
      <c r="CA12" s="510" t="s">
        <v>9</v>
      </c>
      <c r="CB12" s="497" t="s">
        <v>508</v>
      </c>
      <c r="CD12" s="7"/>
      <c r="CE12" s="8"/>
      <c r="CF12" s="8"/>
      <c r="CG12" s="9" t="s">
        <v>7</v>
      </c>
      <c r="CH12" s="9" t="s">
        <v>8</v>
      </c>
      <c r="CI12" s="21" t="s">
        <v>9</v>
      </c>
      <c r="CJ12" s="11" t="s">
        <v>508</v>
      </c>
      <c r="CL12" s="7"/>
      <c r="CM12" s="8"/>
      <c r="CN12" s="8"/>
      <c r="CO12" s="9" t="s">
        <v>7</v>
      </c>
      <c r="CP12" s="9" t="s">
        <v>8</v>
      </c>
      <c r="CQ12" s="22" t="s">
        <v>9</v>
      </c>
      <c r="CR12" s="11" t="s">
        <v>508</v>
      </c>
    </row>
    <row r="13" spans="2:96" ht="12.75" customHeight="1" x14ac:dyDescent="0.35">
      <c r="B13" s="661" t="s">
        <v>509</v>
      </c>
      <c r="C13" s="662"/>
      <c r="D13" s="23"/>
      <c r="E13" s="4" t="s">
        <v>11</v>
      </c>
      <c r="F13" s="4" t="s">
        <v>11</v>
      </c>
      <c r="H13" s="4">
        <v>147</v>
      </c>
      <c r="J13" s="680" t="s">
        <v>510</v>
      </c>
      <c r="K13" s="673"/>
      <c r="L13" s="662"/>
      <c r="M13" s="4" t="s">
        <v>11</v>
      </c>
      <c r="N13" s="4" t="s">
        <v>11</v>
      </c>
      <c r="P13" s="4">
        <v>147</v>
      </c>
      <c r="R13" s="678" t="s">
        <v>511</v>
      </c>
      <c r="S13" s="673"/>
      <c r="T13" s="662"/>
      <c r="U13" s="4" t="s">
        <v>11</v>
      </c>
      <c r="V13" s="4" t="s">
        <v>11</v>
      </c>
      <c r="X13" s="24">
        <v>147</v>
      </c>
      <c r="Z13" s="687" t="s">
        <v>512</v>
      </c>
      <c r="AA13" s="673"/>
      <c r="AB13" s="662"/>
      <c r="AC13" s="4" t="s">
        <v>11</v>
      </c>
      <c r="AD13" s="4" t="s">
        <v>11</v>
      </c>
      <c r="AF13" s="4">
        <v>147</v>
      </c>
      <c r="AH13" s="685" t="s">
        <v>513</v>
      </c>
      <c r="AI13" s="673"/>
      <c r="AJ13" s="662"/>
      <c r="AK13" s="4" t="s">
        <v>11</v>
      </c>
      <c r="AL13" s="4" t="s">
        <v>11</v>
      </c>
      <c r="AN13" s="4">
        <v>147</v>
      </c>
      <c r="AP13" s="674" t="s">
        <v>514</v>
      </c>
      <c r="AQ13" s="673"/>
      <c r="AR13" s="662"/>
      <c r="AS13" s="4" t="s">
        <v>11</v>
      </c>
      <c r="AT13" s="4" t="s">
        <v>11</v>
      </c>
      <c r="AV13" s="438">
        <v>147</v>
      </c>
      <c r="AX13" s="688" t="s">
        <v>515</v>
      </c>
      <c r="AY13" s="673"/>
      <c r="AZ13" s="662"/>
      <c r="BA13" s="4" t="s">
        <v>11</v>
      </c>
      <c r="BB13" s="4" t="s">
        <v>11</v>
      </c>
      <c r="BD13" s="161">
        <v>147</v>
      </c>
      <c r="BF13" s="679" t="s">
        <v>516</v>
      </c>
      <c r="BG13" s="673"/>
      <c r="BH13" s="662"/>
      <c r="BI13" s="4" t="s">
        <v>11</v>
      </c>
      <c r="BJ13" s="4" t="s">
        <v>11</v>
      </c>
      <c r="BL13" s="240">
        <v>147</v>
      </c>
      <c r="BN13" s="672" t="s">
        <v>517</v>
      </c>
      <c r="BO13" s="673"/>
      <c r="BP13" s="662"/>
      <c r="BQ13" s="4" t="s">
        <v>11</v>
      </c>
      <c r="BR13" s="4" t="s">
        <v>11</v>
      </c>
      <c r="BT13" s="442">
        <v>147</v>
      </c>
      <c r="BV13" s="655" t="s">
        <v>518</v>
      </c>
      <c r="BW13" s="656"/>
      <c r="BX13" s="657"/>
      <c r="BY13" s="492" t="s">
        <v>11</v>
      </c>
      <c r="BZ13" s="492" t="s">
        <v>11</v>
      </c>
      <c r="CB13" s="494">
        <v>147</v>
      </c>
      <c r="CD13" s="682" t="s">
        <v>519</v>
      </c>
      <c r="CE13" s="673"/>
      <c r="CF13" s="662"/>
      <c r="CG13" s="4" t="s">
        <v>11</v>
      </c>
      <c r="CH13" s="4" t="s">
        <v>11</v>
      </c>
      <c r="CJ13" s="4">
        <f>CB13</f>
        <v>147</v>
      </c>
      <c r="CL13" s="686" t="s">
        <v>531</v>
      </c>
      <c r="CM13" s="673"/>
      <c r="CN13" s="662"/>
      <c r="CO13" s="4" t="s">
        <v>11</v>
      </c>
      <c r="CP13" s="4" t="s">
        <v>11</v>
      </c>
      <c r="CR13" s="4">
        <f>CJ13</f>
        <v>147</v>
      </c>
    </row>
    <row r="14" spans="2:96" ht="12.75" customHeight="1" x14ac:dyDescent="0.35">
      <c r="B14" s="664"/>
      <c r="C14" s="651"/>
      <c r="D14" s="3"/>
      <c r="E14" s="4"/>
      <c r="F14" s="4"/>
      <c r="G14" s="6"/>
      <c r="H14" s="5">
        <f t="shared" ref="H14:H16" si="0">SUM(H13+E14-F14)</f>
        <v>147</v>
      </c>
      <c r="J14" s="664"/>
      <c r="K14" s="651"/>
      <c r="L14" s="3"/>
      <c r="M14" s="4"/>
      <c r="N14" s="4"/>
      <c r="O14" s="6"/>
      <c r="P14" s="5">
        <f t="shared" ref="P14:P16" si="1">SUM(P13+M14-N14)</f>
        <v>147</v>
      </c>
      <c r="R14" s="664"/>
      <c r="S14" s="651"/>
      <c r="T14" s="3"/>
      <c r="U14" s="4"/>
      <c r="V14" s="4"/>
      <c r="W14" s="6"/>
      <c r="X14" s="5">
        <f t="shared" ref="X14:X16" si="2">SUM(X13+U14-V14)</f>
        <v>147</v>
      </c>
      <c r="Z14" s="664"/>
      <c r="AA14" s="651"/>
      <c r="AB14" s="3"/>
      <c r="AC14" s="4"/>
      <c r="AD14" s="4"/>
      <c r="AE14" s="6"/>
      <c r="AF14" s="5">
        <f t="shared" ref="AF14:AF16" si="3">SUM(AF13+AC14-AD14)</f>
        <v>147</v>
      </c>
      <c r="AH14" s="664"/>
      <c r="AI14" s="651"/>
      <c r="AJ14" s="3"/>
      <c r="AK14" s="4"/>
      <c r="AL14" s="4"/>
      <c r="AM14" s="6"/>
      <c r="AN14" s="5">
        <f t="shared" ref="AN14:AN16" si="4">SUM(AN13+AK14-AL14)</f>
        <v>147</v>
      </c>
      <c r="AP14" s="664"/>
      <c r="AQ14" s="651"/>
      <c r="AR14" s="3"/>
      <c r="AS14" s="4"/>
      <c r="AT14" s="4"/>
      <c r="AU14" s="6"/>
      <c r="AV14" s="436">
        <f t="shared" ref="AV14:AV16" si="5">SUM(AV13+AS14-AT14)</f>
        <v>147</v>
      </c>
      <c r="AX14" s="664"/>
      <c r="AY14" s="651"/>
      <c r="AZ14" s="3"/>
      <c r="BA14" s="4"/>
      <c r="BB14" s="4"/>
      <c r="BC14" s="6"/>
      <c r="BD14" s="5">
        <f t="shared" ref="BD14:BD16" si="6">SUM(BD13+BA14-BB14)</f>
        <v>147</v>
      </c>
      <c r="BF14" s="664"/>
      <c r="BG14" s="651"/>
      <c r="BH14" s="3"/>
      <c r="BI14" s="4"/>
      <c r="BJ14" s="4"/>
      <c r="BK14" s="6"/>
      <c r="BL14" s="5">
        <f t="shared" ref="BL14:BL16" si="7">SUM(BL13+BI14-BJ14)</f>
        <v>147</v>
      </c>
      <c r="BN14" s="664"/>
      <c r="BO14" s="651"/>
      <c r="BP14" s="3"/>
      <c r="BQ14" s="4"/>
      <c r="BR14" s="4"/>
      <c r="BS14" s="6"/>
      <c r="BT14" s="5">
        <f t="shared" ref="BT14:BT16" si="8">SUM(BT13+BQ14-BR14)</f>
        <v>147</v>
      </c>
      <c r="BV14" s="667"/>
      <c r="BW14" s="666"/>
      <c r="BX14" s="493"/>
      <c r="BY14" s="492"/>
      <c r="BZ14" s="492"/>
      <c r="CA14" s="509"/>
      <c r="CB14" s="494">
        <f t="shared" ref="CB14:CB16" si="9">SUM(CB13+BY14-BZ14)</f>
        <v>147</v>
      </c>
      <c r="CD14" s="664"/>
      <c r="CE14" s="651"/>
      <c r="CF14" s="3"/>
      <c r="CG14" s="4"/>
      <c r="CH14" s="4"/>
      <c r="CI14" s="6"/>
      <c r="CJ14" s="5">
        <f t="shared" ref="CJ14:CJ16" si="10">SUM(CJ13+CG14-CH14)</f>
        <v>147</v>
      </c>
      <c r="CL14" s="664"/>
      <c r="CM14" s="651"/>
      <c r="CN14" s="3"/>
      <c r="CO14" s="4"/>
      <c r="CP14" s="4"/>
      <c r="CQ14" s="6"/>
      <c r="CR14" s="5">
        <f t="shared" ref="CR14:CR16" si="11">SUM(CR13+CO14-CP14)</f>
        <v>147</v>
      </c>
    </row>
    <row r="15" spans="2:96" ht="12.75" customHeight="1" x14ac:dyDescent="0.3">
      <c r="H15" s="5">
        <f t="shared" si="0"/>
        <v>147</v>
      </c>
      <c r="P15" s="5">
        <f t="shared" si="1"/>
        <v>147</v>
      </c>
      <c r="X15" s="5">
        <f t="shared" si="2"/>
        <v>147</v>
      </c>
      <c r="AF15" s="5">
        <f t="shared" si="3"/>
        <v>147</v>
      </c>
      <c r="AN15" s="5">
        <f t="shared" si="4"/>
        <v>147</v>
      </c>
      <c r="AV15" s="436">
        <f t="shared" si="5"/>
        <v>147</v>
      </c>
      <c r="BD15" s="5">
        <f t="shared" si="6"/>
        <v>147</v>
      </c>
      <c r="BL15" s="5">
        <f t="shared" si="7"/>
        <v>147</v>
      </c>
      <c r="BT15" s="5">
        <f t="shared" si="8"/>
        <v>147</v>
      </c>
      <c r="CB15" s="494">
        <f t="shared" si="9"/>
        <v>147</v>
      </c>
      <c r="CJ15" s="5">
        <f t="shared" si="10"/>
        <v>147</v>
      </c>
      <c r="CR15" s="5">
        <f t="shared" si="11"/>
        <v>147</v>
      </c>
    </row>
    <row r="16" spans="2:96" ht="12.75" customHeight="1" x14ac:dyDescent="0.3">
      <c r="H16" s="5">
        <f t="shared" si="0"/>
        <v>147</v>
      </c>
      <c r="P16" s="5">
        <f t="shared" si="1"/>
        <v>147</v>
      </c>
      <c r="X16" s="5">
        <f t="shared" si="2"/>
        <v>147</v>
      </c>
      <c r="AF16" s="5">
        <f t="shared" si="3"/>
        <v>147</v>
      </c>
      <c r="AN16" s="5">
        <f t="shared" si="4"/>
        <v>147</v>
      </c>
      <c r="AV16" s="436">
        <f t="shared" si="5"/>
        <v>147</v>
      </c>
      <c r="BD16" s="5">
        <f t="shared" si="6"/>
        <v>147</v>
      </c>
      <c r="BL16" s="5">
        <f t="shared" si="7"/>
        <v>147</v>
      </c>
      <c r="BT16" s="5">
        <f t="shared" si="8"/>
        <v>147</v>
      </c>
      <c r="CB16" s="494">
        <f t="shared" si="9"/>
        <v>147</v>
      </c>
      <c r="CJ16" s="5">
        <f t="shared" si="10"/>
        <v>147</v>
      </c>
      <c r="CR16" s="5">
        <f t="shared" si="11"/>
        <v>147</v>
      </c>
    </row>
    <row r="17" spans="2:96" ht="12.75" customHeight="1" x14ac:dyDescent="0.35">
      <c r="B17" s="658" t="s">
        <v>13</v>
      </c>
      <c r="C17" s="659"/>
      <c r="D17" s="659"/>
      <c r="E17" s="659"/>
      <c r="F17" s="659"/>
      <c r="G17" s="659"/>
      <c r="H17" s="660"/>
      <c r="J17" s="658" t="s">
        <v>13</v>
      </c>
      <c r="K17" s="659"/>
      <c r="L17" s="659"/>
      <c r="M17" s="659"/>
      <c r="N17" s="659"/>
      <c r="O17" s="659"/>
      <c r="P17" s="660"/>
      <c r="R17" s="658" t="s">
        <v>13</v>
      </c>
      <c r="S17" s="659"/>
      <c r="T17" s="659"/>
      <c r="U17" s="659"/>
      <c r="V17" s="659"/>
      <c r="W17" s="659"/>
      <c r="X17" s="660"/>
      <c r="Z17" s="658" t="s">
        <v>13</v>
      </c>
      <c r="AA17" s="659"/>
      <c r="AB17" s="659"/>
      <c r="AC17" s="659"/>
      <c r="AD17" s="659"/>
      <c r="AE17" s="659"/>
      <c r="AF17" s="660"/>
      <c r="AH17" s="658" t="s">
        <v>13</v>
      </c>
      <c r="AI17" s="659"/>
      <c r="AJ17" s="659"/>
      <c r="AK17" s="659"/>
      <c r="AL17" s="659"/>
      <c r="AM17" s="659"/>
      <c r="AN17" s="660"/>
      <c r="AP17" s="658" t="s">
        <v>13</v>
      </c>
      <c r="AQ17" s="659"/>
      <c r="AR17" s="659"/>
      <c r="AS17" s="659"/>
      <c r="AT17" s="659"/>
      <c r="AU17" s="659"/>
      <c r="AV17" s="660"/>
      <c r="AX17" s="658" t="s">
        <v>13</v>
      </c>
      <c r="AY17" s="659"/>
      <c r="AZ17" s="659"/>
      <c r="BA17" s="659"/>
      <c r="BB17" s="659"/>
      <c r="BC17" s="659"/>
      <c r="BD17" s="660"/>
      <c r="BF17" s="658" t="s">
        <v>13</v>
      </c>
      <c r="BG17" s="659"/>
      <c r="BH17" s="659"/>
      <c r="BI17" s="659"/>
      <c r="BJ17" s="659"/>
      <c r="BK17" s="659"/>
      <c r="BL17" s="660"/>
      <c r="BN17" s="658" t="s">
        <v>13</v>
      </c>
      <c r="BO17" s="659"/>
      <c r="BP17" s="659"/>
      <c r="BQ17" s="659"/>
      <c r="BR17" s="659"/>
      <c r="BS17" s="659"/>
      <c r="BT17" s="660"/>
      <c r="BV17" s="675" t="s">
        <v>13</v>
      </c>
      <c r="BW17" s="676"/>
      <c r="BX17" s="676"/>
      <c r="BY17" s="676"/>
      <c r="BZ17" s="676"/>
      <c r="CA17" s="676"/>
      <c r="CB17" s="677"/>
      <c r="CD17" s="658" t="s">
        <v>13</v>
      </c>
      <c r="CE17" s="659"/>
      <c r="CF17" s="659"/>
      <c r="CG17" s="659"/>
      <c r="CH17" s="659"/>
      <c r="CI17" s="659"/>
      <c r="CJ17" s="660"/>
      <c r="CL17" s="658" t="s">
        <v>13</v>
      </c>
      <c r="CM17" s="659"/>
      <c r="CN17" s="659"/>
      <c r="CO17" s="659"/>
      <c r="CP17" s="659"/>
      <c r="CQ17" s="659"/>
      <c r="CR17" s="660"/>
    </row>
    <row r="18" spans="2:96" ht="12.75" customHeight="1" x14ac:dyDescent="0.35">
      <c r="B18" s="7"/>
      <c r="C18" s="8"/>
      <c r="D18" s="8"/>
      <c r="E18" s="9" t="s">
        <v>7</v>
      </c>
      <c r="F18" s="9" t="s">
        <v>8</v>
      </c>
      <c r="G18" s="10" t="s">
        <v>9</v>
      </c>
      <c r="H18" s="11" t="s">
        <v>508</v>
      </c>
      <c r="J18" s="7"/>
      <c r="K18" s="8"/>
      <c r="L18" s="8"/>
      <c r="M18" s="9" t="s">
        <v>7</v>
      </c>
      <c r="N18" s="9" t="s">
        <v>8</v>
      </c>
      <c r="O18" s="12" t="s">
        <v>9</v>
      </c>
      <c r="P18" s="11" t="s">
        <v>508</v>
      </c>
      <c r="R18" s="7"/>
      <c r="S18" s="8"/>
      <c r="T18" s="8"/>
      <c r="U18" s="9" t="s">
        <v>7</v>
      </c>
      <c r="V18" s="9" t="s">
        <v>8</v>
      </c>
      <c r="W18" s="13" t="s">
        <v>9</v>
      </c>
      <c r="X18" s="11" t="s">
        <v>508</v>
      </c>
      <c r="Z18" s="7"/>
      <c r="AA18" s="8"/>
      <c r="AB18" s="8"/>
      <c r="AC18" s="9" t="s">
        <v>7</v>
      </c>
      <c r="AD18" s="9" t="s">
        <v>8</v>
      </c>
      <c r="AE18" s="14" t="s">
        <v>9</v>
      </c>
      <c r="AF18" s="11" t="s">
        <v>508</v>
      </c>
      <c r="AH18" s="7"/>
      <c r="AI18" s="8"/>
      <c r="AJ18" s="8"/>
      <c r="AK18" s="9" t="s">
        <v>7</v>
      </c>
      <c r="AL18" s="9" t="s">
        <v>8</v>
      </c>
      <c r="AM18" s="15" t="s">
        <v>9</v>
      </c>
      <c r="AN18" s="11" t="s">
        <v>508</v>
      </c>
      <c r="AP18" s="7"/>
      <c r="AQ18" s="8"/>
      <c r="AR18" s="8"/>
      <c r="AS18" s="9" t="s">
        <v>7</v>
      </c>
      <c r="AT18" s="9" t="s">
        <v>8</v>
      </c>
      <c r="AU18" s="16" t="s">
        <v>9</v>
      </c>
      <c r="AV18" s="437" t="s">
        <v>508</v>
      </c>
      <c r="AX18" s="7"/>
      <c r="AY18" s="8"/>
      <c r="AZ18" s="8"/>
      <c r="BA18" s="9" t="s">
        <v>7</v>
      </c>
      <c r="BB18" s="9" t="s">
        <v>8</v>
      </c>
      <c r="BC18" s="17" t="s">
        <v>9</v>
      </c>
      <c r="BD18" s="11" t="s">
        <v>508</v>
      </c>
      <c r="BF18" s="7"/>
      <c r="BG18" s="8"/>
      <c r="BH18" s="8"/>
      <c r="BI18" s="9" t="s">
        <v>7</v>
      </c>
      <c r="BJ18" s="9" t="s">
        <v>8</v>
      </c>
      <c r="BK18" s="18" t="s">
        <v>9</v>
      </c>
      <c r="BL18" s="11" t="s">
        <v>508</v>
      </c>
      <c r="BN18" s="7"/>
      <c r="BO18" s="8"/>
      <c r="BP18" s="8"/>
      <c r="BQ18" s="9" t="s">
        <v>7</v>
      </c>
      <c r="BR18" s="9" t="s">
        <v>8</v>
      </c>
      <c r="BS18" s="19" t="s">
        <v>9</v>
      </c>
      <c r="BT18" s="11" t="s">
        <v>508</v>
      </c>
      <c r="BV18" s="495"/>
      <c r="BW18" s="496"/>
      <c r="BX18" s="496"/>
      <c r="BY18" s="205" t="s">
        <v>7</v>
      </c>
      <c r="BZ18" s="205" t="s">
        <v>8</v>
      </c>
      <c r="CA18" s="510" t="s">
        <v>9</v>
      </c>
      <c r="CB18" s="497" t="s">
        <v>508</v>
      </c>
      <c r="CD18" s="7"/>
      <c r="CE18" s="8"/>
      <c r="CF18" s="8"/>
      <c r="CG18" s="9" t="s">
        <v>7</v>
      </c>
      <c r="CH18" s="9" t="s">
        <v>8</v>
      </c>
      <c r="CI18" s="21" t="s">
        <v>9</v>
      </c>
      <c r="CJ18" s="11" t="s">
        <v>508</v>
      </c>
      <c r="CL18" s="7"/>
      <c r="CM18" s="8"/>
      <c r="CN18" s="8"/>
      <c r="CO18" s="9" t="s">
        <v>7</v>
      </c>
      <c r="CP18" s="9" t="s">
        <v>8</v>
      </c>
      <c r="CQ18" s="22" t="s">
        <v>9</v>
      </c>
      <c r="CR18" s="11" t="s">
        <v>508</v>
      </c>
    </row>
    <row r="19" spans="2:96" ht="12.75" customHeight="1" x14ac:dyDescent="0.35">
      <c r="B19" s="661" t="s">
        <v>509</v>
      </c>
      <c r="C19" s="662"/>
      <c r="D19" s="23"/>
      <c r="E19" s="4" t="s">
        <v>14</v>
      </c>
      <c r="F19" s="4" t="s">
        <v>14</v>
      </c>
      <c r="H19" s="4">
        <v>149</v>
      </c>
      <c r="J19" s="680" t="s">
        <v>510</v>
      </c>
      <c r="K19" s="673"/>
      <c r="L19" s="662"/>
      <c r="M19" s="4" t="s">
        <v>14</v>
      </c>
      <c r="N19" s="4" t="s">
        <v>14</v>
      </c>
      <c r="P19" s="4">
        <v>147</v>
      </c>
      <c r="R19" s="678" t="s">
        <v>511</v>
      </c>
      <c r="S19" s="673"/>
      <c r="T19" s="662"/>
      <c r="U19" s="4" t="s">
        <v>14</v>
      </c>
      <c r="V19" s="4" t="s">
        <v>14</v>
      </c>
      <c r="X19" s="24">
        <v>147</v>
      </c>
      <c r="Z19" s="687" t="s">
        <v>512</v>
      </c>
      <c r="AA19" s="673"/>
      <c r="AB19" s="662"/>
      <c r="AC19" s="4" t="s">
        <v>14</v>
      </c>
      <c r="AD19" s="4" t="s">
        <v>14</v>
      </c>
      <c r="AF19" s="4">
        <v>146</v>
      </c>
      <c r="AH19" s="685" t="s">
        <v>513</v>
      </c>
      <c r="AI19" s="673"/>
      <c r="AJ19" s="662"/>
      <c r="AK19" s="4" t="s">
        <v>14</v>
      </c>
      <c r="AL19" s="4" t="s">
        <v>14</v>
      </c>
      <c r="AN19" s="24">
        <v>144</v>
      </c>
      <c r="AP19" s="674" t="s">
        <v>514</v>
      </c>
      <c r="AQ19" s="673"/>
      <c r="AR19" s="662"/>
      <c r="AS19" s="4" t="s">
        <v>14</v>
      </c>
      <c r="AT19" s="4" t="s">
        <v>14</v>
      </c>
      <c r="AV19" s="438">
        <v>142</v>
      </c>
      <c r="AX19" s="688" t="s">
        <v>515</v>
      </c>
      <c r="AY19" s="673"/>
      <c r="AZ19" s="662"/>
      <c r="BA19" s="4" t="s">
        <v>14</v>
      </c>
      <c r="BB19" s="4" t="s">
        <v>14</v>
      </c>
      <c r="BD19" s="161">
        <v>142</v>
      </c>
      <c r="BF19" s="679" t="s">
        <v>516</v>
      </c>
      <c r="BG19" s="673"/>
      <c r="BH19" s="662"/>
      <c r="BI19" s="4" t="s">
        <v>14</v>
      </c>
      <c r="BJ19" s="4" t="s">
        <v>14</v>
      </c>
      <c r="BL19" s="241">
        <v>140</v>
      </c>
      <c r="BN19" s="672" t="s">
        <v>517</v>
      </c>
      <c r="BO19" s="673"/>
      <c r="BP19" s="662"/>
      <c r="BQ19" s="4" t="s">
        <v>14</v>
      </c>
      <c r="BR19" s="4" t="s">
        <v>14</v>
      </c>
      <c r="BT19" s="442">
        <f>BL23</f>
        <v>137</v>
      </c>
      <c r="BV19" s="655" t="s">
        <v>518</v>
      </c>
      <c r="BW19" s="656"/>
      <c r="BX19" s="657"/>
      <c r="BY19" s="492" t="s">
        <v>14</v>
      </c>
      <c r="BZ19" s="492" t="s">
        <v>14</v>
      </c>
      <c r="CB19" s="494">
        <f>BT23</f>
        <v>137</v>
      </c>
      <c r="CD19" s="682" t="s">
        <v>519</v>
      </c>
      <c r="CE19" s="673"/>
      <c r="CF19" s="662"/>
      <c r="CG19" s="4" t="s">
        <v>14</v>
      </c>
      <c r="CH19" s="4" t="s">
        <v>14</v>
      </c>
      <c r="CJ19" s="4">
        <f>CB23</f>
        <v>134</v>
      </c>
      <c r="CL19" s="686" t="s">
        <v>531</v>
      </c>
      <c r="CM19" s="673"/>
      <c r="CN19" s="662"/>
      <c r="CO19" s="4" t="s">
        <v>14</v>
      </c>
      <c r="CP19" s="4" t="s">
        <v>14</v>
      </c>
      <c r="CR19" s="4">
        <f>CJ21</f>
        <v>129</v>
      </c>
    </row>
    <row r="20" spans="2:96" ht="12.75" customHeight="1" x14ac:dyDescent="0.35">
      <c r="B20" s="654">
        <v>45569</v>
      </c>
      <c r="C20" s="651"/>
      <c r="D20" s="3"/>
      <c r="E20" s="5">
        <v>0</v>
      </c>
      <c r="F20" s="4">
        <v>1</v>
      </c>
      <c r="G20" s="6" t="s">
        <v>15</v>
      </c>
      <c r="H20" s="5">
        <f t="shared" ref="H20:H25" si="12">SUM(H19+E20-F20)</f>
        <v>148</v>
      </c>
      <c r="J20" s="654"/>
      <c r="K20" s="651"/>
      <c r="L20" s="3"/>
      <c r="M20" s="5"/>
      <c r="N20" s="4"/>
      <c r="O20" s="6"/>
      <c r="P20" s="5">
        <f t="shared" ref="P20:P23" si="13">SUM(P19+M20-N20)</f>
        <v>147</v>
      </c>
      <c r="R20" s="654">
        <v>45629</v>
      </c>
      <c r="S20" s="651"/>
      <c r="T20" s="3"/>
      <c r="U20" s="27">
        <v>0</v>
      </c>
      <c r="V20" s="24">
        <v>1</v>
      </c>
      <c r="W20" s="28" t="s">
        <v>16</v>
      </c>
      <c r="X20" s="5">
        <f t="shared" ref="X20:X22" si="14">SUM(X19+U20-V20)</f>
        <v>146</v>
      </c>
      <c r="Z20" s="654">
        <v>45664</v>
      </c>
      <c r="AA20" s="651"/>
      <c r="AB20" s="3"/>
      <c r="AC20" s="5">
        <v>0</v>
      </c>
      <c r="AD20" s="24">
        <v>1</v>
      </c>
      <c r="AE20" s="28" t="s">
        <v>17</v>
      </c>
      <c r="AF20" s="5">
        <f t="shared" ref="AF20:AF22" si="15">SUM(AF19+AC20-AD20)</f>
        <v>145</v>
      </c>
      <c r="AH20" s="654">
        <v>45702</v>
      </c>
      <c r="AI20" s="651"/>
      <c r="AJ20" s="3"/>
      <c r="AK20" s="27">
        <v>0</v>
      </c>
      <c r="AL20" s="27">
        <v>1</v>
      </c>
      <c r="AM20" s="28" t="s">
        <v>18</v>
      </c>
      <c r="AN20" s="5">
        <f t="shared" ref="AN20:AN22" si="16">SUM(AN19+AK20-AL20)</f>
        <v>143</v>
      </c>
      <c r="AP20" s="654"/>
      <c r="AQ20" s="651"/>
      <c r="AR20" s="3"/>
      <c r="AS20" s="5">
        <v>0</v>
      </c>
      <c r="AT20" s="4"/>
      <c r="AU20" s="6"/>
      <c r="AV20" s="436">
        <f t="shared" ref="AV20:AV22" si="17">SUM(AV19+AS20-AT20)</f>
        <v>142</v>
      </c>
      <c r="AX20" s="654">
        <v>45775</v>
      </c>
      <c r="AY20" s="651"/>
      <c r="AZ20" s="3"/>
      <c r="BA20" s="235">
        <v>0</v>
      </c>
      <c r="BB20" s="234">
        <v>2</v>
      </c>
      <c r="BC20" s="28" t="s">
        <v>19</v>
      </c>
      <c r="BD20" s="5">
        <f t="shared" ref="BD20:BD22" si="18">SUM(BD19+BA20-BB20)</f>
        <v>140</v>
      </c>
      <c r="BF20" s="654">
        <v>45783</v>
      </c>
      <c r="BG20" s="651"/>
      <c r="BH20" s="3"/>
      <c r="BI20" s="5">
        <v>0</v>
      </c>
      <c r="BJ20" s="4">
        <v>1</v>
      </c>
      <c r="BK20" s="6" t="s">
        <v>24</v>
      </c>
      <c r="BL20" s="5">
        <f t="shared" ref="BL20:BL22" si="19">SUM(BL19+BI20-BJ20)</f>
        <v>139</v>
      </c>
      <c r="BN20" s="654"/>
      <c r="BO20" s="651"/>
      <c r="BP20" s="3"/>
      <c r="BQ20" s="5">
        <v>0</v>
      </c>
      <c r="BR20" s="4"/>
      <c r="BS20" s="6"/>
      <c r="BT20" s="5">
        <f t="shared" ref="BT20:BT22" si="20">SUM(BT19+BQ20-BR20)</f>
        <v>137</v>
      </c>
      <c r="BV20" s="654">
        <v>45855</v>
      </c>
      <c r="BW20" s="654"/>
      <c r="BX20" s="3"/>
      <c r="BY20" s="193">
        <v>0</v>
      </c>
      <c r="BZ20" s="522">
        <v>2</v>
      </c>
      <c r="CA20" s="28" t="s">
        <v>17</v>
      </c>
      <c r="CB20" s="494">
        <f t="shared" ref="CB20:CB22" si="21">SUM(CB19+BY20-BZ20)</f>
        <v>135</v>
      </c>
      <c r="CD20" s="654">
        <v>45895</v>
      </c>
      <c r="CE20" s="651"/>
      <c r="CF20" s="3"/>
      <c r="CG20" s="600">
        <v>0</v>
      </c>
      <c r="CH20" s="600">
        <v>5</v>
      </c>
      <c r="CI20" s="28" t="s">
        <v>22</v>
      </c>
      <c r="CJ20" s="5">
        <f t="shared" ref="CJ20:CJ24" si="22">SUM(CJ19+CG20-CH20)</f>
        <v>129</v>
      </c>
      <c r="CL20" s="654">
        <v>45901</v>
      </c>
      <c r="CM20" s="651"/>
      <c r="CN20" s="3"/>
      <c r="CO20" s="5">
        <v>0</v>
      </c>
      <c r="CP20" s="4">
        <v>2</v>
      </c>
      <c r="CQ20" s="129" t="s">
        <v>17</v>
      </c>
      <c r="CR20" s="5">
        <f t="shared" ref="CR20:CR22" si="23">SUM(CR19+CO20-CP20)</f>
        <v>127</v>
      </c>
    </row>
    <row r="21" spans="2:96" ht="12.75" customHeight="1" x14ac:dyDescent="0.35">
      <c r="B21" s="654">
        <v>45572</v>
      </c>
      <c r="C21" s="651"/>
      <c r="D21" s="3"/>
      <c r="E21" s="5">
        <v>0</v>
      </c>
      <c r="F21" s="4">
        <v>1</v>
      </c>
      <c r="G21" s="6" t="s">
        <v>17</v>
      </c>
      <c r="H21" s="5">
        <f t="shared" si="12"/>
        <v>147</v>
      </c>
      <c r="J21" s="654"/>
      <c r="K21" s="651"/>
      <c r="L21" s="3"/>
      <c r="M21" s="5"/>
      <c r="N21" s="4"/>
      <c r="O21" s="6"/>
      <c r="P21" s="5">
        <f t="shared" si="13"/>
        <v>147</v>
      </c>
      <c r="R21" s="654"/>
      <c r="S21" s="651"/>
      <c r="T21" s="3"/>
      <c r="U21" s="4"/>
      <c r="V21" s="4"/>
      <c r="W21" s="6"/>
      <c r="X21" s="5">
        <f t="shared" si="14"/>
        <v>146</v>
      </c>
      <c r="Z21" s="654">
        <v>45680</v>
      </c>
      <c r="AA21" s="651"/>
      <c r="AB21" s="3"/>
      <c r="AC21" s="5">
        <v>0</v>
      </c>
      <c r="AD21" s="24">
        <v>1</v>
      </c>
      <c r="AE21" s="28" t="s">
        <v>16</v>
      </c>
      <c r="AF21" s="5">
        <f t="shared" si="15"/>
        <v>144</v>
      </c>
      <c r="AH21" s="654">
        <v>45705</v>
      </c>
      <c r="AI21" s="651"/>
      <c r="AJ21" s="3"/>
      <c r="AK21" s="27">
        <v>0</v>
      </c>
      <c r="AL21" s="27">
        <v>1</v>
      </c>
      <c r="AM21" s="28" t="s">
        <v>19</v>
      </c>
      <c r="AN21" s="5">
        <f t="shared" si="16"/>
        <v>142</v>
      </c>
      <c r="AP21" s="663"/>
      <c r="AQ21" s="651"/>
      <c r="AR21" s="3"/>
      <c r="AS21" s="4"/>
      <c r="AT21" s="5"/>
      <c r="AU21" s="6"/>
      <c r="AV21" s="436">
        <f t="shared" si="17"/>
        <v>142</v>
      </c>
      <c r="AX21" s="654"/>
      <c r="AY21" s="651"/>
      <c r="AZ21" s="3"/>
      <c r="BA21" s="5"/>
      <c r="BB21" s="4"/>
      <c r="BC21" s="6"/>
      <c r="BD21" s="5">
        <f t="shared" si="18"/>
        <v>140</v>
      </c>
      <c r="BF21" s="654">
        <v>45793</v>
      </c>
      <c r="BG21" s="651"/>
      <c r="BH21" s="3"/>
      <c r="BI21" s="425">
        <v>0</v>
      </c>
      <c r="BJ21" s="424">
        <v>1</v>
      </c>
      <c r="BK21" s="6" t="s">
        <v>22</v>
      </c>
      <c r="BL21" s="5">
        <f t="shared" si="19"/>
        <v>138</v>
      </c>
      <c r="BN21" s="654"/>
      <c r="BO21" s="651"/>
      <c r="BP21" s="3"/>
      <c r="BQ21" s="5">
        <v>0</v>
      </c>
      <c r="BR21" s="4"/>
      <c r="BS21" s="6"/>
      <c r="BT21" s="5">
        <f t="shared" si="20"/>
        <v>137</v>
      </c>
      <c r="BV21" s="669">
        <v>45861</v>
      </c>
      <c r="BW21" s="666"/>
      <c r="BX21" s="493"/>
      <c r="BY21" s="193">
        <v>0</v>
      </c>
      <c r="BZ21" s="554">
        <v>1</v>
      </c>
      <c r="CA21" s="28" t="s">
        <v>25</v>
      </c>
      <c r="CB21" s="494">
        <f t="shared" si="21"/>
        <v>134</v>
      </c>
      <c r="CD21" s="654"/>
      <c r="CE21" s="651"/>
      <c r="CF21" s="3"/>
      <c r="CG21" s="5"/>
      <c r="CH21" s="4"/>
      <c r="CI21" s="6"/>
      <c r="CJ21" s="5">
        <f t="shared" si="22"/>
        <v>129</v>
      </c>
      <c r="CL21" s="653">
        <v>45904</v>
      </c>
      <c r="CM21" s="651"/>
      <c r="CN21" s="3"/>
      <c r="CO21" s="609">
        <v>0</v>
      </c>
      <c r="CP21" s="609">
        <v>1</v>
      </c>
      <c r="CQ21" s="129" t="s">
        <v>35</v>
      </c>
      <c r="CR21" s="5">
        <f t="shared" si="23"/>
        <v>126</v>
      </c>
    </row>
    <row r="22" spans="2:96" ht="12.75" customHeight="1" x14ac:dyDescent="0.35">
      <c r="B22" s="2"/>
      <c r="C22" s="2"/>
      <c r="D22" s="3"/>
      <c r="E22" s="4"/>
      <c r="F22" s="5"/>
      <c r="G22" s="6"/>
      <c r="H22" s="5">
        <f t="shared" si="12"/>
        <v>147</v>
      </c>
      <c r="J22" s="654"/>
      <c r="K22" s="651"/>
      <c r="L22" s="3"/>
      <c r="M22" s="5"/>
      <c r="N22" s="4"/>
      <c r="O22" s="6"/>
      <c r="P22" s="5">
        <f t="shared" si="13"/>
        <v>147</v>
      </c>
      <c r="R22" s="2"/>
      <c r="S22" s="2"/>
      <c r="T22" s="3"/>
      <c r="U22" s="4">
        <v>0</v>
      </c>
      <c r="V22" s="5"/>
      <c r="W22" s="6"/>
      <c r="X22" s="5">
        <f t="shared" si="14"/>
        <v>146</v>
      </c>
      <c r="Z22" s="654"/>
      <c r="AA22" s="651"/>
      <c r="AB22" s="3"/>
      <c r="AC22" s="5">
        <v>0</v>
      </c>
      <c r="AD22" s="4"/>
      <c r="AE22" s="28"/>
      <c r="AF22" s="5">
        <f t="shared" si="15"/>
        <v>144</v>
      </c>
      <c r="AH22" s="2"/>
      <c r="AI22" s="2"/>
      <c r="AJ22" s="3"/>
      <c r="AK22" s="4"/>
      <c r="AL22" s="5"/>
      <c r="AM22" s="6"/>
      <c r="AN22" s="5">
        <f t="shared" si="16"/>
        <v>142</v>
      </c>
      <c r="AP22" s="2"/>
      <c r="AQ22" s="2"/>
      <c r="AR22" s="3"/>
      <c r="AS22" s="4"/>
      <c r="AT22" s="5"/>
      <c r="AU22" s="6"/>
      <c r="AV22" s="436">
        <f t="shared" si="17"/>
        <v>142</v>
      </c>
      <c r="AX22" s="2"/>
      <c r="AY22" s="2"/>
      <c r="AZ22" s="3"/>
      <c r="BA22" s="4"/>
      <c r="BB22" s="5"/>
      <c r="BC22" s="6"/>
      <c r="BD22" s="5">
        <f t="shared" si="18"/>
        <v>140</v>
      </c>
      <c r="BF22" s="654">
        <v>45793</v>
      </c>
      <c r="BG22" s="651"/>
      <c r="BH22" s="3"/>
      <c r="BI22" s="425">
        <v>0</v>
      </c>
      <c r="BJ22" s="424">
        <v>1</v>
      </c>
      <c r="BK22" s="28" t="s">
        <v>17</v>
      </c>
      <c r="BL22" s="5">
        <f t="shared" si="19"/>
        <v>137</v>
      </c>
      <c r="BN22" s="654"/>
      <c r="BO22" s="651"/>
      <c r="BP22" s="3"/>
      <c r="BQ22" s="5">
        <v>0</v>
      </c>
      <c r="BR22" s="4"/>
      <c r="BS22" s="6"/>
      <c r="BT22" s="5">
        <f t="shared" si="20"/>
        <v>137</v>
      </c>
      <c r="BV22" s="492"/>
      <c r="BW22" s="492"/>
      <c r="BX22" s="493"/>
      <c r="BY22" s="492"/>
      <c r="BZ22" s="494"/>
      <c r="CA22" s="509"/>
      <c r="CB22" s="494">
        <f t="shared" si="21"/>
        <v>134</v>
      </c>
      <c r="CD22" s="2"/>
      <c r="CE22" s="2"/>
      <c r="CF22" s="3"/>
      <c r="CG22" s="4"/>
      <c r="CH22" s="5"/>
      <c r="CI22" s="6"/>
      <c r="CJ22" s="5">
        <f t="shared" si="22"/>
        <v>129</v>
      </c>
      <c r="CL22" s="654">
        <v>45908</v>
      </c>
      <c r="CM22" s="651"/>
      <c r="CN22" s="3"/>
      <c r="CO22" s="628">
        <v>0</v>
      </c>
      <c r="CP22" s="628">
        <v>12</v>
      </c>
      <c r="CQ22" s="6" t="s">
        <v>19</v>
      </c>
      <c r="CR22" s="5">
        <f t="shared" si="23"/>
        <v>114</v>
      </c>
    </row>
    <row r="23" spans="2:96" ht="12.75" customHeight="1" x14ac:dyDescent="0.35">
      <c r="B23" s="2"/>
      <c r="C23" s="2"/>
      <c r="D23" s="3"/>
      <c r="E23" s="4"/>
      <c r="F23" s="5"/>
      <c r="G23" s="6"/>
      <c r="H23" s="5">
        <f t="shared" si="12"/>
        <v>147</v>
      </c>
      <c r="J23" s="654"/>
      <c r="K23" s="651"/>
      <c r="L23" s="3"/>
      <c r="M23" s="5"/>
      <c r="N23" s="4"/>
      <c r="O23" s="6"/>
      <c r="P23" s="5">
        <f t="shared" si="13"/>
        <v>147</v>
      </c>
      <c r="R23" s="2"/>
      <c r="S23" s="2"/>
      <c r="T23" s="3"/>
      <c r="U23" s="4"/>
      <c r="V23" s="5"/>
      <c r="W23" s="6"/>
      <c r="X23" s="5">
        <f>SUM(X22+U24-V24)</f>
        <v>146</v>
      </c>
      <c r="Z23" s="654"/>
      <c r="AA23" s="651"/>
      <c r="AB23" s="3"/>
      <c r="AC23" s="5">
        <v>0</v>
      </c>
      <c r="AD23" s="4"/>
      <c r="AE23" s="28"/>
      <c r="AF23" s="5">
        <f t="shared" ref="AF23:AF25" si="24">SUM(AF22+AC24-AD24)</f>
        <v>144</v>
      </c>
      <c r="AH23" s="2"/>
      <c r="AI23" s="2"/>
      <c r="AJ23" s="3"/>
      <c r="AK23" s="4"/>
      <c r="AL23" s="5"/>
      <c r="AM23" s="6"/>
      <c r="AN23" s="5">
        <f t="shared" ref="AN23:AN25" si="25">SUM(AN22+AK24-AL24)</f>
        <v>142</v>
      </c>
      <c r="AP23" s="2"/>
      <c r="AQ23" s="2"/>
      <c r="AR23" s="3"/>
      <c r="AS23" s="4"/>
      <c r="AT23" s="5"/>
      <c r="AU23" s="6"/>
      <c r="AV23" s="436">
        <f t="shared" ref="AV23:AV24" si="26">SUM(AV22+AS24-AT24)</f>
        <v>142</v>
      </c>
      <c r="AX23" s="2"/>
      <c r="AY23" s="2"/>
      <c r="AZ23" s="3"/>
      <c r="BA23" s="4"/>
      <c r="BB23" s="5"/>
      <c r="BC23" s="6"/>
      <c r="BD23" s="5">
        <f>SUM(BD22+BA24-BB24)</f>
        <v>140</v>
      </c>
      <c r="BF23" s="2"/>
      <c r="BG23" s="2"/>
      <c r="BH23" s="3"/>
      <c r="BI23" s="4"/>
      <c r="BJ23" s="5"/>
      <c r="BK23" s="6"/>
      <c r="BL23" s="5">
        <f t="shared" ref="BL23:BL25" si="27">SUM(BL22+BI24-BJ24)</f>
        <v>137</v>
      </c>
      <c r="BN23" s="2"/>
      <c r="BO23" s="2"/>
      <c r="BP23" s="3"/>
      <c r="BQ23" s="4"/>
      <c r="BR23" s="5"/>
      <c r="BS23" s="6"/>
      <c r="BT23" s="5">
        <f>SUM(BT22+BQ24-BR24)</f>
        <v>137</v>
      </c>
      <c r="BV23" s="492"/>
      <c r="BW23" s="492"/>
      <c r="BX23" s="493"/>
      <c r="BY23" s="492"/>
      <c r="BZ23" s="494"/>
      <c r="CA23" s="509"/>
      <c r="CB23" s="494">
        <f>SUM(CB22+BY24-BZ24)</f>
        <v>134</v>
      </c>
      <c r="CD23" s="2"/>
      <c r="CE23" s="2"/>
      <c r="CF23" s="3"/>
      <c r="CG23" s="4"/>
      <c r="CH23" s="5"/>
      <c r="CI23" s="6"/>
      <c r="CJ23" s="561">
        <f t="shared" si="22"/>
        <v>129</v>
      </c>
      <c r="CL23" s="654">
        <v>45915</v>
      </c>
      <c r="CM23" s="651"/>
      <c r="CN23" s="3"/>
      <c r="CO23" s="632">
        <v>0</v>
      </c>
      <c r="CP23" s="632">
        <v>1</v>
      </c>
      <c r="CQ23" s="28" t="s">
        <v>19</v>
      </c>
      <c r="CR23" s="5">
        <f t="shared" ref="CR23:CR25" si="28">SUM(CR22+CO24-CP24)</f>
        <v>114</v>
      </c>
    </row>
    <row r="24" spans="2:96" ht="12.75" customHeight="1" x14ac:dyDescent="0.35">
      <c r="B24" s="2"/>
      <c r="C24" s="2"/>
      <c r="D24" s="3"/>
      <c r="E24" s="4"/>
      <c r="F24" s="5"/>
      <c r="G24" s="6"/>
      <c r="H24" s="5">
        <f t="shared" si="12"/>
        <v>147</v>
      </c>
      <c r="J24" s="25"/>
      <c r="K24" s="4"/>
      <c r="L24" s="3"/>
      <c r="M24" s="5"/>
      <c r="N24" s="4"/>
      <c r="O24" s="6"/>
      <c r="P24" s="5">
        <f t="shared" ref="P24:P25" si="29">SUM(P23+M25-N25)</f>
        <v>147</v>
      </c>
      <c r="R24" s="2"/>
      <c r="S24" s="2"/>
      <c r="T24" s="3"/>
      <c r="U24" s="4"/>
      <c r="V24" s="5"/>
      <c r="W24" s="6"/>
      <c r="X24" s="5"/>
      <c r="Z24" s="2"/>
      <c r="AA24" s="2"/>
      <c r="AB24" s="3"/>
      <c r="AC24" s="4"/>
      <c r="AD24" s="5"/>
      <c r="AE24" s="6"/>
      <c r="AF24" s="5">
        <f t="shared" si="24"/>
        <v>144</v>
      </c>
      <c r="AH24" s="2"/>
      <c r="AI24" s="2"/>
      <c r="AJ24" s="3"/>
      <c r="AK24" s="4"/>
      <c r="AL24" s="5"/>
      <c r="AM24" s="6"/>
      <c r="AN24" s="5">
        <f t="shared" si="25"/>
        <v>142</v>
      </c>
      <c r="AP24" s="2"/>
      <c r="AQ24" s="2"/>
      <c r="AR24" s="3"/>
      <c r="AS24" s="4"/>
      <c r="AT24" s="5"/>
      <c r="AU24" s="6"/>
      <c r="AV24" s="436">
        <f t="shared" si="26"/>
        <v>142</v>
      </c>
      <c r="AX24" s="2"/>
      <c r="AY24" s="2"/>
      <c r="AZ24" s="3"/>
      <c r="BA24" s="4"/>
      <c r="BB24" s="5"/>
      <c r="BC24" s="6"/>
      <c r="BD24" s="27">
        <f t="shared" ref="BD24:BD25" si="30">SUM(BD23+BA25-BB25)</f>
        <v>140</v>
      </c>
      <c r="BF24" s="2"/>
      <c r="BG24" s="2"/>
      <c r="BH24" s="3"/>
      <c r="BI24" s="4"/>
      <c r="BJ24" s="5"/>
      <c r="BK24" s="6"/>
      <c r="BL24" s="5">
        <f t="shared" si="27"/>
        <v>137</v>
      </c>
      <c r="BN24" s="2"/>
      <c r="BO24" s="2"/>
      <c r="BP24" s="3"/>
      <c r="BQ24" s="4"/>
      <c r="BR24" s="5"/>
      <c r="BS24" s="6"/>
      <c r="BT24" s="27">
        <f>SUM(BT23+BQ25-BR25)</f>
        <v>137</v>
      </c>
      <c r="BV24" s="492"/>
      <c r="BW24" s="492"/>
      <c r="BX24" s="493"/>
      <c r="BY24" s="492"/>
      <c r="BZ24" s="494"/>
      <c r="CA24" s="509"/>
      <c r="CB24" s="494">
        <f t="shared" ref="CB24:CB25" si="31">SUM(CB23+BY25-BZ25)</f>
        <v>134</v>
      </c>
      <c r="CD24" s="2"/>
      <c r="CE24" s="2"/>
      <c r="CF24" s="3"/>
      <c r="CG24" s="4"/>
      <c r="CH24" s="5"/>
      <c r="CI24" s="6"/>
      <c r="CJ24" s="561">
        <f t="shared" si="22"/>
        <v>129</v>
      </c>
      <c r="CL24" s="654"/>
      <c r="CM24" s="651"/>
      <c r="CN24" s="3"/>
      <c r="CO24" s="5"/>
      <c r="CP24" s="5"/>
      <c r="CQ24" s="6"/>
      <c r="CR24" s="5">
        <f t="shared" si="28"/>
        <v>114</v>
      </c>
    </row>
    <row r="25" spans="2:96" ht="12.75" customHeight="1" x14ac:dyDescent="0.35">
      <c r="B25" s="663"/>
      <c r="C25" s="651"/>
      <c r="D25" s="3"/>
      <c r="E25" s="4"/>
      <c r="F25" s="4"/>
      <c r="G25" s="6"/>
      <c r="H25" s="5">
        <f t="shared" si="12"/>
        <v>147</v>
      </c>
      <c r="J25" s="663"/>
      <c r="K25" s="651"/>
      <c r="L25" s="3"/>
      <c r="M25" s="4"/>
      <c r="N25" s="4"/>
      <c r="O25" s="6"/>
      <c r="P25" s="5">
        <f t="shared" si="29"/>
        <v>147</v>
      </c>
      <c r="R25" s="663"/>
      <c r="S25" s="651"/>
      <c r="T25" s="3"/>
      <c r="U25" s="4"/>
      <c r="V25" s="4"/>
      <c r="W25" s="6"/>
      <c r="X25" s="5"/>
      <c r="Z25" s="663"/>
      <c r="AA25" s="651"/>
      <c r="AB25" s="3"/>
      <c r="AC25" s="4"/>
      <c r="AD25" s="4"/>
      <c r="AE25" s="6"/>
      <c r="AF25" s="5">
        <f t="shared" si="24"/>
        <v>144</v>
      </c>
      <c r="AH25" s="663"/>
      <c r="AI25" s="651"/>
      <c r="AJ25" s="3"/>
      <c r="AK25" s="4"/>
      <c r="AL25" s="4"/>
      <c r="AM25" s="6"/>
      <c r="AN25" s="5">
        <f t="shared" si="25"/>
        <v>142</v>
      </c>
      <c r="AP25" s="663"/>
      <c r="AQ25" s="651"/>
      <c r="AR25" s="3"/>
      <c r="AS25" s="4"/>
      <c r="AT25" s="4"/>
      <c r="AU25" s="6"/>
      <c r="AV25" s="436">
        <f>SUM(AV21+AS25-AT25)</f>
        <v>142</v>
      </c>
      <c r="AX25" s="663"/>
      <c r="AY25" s="651"/>
      <c r="AZ25" s="3"/>
      <c r="BA25" s="4"/>
      <c r="BB25" s="4"/>
      <c r="BC25" s="6"/>
      <c r="BD25" s="27">
        <f t="shared" si="30"/>
        <v>140</v>
      </c>
      <c r="BF25" s="663"/>
      <c r="BG25" s="651"/>
      <c r="BH25" s="3"/>
      <c r="BI25" s="4"/>
      <c r="BJ25" s="4"/>
      <c r="BK25" s="6"/>
      <c r="BL25" s="483">
        <f t="shared" si="27"/>
        <v>137</v>
      </c>
      <c r="BN25" s="663"/>
      <c r="BO25" s="651"/>
      <c r="BP25" s="3"/>
      <c r="BQ25" s="4"/>
      <c r="BR25" s="4"/>
      <c r="BS25" s="6"/>
      <c r="BT25" s="5">
        <f>SUM(BT24+BQ25-BR25)</f>
        <v>137</v>
      </c>
      <c r="BV25" s="667"/>
      <c r="BW25" s="666"/>
      <c r="BX25" s="493"/>
      <c r="BY25" s="492"/>
      <c r="BZ25" s="492"/>
      <c r="CA25" s="509"/>
      <c r="CB25" s="494">
        <f t="shared" si="31"/>
        <v>134</v>
      </c>
      <c r="CD25" s="663"/>
      <c r="CE25" s="651"/>
      <c r="CF25" s="3"/>
      <c r="CG25" s="4"/>
      <c r="CH25" s="4"/>
      <c r="CI25" s="6"/>
      <c r="CJ25" s="5">
        <f>SUM(CJ21+CG25-CH25)</f>
        <v>129</v>
      </c>
      <c r="CL25" s="663"/>
      <c r="CM25" s="651"/>
      <c r="CN25" s="3"/>
      <c r="CO25" s="4"/>
      <c r="CP25" s="4"/>
      <c r="CQ25" s="6"/>
      <c r="CR25" s="5">
        <f t="shared" si="28"/>
        <v>114</v>
      </c>
    </row>
    <row r="26" spans="2:96" ht="12.75" customHeight="1" x14ac:dyDescent="0.35">
      <c r="B26" s="658" t="s">
        <v>20</v>
      </c>
      <c r="C26" s="659"/>
      <c r="D26" s="659"/>
      <c r="E26" s="659"/>
      <c r="F26" s="659"/>
      <c r="G26" s="659"/>
      <c r="H26" s="660"/>
      <c r="J26" s="658" t="s">
        <v>20</v>
      </c>
      <c r="K26" s="659"/>
      <c r="L26" s="659"/>
      <c r="M26" s="659"/>
      <c r="N26" s="659"/>
      <c r="O26" s="659"/>
      <c r="P26" s="660"/>
      <c r="R26" s="658" t="s">
        <v>20</v>
      </c>
      <c r="S26" s="659"/>
      <c r="T26" s="659"/>
      <c r="U26" s="659"/>
      <c r="V26" s="659"/>
      <c r="W26" s="659"/>
      <c r="X26" s="660"/>
      <c r="Z26" s="658" t="s">
        <v>20</v>
      </c>
      <c r="AA26" s="659"/>
      <c r="AB26" s="659"/>
      <c r="AC26" s="659"/>
      <c r="AD26" s="659"/>
      <c r="AE26" s="659"/>
      <c r="AF26" s="660"/>
      <c r="AH26" s="658" t="s">
        <v>20</v>
      </c>
      <c r="AI26" s="659"/>
      <c r="AJ26" s="659"/>
      <c r="AK26" s="659"/>
      <c r="AL26" s="659"/>
      <c r="AM26" s="659"/>
      <c r="AN26" s="660"/>
      <c r="AP26" s="658" t="s">
        <v>20</v>
      </c>
      <c r="AQ26" s="659"/>
      <c r="AR26" s="659"/>
      <c r="AS26" s="659"/>
      <c r="AT26" s="659"/>
      <c r="AU26" s="659"/>
      <c r="AV26" s="660"/>
      <c r="AX26" s="658" t="s">
        <v>20</v>
      </c>
      <c r="AY26" s="659"/>
      <c r="AZ26" s="659"/>
      <c r="BA26" s="659"/>
      <c r="BB26" s="659"/>
      <c r="BC26" s="659"/>
      <c r="BD26" s="660"/>
      <c r="BF26" s="658" t="s">
        <v>20</v>
      </c>
      <c r="BG26" s="659"/>
      <c r="BH26" s="659"/>
      <c r="BI26" s="659"/>
      <c r="BJ26" s="659"/>
      <c r="BK26" s="659"/>
      <c r="BL26" s="660"/>
      <c r="BN26" s="658" t="s">
        <v>20</v>
      </c>
      <c r="BO26" s="659"/>
      <c r="BP26" s="659"/>
      <c r="BQ26" s="659"/>
      <c r="BR26" s="659"/>
      <c r="BS26" s="659"/>
      <c r="BT26" s="660"/>
      <c r="BV26" s="675" t="s">
        <v>20</v>
      </c>
      <c r="BW26" s="676"/>
      <c r="BX26" s="676"/>
      <c r="BY26" s="676"/>
      <c r="BZ26" s="676"/>
      <c r="CA26" s="676"/>
      <c r="CB26" s="677"/>
      <c r="CD26" s="658" t="s">
        <v>20</v>
      </c>
      <c r="CE26" s="659"/>
      <c r="CF26" s="659"/>
      <c r="CG26" s="659"/>
      <c r="CH26" s="659"/>
      <c r="CI26" s="659"/>
      <c r="CJ26" s="660"/>
      <c r="CL26" s="658" t="s">
        <v>20</v>
      </c>
      <c r="CM26" s="659"/>
      <c r="CN26" s="659"/>
      <c r="CO26" s="659"/>
      <c r="CP26" s="659"/>
      <c r="CQ26" s="659"/>
      <c r="CR26" s="660"/>
    </row>
    <row r="27" spans="2:96" ht="12.75" customHeight="1" x14ac:dyDescent="0.35">
      <c r="B27" s="7"/>
      <c r="C27" s="8"/>
      <c r="D27" s="8"/>
      <c r="E27" s="9" t="s">
        <v>7</v>
      </c>
      <c r="F27" s="9" t="s">
        <v>8</v>
      </c>
      <c r="G27" s="10" t="s">
        <v>9</v>
      </c>
      <c r="H27" s="11" t="s">
        <v>508</v>
      </c>
      <c r="J27" s="7"/>
      <c r="K27" s="8"/>
      <c r="L27" s="8"/>
      <c r="M27" s="9" t="s">
        <v>7</v>
      </c>
      <c r="N27" s="9" t="s">
        <v>8</v>
      </c>
      <c r="O27" s="12" t="s">
        <v>9</v>
      </c>
      <c r="P27" s="11" t="s">
        <v>508</v>
      </c>
      <c r="R27" s="7"/>
      <c r="S27" s="8"/>
      <c r="T27" s="8"/>
      <c r="U27" s="9" t="s">
        <v>7</v>
      </c>
      <c r="V27" s="9" t="s">
        <v>8</v>
      </c>
      <c r="W27" s="13" t="s">
        <v>9</v>
      </c>
      <c r="X27" s="11" t="s">
        <v>508</v>
      </c>
      <c r="Z27" s="7"/>
      <c r="AA27" s="8"/>
      <c r="AB27" s="8"/>
      <c r="AC27" s="9" t="s">
        <v>7</v>
      </c>
      <c r="AD27" s="9" t="s">
        <v>8</v>
      </c>
      <c r="AE27" s="14" t="s">
        <v>9</v>
      </c>
      <c r="AF27" s="11" t="s">
        <v>508</v>
      </c>
      <c r="AH27" s="7"/>
      <c r="AI27" s="8"/>
      <c r="AJ27" s="8"/>
      <c r="AK27" s="9" t="s">
        <v>7</v>
      </c>
      <c r="AL27" s="9" t="s">
        <v>8</v>
      </c>
      <c r="AM27" s="15" t="s">
        <v>9</v>
      </c>
      <c r="AN27" s="11" t="s">
        <v>508</v>
      </c>
      <c r="AP27" s="7"/>
      <c r="AQ27" s="8"/>
      <c r="AR27" s="8"/>
      <c r="AS27" s="9" t="s">
        <v>7</v>
      </c>
      <c r="AT27" s="9" t="s">
        <v>8</v>
      </c>
      <c r="AU27" s="16" t="s">
        <v>9</v>
      </c>
      <c r="AV27" s="437" t="s">
        <v>508</v>
      </c>
      <c r="AX27" s="7"/>
      <c r="AY27" s="8"/>
      <c r="AZ27" s="8"/>
      <c r="BA27" s="9" t="s">
        <v>7</v>
      </c>
      <c r="BB27" s="9" t="s">
        <v>8</v>
      </c>
      <c r="BC27" s="17" t="s">
        <v>9</v>
      </c>
      <c r="BD27" s="11" t="s">
        <v>508</v>
      </c>
      <c r="BF27" s="7"/>
      <c r="BG27" s="8"/>
      <c r="BH27" s="8"/>
      <c r="BI27" s="9" t="s">
        <v>7</v>
      </c>
      <c r="BJ27" s="9" t="s">
        <v>8</v>
      </c>
      <c r="BK27" s="18" t="s">
        <v>9</v>
      </c>
      <c r="BL27" s="11" t="s">
        <v>508</v>
      </c>
      <c r="BN27" s="7"/>
      <c r="BO27" s="8"/>
      <c r="BP27" s="8"/>
      <c r="BQ27" s="9" t="s">
        <v>7</v>
      </c>
      <c r="BR27" s="9" t="s">
        <v>8</v>
      </c>
      <c r="BS27" s="19" t="s">
        <v>9</v>
      </c>
      <c r="BT27" s="11" t="s">
        <v>508</v>
      </c>
      <c r="BV27" s="495"/>
      <c r="BW27" s="496"/>
      <c r="BX27" s="496"/>
      <c r="BY27" s="205" t="s">
        <v>7</v>
      </c>
      <c r="BZ27" s="205" t="s">
        <v>8</v>
      </c>
      <c r="CA27" s="510" t="s">
        <v>9</v>
      </c>
      <c r="CB27" s="497" t="s">
        <v>508</v>
      </c>
      <c r="CD27" s="7"/>
      <c r="CE27" s="8"/>
      <c r="CF27" s="8"/>
      <c r="CG27" s="9" t="s">
        <v>7</v>
      </c>
      <c r="CH27" s="9" t="s">
        <v>8</v>
      </c>
      <c r="CI27" s="21" t="s">
        <v>9</v>
      </c>
      <c r="CJ27" s="11" t="s">
        <v>508</v>
      </c>
      <c r="CL27" s="7"/>
      <c r="CM27" s="8"/>
      <c r="CN27" s="8"/>
      <c r="CO27" s="9" t="s">
        <v>7</v>
      </c>
      <c r="CP27" s="9" t="s">
        <v>8</v>
      </c>
      <c r="CQ27" s="22" t="s">
        <v>9</v>
      </c>
      <c r="CR27" s="11" t="s">
        <v>508</v>
      </c>
    </row>
    <row r="28" spans="2:96" ht="12.75" customHeight="1" x14ac:dyDescent="0.35">
      <c r="B28" s="661" t="s">
        <v>509</v>
      </c>
      <c r="C28" s="662"/>
      <c r="D28" s="29"/>
      <c r="E28" s="4" t="s">
        <v>21</v>
      </c>
      <c r="F28" s="4" t="s">
        <v>11</v>
      </c>
      <c r="H28" s="4"/>
      <c r="J28" s="680" t="s">
        <v>510</v>
      </c>
      <c r="K28" s="673"/>
      <c r="L28" s="662"/>
      <c r="M28" s="4" t="s">
        <v>11</v>
      </c>
      <c r="N28" s="4" t="s">
        <v>11</v>
      </c>
      <c r="P28" s="4">
        <v>0</v>
      </c>
      <c r="R28" s="678" t="s">
        <v>511</v>
      </c>
      <c r="S28" s="673"/>
      <c r="T28" s="662"/>
      <c r="U28" s="4" t="s">
        <v>11</v>
      </c>
      <c r="V28" s="4" t="s">
        <v>11</v>
      </c>
      <c r="X28" s="4">
        <v>0</v>
      </c>
      <c r="Z28" s="687" t="s">
        <v>512</v>
      </c>
      <c r="AA28" s="673"/>
      <c r="AB28" s="662"/>
      <c r="AC28" s="4" t="s">
        <v>11</v>
      </c>
      <c r="AD28" s="4" t="s">
        <v>11</v>
      </c>
      <c r="AF28" s="4">
        <v>0</v>
      </c>
      <c r="AH28" s="685" t="s">
        <v>513</v>
      </c>
      <c r="AI28" s="673"/>
      <c r="AJ28" s="662"/>
      <c r="AK28" s="4" t="s">
        <v>11</v>
      </c>
      <c r="AL28" s="4" t="s">
        <v>11</v>
      </c>
      <c r="AN28" s="24">
        <v>24</v>
      </c>
      <c r="AP28" s="674" t="s">
        <v>514</v>
      </c>
      <c r="AQ28" s="673"/>
      <c r="AR28" s="662"/>
      <c r="AS28" s="4" t="s">
        <v>11</v>
      </c>
      <c r="AT28" s="4" t="s">
        <v>11</v>
      </c>
      <c r="AV28" s="438">
        <v>17</v>
      </c>
      <c r="AX28" s="688" t="s">
        <v>515</v>
      </c>
      <c r="AY28" s="673"/>
      <c r="AZ28" s="662"/>
      <c r="BA28" s="4" t="s">
        <v>11</v>
      </c>
      <c r="BB28" s="4" t="s">
        <v>11</v>
      </c>
      <c r="BD28" s="162">
        <v>17</v>
      </c>
      <c r="BF28" s="679" t="s">
        <v>516</v>
      </c>
      <c r="BG28" s="673"/>
      <c r="BH28" s="662"/>
      <c r="BI28" s="4" t="s">
        <v>11</v>
      </c>
      <c r="BJ28" s="4" t="s">
        <v>11</v>
      </c>
      <c r="BL28" s="241">
        <v>16</v>
      </c>
      <c r="BN28" s="672" t="s">
        <v>517</v>
      </c>
      <c r="BO28" s="673"/>
      <c r="BP28" s="662"/>
      <c r="BQ28" s="4" t="s">
        <v>11</v>
      </c>
      <c r="BR28" s="4" t="s">
        <v>11</v>
      </c>
      <c r="BT28" s="442">
        <v>12</v>
      </c>
      <c r="BV28" s="655" t="s">
        <v>518</v>
      </c>
      <c r="BW28" s="656"/>
      <c r="BX28" s="657"/>
      <c r="BY28" s="492" t="s">
        <v>11</v>
      </c>
      <c r="BZ28" s="492" t="s">
        <v>11</v>
      </c>
      <c r="CB28" s="494">
        <v>12</v>
      </c>
      <c r="CD28" s="682" t="s">
        <v>519</v>
      </c>
      <c r="CE28" s="673"/>
      <c r="CF28" s="662"/>
      <c r="CG28" s="4" t="s">
        <v>11</v>
      </c>
      <c r="CH28" s="4" t="s">
        <v>11</v>
      </c>
      <c r="CJ28" s="4">
        <f>CB28</f>
        <v>12</v>
      </c>
      <c r="CL28" s="686" t="s">
        <v>531</v>
      </c>
      <c r="CM28" s="673"/>
      <c r="CN28" s="662"/>
      <c r="CO28" s="4" t="s">
        <v>11</v>
      </c>
      <c r="CP28" s="4" t="s">
        <v>11</v>
      </c>
      <c r="CR28" s="4">
        <f>CJ29</f>
        <v>12</v>
      </c>
    </row>
    <row r="29" spans="2:96" ht="12.75" customHeight="1" x14ac:dyDescent="0.35">
      <c r="B29" s="654"/>
      <c r="C29" s="651"/>
      <c r="D29" s="3"/>
      <c r="E29" s="5">
        <v>0</v>
      </c>
      <c r="F29" s="4"/>
      <c r="G29" s="6"/>
      <c r="H29" s="5"/>
      <c r="J29" s="654"/>
      <c r="K29" s="651"/>
      <c r="L29" s="3"/>
      <c r="M29" s="5">
        <v>0</v>
      </c>
      <c r="N29" s="4"/>
      <c r="O29" s="6"/>
      <c r="P29" s="5">
        <f t="shared" ref="P29:P39" si="32">SUM(P28+M29-N29)</f>
        <v>0</v>
      </c>
      <c r="R29" s="654"/>
      <c r="S29" s="651"/>
      <c r="T29" s="3"/>
      <c r="U29" s="5"/>
      <c r="V29" s="4"/>
      <c r="W29" s="6"/>
      <c r="X29" s="5">
        <f t="shared" ref="X29:X39" si="33">SUM(X28+U29-V29)</f>
        <v>0</v>
      </c>
      <c r="Z29" s="706">
        <v>45686</v>
      </c>
      <c r="AA29" s="651"/>
      <c r="AB29" s="30"/>
      <c r="AC29" s="31">
        <v>24</v>
      </c>
      <c r="AD29" s="32">
        <v>0</v>
      </c>
      <c r="AE29" s="33" t="s">
        <v>17</v>
      </c>
      <c r="AF29" s="34">
        <f t="shared" ref="AF29:AF39" si="34">SUM(AF28+AC29-AD29)</f>
        <v>24</v>
      </c>
      <c r="AH29" s="654">
        <v>45691</v>
      </c>
      <c r="AI29" s="651"/>
      <c r="AJ29" s="3"/>
      <c r="AK29" s="27">
        <v>0</v>
      </c>
      <c r="AL29" s="24">
        <v>2</v>
      </c>
      <c r="AM29" s="28" t="s">
        <v>19</v>
      </c>
      <c r="AN29" s="5">
        <f t="shared" ref="AN29:AN39" si="35">SUM(AN28+AK29-AL29)</f>
        <v>22</v>
      </c>
      <c r="AP29" s="654">
        <v>45799</v>
      </c>
      <c r="AQ29" s="651"/>
      <c r="AR29" s="3"/>
      <c r="AS29" s="5">
        <v>0</v>
      </c>
      <c r="AT29" s="4">
        <v>2</v>
      </c>
      <c r="AU29" s="6" t="s">
        <v>35</v>
      </c>
      <c r="AV29" s="436">
        <f t="shared" ref="AV29:AV39" si="36">SUM(AV28+AS29-AT29)</f>
        <v>15</v>
      </c>
      <c r="AX29" s="654">
        <v>45762</v>
      </c>
      <c r="AY29" s="651"/>
      <c r="AZ29" s="3"/>
      <c r="BA29" s="5">
        <v>0</v>
      </c>
      <c r="BB29" s="4">
        <v>1</v>
      </c>
      <c r="BC29" s="6" t="s">
        <v>15</v>
      </c>
      <c r="BD29" s="5">
        <f t="shared" ref="BD29:BD39" si="37">SUM(BD28+BA29-BB29)</f>
        <v>16</v>
      </c>
      <c r="BF29" s="654">
        <v>45793</v>
      </c>
      <c r="BG29" s="651"/>
      <c r="BH29" s="3"/>
      <c r="BI29" s="5">
        <v>0</v>
      </c>
      <c r="BJ29" s="4">
        <v>2</v>
      </c>
      <c r="BK29" s="6" t="s">
        <v>17</v>
      </c>
      <c r="BL29" s="5">
        <f t="shared" ref="BL29:BL39" si="38">SUM(BL28+BI29-BJ29)</f>
        <v>14</v>
      </c>
      <c r="BN29" s="664"/>
      <c r="BO29" s="651"/>
      <c r="BP29" s="3"/>
      <c r="BQ29" s="5"/>
      <c r="BR29" s="4"/>
      <c r="BS29" s="6"/>
      <c r="BT29" s="5">
        <f t="shared" ref="BT29:BT39" si="39">SUM(BT28+BQ29-BR29)</f>
        <v>12</v>
      </c>
      <c r="BV29" s="665"/>
      <c r="BW29" s="666"/>
      <c r="BX29" s="499"/>
      <c r="BY29" s="158"/>
      <c r="BZ29" s="156"/>
      <c r="CA29" s="511"/>
      <c r="CB29" s="494">
        <v>12</v>
      </c>
      <c r="CD29" s="654"/>
      <c r="CE29" s="651"/>
      <c r="CF29" s="3"/>
      <c r="CG29" s="5">
        <v>0</v>
      </c>
      <c r="CH29" s="4"/>
      <c r="CI29" s="6"/>
      <c r="CJ29" s="5">
        <f t="shared" ref="CJ29:CJ39" si="40">SUM(CJ28+CG29-CH29)</f>
        <v>12</v>
      </c>
      <c r="CL29" s="664"/>
      <c r="CM29" s="651"/>
      <c r="CN29" s="3"/>
      <c r="CO29" s="5"/>
      <c r="CP29" s="4"/>
      <c r="CQ29" s="6"/>
      <c r="CR29" s="5">
        <f t="shared" ref="CR29:CR39" si="41">SUM(CR28+CO29-CP29)</f>
        <v>12</v>
      </c>
    </row>
    <row r="30" spans="2:96" ht="12.75" customHeight="1" x14ac:dyDescent="0.35">
      <c r="B30" s="663"/>
      <c r="C30" s="651"/>
      <c r="D30" s="3"/>
      <c r="E30" s="4"/>
      <c r="F30" s="5"/>
      <c r="G30" s="6"/>
      <c r="H30" s="5"/>
      <c r="J30" s="663"/>
      <c r="K30" s="651"/>
      <c r="L30" s="3"/>
      <c r="M30" s="4"/>
      <c r="N30" s="5"/>
      <c r="O30" s="6"/>
      <c r="P30" s="5">
        <f t="shared" si="32"/>
        <v>0</v>
      </c>
      <c r="R30" s="654"/>
      <c r="S30" s="651"/>
      <c r="T30" s="3"/>
      <c r="U30" s="5"/>
      <c r="V30" s="4"/>
      <c r="W30" s="6"/>
      <c r="X30" s="5">
        <f t="shared" si="33"/>
        <v>0</v>
      </c>
      <c r="Z30" s="654"/>
      <c r="AA30" s="651"/>
      <c r="AB30" s="3"/>
      <c r="AC30" s="5">
        <v>0</v>
      </c>
      <c r="AD30" s="4"/>
      <c r="AE30" s="6"/>
      <c r="AF30" s="5">
        <f t="shared" si="34"/>
        <v>24</v>
      </c>
      <c r="AH30" s="654">
        <v>45698</v>
      </c>
      <c r="AI30" s="651"/>
      <c r="AJ30" s="3"/>
      <c r="AK30" s="27">
        <v>0</v>
      </c>
      <c r="AL30" s="24">
        <v>2</v>
      </c>
      <c r="AM30" s="28" t="s">
        <v>22</v>
      </c>
      <c r="AN30" s="5">
        <f t="shared" si="35"/>
        <v>20</v>
      </c>
      <c r="AP30" s="654"/>
      <c r="AQ30" s="651"/>
      <c r="AR30" s="3"/>
      <c r="AS30" s="5">
        <v>0</v>
      </c>
      <c r="AT30" s="4"/>
      <c r="AU30" s="6"/>
      <c r="AV30" s="436">
        <f t="shared" si="36"/>
        <v>15</v>
      </c>
      <c r="AX30" s="663"/>
      <c r="AY30" s="651"/>
      <c r="AZ30" s="3"/>
      <c r="BA30" s="4"/>
      <c r="BB30" s="5"/>
      <c r="BC30" s="6"/>
      <c r="BD30" s="5">
        <f t="shared" si="37"/>
        <v>16</v>
      </c>
      <c r="BF30" s="654">
        <v>45799</v>
      </c>
      <c r="BG30" s="651"/>
      <c r="BH30" s="3"/>
      <c r="BI30" s="432">
        <v>0</v>
      </c>
      <c r="BJ30" s="431">
        <v>2</v>
      </c>
      <c r="BK30" s="28" t="s">
        <v>35</v>
      </c>
      <c r="BL30" s="5">
        <f t="shared" si="38"/>
        <v>12</v>
      </c>
      <c r="BN30" s="663"/>
      <c r="BO30" s="651"/>
      <c r="BP30" s="3"/>
      <c r="BQ30" s="4"/>
      <c r="BR30" s="5"/>
      <c r="BS30" s="6"/>
      <c r="BT30" s="5">
        <f t="shared" si="39"/>
        <v>12</v>
      </c>
      <c r="BV30" s="667"/>
      <c r="BW30" s="666"/>
      <c r="BX30" s="493"/>
      <c r="BY30" s="492"/>
      <c r="BZ30" s="494"/>
      <c r="CA30" s="509"/>
      <c r="CB30" s="494">
        <f t="shared" ref="CB30:CB39" si="42">SUM(CB29+BY30-BZ30)</f>
        <v>12</v>
      </c>
      <c r="CD30" s="654"/>
      <c r="CE30" s="651"/>
      <c r="CF30" s="3"/>
      <c r="CG30" s="5">
        <v>0</v>
      </c>
      <c r="CH30" s="4"/>
      <c r="CI30" s="6"/>
      <c r="CJ30" s="5">
        <f t="shared" si="40"/>
        <v>12</v>
      </c>
      <c r="CL30" s="663"/>
      <c r="CM30" s="651"/>
      <c r="CN30" s="3"/>
      <c r="CO30" s="4"/>
      <c r="CP30" s="5"/>
      <c r="CQ30" s="6"/>
      <c r="CR30" s="5">
        <f t="shared" si="41"/>
        <v>12</v>
      </c>
    </row>
    <row r="31" spans="2:96" ht="12.75" customHeight="1" x14ac:dyDescent="0.35">
      <c r="B31" s="663"/>
      <c r="C31" s="651"/>
      <c r="D31" s="3"/>
      <c r="E31" s="4"/>
      <c r="F31" s="5"/>
      <c r="G31" s="6"/>
      <c r="H31" s="5"/>
      <c r="J31" s="663"/>
      <c r="K31" s="651"/>
      <c r="L31" s="3"/>
      <c r="M31" s="4"/>
      <c r="N31" s="5"/>
      <c r="O31" s="6"/>
      <c r="P31" s="5">
        <f t="shared" si="32"/>
        <v>0</v>
      </c>
      <c r="R31" s="663"/>
      <c r="S31" s="651"/>
      <c r="T31" s="3"/>
      <c r="U31" s="4"/>
      <c r="V31" s="5"/>
      <c r="W31" s="6"/>
      <c r="X31" s="5">
        <f t="shared" si="33"/>
        <v>0</v>
      </c>
      <c r="Z31" s="663"/>
      <c r="AA31" s="651"/>
      <c r="AB31" s="3"/>
      <c r="AC31" s="4"/>
      <c r="AD31" s="5"/>
      <c r="AE31" s="6"/>
      <c r="AF31" s="5">
        <f t="shared" si="34"/>
        <v>24</v>
      </c>
      <c r="AH31" s="654">
        <v>45702</v>
      </c>
      <c r="AI31" s="651"/>
      <c r="AJ31" s="3"/>
      <c r="AK31" s="27">
        <v>0</v>
      </c>
      <c r="AL31" s="27">
        <v>1</v>
      </c>
      <c r="AM31" s="28" t="s">
        <v>18</v>
      </c>
      <c r="AN31" s="5">
        <f t="shared" si="35"/>
        <v>19</v>
      </c>
      <c r="AP31" s="663"/>
      <c r="AQ31" s="651"/>
      <c r="AR31" s="3"/>
      <c r="AS31" s="4"/>
      <c r="AT31" s="5"/>
      <c r="AU31" s="6"/>
      <c r="AV31" s="436">
        <f t="shared" si="36"/>
        <v>15</v>
      </c>
      <c r="AX31" s="663"/>
      <c r="AY31" s="651"/>
      <c r="AZ31" s="3"/>
      <c r="BA31" s="4"/>
      <c r="BB31" s="5"/>
      <c r="BC31" s="6"/>
      <c r="BD31" s="5">
        <f t="shared" si="37"/>
        <v>16</v>
      </c>
      <c r="BF31" s="663"/>
      <c r="BG31" s="651"/>
      <c r="BH31" s="3"/>
      <c r="BI31" s="4"/>
      <c r="BJ31" s="5"/>
      <c r="BK31" s="6"/>
      <c r="BL31" s="5">
        <f t="shared" si="38"/>
        <v>12</v>
      </c>
      <c r="BN31" s="663"/>
      <c r="BO31" s="651"/>
      <c r="BP31" s="3"/>
      <c r="BQ31" s="4"/>
      <c r="BR31" s="5"/>
      <c r="BS31" s="6"/>
      <c r="BT31" s="5">
        <f t="shared" si="39"/>
        <v>12</v>
      </c>
      <c r="BV31" s="667"/>
      <c r="BW31" s="666"/>
      <c r="BX31" s="493"/>
      <c r="BY31" s="492"/>
      <c r="BZ31" s="494"/>
      <c r="CA31" s="509"/>
      <c r="CB31" s="494">
        <f t="shared" si="42"/>
        <v>12</v>
      </c>
      <c r="CD31" s="654"/>
      <c r="CE31" s="651"/>
      <c r="CF31" s="3"/>
      <c r="CG31" s="5">
        <v>0</v>
      </c>
      <c r="CH31" s="5"/>
      <c r="CI31" s="6"/>
      <c r="CJ31" s="5">
        <f t="shared" si="40"/>
        <v>12</v>
      </c>
      <c r="CL31" s="663"/>
      <c r="CM31" s="651"/>
      <c r="CN31" s="3"/>
      <c r="CO31" s="4"/>
      <c r="CP31" s="5"/>
      <c r="CQ31" s="6"/>
      <c r="CR31" s="5">
        <f t="shared" si="41"/>
        <v>12</v>
      </c>
    </row>
    <row r="32" spans="2:96" ht="12.75" customHeight="1" x14ac:dyDescent="0.35">
      <c r="B32" s="663"/>
      <c r="C32" s="651"/>
      <c r="D32" s="3"/>
      <c r="E32" s="4"/>
      <c r="F32" s="5"/>
      <c r="G32" s="6"/>
      <c r="H32" s="5"/>
      <c r="J32" s="663"/>
      <c r="K32" s="651"/>
      <c r="L32" s="3"/>
      <c r="M32" s="4"/>
      <c r="N32" s="5"/>
      <c r="O32" s="6"/>
      <c r="P32" s="5">
        <f t="shared" si="32"/>
        <v>0</v>
      </c>
      <c r="R32" s="663"/>
      <c r="S32" s="651"/>
      <c r="T32" s="3"/>
      <c r="U32" s="4"/>
      <c r="V32" s="5"/>
      <c r="W32" s="6"/>
      <c r="X32" s="5">
        <f t="shared" si="33"/>
        <v>0</v>
      </c>
      <c r="Z32" s="663"/>
      <c r="AA32" s="651"/>
      <c r="AB32" s="3"/>
      <c r="AC32" s="4"/>
      <c r="AD32" s="5"/>
      <c r="AE32" s="6"/>
      <c r="AF32" s="5">
        <f t="shared" si="34"/>
        <v>24</v>
      </c>
      <c r="AH32" s="654">
        <v>45705</v>
      </c>
      <c r="AI32" s="651"/>
      <c r="AJ32" s="3"/>
      <c r="AK32" s="27">
        <v>0</v>
      </c>
      <c r="AL32" s="27">
        <v>1</v>
      </c>
      <c r="AM32" s="28" t="s">
        <v>19</v>
      </c>
      <c r="AN32" s="5">
        <f t="shared" si="35"/>
        <v>18</v>
      </c>
      <c r="AP32" s="663"/>
      <c r="AQ32" s="651"/>
      <c r="AR32" s="3"/>
      <c r="AS32" s="4"/>
      <c r="AT32" s="5"/>
      <c r="AU32" s="6"/>
      <c r="AV32" s="436">
        <f t="shared" si="36"/>
        <v>15</v>
      </c>
      <c r="AX32" s="663"/>
      <c r="AY32" s="651"/>
      <c r="AZ32" s="3"/>
      <c r="BA32" s="4"/>
      <c r="BB32" s="5"/>
      <c r="BC32" s="6"/>
      <c r="BD32" s="5">
        <f t="shared" si="37"/>
        <v>16</v>
      </c>
      <c r="BF32" s="663"/>
      <c r="BG32" s="651"/>
      <c r="BH32" s="3"/>
      <c r="BI32" s="4"/>
      <c r="BJ32" s="5"/>
      <c r="BK32" s="6"/>
      <c r="BL32" s="5">
        <f t="shared" si="38"/>
        <v>12</v>
      </c>
      <c r="BN32" s="663"/>
      <c r="BO32" s="651"/>
      <c r="BP32" s="3"/>
      <c r="BQ32" s="4"/>
      <c r="BR32" s="5"/>
      <c r="BS32" s="6"/>
      <c r="BT32" s="5">
        <f t="shared" si="39"/>
        <v>12</v>
      </c>
      <c r="BV32" s="667"/>
      <c r="BW32" s="666"/>
      <c r="BX32" s="493"/>
      <c r="BY32" s="492"/>
      <c r="BZ32" s="494"/>
      <c r="CA32" s="509"/>
      <c r="CB32" s="494">
        <f t="shared" si="42"/>
        <v>12</v>
      </c>
      <c r="CD32" s="654"/>
      <c r="CE32" s="651"/>
      <c r="CF32" s="3"/>
      <c r="CG32" s="5">
        <v>0</v>
      </c>
      <c r="CH32" s="5"/>
      <c r="CI32" s="6"/>
      <c r="CJ32" s="5">
        <f t="shared" si="40"/>
        <v>12</v>
      </c>
      <c r="CL32" s="663"/>
      <c r="CM32" s="651"/>
      <c r="CN32" s="3"/>
      <c r="CO32" s="4"/>
      <c r="CP32" s="5"/>
      <c r="CQ32" s="6"/>
      <c r="CR32" s="5">
        <f t="shared" si="41"/>
        <v>12</v>
      </c>
    </row>
    <row r="33" spans="2:96" ht="12.75" customHeight="1" x14ac:dyDescent="0.35">
      <c r="B33" s="663"/>
      <c r="C33" s="651"/>
      <c r="E33" s="4"/>
      <c r="F33" s="5"/>
      <c r="G33" s="6"/>
      <c r="H33" s="5"/>
      <c r="J33" s="663"/>
      <c r="K33" s="651"/>
      <c r="M33" s="4"/>
      <c r="N33" s="5"/>
      <c r="O33" s="6"/>
      <c r="P33" s="5">
        <f t="shared" si="32"/>
        <v>0</v>
      </c>
      <c r="R33" s="663"/>
      <c r="S33" s="651"/>
      <c r="U33" s="4"/>
      <c r="V33" s="5"/>
      <c r="W33" s="6"/>
      <c r="X33" s="5">
        <f t="shared" si="33"/>
        <v>0</v>
      </c>
      <c r="Z33" s="663"/>
      <c r="AA33" s="651"/>
      <c r="AC33" s="4"/>
      <c r="AD33" s="5"/>
      <c r="AE33" s="6"/>
      <c r="AF33" s="5">
        <f t="shared" si="34"/>
        <v>24</v>
      </c>
      <c r="AH33" s="654">
        <v>45714</v>
      </c>
      <c r="AI33" s="651"/>
      <c r="AJ33" s="3"/>
      <c r="AK33" s="27">
        <v>0</v>
      </c>
      <c r="AL33" s="27">
        <v>1</v>
      </c>
      <c r="AM33" s="28" t="s">
        <v>16</v>
      </c>
      <c r="AN33" s="5">
        <f t="shared" si="35"/>
        <v>17</v>
      </c>
      <c r="AP33" s="663"/>
      <c r="AQ33" s="651"/>
      <c r="AS33" s="4"/>
      <c r="AT33" s="5"/>
      <c r="AU33" s="6"/>
      <c r="AV33" s="436">
        <f t="shared" si="36"/>
        <v>15</v>
      </c>
      <c r="AX33" s="663"/>
      <c r="AY33" s="651"/>
      <c r="BA33" s="4"/>
      <c r="BB33" s="5"/>
      <c r="BC33" s="6"/>
      <c r="BD33" s="5">
        <f t="shared" si="37"/>
        <v>16</v>
      </c>
      <c r="BF33" s="663"/>
      <c r="BG33" s="651"/>
      <c r="BI33" s="4"/>
      <c r="BJ33" s="5"/>
      <c r="BK33" s="6"/>
      <c r="BL33" s="5">
        <f t="shared" si="38"/>
        <v>12</v>
      </c>
      <c r="BN33" s="663"/>
      <c r="BO33" s="651"/>
      <c r="BQ33" s="4"/>
      <c r="BR33" s="5"/>
      <c r="BS33" s="6"/>
      <c r="BT33" s="5">
        <f t="shared" si="39"/>
        <v>12</v>
      </c>
      <c r="BV33" s="667"/>
      <c r="BW33" s="666"/>
      <c r="BY33" s="492"/>
      <c r="BZ33" s="494"/>
      <c r="CA33" s="509"/>
      <c r="CB33" s="494">
        <f t="shared" si="42"/>
        <v>12</v>
      </c>
      <c r="CD33" s="663"/>
      <c r="CE33" s="651"/>
      <c r="CG33" s="4"/>
      <c r="CH33" s="5"/>
      <c r="CI33" s="6"/>
      <c r="CJ33" s="5">
        <f t="shared" si="40"/>
        <v>12</v>
      </c>
      <c r="CL33" s="663"/>
      <c r="CM33" s="651"/>
      <c r="CO33" s="4"/>
      <c r="CP33" s="5"/>
      <c r="CQ33" s="6"/>
      <c r="CR33" s="5">
        <f t="shared" si="41"/>
        <v>12</v>
      </c>
    </row>
    <row r="34" spans="2:96" ht="12.75" customHeight="1" x14ac:dyDescent="0.35">
      <c r="B34" s="663"/>
      <c r="C34" s="651"/>
      <c r="D34" s="3"/>
      <c r="E34" s="4"/>
      <c r="F34" s="5"/>
      <c r="G34" s="6"/>
      <c r="H34" s="5"/>
      <c r="J34" s="663"/>
      <c r="K34" s="651"/>
      <c r="L34" s="3"/>
      <c r="M34" s="4"/>
      <c r="N34" s="5"/>
      <c r="O34" s="6"/>
      <c r="P34" s="5">
        <f t="shared" si="32"/>
        <v>0</v>
      </c>
      <c r="R34" s="663"/>
      <c r="S34" s="651"/>
      <c r="T34" s="3"/>
      <c r="U34" s="4"/>
      <c r="V34" s="5"/>
      <c r="W34" s="6"/>
      <c r="X34" s="5">
        <f t="shared" si="33"/>
        <v>0</v>
      </c>
      <c r="Z34" s="663"/>
      <c r="AA34" s="651"/>
      <c r="AB34" s="3"/>
      <c r="AC34" s="4"/>
      <c r="AD34" s="5"/>
      <c r="AE34" s="6"/>
      <c r="AF34" s="5">
        <f t="shared" si="34"/>
        <v>24</v>
      </c>
      <c r="AH34" s="663"/>
      <c r="AI34" s="651"/>
      <c r="AJ34" s="3"/>
      <c r="AK34" s="4"/>
      <c r="AL34" s="5"/>
      <c r="AM34" s="6"/>
      <c r="AN34" s="5">
        <f t="shared" si="35"/>
        <v>17</v>
      </c>
      <c r="AP34" s="663"/>
      <c r="AQ34" s="651"/>
      <c r="AR34" s="3"/>
      <c r="AS34" s="4"/>
      <c r="AT34" s="5"/>
      <c r="AU34" s="6"/>
      <c r="AV34" s="436">
        <f t="shared" si="36"/>
        <v>15</v>
      </c>
      <c r="AX34" s="663"/>
      <c r="AY34" s="651"/>
      <c r="AZ34" s="3"/>
      <c r="BA34" s="4"/>
      <c r="BB34" s="5"/>
      <c r="BC34" s="6"/>
      <c r="BD34" s="5">
        <f t="shared" si="37"/>
        <v>16</v>
      </c>
      <c r="BF34" s="663"/>
      <c r="BG34" s="651"/>
      <c r="BH34" s="3"/>
      <c r="BI34" s="4"/>
      <c r="BJ34" s="5"/>
      <c r="BK34" s="6"/>
      <c r="BL34" s="5">
        <f t="shared" si="38"/>
        <v>12</v>
      </c>
      <c r="BN34" s="663"/>
      <c r="BO34" s="651"/>
      <c r="BP34" s="3"/>
      <c r="BQ34" s="4"/>
      <c r="BR34" s="5"/>
      <c r="BS34" s="6"/>
      <c r="BT34" s="5">
        <f t="shared" si="39"/>
        <v>12</v>
      </c>
      <c r="BV34" s="667"/>
      <c r="BW34" s="666"/>
      <c r="BX34" s="493"/>
      <c r="BY34" s="492"/>
      <c r="BZ34" s="494"/>
      <c r="CA34" s="509"/>
      <c r="CB34" s="494">
        <f t="shared" si="42"/>
        <v>12</v>
      </c>
      <c r="CD34" s="663"/>
      <c r="CE34" s="651"/>
      <c r="CF34" s="3"/>
      <c r="CG34" s="4"/>
      <c r="CH34" s="5"/>
      <c r="CI34" s="6"/>
      <c r="CJ34" s="5">
        <f t="shared" si="40"/>
        <v>12</v>
      </c>
      <c r="CL34" s="663"/>
      <c r="CM34" s="651"/>
      <c r="CN34" s="3"/>
      <c r="CO34" s="4"/>
      <c r="CP34" s="5"/>
      <c r="CQ34" s="6"/>
      <c r="CR34" s="5">
        <f t="shared" si="41"/>
        <v>12</v>
      </c>
    </row>
    <row r="35" spans="2:96" ht="12.75" customHeight="1" x14ac:dyDescent="0.35">
      <c r="B35" s="663"/>
      <c r="C35" s="651"/>
      <c r="D35" s="3"/>
      <c r="E35" s="4"/>
      <c r="F35" s="4"/>
      <c r="G35" s="6"/>
      <c r="H35" s="5"/>
      <c r="J35" s="663"/>
      <c r="K35" s="651"/>
      <c r="L35" s="3"/>
      <c r="M35" s="4"/>
      <c r="N35" s="4"/>
      <c r="O35" s="6"/>
      <c r="P35" s="5">
        <f t="shared" si="32"/>
        <v>0</v>
      </c>
      <c r="R35" s="663"/>
      <c r="S35" s="651"/>
      <c r="T35" s="3"/>
      <c r="U35" s="4"/>
      <c r="V35" s="4"/>
      <c r="W35" s="6"/>
      <c r="X35" s="5">
        <f t="shared" si="33"/>
        <v>0</v>
      </c>
      <c r="Z35" s="663"/>
      <c r="AA35" s="651"/>
      <c r="AB35" s="3"/>
      <c r="AC35" s="4"/>
      <c r="AD35" s="4"/>
      <c r="AE35" s="6"/>
      <c r="AF35" s="5">
        <f t="shared" si="34"/>
        <v>24</v>
      </c>
      <c r="AH35" s="663"/>
      <c r="AI35" s="651"/>
      <c r="AJ35" s="3"/>
      <c r="AK35" s="4"/>
      <c r="AL35" s="4"/>
      <c r="AM35" s="6"/>
      <c r="AN35" s="5">
        <f t="shared" si="35"/>
        <v>17</v>
      </c>
      <c r="AP35" s="663"/>
      <c r="AQ35" s="651"/>
      <c r="AR35" s="3"/>
      <c r="AS35" s="4"/>
      <c r="AT35" s="4"/>
      <c r="AU35" s="6"/>
      <c r="AV35" s="436">
        <f t="shared" si="36"/>
        <v>15</v>
      </c>
      <c r="AX35" s="663"/>
      <c r="AY35" s="651"/>
      <c r="AZ35" s="3"/>
      <c r="BA35" s="4"/>
      <c r="BB35" s="4"/>
      <c r="BC35" s="6"/>
      <c r="BD35" s="5">
        <f t="shared" si="37"/>
        <v>16</v>
      </c>
      <c r="BF35" s="663"/>
      <c r="BG35" s="651"/>
      <c r="BH35" s="3"/>
      <c r="BI35" s="4"/>
      <c r="BJ35" s="4"/>
      <c r="BK35" s="6"/>
      <c r="BL35" s="5">
        <f t="shared" si="38"/>
        <v>12</v>
      </c>
      <c r="BN35" s="663"/>
      <c r="BO35" s="651"/>
      <c r="BP35" s="3"/>
      <c r="BQ35" s="4"/>
      <c r="BR35" s="4"/>
      <c r="BS35" s="6"/>
      <c r="BT35" s="5">
        <f t="shared" si="39"/>
        <v>12</v>
      </c>
      <c r="BV35" s="667"/>
      <c r="BW35" s="666"/>
      <c r="BX35" s="493"/>
      <c r="BY35" s="492"/>
      <c r="BZ35" s="492"/>
      <c r="CA35" s="509"/>
      <c r="CB35" s="494">
        <f t="shared" si="42"/>
        <v>12</v>
      </c>
      <c r="CD35" s="663"/>
      <c r="CE35" s="651"/>
      <c r="CF35" s="3"/>
      <c r="CG35" s="4"/>
      <c r="CH35" s="4"/>
      <c r="CI35" s="6"/>
      <c r="CJ35" s="5">
        <f t="shared" si="40"/>
        <v>12</v>
      </c>
      <c r="CL35" s="663"/>
      <c r="CM35" s="651"/>
      <c r="CN35" s="3"/>
      <c r="CO35" s="4"/>
      <c r="CP35" s="4"/>
      <c r="CQ35" s="6"/>
      <c r="CR35" s="5">
        <f t="shared" si="41"/>
        <v>12</v>
      </c>
    </row>
    <row r="36" spans="2:96" ht="12.75" customHeight="1" x14ac:dyDescent="0.35">
      <c r="B36" s="663"/>
      <c r="C36" s="651"/>
      <c r="E36" s="4"/>
      <c r="F36" s="5"/>
      <c r="G36" s="6"/>
      <c r="H36" s="5"/>
      <c r="J36" s="663"/>
      <c r="K36" s="651"/>
      <c r="M36" s="4"/>
      <c r="N36" s="5"/>
      <c r="O36" s="6"/>
      <c r="P36" s="5">
        <f t="shared" si="32"/>
        <v>0</v>
      </c>
      <c r="R36" s="663"/>
      <c r="S36" s="651"/>
      <c r="U36" s="4"/>
      <c r="V36" s="5"/>
      <c r="W36" s="6"/>
      <c r="X36" s="5">
        <f t="shared" si="33"/>
        <v>0</v>
      </c>
      <c r="Z36" s="663"/>
      <c r="AA36" s="651"/>
      <c r="AC36" s="4"/>
      <c r="AD36" s="5"/>
      <c r="AE36" s="6"/>
      <c r="AF36" s="5">
        <f t="shared" si="34"/>
        <v>24</v>
      </c>
      <c r="AH36" s="663"/>
      <c r="AI36" s="651"/>
      <c r="AK36" s="4"/>
      <c r="AL36" s="5"/>
      <c r="AM36" s="6"/>
      <c r="AN36" s="5">
        <f t="shared" si="35"/>
        <v>17</v>
      </c>
      <c r="AP36" s="663"/>
      <c r="AQ36" s="651"/>
      <c r="AS36" s="4"/>
      <c r="AT36" s="5"/>
      <c r="AU36" s="6"/>
      <c r="AV36" s="436">
        <f t="shared" si="36"/>
        <v>15</v>
      </c>
      <c r="AX36" s="663"/>
      <c r="AY36" s="651"/>
      <c r="BA36" s="4"/>
      <c r="BB36" s="5"/>
      <c r="BC36" s="6"/>
      <c r="BD36" s="5">
        <f t="shared" si="37"/>
        <v>16</v>
      </c>
      <c r="BF36" s="663"/>
      <c r="BG36" s="651"/>
      <c r="BI36" s="4"/>
      <c r="BJ36" s="5"/>
      <c r="BK36" s="6"/>
      <c r="BL36" s="5">
        <f t="shared" si="38"/>
        <v>12</v>
      </c>
      <c r="BN36" s="663"/>
      <c r="BO36" s="651"/>
      <c r="BQ36" s="4"/>
      <c r="BR36" s="5"/>
      <c r="BS36" s="6"/>
      <c r="BT36" s="5">
        <f t="shared" si="39"/>
        <v>12</v>
      </c>
      <c r="BV36" s="667"/>
      <c r="BW36" s="666"/>
      <c r="BY36" s="492"/>
      <c r="BZ36" s="494"/>
      <c r="CA36" s="509"/>
      <c r="CB36" s="494">
        <f t="shared" si="42"/>
        <v>12</v>
      </c>
      <c r="CD36" s="663"/>
      <c r="CE36" s="651"/>
      <c r="CG36" s="4"/>
      <c r="CH36" s="5"/>
      <c r="CI36" s="6"/>
      <c r="CJ36" s="5">
        <f t="shared" si="40"/>
        <v>12</v>
      </c>
      <c r="CL36" s="663"/>
      <c r="CM36" s="651"/>
      <c r="CO36" s="4"/>
      <c r="CP36" s="5"/>
      <c r="CQ36" s="6"/>
      <c r="CR36" s="5">
        <f t="shared" si="41"/>
        <v>12</v>
      </c>
    </row>
    <row r="37" spans="2:96" ht="12.75" customHeight="1" x14ac:dyDescent="0.35">
      <c r="B37" s="663"/>
      <c r="C37" s="651"/>
      <c r="E37" s="4"/>
      <c r="F37" s="5"/>
      <c r="G37" s="6"/>
      <c r="H37" s="5"/>
      <c r="J37" s="663"/>
      <c r="K37" s="651"/>
      <c r="M37" s="4"/>
      <c r="N37" s="5"/>
      <c r="O37" s="6"/>
      <c r="P37" s="5">
        <f t="shared" si="32"/>
        <v>0</v>
      </c>
      <c r="R37" s="663"/>
      <c r="S37" s="651"/>
      <c r="U37" s="4"/>
      <c r="V37" s="5"/>
      <c r="W37" s="6"/>
      <c r="X37" s="5">
        <f t="shared" si="33"/>
        <v>0</v>
      </c>
      <c r="Z37" s="663"/>
      <c r="AA37" s="651"/>
      <c r="AC37" s="4"/>
      <c r="AD37" s="5"/>
      <c r="AE37" s="6"/>
      <c r="AF37" s="5">
        <f t="shared" si="34"/>
        <v>24</v>
      </c>
      <c r="AH37" s="663"/>
      <c r="AI37" s="651"/>
      <c r="AK37" s="4"/>
      <c r="AL37" s="5"/>
      <c r="AM37" s="6"/>
      <c r="AN37" s="5">
        <f t="shared" si="35"/>
        <v>17</v>
      </c>
      <c r="AP37" s="663"/>
      <c r="AQ37" s="651"/>
      <c r="AS37" s="4"/>
      <c r="AT37" s="5"/>
      <c r="AU37" s="6"/>
      <c r="AV37" s="436">
        <f t="shared" si="36"/>
        <v>15</v>
      </c>
      <c r="AX37" s="663"/>
      <c r="AY37" s="651"/>
      <c r="BA37" s="4"/>
      <c r="BB37" s="5"/>
      <c r="BC37" s="6"/>
      <c r="BD37" s="5">
        <f t="shared" si="37"/>
        <v>16</v>
      </c>
      <c r="BF37" s="663"/>
      <c r="BG37" s="651"/>
      <c r="BI37" s="4"/>
      <c r="BJ37" s="5"/>
      <c r="BK37" s="6"/>
      <c r="BL37" s="5">
        <f t="shared" si="38"/>
        <v>12</v>
      </c>
      <c r="BN37" s="663"/>
      <c r="BO37" s="651"/>
      <c r="BQ37" s="4"/>
      <c r="BR37" s="5"/>
      <c r="BS37" s="6"/>
      <c r="BT37" s="5">
        <f t="shared" si="39"/>
        <v>12</v>
      </c>
      <c r="BV37" s="667"/>
      <c r="BW37" s="666"/>
      <c r="BY37" s="492"/>
      <c r="BZ37" s="494"/>
      <c r="CA37" s="509"/>
      <c r="CB37" s="494">
        <f t="shared" si="42"/>
        <v>12</v>
      </c>
      <c r="CD37" s="663"/>
      <c r="CE37" s="651"/>
      <c r="CG37" s="4"/>
      <c r="CH37" s="5"/>
      <c r="CI37" s="6"/>
      <c r="CJ37" s="5">
        <f t="shared" si="40"/>
        <v>12</v>
      </c>
      <c r="CL37" s="663"/>
      <c r="CM37" s="651"/>
      <c r="CO37" s="4"/>
      <c r="CP37" s="5"/>
      <c r="CQ37" s="6"/>
      <c r="CR37" s="5">
        <f t="shared" si="41"/>
        <v>12</v>
      </c>
    </row>
    <row r="38" spans="2:96" ht="12.75" customHeight="1" x14ac:dyDescent="0.3">
      <c r="H38" s="5"/>
      <c r="P38" s="5">
        <f t="shared" si="32"/>
        <v>0</v>
      </c>
      <c r="X38" s="5">
        <f t="shared" si="33"/>
        <v>0</v>
      </c>
      <c r="AF38" s="5">
        <f t="shared" si="34"/>
        <v>24</v>
      </c>
      <c r="AN38" s="5">
        <f t="shared" si="35"/>
        <v>17</v>
      </c>
      <c r="AV38" s="436">
        <f t="shared" si="36"/>
        <v>15</v>
      </c>
      <c r="BD38" s="5">
        <f t="shared" si="37"/>
        <v>16</v>
      </c>
      <c r="BL38" s="5">
        <f t="shared" si="38"/>
        <v>12</v>
      </c>
      <c r="BT38" s="5">
        <f t="shared" si="39"/>
        <v>12</v>
      </c>
      <c r="CB38" s="494">
        <f t="shared" si="42"/>
        <v>12</v>
      </c>
      <c r="CJ38" s="5">
        <f t="shared" si="40"/>
        <v>12</v>
      </c>
      <c r="CR38" s="5">
        <f t="shared" si="41"/>
        <v>12</v>
      </c>
    </row>
    <row r="39" spans="2:96" ht="12.75" customHeight="1" x14ac:dyDescent="0.3">
      <c r="H39" s="5"/>
      <c r="P39" s="5">
        <f t="shared" si="32"/>
        <v>0</v>
      </c>
      <c r="X39" s="5">
        <f t="shared" si="33"/>
        <v>0</v>
      </c>
      <c r="AF39" s="5">
        <f t="shared" si="34"/>
        <v>24</v>
      </c>
      <c r="AN39" s="5">
        <f t="shared" si="35"/>
        <v>17</v>
      </c>
      <c r="AV39" s="436">
        <f t="shared" si="36"/>
        <v>15</v>
      </c>
      <c r="BD39" s="5">
        <f t="shared" si="37"/>
        <v>16</v>
      </c>
      <c r="BL39" s="5">
        <f t="shared" si="38"/>
        <v>12</v>
      </c>
      <c r="BT39" s="5">
        <f t="shared" si="39"/>
        <v>12</v>
      </c>
      <c r="CB39" s="494">
        <f t="shared" si="42"/>
        <v>12</v>
      </c>
      <c r="CJ39" s="5">
        <f t="shared" si="40"/>
        <v>12</v>
      </c>
      <c r="CR39" s="5">
        <f t="shared" si="41"/>
        <v>12</v>
      </c>
    </row>
    <row r="40" spans="2:96" ht="12.75" customHeight="1" x14ac:dyDescent="0.35">
      <c r="B40" s="658" t="s">
        <v>23</v>
      </c>
      <c r="C40" s="659"/>
      <c r="D40" s="659"/>
      <c r="E40" s="659"/>
      <c r="F40" s="659"/>
      <c r="G40" s="659"/>
      <c r="H40" s="660"/>
      <c r="J40" s="658" t="s">
        <v>23</v>
      </c>
      <c r="K40" s="659"/>
      <c r="L40" s="659"/>
      <c r="M40" s="659"/>
      <c r="N40" s="659"/>
      <c r="O40" s="659"/>
      <c r="P40" s="660"/>
      <c r="R40" s="658" t="s">
        <v>23</v>
      </c>
      <c r="S40" s="659"/>
      <c r="T40" s="659"/>
      <c r="U40" s="659"/>
      <c r="V40" s="659"/>
      <c r="W40" s="659"/>
      <c r="X40" s="660"/>
      <c r="Z40" s="658" t="s">
        <v>23</v>
      </c>
      <c r="AA40" s="659"/>
      <c r="AB40" s="659"/>
      <c r="AC40" s="659"/>
      <c r="AD40" s="659"/>
      <c r="AE40" s="659"/>
      <c r="AF40" s="660"/>
      <c r="AH40" s="658" t="s">
        <v>23</v>
      </c>
      <c r="AI40" s="659"/>
      <c r="AJ40" s="659"/>
      <c r="AK40" s="659"/>
      <c r="AL40" s="659"/>
      <c r="AM40" s="659"/>
      <c r="AN40" s="660"/>
      <c r="AP40" s="658" t="s">
        <v>23</v>
      </c>
      <c r="AQ40" s="659"/>
      <c r="AR40" s="659"/>
      <c r="AS40" s="659"/>
      <c r="AT40" s="659"/>
      <c r="AU40" s="659"/>
      <c r="AV40" s="660"/>
      <c r="AX40" s="658" t="s">
        <v>23</v>
      </c>
      <c r="AY40" s="659"/>
      <c r="AZ40" s="659"/>
      <c r="BA40" s="659"/>
      <c r="BB40" s="659"/>
      <c r="BC40" s="659"/>
      <c r="BD40" s="660"/>
      <c r="BF40" s="658" t="s">
        <v>23</v>
      </c>
      <c r="BG40" s="659"/>
      <c r="BH40" s="659"/>
      <c r="BI40" s="659"/>
      <c r="BJ40" s="659"/>
      <c r="BK40" s="659"/>
      <c r="BL40" s="660"/>
      <c r="BN40" s="658" t="s">
        <v>23</v>
      </c>
      <c r="BO40" s="659"/>
      <c r="BP40" s="659"/>
      <c r="BQ40" s="659"/>
      <c r="BR40" s="659"/>
      <c r="BS40" s="659"/>
      <c r="BT40" s="660"/>
      <c r="BV40" s="675" t="s">
        <v>23</v>
      </c>
      <c r="BW40" s="676"/>
      <c r="BX40" s="676"/>
      <c r="BY40" s="676"/>
      <c r="BZ40" s="676"/>
      <c r="CA40" s="676"/>
      <c r="CB40" s="677"/>
      <c r="CD40" s="658" t="s">
        <v>23</v>
      </c>
      <c r="CE40" s="659"/>
      <c r="CF40" s="659"/>
      <c r="CG40" s="659"/>
      <c r="CH40" s="659"/>
      <c r="CI40" s="659"/>
      <c r="CJ40" s="660"/>
      <c r="CL40" s="658" t="s">
        <v>23</v>
      </c>
      <c r="CM40" s="659"/>
      <c r="CN40" s="659"/>
      <c r="CO40" s="659"/>
      <c r="CP40" s="659"/>
      <c r="CQ40" s="659"/>
      <c r="CR40" s="660"/>
    </row>
    <row r="41" spans="2:96" ht="12.75" customHeight="1" x14ac:dyDescent="0.35">
      <c r="B41" s="7"/>
      <c r="C41" s="8"/>
      <c r="D41" s="8"/>
      <c r="E41" s="9" t="s">
        <v>7</v>
      </c>
      <c r="F41" s="9" t="s">
        <v>8</v>
      </c>
      <c r="G41" s="10" t="s">
        <v>9</v>
      </c>
      <c r="H41" s="11" t="s">
        <v>508</v>
      </c>
      <c r="J41" s="7"/>
      <c r="K41" s="8"/>
      <c r="L41" s="8"/>
      <c r="M41" s="9" t="s">
        <v>7</v>
      </c>
      <c r="N41" s="9" t="s">
        <v>8</v>
      </c>
      <c r="O41" s="12" t="s">
        <v>9</v>
      </c>
      <c r="P41" s="11" t="s">
        <v>508</v>
      </c>
      <c r="R41" s="7"/>
      <c r="S41" s="8"/>
      <c r="T41" s="8"/>
      <c r="U41" s="9" t="s">
        <v>7</v>
      </c>
      <c r="V41" s="9" t="s">
        <v>8</v>
      </c>
      <c r="W41" s="13" t="s">
        <v>9</v>
      </c>
      <c r="X41" s="11" t="s">
        <v>508</v>
      </c>
      <c r="Z41" s="7"/>
      <c r="AA41" s="8"/>
      <c r="AB41" s="8"/>
      <c r="AC41" s="9" t="s">
        <v>7</v>
      </c>
      <c r="AD41" s="9" t="s">
        <v>8</v>
      </c>
      <c r="AE41" s="14" t="s">
        <v>9</v>
      </c>
      <c r="AF41" s="11" t="s">
        <v>508</v>
      </c>
      <c r="AH41" s="7"/>
      <c r="AI41" s="8"/>
      <c r="AJ41" s="8"/>
      <c r="AK41" s="9" t="s">
        <v>7</v>
      </c>
      <c r="AL41" s="9" t="s">
        <v>8</v>
      </c>
      <c r="AM41" s="15" t="s">
        <v>9</v>
      </c>
      <c r="AN41" s="11" t="s">
        <v>508</v>
      </c>
      <c r="AP41" s="7"/>
      <c r="AQ41" s="8"/>
      <c r="AR41" s="8"/>
      <c r="AS41" s="9" t="s">
        <v>7</v>
      </c>
      <c r="AT41" s="9" t="s">
        <v>8</v>
      </c>
      <c r="AU41" s="16" t="s">
        <v>9</v>
      </c>
      <c r="AV41" s="437" t="s">
        <v>508</v>
      </c>
      <c r="AX41" s="7"/>
      <c r="AY41" s="8"/>
      <c r="AZ41" s="8"/>
      <c r="BA41" s="9" t="s">
        <v>7</v>
      </c>
      <c r="BB41" s="9" t="s">
        <v>8</v>
      </c>
      <c r="BC41" s="17" t="s">
        <v>9</v>
      </c>
      <c r="BD41" s="11" t="s">
        <v>508</v>
      </c>
      <c r="BF41" s="7"/>
      <c r="BG41" s="8"/>
      <c r="BH41" s="8"/>
      <c r="BI41" s="9" t="s">
        <v>7</v>
      </c>
      <c r="BJ41" s="9" t="s">
        <v>8</v>
      </c>
      <c r="BK41" s="18" t="s">
        <v>9</v>
      </c>
      <c r="BL41" s="11" t="s">
        <v>508</v>
      </c>
      <c r="BN41" s="7"/>
      <c r="BO41" s="8"/>
      <c r="BP41" s="8"/>
      <c r="BQ41" s="9" t="s">
        <v>7</v>
      </c>
      <c r="BR41" s="9" t="s">
        <v>8</v>
      </c>
      <c r="BS41" s="19" t="s">
        <v>9</v>
      </c>
      <c r="BT41" s="11" t="s">
        <v>508</v>
      </c>
      <c r="BV41" s="495"/>
      <c r="BW41" s="496"/>
      <c r="BX41" s="496"/>
      <c r="BY41" s="205" t="s">
        <v>7</v>
      </c>
      <c r="BZ41" s="205" t="s">
        <v>8</v>
      </c>
      <c r="CA41" s="510" t="s">
        <v>9</v>
      </c>
      <c r="CB41" s="497" t="s">
        <v>508</v>
      </c>
      <c r="CD41" s="7"/>
      <c r="CE41" s="8"/>
      <c r="CF41" s="8"/>
      <c r="CG41" s="9" t="s">
        <v>7</v>
      </c>
      <c r="CH41" s="9" t="s">
        <v>8</v>
      </c>
      <c r="CI41" s="21" t="s">
        <v>9</v>
      </c>
      <c r="CJ41" s="11" t="s">
        <v>508</v>
      </c>
      <c r="CL41" s="7"/>
      <c r="CM41" s="8"/>
      <c r="CN41" s="8"/>
      <c r="CO41" s="9" t="s">
        <v>7</v>
      </c>
      <c r="CP41" s="9" t="s">
        <v>8</v>
      </c>
      <c r="CQ41" s="22" t="s">
        <v>9</v>
      </c>
      <c r="CR41" s="11" t="s">
        <v>508</v>
      </c>
    </row>
    <row r="42" spans="2:96" ht="12.75" customHeight="1" x14ac:dyDescent="0.35">
      <c r="B42" s="661" t="s">
        <v>509</v>
      </c>
      <c r="C42" s="662"/>
      <c r="D42" s="37"/>
      <c r="E42" s="4" t="s">
        <v>11</v>
      </c>
      <c r="F42" s="4" t="s">
        <v>11</v>
      </c>
      <c r="H42" s="5">
        <v>11</v>
      </c>
      <c r="J42" s="680" t="s">
        <v>510</v>
      </c>
      <c r="K42" s="673"/>
      <c r="L42" s="662"/>
      <c r="M42" s="4" t="s">
        <v>11</v>
      </c>
      <c r="N42" s="4" t="s">
        <v>11</v>
      </c>
      <c r="P42" s="5">
        <v>11</v>
      </c>
      <c r="R42" s="678" t="s">
        <v>511</v>
      </c>
      <c r="S42" s="673"/>
      <c r="T42" s="662"/>
      <c r="U42" s="4" t="s">
        <v>11</v>
      </c>
      <c r="V42" s="4" t="s">
        <v>11</v>
      </c>
      <c r="X42" s="27">
        <v>10</v>
      </c>
      <c r="Z42" s="687" t="s">
        <v>512</v>
      </c>
      <c r="AA42" s="673"/>
      <c r="AB42" s="662"/>
      <c r="AC42" s="4" t="s">
        <v>11</v>
      </c>
      <c r="AD42" s="4" t="s">
        <v>11</v>
      </c>
      <c r="AF42" s="5">
        <v>7</v>
      </c>
      <c r="AH42" s="685" t="s">
        <v>513</v>
      </c>
      <c r="AI42" s="673"/>
      <c r="AJ42" s="662"/>
      <c r="AK42" s="4" t="s">
        <v>11</v>
      </c>
      <c r="AL42" s="4" t="s">
        <v>11</v>
      </c>
      <c r="AN42" s="27">
        <v>7</v>
      </c>
      <c r="AP42" s="674" t="s">
        <v>514</v>
      </c>
      <c r="AQ42" s="673"/>
      <c r="AR42" s="662"/>
      <c r="AS42" s="4" t="s">
        <v>11</v>
      </c>
      <c r="AT42" s="4" t="s">
        <v>11</v>
      </c>
      <c r="AV42" s="436">
        <v>6</v>
      </c>
      <c r="AX42" s="688" t="s">
        <v>515</v>
      </c>
      <c r="AY42" s="673"/>
      <c r="AZ42" s="662"/>
      <c r="BA42" s="4" t="s">
        <v>11</v>
      </c>
      <c r="BB42" s="4" t="s">
        <v>11</v>
      </c>
      <c r="BD42" s="162">
        <v>6</v>
      </c>
      <c r="BF42" s="679" t="s">
        <v>516</v>
      </c>
      <c r="BG42" s="673"/>
      <c r="BH42" s="662"/>
      <c r="BI42" s="4" t="s">
        <v>11</v>
      </c>
      <c r="BJ42" s="4" t="s">
        <v>11</v>
      </c>
      <c r="BL42" s="241">
        <v>6</v>
      </c>
      <c r="BN42" s="672" t="s">
        <v>517</v>
      </c>
      <c r="BO42" s="673"/>
      <c r="BP42" s="662"/>
      <c r="BQ42" s="4" t="s">
        <v>11</v>
      </c>
      <c r="BR42" s="4" t="s">
        <v>11</v>
      </c>
      <c r="BT42" s="442">
        <v>6</v>
      </c>
      <c r="BV42" s="655" t="s">
        <v>518</v>
      </c>
      <c r="BW42" s="656"/>
      <c r="BX42" s="657"/>
      <c r="BY42" s="492" t="s">
        <v>11</v>
      </c>
      <c r="BZ42" s="492" t="s">
        <v>11</v>
      </c>
      <c r="CB42" s="494">
        <v>6</v>
      </c>
      <c r="CD42" s="682" t="s">
        <v>519</v>
      </c>
      <c r="CE42" s="673"/>
      <c r="CF42" s="662"/>
      <c r="CG42" s="4" t="s">
        <v>11</v>
      </c>
      <c r="CH42" s="4" t="s">
        <v>11</v>
      </c>
      <c r="CJ42" s="5">
        <f>CB43</f>
        <v>6</v>
      </c>
      <c r="CL42" s="686" t="s">
        <v>531</v>
      </c>
      <c r="CM42" s="673"/>
      <c r="CN42" s="662"/>
      <c r="CO42" s="4" t="s">
        <v>11</v>
      </c>
      <c r="CP42" s="4" t="s">
        <v>11</v>
      </c>
      <c r="CR42" s="5">
        <f>CJ43</f>
        <v>6</v>
      </c>
    </row>
    <row r="43" spans="2:96" ht="12.75" customHeight="1" x14ac:dyDescent="0.35">
      <c r="B43" s="664"/>
      <c r="C43" s="651"/>
      <c r="D43" s="3"/>
      <c r="E43" s="5"/>
      <c r="F43" s="4"/>
      <c r="G43" s="6"/>
      <c r="H43" s="5">
        <f t="shared" ref="H43:H53" si="43">SUM(H42+E43-F43)</f>
        <v>11</v>
      </c>
      <c r="J43" s="654">
        <v>45609</v>
      </c>
      <c r="K43" s="651"/>
      <c r="L43" s="3"/>
      <c r="M43" s="5">
        <v>0</v>
      </c>
      <c r="N43" s="4">
        <v>1</v>
      </c>
      <c r="O43" s="6" t="s">
        <v>24</v>
      </c>
      <c r="P43" s="5">
        <f t="shared" ref="P43:P53" si="44">SUM(P42+M43-N43)</f>
        <v>10</v>
      </c>
      <c r="R43" s="654">
        <v>45635</v>
      </c>
      <c r="S43" s="651"/>
      <c r="T43" s="3"/>
      <c r="U43" s="27">
        <v>0</v>
      </c>
      <c r="V43" s="24">
        <v>1</v>
      </c>
      <c r="W43" s="28" t="s">
        <v>25</v>
      </c>
      <c r="X43" s="5">
        <f t="shared" ref="X43:X53" si="45">SUM(X42+U43-V43)</f>
        <v>9</v>
      </c>
      <c r="Z43" s="706"/>
      <c r="AA43" s="651"/>
      <c r="AB43" s="30"/>
      <c r="AC43" s="34"/>
      <c r="AD43" s="35"/>
      <c r="AE43" s="36"/>
      <c r="AF43" s="38">
        <f t="shared" ref="AF43:AF53" si="46">SUM(AF42+AC43-AD43)</f>
        <v>7</v>
      </c>
      <c r="AH43" s="654">
        <v>45702</v>
      </c>
      <c r="AI43" s="651"/>
      <c r="AJ43" s="3"/>
      <c r="AK43" s="27">
        <v>0</v>
      </c>
      <c r="AL43" s="27">
        <v>1</v>
      </c>
      <c r="AM43" s="28" t="s">
        <v>18</v>
      </c>
      <c r="AN43" s="5">
        <f t="shared" ref="AN43:AN53" si="47">SUM(AN42+AK43-AL43)</f>
        <v>6</v>
      </c>
      <c r="AP43" s="664"/>
      <c r="AQ43" s="651"/>
      <c r="AR43" s="3"/>
      <c r="AS43" s="5"/>
      <c r="AT43" s="4"/>
      <c r="AU43" s="6"/>
      <c r="AV43" s="436">
        <f t="shared" ref="AV43:AV53" si="48">SUM(AV42+AS43-AT43)</f>
        <v>6</v>
      </c>
      <c r="AX43" s="664"/>
      <c r="AY43" s="651"/>
      <c r="AZ43" s="3"/>
      <c r="BA43" s="5"/>
      <c r="BB43" s="4"/>
      <c r="BC43" s="6"/>
      <c r="BD43" s="5">
        <f t="shared" ref="BD43:BD53" si="49">SUM(BD42+BA43-BB43)</f>
        <v>6</v>
      </c>
      <c r="BF43" s="664"/>
      <c r="BG43" s="651"/>
      <c r="BH43" s="3"/>
      <c r="BI43" s="5"/>
      <c r="BJ43" s="4"/>
      <c r="BK43" s="6"/>
      <c r="BL43" s="5">
        <f t="shared" ref="BL43:BL53" si="50">SUM(BL42+BI43-BJ43)</f>
        <v>6</v>
      </c>
      <c r="BN43" s="664"/>
      <c r="BO43" s="651"/>
      <c r="BP43" s="3"/>
      <c r="BQ43" s="5"/>
      <c r="BR43" s="4"/>
      <c r="BS43" s="6"/>
      <c r="BT43" s="442">
        <v>6</v>
      </c>
      <c r="BV43" s="667"/>
      <c r="BW43" s="666"/>
      <c r="BX43" s="493"/>
      <c r="BY43" s="494"/>
      <c r="BZ43" s="492"/>
      <c r="CA43" s="509"/>
      <c r="CB43" s="494">
        <f t="shared" ref="CB43:CB53" si="51">SUM(CB42+BY43-BZ43)</f>
        <v>6</v>
      </c>
      <c r="CD43" s="654"/>
      <c r="CE43" s="651"/>
      <c r="CF43" s="3"/>
      <c r="CG43" s="5"/>
      <c r="CH43" s="4"/>
      <c r="CI43" s="6"/>
      <c r="CJ43" s="5">
        <f t="shared" ref="CJ43:CJ53" si="52">SUM(CJ42+CG43-CH43)</f>
        <v>6</v>
      </c>
      <c r="CL43" s="664"/>
      <c r="CM43" s="651"/>
      <c r="CN43" s="3"/>
      <c r="CO43" s="5"/>
      <c r="CP43" s="4"/>
      <c r="CQ43" s="6"/>
      <c r="CR43" s="5">
        <f t="shared" ref="CR43:CR53" si="53">SUM(CR42+CO43-CP43)</f>
        <v>6</v>
      </c>
    </row>
    <row r="44" spans="2:96" ht="12.75" customHeight="1" x14ac:dyDescent="0.35">
      <c r="B44" s="663"/>
      <c r="C44" s="651"/>
      <c r="D44" s="3"/>
      <c r="E44" s="4"/>
      <c r="F44" s="5"/>
      <c r="G44" s="6"/>
      <c r="H44" s="5">
        <f t="shared" si="43"/>
        <v>11</v>
      </c>
      <c r="J44" s="663"/>
      <c r="K44" s="651"/>
      <c r="L44" s="3"/>
      <c r="M44" s="4"/>
      <c r="N44" s="5"/>
      <c r="O44" s="6"/>
      <c r="P44" s="5">
        <f t="shared" si="44"/>
        <v>10</v>
      </c>
      <c r="R44" s="654">
        <v>45638</v>
      </c>
      <c r="S44" s="651"/>
      <c r="T44" s="3"/>
      <c r="U44" s="27">
        <v>0</v>
      </c>
      <c r="V44" s="24">
        <v>2</v>
      </c>
      <c r="W44" s="6"/>
      <c r="X44" s="5">
        <f t="shared" si="45"/>
        <v>7</v>
      </c>
      <c r="Z44" s="663"/>
      <c r="AA44" s="651"/>
      <c r="AB44" s="3"/>
      <c r="AC44" s="4"/>
      <c r="AD44" s="5"/>
      <c r="AE44" s="6"/>
      <c r="AF44" s="5">
        <f t="shared" si="46"/>
        <v>7</v>
      </c>
      <c r="AH44" s="663"/>
      <c r="AI44" s="651"/>
      <c r="AJ44" s="3"/>
      <c r="AK44" s="4"/>
      <c r="AL44" s="5"/>
      <c r="AM44" s="6"/>
      <c r="AN44" s="5">
        <f t="shared" si="47"/>
        <v>6</v>
      </c>
      <c r="AP44" s="663"/>
      <c r="AQ44" s="651"/>
      <c r="AR44" s="3"/>
      <c r="AS44" s="4"/>
      <c r="AT44" s="5"/>
      <c r="AU44" s="6"/>
      <c r="AV44" s="436">
        <f t="shared" si="48"/>
        <v>6</v>
      </c>
      <c r="AX44" s="663"/>
      <c r="AY44" s="651"/>
      <c r="AZ44" s="3"/>
      <c r="BA44" s="4"/>
      <c r="BB44" s="5"/>
      <c r="BC44" s="6"/>
      <c r="BD44" s="5">
        <f t="shared" si="49"/>
        <v>6</v>
      </c>
      <c r="BF44" s="663"/>
      <c r="BG44" s="651"/>
      <c r="BH44" s="3"/>
      <c r="BI44" s="4"/>
      <c r="BJ44" s="5"/>
      <c r="BK44" s="6"/>
      <c r="BL44" s="5">
        <f t="shared" si="50"/>
        <v>6</v>
      </c>
      <c r="BN44" s="663"/>
      <c r="BO44" s="651"/>
      <c r="BP44" s="3"/>
      <c r="BQ44" s="4"/>
      <c r="BR44" s="5"/>
      <c r="BS44" s="6"/>
      <c r="BT44" s="442">
        <v>6</v>
      </c>
      <c r="BV44" s="667"/>
      <c r="BW44" s="666"/>
      <c r="BX44" s="493"/>
      <c r="BY44" s="492"/>
      <c r="BZ44" s="494"/>
      <c r="CA44" s="509"/>
      <c r="CB44" s="494">
        <f t="shared" si="51"/>
        <v>6</v>
      </c>
      <c r="CD44" s="663"/>
      <c r="CE44" s="651"/>
      <c r="CF44" s="3"/>
      <c r="CG44" s="4"/>
      <c r="CH44" s="5"/>
      <c r="CI44" s="6"/>
      <c r="CJ44" s="5">
        <f t="shared" si="52"/>
        <v>6</v>
      </c>
      <c r="CL44" s="663"/>
      <c r="CM44" s="651"/>
      <c r="CN44" s="3"/>
      <c r="CO44" s="4"/>
      <c r="CP44" s="5"/>
      <c r="CQ44" s="6"/>
      <c r="CR44" s="5">
        <f t="shared" si="53"/>
        <v>6</v>
      </c>
    </row>
    <row r="45" spans="2:96" ht="12.75" customHeight="1" x14ac:dyDescent="0.35">
      <c r="B45" s="2"/>
      <c r="C45" s="2"/>
      <c r="D45" s="3"/>
      <c r="E45" s="4"/>
      <c r="F45" s="5"/>
      <c r="G45" s="6"/>
      <c r="H45" s="5">
        <f t="shared" si="43"/>
        <v>11</v>
      </c>
      <c r="J45" s="2"/>
      <c r="K45" s="2"/>
      <c r="L45" s="3"/>
      <c r="M45" s="4"/>
      <c r="N45" s="5"/>
      <c r="O45" s="6"/>
      <c r="P45" s="5">
        <f t="shared" si="44"/>
        <v>10</v>
      </c>
      <c r="R45" s="2"/>
      <c r="S45" s="2"/>
      <c r="T45" s="3"/>
      <c r="U45" s="4"/>
      <c r="V45" s="5"/>
      <c r="W45" s="6"/>
      <c r="X45" s="5">
        <f t="shared" si="45"/>
        <v>7</v>
      </c>
      <c r="Z45" s="2"/>
      <c r="AA45" s="2"/>
      <c r="AB45" s="3"/>
      <c r="AC45" s="4"/>
      <c r="AD45" s="5"/>
      <c r="AE45" s="6"/>
      <c r="AF45" s="5">
        <f t="shared" si="46"/>
        <v>7</v>
      </c>
      <c r="AH45" s="2"/>
      <c r="AI45" s="2"/>
      <c r="AJ45" s="3"/>
      <c r="AK45" s="4"/>
      <c r="AL45" s="5"/>
      <c r="AM45" s="6"/>
      <c r="AN45" s="5">
        <f t="shared" si="47"/>
        <v>6</v>
      </c>
      <c r="AP45" s="2"/>
      <c r="AQ45" s="2"/>
      <c r="AR45" s="3"/>
      <c r="AS45" s="4"/>
      <c r="AT45" s="5"/>
      <c r="AU45" s="6"/>
      <c r="AV45" s="436">
        <f t="shared" si="48"/>
        <v>6</v>
      </c>
      <c r="AX45" s="2"/>
      <c r="AY45" s="2"/>
      <c r="AZ45" s="3"/>
      <c r="BA45" s="4"/>
      <c r="BB45" s="5"/>
      <c r="BC45" s="6"/>
      <c r="BD45" s="5">
        <f t="shared" si="49"/>
        <v>6</v>
      </c>
      <c r="BF45" s="2"/>
      <c r="BG45" s="2"/>
      <c r="BH45" s="3"/>
      <c r="BI45" s="4"/>
      <c r="BJ45" s="5"/>
      <c r="BK45" s="6"/>
      <c r="BL45" s="5">
        <f t="shared" si="50"/>
        <v>6</v>
      </c>
      <c r="BN45" s="2"/>
      <c r="BO45" s="2"/>
      <c r="BP45" s="3"/>
      <c r="BQ45" s="4"/>
      <c r="BR45" s="5"/>
      <c r="BS45" s="6"/>
      <c r="BT45" s="442">
        <v>6</v>
      </c>
      <c r="BV45" s="492"/>
      <c r="BW45" s="492"/>
      <c r="BX45" s="493"/>
      <c r="BY45" s="492"/>
      <c r="BZ45" s="494"/>
      <c r="CA45" s="509"/>
      <c r="CB45" s="494">
        <f t="shared" si="51"/>
        <v>6</v>
      </c>
      <c r="CD45" s="2"/>
      <c r="CE45" s="2"/>
      <c r="CF45" s="3"/>
      <c r="CG45" s="4"/>
      <c r="CH45" s="5"/>
      <c r="CI45" s="6"/>
      <c r="CJ45" s="5">
        <f t="shared" si="52"/>
        <v>6</v>
      </c>
      <c r="CL45" s="2"/>
      <c r="CM45" s="2"/>
      <c r="CN45" s="3"/>
      <c r="CO45" s="4"/>
      <c r="CP45" s="5"/>
      <c r="CQ45" s="6"/>
      <c r="CR45" s="5">
        <f t="shared" si="53"/>
        <v>6</v>
      </c>
    </row>
    <row r="46" spans="2:96" ht="12.75" customHeight="1" x14ac:dyDescent="0.35">
      <c r="B46" s="2"/>
      <c r="C46" s="2"/>
      <c r="D46" s="3"/>
      <c r="E46" s="4"/>
      <c r="F46" s="5"/>
      <c r="G46" s="6"/>
      <c r="H46" s="5">
        <f t="shared" si="43"/>
        <v>11</v>
      </c>
      <c r="J46" s="2"/>
      <c r="K46" s="2"/>
      <c r="L46" s="3"/>
      <c r="M46" s="4"/>
      <c r="N46" s="5"/>
      <c r="O46" s="6"/>
      <c r="P46" s="5">
        <f t="shared" si="44"/>
        <v>10</v>
      </c>
      <c r="R46" s="2"/>
      <c r="S46" s="2"/>
      <c r="T46" s="3"/>
      <c r="U46" s="4"/>
      <c r="V46" s="5"/>
      <c r="W46" s="6"/>
      <c r="X46" s="5">
        <f t="shared" si="45"/>
        <v>7</v>
      </c>
      <c r="Z46" s="2"/>
      <c r="AA46" s="2"/>
      <c r="AB46" s="3"/>
      <c r="AC46" s="4"/>
      <c r="AD46" s="5"/>
      <c r="AE46" s="6"/>
      <c r="AF46" s="5">
        <f t="shared" si="46"/>
        <v>7</v>
      </c>
      <c r="AH46" s="2"/>
      <c r="AI46" s="2"/>
      <c r="AJ46" s="3"/>
      <c r="AK46" s="4"/>
      <c r="AL46" s="5"/>
      <c r="AM46" s="6"/>
      <c r="AN46" s="5">
        <f t="shared" si="47"/>
        <v>6</v>
      </c>
      <c r="AP46" s="2"/>
      <c r="AQ46" s="2"/>
      <c r="AR46" s="3"/>
      <c r="AS46" s="4"/>
      <c r="AT46" s="5"/>
      <c r="AU46" s="6"/>
      <c r="AV46" s="436">
        <f t="shared" si="48"/>
        <v>6</v>
      </c>
      <c r="AX46" s="2"/>
      <c r="AY46" s="2"/>
      <c r="AZ46" s="3"/>
      <c r="BA46" s="4"/>
      <c r="BB46" s="5"/>
      <c r="BC46" s="6"/>
      <c r="BD46" s="5">
        <f t="shared" si="49"/>
        <v>6</v>
      </c>
      <c r="BF46" s="2"/>
      <c r="BG46" s="2"/>
      <c r="BH46" s="3"/>
      <c r="BI46" s="4"/>
      <c r="BJ46" s="5"/>
      <c r="BK46" s="6"/>
      <c r="BL46" s="5">
        <f t="shared" si="50"/>
        <v>6</v>
      </c>
      <c r="BN46" s="2"/>
      <c r="BO46" s="2"/>
      <c r="BP46" s="3"/>
      <c r="BQ46" s="4"/>
      <c r="BR46" s="5"/>
      <c r="BS46" s="6"/>
      <c r="BT46" s="442">
        <v>6</v>
      </c>
      <c r="BV46" s="492"/>
      <c r="BW46" s="492"/>
      <c r="BX46" s="493"/>
      <c r="BY46" s="492"/>
      <c r="BZ46" s="494"/>
      <c r="CA46" s="509"/>
      <c r="CB46" s="494">
        <f t="shared" si="51"/>
        <v>6</v>
      </c>
      <c r="CD46" s="2"/>
      <c r="CE46" s="2"/>
      <c r="CF46" s="3"/>
      <c r="CG46" s="4"/>
      <c r="CH46" s="5"/>
      <c r="CI46" s="6"/>
      <c r="CJ46" s="5">
        <f t="shared" si="52"/>
        <v>6</v>
      </c>
      <c r="CL46" s="2"/>
      <c r="CM46" s="2"/>
      <c r="CN46" s="3"/>
      <c r="CO46" s="4"/>
      <c r="CP46" s="5"/>
      <c r="CQ46" s="6"/>
      <c r="CR46" s="5">
        <f t="shared" si="53"/>
        <v>6</v>
      </c>
    </row>
    <row r="47" spans="2:96" ht="12.75" customHeight="1" x14ac:dyDescent="0.35">
      <c r="B47" s="2"/>
      <c r="C47" s="2"/>
      <c r="D47" s="3"/>
      <c r="E47" s="4"/>
      <c r="F47" s="5"/>
      <c r="G47" s="6"/>
      <c r="H47" s="5">
        <f t="shared" si="43"/>
        <v>11</v>
      </c>
      <c r="J47" s="2"/>
      <c r="K47" s="2"/>
      <c r="L47" s="3"/>
      <c r="M47" s="4"/>
      <c r="N47" s="5"/>
      <c r="O47" s="6"/>
      <c r="P47" s="5">
        <f t="shared" si="44"/>
        <v>10</v>
      </c>
      <c r="R47" s="2"/>
      <c r="S47" s="2"/>
      <c r="T47" s="3"/>
      <c r="U47" s="4"/>
      <c r="V47" s="5"/>
      <c r="W47" s="6"/>
      <c r="X47" s="5">
        <f t="shared" si="45"/>
        <v>7</v>
      </c>
      <c r="Z47" s="2"/>
      <c r="AA47" s="2"/>
      <c r="AB47" s="3"/>
      <c r="AC47" s="4"/>
      <c r="AD47" s="5"/>
      <c r="AE47" s="6"/>
      <c r="AF47" s="5">
        <f t="shared" si="46"/>
        <v>7</v>
      </c>
      <c r="AH47" s="2"/>
      <c r="AI47" s="2"/>
      <c r="AJ47" s="3"/>
      <c r="AK47" s="4"/>
      <c r="AL47" s="5"/>
      <c r="AM47" s="6"/>
      <c r="AN47" s="5">
        <f t="shared" si="47"/>
        <v>6</v>
      </c>
      <c r="AP47" s="2"/>
      <c r="AQ47" s="2"/>
      <c r="AR47" s="3"/>
      <c r="AS47" s="4"/>
      <c r="AT47" s="5"/>
      <c r="AU47" s="6"/>
      <c r="AV47" s="436">
        <f t="shared" si="48"/>
        <v>6</v>
      </c>
      <c r="AX47" s="2"/>
      <c r="AY47" s="2"/>
      <c r="AZ47" s="3"/>
      <c r="BA47" s="4"/>
      <c r="BB47" s="5"/>
      <c r="BC47" s="6"/>
      <c r="BD47" s="5">
        <f t="shared" si="49"/>
        <v>6</v>
      </c>
      <c r="BF47" s="2"/>
      <c r="BG47" s="2"/>
      <c r="BH47" s="3"/>
      <c r="BI47" s="4"/>
      <c r="BJ47" s="5"/>
      <c r="BK47" s="6"/>
      <c r="BL47" s="5">
        <f t="shared" si="50"/>
        <v>6</v>
      </c>
      <c r="BN47" s="2"/>
      <c r="BO47" s="2"/>
      <c r="BP47" s="3"/>
      <c r="BQ47" s="4"/>
      <c r="BR47" s="5"/>
      <c r="BS47" s="6"/>
      <c r="BT47" s="442">
        <v>6</v>
      </c>
      <c r="BV47" s="492"/>
      <c r="BW47" s="492"/>
      <c r="BX47" s="493"/>
      <c r="BY47" s="492"/>
      <c r="BZ47" s="494"/>
      <c r="CA47" s="509"/>
      <c r="CB47" s="494">
        <f t="shared" si="51"/>
        <v>6</v>
      </c>
      <c r="CD47" s="2"/>
      <c r="CE47" s="2"/>
      <c r="CF47" s="3"/>
      <c r="CG47" s="4"/>
      <c r="CH47" s="5"/>
      <c r="CI47" s="6"/>
      <c r="CJ47" s="5">
        <f t="shared" si="52"/>
        <v>6</v>
      </c>
      <c r="CL47" s="2"/>
      <c r="CM47" s="2"/>
      <c r="CN47" s="3"/>
      <c r="CO47" s="4"/>
      <c r="CP47" s="5"/>
      <c r="CQ47" s="6"/>
      <c r="CR47" s="5">
        <f t="shared" si="53"/>
        <v>6</v>
      </c>
    </row>
    <row r="48" spans="2:96" ht="12.75" customHeight="1" x14ac:dyDescent="0.35">
      <c r="B48" s="2"/>
      <c r="C48" s="2"/>
      <c r="D48" s="3"/>
      <c r="E48" s="4"/>
      <c r="F48" s="5"/>
      <c r="G48" s="6"/>
      <c r="H48" s="5">
        <f t="shared" si="43"/>
        <v>11</v>
      </c>
      <c r="J48" s="2"/>
      <c r="K48" s="2"/>
      <c r="L48" s="3"/>
      <c r="M48" s="4"/>
      <c r="N48" s="5"/>
      <c r="O48" s="6"/>
      <c r="P48" s="5">
        <f t="shared" si="44"/>
        <v>10</v>
      </c>
      <c r="R48" s="2"/>
      <c r="S48" s="2"/>
      <c r="T48" s="3"/>
      <c r="U48" s="4"/>
      <c r="V48" s="5"/>
      <c r="W48" s="6"/>
      <c r="X48" s="5">
        <f t="shared" si="45"/>
        <v>7</v>
      </c>
      <c r="Z48" s="2"/>
      <c r="AA48" s="2"/>
      <c r="AB48" s="3"/>
      <c r="AC48" s="4"/>
      <c r="AD48" s="5"/>
      <c r="AE48" s="6"/>
      <c r="AF48" s="5">
        <f t="shared" si="46"/>
        <v>7</v>
      </c>
      <c r="AH48" s="2"/>
      <c r="AI48" s="2"/>
      <c r="AJ48" s="3"/>
      <c r="AK48" s="4"/>
      <c r="AL48" s="5"/>
      <c r="AM48" s="6"/>
      <c r="AN48" s="5">
        <f t="shared" si="47"/>
        <v>6</v>
      </c>
      <c r="AP48" s="2"/>
      <c r="AQ48" s="2"/>
      <c r="AR48" s="3"/>
      <c r="AS48" s="4"/>
      <c r="AT48" s="5"/>
      <c r="AU48" s="6"/>
      <c r="AV48" s="436">
        <f t="shared" si="48"/>
        <v>6</v>
      </c>
      <c r="AX48" s="2"/>
      <c r="AY48" s="2"/>
      <c r="AZ48" s="3"/>
      <c r="BA48" s="4"/>
      <c r="BB48" s="5"/>
      <c r="BC48" s="6"/>
      <c r="BD48" s="5">
        <f t="shared" si="49"/>
        <v>6</v>
      </c>
      <c r="BF48" s="2"/>
      <c r="BG48" s="2"/>
      <c r="BH48" s="3"/>
      <c r="BI48" s="4"/>
      <c r="BJ48" s="5"/>
      <c r="BK48" s="6"/>
      <c r="BL48" s="5">
        <f t="shared" si="50"/>
        <v>6</v>
      </c>
      <c r="BN48" s="2"/>
      <c r="BO48" s="2"/>
      <c r="BP48" s="3"/>
      <c r="BQ48" s="4"/>
      <c r="BR48" s="5"/>
      <c r="BS48" s="6"/>
      <c r="BT48" s="442">
        <v>6</v>
      </c>
      <c r="BV48" s="492"/>
      <c r="BW48" s="492"/>
      <c r="BX48" s="493"/>
      <c r="BY48" s="492"/>
      <c r="BZ48" s="494"/>
      <c r="CA48" s="509"/>
      <c r="CB48" s="494">
        <f t="shared" si="51"/>
        <v>6</v>
      </c>
      <c r="CD48" s="2"/>
      <c r="CE48" s="2"/>
      <c r="CF48" s="3"/>
      <c r="CG48" s="4"/>
      <c r="CH48" s="5"/>
      <c r="CI48" s="6"/>
      <c r="CJ48" s="5">
        <f t="shared" si="52"/>
        <v>6</v>
      </c>
      <c r="CL48" s="2"/>
      <c r="CM48" s="2"/>
      <c r="CN48" s="3"/>
      <c r="CO48" s="4"/>
      <c r="CP48" s="5"/>
      <c r="CQ48" s="6"/>
      <c r="CR48" s="5">
        <f t="shared" si="53"/>
        <v>6</v>
      </c>
    </row>
    <row r="49" spans="2:96" ht="12.75" customHeight="1" x14ac:dyDescent="0.35">
      <c r="B49" s="2"/>
      <c r="C49" s="2"/>
      <c r="D49" s="3"/>
      <c r="E49" s="4"/>
      <c r="F49" s="5"/>
      <c r="G49" s="6"/>
      <c r="H49" s="5">
        <f t="shared" si="43"/>
        <v>11</v>
      </c>
      <c r="J49" s="2"/>
      <c r="K49" s="2"/>
      <c r="L49" s="3"/>
      <c r="M49" s="4"/>
      <c r="N49" s="5"/>
      <c r="O49" s="6"/>
      <c r="P49" s="5">
        <f t="shared" si="44"/>
        <v>10</v>
      </c>
      <c r="R49" s="2"/>
      <c r="S49" s="2"/>
      <c r="T49" s="3"/>
      <c r="U49" s="4"/>
      <c r="V49" s="5"/>
      <c r="W49" s="6"/>
      <c r="X49" s="5">
        <f t="shared" si="45"/>
        <v>7</v>
      </c>
      <c r="Z49" s="2"/>
      <c r="AA49" s="2"/>
      <c r="AB49" s="3"/>
      <c r="AC49" s="4"/>
      <c r="AD49" s="5"/>
      <c r="AE49" s="6"/>
      <c r="AF49" s="5">
        <f t="shared" si="46"/>
        <v>7</v>
      </c>
      <c r="AH49" s="2"/>
      <c r="AI49" s="2"/>
      <c r="AJ49" s="3"/>
      <c r="AK49" s="4"/>
      <c r="AL49" s="5"/>
      <c r="AM49" s="6"/>
      <c r="AN49" s="5">
        <f t="shared" si="47"/>
        <v>6</v>
      </c>
      <c r="AP49" s="2"/>
      <c r="AQ49" s="2"/>
      <c r="AR49" s="3"/>
      <c r="AS49" s="4"/>
      <c r="AT49" s="5"/>
      <c r="AU49" s="6"/>
      <c r="AV49" s="436">
        <f t="shared" si="48"/>
        <v>6</v>
      </c>
      <c r="AX49" s="2"/>
      <c r="AY49" s="2"/>
      <c r="AZ49" s="3"/>
      <c r="BA49" s="4"/>
      <c r="BB49" s="5"/>
      <c r="BC49" s="6"/>
      <c r="BD49" s="5">
        <f t="shared" si="49"/>
        <v>6</v>
      </c>
      <c r="BF49" s="2"/>
      <c r="BG49" s="2"/>
      <c r="BH49" s="3"/>
      <c r="BI49" s="4"/>
      <c r="BJ49" s="5"/>
      <c r="BK49" s="6"/>
      <c r="BL49" s="5">
        <f t="shared" si="50"/>
        <v>6</v>
      </c>
      <c r="BN49" s="2"/>
      <c r="BO49" s="2"/>
      <c r="BP49" s="3"/>
      <c r="BQ49" s="4"/>
      <c r="BR49" s="5"/>
      <c r="BS49" s="6"/>
      <c r="BT49" s="442">
        <v>6</v>
      </c>
      <c r="BV49" s="492"/>
      <c r="BW49" s="492"/>
      <c r="BX49" s="493"/>
      <c r="BY49" s="492"/>
      <c r="BZ49" s="494"/>
      <c r="CA49" s="509"/>
      <c r="CB49" s="494">
        <f t="shared" si="51"/>
        <v>6</v>
      </c>
      <c r="CD49" s="2"/>
      <c r="CE49" s="2"/>
      <c r="CF49" s="3"/>
      <c r="CG49" s="4"/>
      <c r="CH49" s="5"/>
      <c r="CI49" s="6"/>
      <c r="CJ49" s="5">
        <f t="shared" si="52"/>
        <v>6</v>
      </c>
      <c r="CL49" s="2"/>
      <c r="CM49" s="2"/>
      <c r="CN49" s="3"/>
      <c r="CO49" s="4"/>
      <c r="CP49" s="5"/>
      <c r="CQ49" s="6"/>
      <c r="CR49" s="5">
        <f t="shared" si="53"/>
        <v>6</v>
      </c>
    </row>
    <row r="50" spans="2:96" ht="12.75" customHeight="1" x14ac:dyDescent="0.35">
      <c r="B50" s="2"/>
      <c r="C50" s="2"/>
      <c r="D50" s="3"/>
      <c r="E50" s="4"/>
      <c r="F50" s="5"/>
      <c r="G50" s="6"/>
      <c r="H50" s="5">
        <f t="shared" si="43"/>
        <v>11</v>
      </c>
      <c r="J50" s="2"/>
      <c r="K50" s="2"/>
      <c r="L50" s="3"/>
      <c r="M50" s="4"/>
      <c r="N50" s="5"/>
      <c r="O50" s="6"/>
      <c r="P50" s="5">
        <f t="shared" si="44"/>
        <v>10</v>
      </c>
      <c r="R50" s="2"/>
      <c r="S50" s="2"/>
      <c r="T50" s="3"/>
      <c r="U50" s="4"/>
      <c r="V50" s="5"/>
      <c r="W50" s="6"/>
      <c r="X50" s="5">
        <f t="shared" si="45"/>
        <v>7</v>
      </c>
      <c r="Z50" s="2"/>
      <c r="AA50" s="2"/>
      <c r="AB50" s="3"/>
      <c r="AC50" s="4"/>
      <c r="AD50" s="5"/>
      <c r="AE50" s="6"/>
      <c r="AF50" s="5">
        <f t="shared" si="46"/>
        <v>7</v>
      </c>
      <c r="AH50" s="2"/>
      <c r="AI50" s="2"/>
      <c r="AJ50" s="3"/>
      <c r="AK50" s="4"/>
      <c r="AL50" s="5"/>
      <c r="AM50" s="6"/>
      <c r="AN50" s="5">
        <f t="shared" si="47"/>
        <v>6</v>
      </c>
      <c r="AP50" s="2"/>
      <c r="AQ50" s="2"/>
      <c r="AR50" s="3"/>
      <c r="AS50" s="4"/>
      <c r="AT50" s="5"/>
      <c r="AU50" s="6"/>
      <c r="AV50" s="436">
        <f t="shared" si="48"/>
        <v>6</v>
      </c>
      <c r="AX50" s="2"/>
      <c r="AY50" s="2"/>
      <c r="AZ50" s="3"/>
      <c r="BA50" s="4"/>
      <c r="BB50" s="5"/>
      <c r="BC50" s="6"/>
      <c r="BD50" s="5">
        <f t="shared" si="49"/>
        <v>6</v>
      </c>
      <c r="BF50" s="2"/>
      <c r="BG50" s="2"/>
      <c r="BH50" s="3"/>
      <c r="BI50" s="4"/>
      <c r="BJ50" s="5"/>
      <c r="BK50" s="6"/>
      <c r="BL50" s="5">
        <f t="shared" si="50"/>
        <v>6</v>
      </c>
      <c r="BN50" s="2"/>
      <c r="BO50" s="2"/>
      <c r="BP50" s="3"/>
      <c r="BQ50" s="4"/>
      <c r="BR50" s="5"/>
      <c r="BS50" s="6"/>
      <c r="BT50" s="442">
        <v>6</v>
      </c>
      <c r="BV50" s="492"/>
      <c r="BW50" s="492"/>
      <c r="BX50" s="493"/>
      <c r="BY50" s="492"/>
      <c r="BZ50" s="494"/>
      <c r="CA50" s="509"/>
      <c r="CB50" s="494">
        <f t="shared" si="51"/>
        <v>6</v>
      </c>
      <c r="CD50" s="2"/>
      <c r="CE50" s="2"/>
      <c r="CF50" s="3"/>
      <c r="CG50" s="4"/>
      <c r="CH50" s="5"/>
      <c r="CI50" s="6"/>
      <c r="CJ50" s="5">
        <f t="shared" si="52"/>
        <v>6</v>
      </c>
      <c r="CL50" s="2"/>
      <c r="CM50" s="2"/>
      <c r="CN50" s="3"/>
      <c r="CO50" s="4"/>
      <c r="CP50" s="5"/>
      <c r="CQ50" s="6"/>
      <c r="CR50" s="5">
        <f t="shared" si="53"/>
        <v>6</v>
      </c>
    </row>
    <row r="51" spans="2:96" ht="12.75" customHeight="1" x14ac:dyDescent="0.35">
      <c r="B51" s="2"/>
      <c r="C51" s="2"/>
      <c r="D51" s="3"/>
      <c r="E51" s="4"/>
      <c r="F51" s="5"/>
      <c r="G51" s="6"/>
      <c r="H51" s="5">
        <f t="shared" si="43"/>
        <v>11</v>
      </c>
      <c r="J51" s="2"/>
      <c r="K51" s="2"/>
      <c r="L51" s="3"/>
      <c r="M51" s="4"/>
      <c r="N51" s="5"/>
      <c r="O51" s="6"/>
      <c r="P51" s="5">
        <f t="shared" si="44"/>
        <v>10</v>
      </c>
      <c r="R51" s="2"/>
      <c r="S51" s="2"/>
      <c r="T51" s="3"/>
      <c r="U51" s="4"/>
      <c r="V51" s="5"/>
      <c r="W51" s="6"/>
      <c r="X51" s="5">
        <f t="shared" si="45"/>
        <v>7</v>
      </c>
      <c r="Z51" s="2"/>
      <c r="AA51" s="2"/>
      <c r="AB51" s="3"/>
      <c r="AC51" s="4"/>
      <c r="AD51" s="5"/>
      <c r="AE51" s="6"/>
      <c r="AF51" s="5">
        <f t="shared" si="46"/>
        <v>7</v>
      </c>
      <c r="AH51" s="2"/>
      <c r="AI51" s="2"/>
      <c r="AJ51" s="3"/>
      <c r="AK51" s="4"/>
      <c r="AL51" s="5"/>
      <c r="AM51" s="6"/>
      <c r="AN51" s="5">
        <f t="shared" si="47"/>
        <v>6</v>
      </c>
      <c r="AP51" s="2"/>
      <c r="AQ51" s="2"/>
      <c r="AR51" s="3"/>
      <c r="AS51" s="4"/>
      <c r="AT51" s="5"/>
      <c r="AU51" s="6"/>
      <c r="AV51" s="436">
        <f t="shared" si="48"/>
        <v>6</v>
      </c>
      <c r="AX51" s="2"/>
      <c r="AY51" s="2"/>
      <c r="AZ51" s="3"/>
      <c r="BA51" s="4"/>
      <c r="BB51" s="5"/>
      <c r="BC51" s="6"/>
      <c r="BD51" s="5">
        <f t="shared" si="49"/>
        <v>6</v>
      </c>
      <c r="BF51" s="2"/>
      <c r="BG51" s="2"/>
      <c r="BH51" s="3"/>
      <c r="BI51" s="4"/>
      <c r="BJ51" s="5"/>
      <c r="BK51" s="6"/>
      <c r="BL51" s="5">
        <f t="shared" si="50"/>
        <v>6</v>
      </c>
      <c r="BN51" s="2"/>
      <c r="BO51" s="2"/>
      <c r="BP51" s="3"/>
      <c r="BQ51" s="4"/>
      <c r="BR51" s="5"/>
      <c r="BS51" s="6"/>
      <c r="BT51" s="442">
        <v>6</v>
      </c>
      <c r="BV51" s="492"/>
      <c r="BW51" s="492"/>
      <c r="BX51" s="493"/>
      <c r="BY51" s="492"/>
      <c r="BZ51" s="494"/>
      <c r="CA51" s="509"/>
      <c r="CB51" s="494">
        <f t="shared" si="51"/>
        <v>6</v>
      </c>
      <c r="CD51" s="2"/>
      <c r="CE51" s="2"/>
      <c r="CF51" s="3"/>
      <c r="CG51" s="4"/>
      <c r="CH51" s="5"/>
      <c r="CI51" s="6"/>
      <c r="CJ51" s="5">
        <f t="shared" si="52"/>
        <v>6</v>
      </c>
      <c r="CL51" s="2"/>
      <c r="CM51" s="2"/>
      <c r="CN51" s="3"/>
      <c r="CO51" s="4"/>
      <c r="CP51" s="5"/>
      <c r="CQ51" s="6"/>
      <c r="CR51" s="5">
        <f t="shared" si="53"/>
        <v>6</v>
      </c>
    </row>
    <row r="52" spans="2:96" ht="12.75" customHeight="1" x14ac:dyDescent="0.35">
      <c r="B52" s="2"/>
      <c r="C52" s="2"/>
      <c r="D52" s="3"/>
      <c r="E52" s="4"/>
      <c r="F52" s="5"/>
      <c r="G52" s="6"/>
      <c r="H52" s="5">
        <f t="shared" si="43"/>
        <v>11</v>
      </c>
      <c r="J52" s="2"/>
      <c r="K52" s="2"/>
      <c r="L52" s="3"/>
      <c r="M52" s="4"/>
      <c r="N52" s="5"/>
      <c r="O52" s="6"/>
      <c r="P52" s="5">
        <f t="shared" si="44"/>
        <v>10</v>
      </c>
      <c r="R52" s="2"/>
      <c r="S52" s="2"/>
      <c r="T52" s="3"/>
      <c r="U52" s="4"/>
      <c r="V52" s="5"/>
      <c r="W52" s="6"/>
      <c r="X52" s="5">
        <f t="shared" si="45"/>
        <v>7</v>
      </c>
      <c r="Z52" s="2"/>
      <c r="AA52" s="2"/>
      <c r="AB52" s="3"/>
      <c r="AC52" s="4"/>
      <c r="AD52" s="5"/>
      <c r="AE52" s="6"/>
      <c r="AF52" s="5">
        <f t="shared" si="46"/>
        <v>7</v>
      </c>
      <c r="AH52" s="2"/>
      <c r="AI52" s="2"/>
      <c r="AJ52" s="3"/>
      <c r="AK52" s="4"/>
      <c r="AL52" s="5"/>
      <c r="AM52" s="6"/>
      <c r="AN52" s="5">
        <f t="shared" si="47"/>
        <v>6</v>
      </c>
      <c r="AP52" s="2"/>
      <c r="AQ52" s="2"/>
      <c r="AR52" s="3"/>
      <c r="AS52" s="4"/>
      <c r="AT52" s="5"/>
      <c r="AU52" s="6"/>
      <c r="AV52" s="436">
        <f t="shared" si="48"/>
        <v>6</v>
      </c>
      <c r="AX52" s="2"/>
      <c r="AY52" s="2"/>
      <c r="AZ52" s="3"/>
      <c r="BA52" s="4"/>
      <c r="BB52" s="5"/>
      <c r="BC52" s="6"/>
      <c r="BD52" s="5">
        <f t="shared" si="49"/>
        <v>6</v>
      </c>
      <c r="BF52" s="2"/>
      <c r="BG52" s="2"/>
      <c r="BH52" s="3"/>
      <c r="BI52" s="4"/>
      <c r="BJ52" s="5"/>
      <c r="BK52" s="6"/>
      <c r="BL52" s="5">
        <f t="shared" si="50"/>
        <v>6</v>
      </c>
      <c r="BN52" s="2"/>
      <c r="BO52" s="2"/>
      <c r="BP52" s="3"/>
      <c r="BQ52" s="4"/>
      <c r="BR52" s="5"/>
      <c r="BS52" s="6"/>
      <c r="BT52" s="442">
        <v>6</v>
      </c>
      <c r="BV52" s="492"/>
      <c r="BW52" s="492"/>
      <c r="BX52" s="493"/>
      <c r="BY52" s="492"/>
      <c r="BZ52" s="494"/>
      <c r="CA52" s="509"/>
      <c r="CB52" s="494">
        <f t="shared" si="51"/>
        <v>6</v>
      </c>
      <c r="CD52" s="2"/>
      <c r="CE52" s="2"/>
      <c r="CF52" s="3"/>
      <c r="CG52" s="4"/>
      <c r="CH52" s="5"/>
      <c r="CI52" s="6"/>
      <c r="CJ52" s="5">
        <f t="shared" si="52"/>
        <v>6</v>
      </c>
      <c r="CL52" s="2"/>
      <c r="CM52" s="2"/>
      <c r="CN52" s="3"/>
      <c r="CO52" s="4"/>
      <c r="CP52" s="5"/>
      <c r="CQ52" s="6"/>
      <c r="CR52" s="5">
        <f t="shared" si="53"/>
        <v>6</v>
      </c>
    </row>
    <row r="53" spans="2:96" ht="12.75" customHeight="1" x14ac:dyDescent="0.35">
      <c r="B53" s="663"/>
      <c r="C53" s="651"/>
      <c r="D53" s="3"/>
      <c r="E53" s="4"/>
      <c r="F53" s="5"/>
      <c r="G53" s="6"/>
      <c r="H53" s="5">
        <f t="shared" si="43"/>
        <v>11</v>
      </c>
      <c r="J53" s="663"/>
      <c r="K53" s="651"/>
      <c r="L53" s="3"/>
      <c r="M53" s="4"/>
      <c r="N53" s="5"/>
      <c r="O53" s="6"/>
      <c r="P53" s="5">
        <f t="shared" si="44"/>
        <v>10</v>
      </c>
      <c r="R53" s="663"/>
      <c r="S53" s="651"/>
      <c r="T53" s="3"/>
      <c r="U53" s="4"/>
      <c r="V53" s="5"/>
      <c r="W53" s="6"/>
      <c r="X53" s="5">
        <f t="shared" si="45"/>
        <v>7</v>
      </c>
      <c r="Z53" s="663"/>
      <c r="AA53" s="651"/>
      <c r="AB53" s="3"/>
      <c r="AC53" s="4"/>
      <c r="AD53" s="5"/>
      <c r="AE53" s="6"/>
      <c r="AF53" s="5">
        <f t="shared" si="46"/>
        <v>7</v>
      </c>
      <c r="AH53" s="663"/>
      <c r="AI53" s="651"/>
      <c r="AJ53" s="3"/>
      <c r="AK53" s="4"/>
      <c r="AL53" s="5"/>
      <c r="AM53" s="6"/>
      <c r="AN53" s="5">
        <f t="shared" si="47"/>
        <v>6</v>
      </c>
      <c r="AP53" s="663"/>
      <c r="AQ53" s="651"/>
      <c r="AR53" s="3"/>
      <c r="AS53" s="4"/>
      <c r="AT53" s="5"/>
      <c r="AU53" s="6"/>
      <c r="AV53" s="436">
        <f t="shared" si="48"/>
        <v>6</v>
      </c>
      <c r="AX53" s="663"/>
      <c r="AY53" s="651"/>
      <c r="AZ53" s="3"/>
      <c r="BA53" s="4"/>
      <c r="BB53" s="5"/>
      <c r="BC53" s="6"/>
      <c r="BD53" s="5">
        <f t="shared" si="49"/>
        <v>6</v>
      </c>
      <c r="BF53" s="663"/>
      <c r="BG53" s="651"/>
      <c r="BH53" s="3"/>
      <c r="BI53" s="4"/>
      <c r="BJ53" s="5"/>
      <c r="BK53" s="6"/>
      <c r="BL53" s="5">
        <f t="shared" si="50"/>
        <v>6</v>
      </c>
      <c r="BN53" s="663"/>
      <c r="BO53" s="651"/>
      <c r="BP53" s="3"/>
      <c r="BQ53" s="4"/>
      <c r="BR53" s="5"/>
      <c r="BS53" s="6"/>
      <c r="BT53" s="442">
        <v>6</v>
      </c>
      <c r="BV53" s="667"/>
      <c r="BW53" s="666"/>
      <c r="BX53" s="493"/>
      <c r="BY53" s="492"/>
      <c r="BZ53" s="494"/>
      <c r="CA53" s="509"/>
      <c r="CB53" s="494">
        <f t="shared" si="51"/>
        <v>6</v>
      </c>
      <c r="CD53" s="663"/>
      <c r="CE53" s="651"/>
      <c r="CF53" s="3"/>
      <c r="CG53" s="4"/>
      <c r="CH53" s="5"/>
      <c r="CI53" s="6"/>
      <c r="CJ53" s="5">
        <f t="shared" si="52"/>
        <v>6</v>
      </c>
      <c r="CL53" s="663"/>
      <c r="CM53" s="651"/>
      <c r="CN53" s="3"/>
      <c r="CO53" s="4"/>
      <c r="CP53" s="5"/>
      <c r="CQ53" s="6"/>
      <c r="CR53" s="5">
        <f t="shared" si="53"/>
        <v>6</v>
      </c>
    </row>
    <row r="54" spans="2:96" ht="12.75" customHeight="1" x14ac:dyDescent="0.35">
      <c r="B54" s="658" t="s">
        <v>26</v>
      </c>
      <c r="C54" s="659"/>
      <c r="D54" s="659"/>
      <c r="E54" s="659"/>
      <c r="F54" s="659"/>
      <c r="G54" s="659"/>
      <c r="H54" s="660"/>
      <c r="J54" s="658" t="s">
        <v>26</v>
      </c>
      <c r="K54" s="659"/>
      <c r="L54" s="659"/>
      <c r="M54" s="659"/>
      <c r="N54" s="659"/>
      <c r="O54" s="659"/>
      <c r="P54" s="660"/>
      <c r="R54" s="658" t="s">
        <v>26</v>
      </c>
      <c r="S54" s="659"/>
      <c r="T54" s="659"/>
      <c r="U54" s="659"/>
      <c r="V54" s="659"/>
      <c r="W54" s="659"/>
      <c r="X54" s="660"/>
      <c r="Z54" s="658" t="s">
        <v>26</v>
      </c>
      <c r="AA54" s="659"/>
      <c r="AB54" s="659"/>
      <c r="AC54" s="659"/>
      <c r="AD54" s="659"/>
      <c r="AE54" s="659"/>
      <c r="AF54" s="660"/>
      <c r="AH54" s="658" t="s">
        <v>26</v>
      </c>
      <c r="AI54" s="659"/>
      <c r="AJ54" s="659"/>
      <c r="AK54" s="659"/>
      <c r="AL54" s="659"/>
      <c r="AM54" s="659"/>
      <c r="AN54" s="660"/>
      <c r="AP54" s="658" t="s">
        <v>26</v>
      </c>
      <c r="AQ54" s="659"/>
      <c r="AR54" s="659"/>
      <c r="AS54" s="659"/>
      <c r="AT54" s="659"/>
      <c r="AU54" s="659"/>
      <c r="AV54" s="660"/>
      <c r="AX54" s="658" t="s">
        <v>26</v>
      </c>
      <c r="AY54" s="659"/>
      <c r="AZ54" s="659"/>
      <c r="BA54" s="659"/>
      <c r="BB54" s="659"/>
      <c r="BC54" s="659"/>
      <c r="BD54" s="660"/>
      <c r="BF54" s="658" t="s">
        <v>26</v>
      </c>
      <c r="BG54" s="659"/>
      <c r="BH54" s="659"/>
      <c r="BI54" s="659"/>
      <c r="BJ54" s="659"/>
      <c r="BK54" s="659"/>
      <c r="BL54" s="660"/>
      <c r="BN54" s="658" t="s">
        <v>26</v>
      </c>
      <c r="BO54" s="659"/>
      <c r="BP54" s="659"/>
      <c r="BQ54" s="659"/>
      <c r="BR54" s="659"/>
      <c r="BS54" s="659"/>
      <c r="BT54" s="660"/>
      <c r="BV54" s="675" t="s">
        <v>26</v>
      </c>
      <c r="BW54" s="676"/>
      <c r="BX54" s="676"/>
      <c r="BY54" s="676"/>
      <c r="BZ54" s="676"/>
      <c r="CA54" s="676"/>
      <c r="CB54" s="677"/>
      <c r="CD54" s="658" t="s">
        <v>26</v>
      </c>
      <c r="CE54" s="659"/>
      <c r="CF54" s="659"/>
      <c r="CG54" s="659"/>
      <c r="CH54" s="659"/>
      <c r="CI54" s="659"/>
      <c r="CJ54" s="660"/>
      <c r="CL54" s="658" t="s">
        <v>26</v>
      </c>
      <c r="CM54" s="659"/>
      <c r="CN54" s="659"/>
      <c r="CO54" s="659"/>
      <c r="CP54" s="659"/>
      <c r="CQ54" s="659"/>
      <c r="CR54" s="660"/>
    </row>
    <row r="55" spans="2:96" ht="12.75" customHeight="1" x14ac:dyDescent="0.35">
      <c r="B55" s="7"/>
      <c r="C55" s="8"/>
      <c r="D55" s="8"/>
      <c r="E55" s="9" t="s">
        <v>7</v>
      </c>
      <c r="F55" s="9" t="s">
        <v>8</v>
      </c>
      <c r="G55" s="10" t="s">
        <v>9</v>
      </c>
      <c r="H55" s="11" t="s">
        <v>508</v>
      </c>
      <c r="J55" s="7"/>
      <c r="K55" s="8"/>
      <c r="L55" s="8"/>
      <c r="M55" s="9" t="s">
        <v>7</v>
      </c>
      <c r="N55" s="9" t="s">
        <v>8</v>
      </c>
      <c r="O55" s="12" t="s">
        <v>9</v>
      </c>
      <c r="P55" s="11" t="s">
        <v>508</v>
      </c>
      <c r="R55" s="7"/>
      <c r="S55" s="8"/>
      <c r="T55" s="8"/>
      <c r="U55" s="9" t="s">
        <v>7</v>
      </c>
      <c r="V55" s="9" t="s">
        <v>8</v>
      </c>
      <c r="W55" s="13" t="s">
        <v>9</v>
      </c>
      <c r="X55" s="11" t="s">
        <v>508</v>
      </c>
      <c r="Z55" s="7"/>
      <c r="AA55" s="8"/>
      <c r="AB55" s="8"/>
      <c r="AC55" s="9" t="s">
        <v>7</v>
      </c>
      <c r="AD55" s="9" t="s">
        <v>8</v>
      </c>
      <c r="AE55" s="14" t="s">
        <v>9</v>
      </c>
      <c r="AF55" s="11" t="s">
        <v>508</v>
      </c>
      <c r="AH55" s="7"/>
      <c r="AI55" s="8"/>
      <c r="AJ55" s="8"/>
      <c r="AK55" s="9" t="s">
        <v>7</v>
      </c>
      <c r="AL55" s="9" t="s">
        <v>8</v>
      </c>
      <c r="AM55" s="15" t="s">
        <v>9</v>
      </c>
      <c r="AN55" s="11" t="s">
        <v>508</v>
      </c>
      <c r="AP55" s="7"/>
      <c r="AQ55" s="8"/>
      <c r="AR55" s="8"/>
      <c r="AS55" s="9" t="s">
        <v>7</v>
      </c>
      <c r="AT55" s="9" t="s">
        <v>8</v>
      </c>
      <c r="AU55" s="16" t="s">
        <v>9</v>
      </c>
      <c r="AV55" s="437" t="s">
        <v>508</v>
      </c>
      <c r="AX55" s="7"/>
      <c r="AY55" s="8"/>
      <c r="AZ55" s="8"/>
      <c r="BA55" s="9" t="s">
        <v>7</v>
      </c>
      <c r="BB55" s="9" t="s">
        <v>8</v>
      </c>
      <c r="BC55" s="17" t="s">
        <v>9</v>
      </c>
      <c r="BD55" s="11" t="s">
        <v>508</v>
      </c>
      <c r="BF55" s="7"/>
      <c r="BG55" s="8"/>
      <c r="BH55" s="8"/>
      <c r="BI55" s="9" t="s">
        <v>7</v>
      </c>
      <c r="BJ55" s="9" t="s">
        <v>8</v>
      </c>
      <c r="BK55" s="18" t="s">
        <v>9</v>
      </c>
      <c r="BL55" s="11" t="s">
        <v>508</v>
      </c>
      <c r="BN55" s="7"/>
      <c r="BO55" s="8"/>
      <c r="BP55" s="8"/>
      <c r="BQ55" s="9" t="s">
        <v>7</v>
      </c>
      <c r="BR55" s="9" t="s">
        <v>8</v>
      </c>
      <c r="BS55" s="19" t="s">
        <v>9</v>
      </c>
      <c r="BT55" s="11" t="s">
        <v>508</v>
      </c>
      <c r="BV55" s="495"/>
      <c r="BW55" s="496"/>
      <c r="BX55" s="496"/>
      <c r="BY55" s="205" t="s">
        <v>7</v>
      </c>
      <c r="BZ55" s="205" t="s">
        <v>8</v>
      </c>
      <c r="CA55" s="510" t="s">
        <v>9</v>
      </c>
      <c r="CB55" s="497" t="s">
        <v>508</v>
      </c>
      <c r="CD55" s="7"/>
      <c r="CE55" s="8"/>
      <c r="CF55" s="8"/>
      <c r="CG55" s="9" t="s">
        <v>7</v>
      </c>
      <c r="CH55" s="9" t="s">
        <v>8</v>
      </c>
      <c r="CI55" s="21" t="s">
        <v>9</v>
      </c>
      <c r="CJ55" s="11" t="s">
        <v>508</v>
      </c>
      <c r="CL55" s="7"/>
      <c r="CM55" s="8"/>
      <c r="CN55" s="8"/>
      <c r="CO55" s="9" t="s">
        <v>7</v>
      </c>
      <c r="CP55" s="9" t="s">
        <v>8</v>
      </c>
      <c r="CQ55" s="22" t="s">
        <v>9</v>
      </c>
      <c r="CR55" s="11" t="s">
        <v>508</v>
      </c>
    </row>
    <row r="56" spans="2:96" ht="12.75" customHeight="1" x14ac:dyDescent="0.35">
      <c r="B56" s="661" t="s">
        <v>509</v>
      </c>
      <c r="C56" s="673"/>
      <c r="D56" s="662"/>
      <c r="E56" s="4" t="s">
        <v>14</v>
      </c>
      <c r="F56" s="4" t="s">
        <v>14</v>
      </c>
      <c r="H56" s="5">
        <v>0</v>
      </c>
      <c r="J56" s="680" t="s">
        <v>510</v>
      </c>
      <c r="K56" s="673"/>
      <c r="L56" s="662"/>
      <c r="M56" s="4" t="s">
        <v>14</v>
      </c>
      <c r="N56" s="4" t="s">
        <v>14</v>
      </c>
      <c r="P56" s="5">
        <v>0</v>
      </c>
      <c r="R56" s="678" t="s">
        <v>511</v>
      </c>
      <c r="S56" s="673"/>
      <c r="T56" s="662"/>
      <c r="U56" s="4" t="s">
        <v>14</v>
      </c>
      <c r="V56" s="4" t="s">
        <v>14</v>
      </c>
      <c r="X56" s="5">
        <v>0</v>
      </c>
      <c r="Z56" s="687" t="s">
        <v>512</v>
      </c>
      <c r="AA56" s="673"/>
      <c r="AB56" s="662"/>
      <c r="AC56" s="4" t="s">
        <v>14</v>
      </c>
      <c r="AD56" s="4" t="s">
        <v>14</v>
      </c>
      <c r="AF56" s="5">
        <v>0</v>
      </c>
      <c r="AH56" s="685" t="s">
        <v>513</v>
      </c>
      <c r="AI56" s="673"/>
      <c r="AJ56" s="662"/>
      <c r="AK56" s="4" t="s">
        <v>14</v>
      </c>
      <c r="AL56" s="4" t="s">
        <v>14</v>
      </c>
      <c r="AN56" s="5">
        <v>0</v>
      </c>
      <c r="AP56" s="674" t="s">
        <v>514</v>
      </c>
      <c r="AQ56" s="673"/>
      <c r="AR56" s="662"/>
      <c r="AS56" s="4" t="s">
        <v>14</v>
      </c>
      <c r="AT56" s="4" t="s">
        <v>14</v>
      </c>
      <c r="AV56" s="436">
        <v>0</v>
      </c>
      <c r="AX56" s="688" t="s">
        <v>515</v>
      </c>
      <c r="AY56" s="673"/>
      <c r="AZ56" s="662"/>
      <c r="BA56" s="4" t="s">
        <v>14</v>
      </c>
      <c r="BB56" s="4" t="s">
        <v>14</v>
      </c>
      <c r="BD56" s="5">
        <v>0</v>
      </c>
      <c r="BF56" s="679" t="s">
        <v>516</v>
      </c>
      <c r="BG56" s="673"/>
      <c r="BH56" s="662"/>
      <c r="BI56" s="4" t="s">
        <v>14</v>
      </c>
      <c r="BJ56" s="4" t="s">
        <v>14</v>
      </c>
      <c r="BL56" s="5">
        <v>0</v>
      </c>
      <c r="BN56" s="672" t="s">
        <v>517</v>
      </c>
      <c r="BO56" s="673"/>
      <c r="BP56" s="662"/>
      <c r="BQ56" s="4" t="s">
        <v>14</v>
      </c>
      <c r="BR56" s="4" t="s">
        <v>14</v>
      </c>
      <c r="BT56" s="5">
        <v>0</v>
      </c>
      <c r="BV56" s="655" t="s">
        <v>518</v>
      </c>
      <c r="BW56" s="656"/>
      <c r="BX56" s="657"/>
      <c r="BY56" s="492" t="s">
        <v>14</v>
      </c>
      <c r="BZ56" s="492" t="s">
        <v>14</v>
      </c>
      <c r="CB56" s="494">
        <v>0</v>
      </c>
      <c r="CD56" s="682" t="s">
        <v>519</v>
      </c>
      <c r="CE56" s="673"/>
      <c r="CF56" s="662"/>
      <c r="CG56" s="4" t="s">
        <v>14</v>
      </c>
      <c r="CH56" s="4" t="s">
        <v>14</v>
      </c>
      <c r="CJ56" s="5">
        <v>0</v>
      </c>
      <c r="CL56" s="686" t="s">
        <v>531</v>
      </c>
      <c r="CM56" s="673"/>
      <c r="CN56" s="662"/>
      <c r="CO56" s="4" t="s">
        <v>14</v>
      </c>
      <c r="CP56" s="4" t="s">
        <v>14</v>
      </c>
      <c r="CR56" s="5">
        <v>0</v>
      </c>
    </row>
    <row r="57" spans="2:96" ht="12.75" customHeight="1" x14ac:dyDescent="0.35">
      <c r="B57" s="663"/>
      <c r="C57" s="651"/>
      <c r="D57" s="3"/>
      <c r="E57" s="4"/>
      <c r="F57" s="4"/>
      <c r="G57" s="6"/>
      <c r="H57" s="5">
        <f t="shared" ref="H57:H66" si="54">SUM(H56+E57-F57)</f>
        <v>0</v>
      </c>
      <c r="J57" s="663"/>
      <c r="K57" s="651"/>
      <c r="L57" s="3"/>
      <c r="M57" s="4"/>
      <c r="N57" s="4"/>
      <c r="O57" s="6"/>
      <c r="P57" s="5">
        <f t="shared" ref="P57:P66" si="55">SUM(P56+M57-N57)</f>
        <v>0</v>
      </c>
      <c r="R57" s="663"/>
      <c r="S57" s="651"/>
      <c r="T57" s="3"/>
      <c r="U57" s="4"/>
      <c r="V57" s="4"/>
      <c r="W57" s="6"/>
      <c r="X57" s="5">
        <f t="shared" ref="X57:X66" si="56">SUM(X56+U57-V57)</f>
        <v>0</v>
      </c>
      <c r="Z57" s="663"/>
      <c r="AA57" s="651"/>
      <c r="AB57" s="3"/>
      <c r="AC57" s="4"/>
      <c r="AD57" s="4"/>
      <c r="AE57" s="6"/>
      <c r="AF57" s="5">
        <f t="shared" ref="AF57:AF66" si="57">SUM(AF56+AC57-AD57)</f>
        <v>0</v>
      </c>
      <c r="AH57" s="663"/>
      <c r="AI57" s="651"/>
      <c r="AJ57" s="3"/>
      <c r="AK57" s="4"/>
      <c r="AL57" s="4"/>
      <c r="AM57" s="6"/>
      <c r="AN57" s="5">
        <f t="shared" ref="AN57:AN66" si="58">SUM(AN56+AK57-AL57)</f>
        <v>0</v>
      </c>
      <c r="AP57" s="663"/>
      <c r="AQ57" s="651"/>
      <c r="AR57" s="3"/>
      <c r="AS57" s="4"/>
      <c r="AT57" s="4"/>
      <c r="AU57" s="6"/>
      <c r="AV57" s="436">
        <f t="shared" ref="AV57:AV66" si="59">SUM(AV56+AS57-AT57)</f>
        <v>0</v>
      </c>
      <c r="AX57" s="663"/>
      <c r="AY57" s="651"/>
      <c r="AZ57" s="3"/>
      <c r="BA57" s="4"/>
      <c r="BB57" s="4"/>
      <c r="BC57" s="6"/>
      <c r="BD57" s="5">
        <f t="shared" ref="BD57:BD66" si="60">SUM(BD56+BA57-BB57)</f>
        <v>0</v>
      </c>
      <c r="BF57" s="663"/>
      <c r="BG57" s="651"/>
      <c r="BH57" s="3"/>
      <c r="BI57" s="4"/>
      <c r="BJ57" s="4"/>
      <c r="BK57" s="6"/>
      <c r="BL57" s="5">
        <f t="shared" ref="BL57:BL66" si="61">SUM(BL56+BI57-BJ57)</f>
        <v>0</v>
      </c>
      <c r="BN57" s="663"/>
      <c r="BO57" s="651"/>
      <c r="BP57" s="3"/>
      <c r="BQ57" s="4"/>
      <c r="BR57" s="4"/>
      <c r="BS57" s="6"/>
      <c r="BT57" s="5">
        <f t="shared" ref="BT57:BT66" si="62">SUM(BT56+BQ57-BR57)</f>
        <v>0</v>
      </c>
      <c r="BV57" s="667"/>
      <c r="BW57" s="666"/>
      <c r="BX57" s="493"/>
      <c r="BY57" s="492"/>
      <c r="BZ57" s="492"/>
      <c r="CA57" s="509"/>
      <c r="CB57" s="494">
        <f t="shared" ref="CB57:CB66" si="63">SUM(CB56+BY57-BZ57)</f>
        <v>0</v>
      </c>
      <c r="CD57" s="663"/>
      <c r="CE57" s="651"/>
      <c r="CF57" s="3"/>
      <c r="CG57" s="4"/>
      <c r="CH57" s="4"/>
      <c r="CI57" s="6"/>
      <c r="CJ57" s="5">
        <f t="shared" ref="CJ57:CJ66" si="64">SUM(CJ56+CG57-CH57)</f>
        <v>0</v>
      </c>
      <c r="CL57" s="663"/>
      <c r="CM57" s="651"/>
      <c r="CN57" s="3"/>
      <c r="CO57" s="4"/>
      <c r="CP57" s="4"/>
      <c r="CQ57" s="6"/>
      <c r="CR57" s="5">
        <f t="shared" ref="CR57:CR66" si="65">SUM(CR56+CO57-CP57)</f>
        <v>0</v>
      </c>
    </row>
    <row r="58" spans="2:96" ht="12.75" customHeight="1" x14ac:dyDescent="0.35">
      <c r="B58" s="2"/>
      <c r="C58" s="2"/>
      <c r="D58" s="3"/>
      <c r="E58" s="4"/>
      <c r="F58" s="4"/>
      <c r="G58" s="6"/>
      <c r="H58" s="5">
        <f t="shared" si="54"/>
        <v>0</v>
      </c>
      <c r="J58" s="2"/>
      <c r="K58" s="2"/>
      <c r="L58" s="3"/>
      <c r="M58" s="4"/>
      <c r="N58" s="4"/>
      <c r="O58" s="6"/>
      <c r="P58" s="5">
        <f t="shared" si="55"/>
        <v>0</v>
      </c>
      <c r="R58" s="2"/>
      <c r="S58" s="2"/>
      <c r="T58" s="3"/>
      <c r="U58" s="4"/>
      <c r="V58" s="4"/>
      <c r="W58" s="6"/>
      <c r="X58" s="5">
        <f t="shared" si="56"/>
        <v>0</v>
      </c>
      <c r="Z58" s="2"/>
      <c r="AA58" s="2"/>
      <c r="AB58" s="3"/>
      <c r="AC58" s="4"/>
      <c r="AD58" s="4"/>
      <c r="AE58" s="6"/>
      <c r="AF58" s="5">
        <f t="shared" si="57"/>
        <v>0</v>
      </c>
      <c r="AH58" s="2"/>
      <c r="AI58" s="2"/>
      <c r="AJ58" s="3"/>
      <c r="AK58" s="4"/>
      <c r="AL58" s="4"/>
      <c r="AM58" s="6"/>
      <c r="AN58" s="5">
        <f t="shared" si="58"/>
        <v>0</v>
      </c>
      <c r="AP58" s="2"/>
      <c r="AQ58" s="2"/>
      <c r="AR58" s="3"/>
      <c r="AS58" s="4"/>
      <c r="AT58" s="4"/>
      <c r="AU58" s="6"/>
      <c r="AV58" s="436">
        <f t="shared" si="59"/>
        <v>0</v>
      </c>
      <c r="AX58" s="2"/>
      <c r="AY58" s="2"/>
      <c r="AZ58" s="3"/>
      <c r="BA58" s="4"/>
      <c r="BB58" s="4"/>
      <c r="BC58" s="6"/>
      <c r="BD58" s="5">
        <f t="shared" si="60"/>
        <v>0</v>
      </c>
      <c r="BF58" s="2"/>
      <c r="BG58" s="2"/>
      <c r="BH58" s="3"/>
      <c r="BI58" s="4"/>
      <c r="BJ58" s="4"/>
      <c r="BK58" s="6"/>
      <c r="BL58" s="5">
        <f t="shared" si="61"/>
        <v>0</v>
      </c>
      <c r="BN58" s="2"/>
      <c r="BO58" s="2"/>
      <c r="BP58" s="3"/>
      <c r="BQ58" s="4"/>
      <c r="BR58" s="4"/>
      <c r="BS58" s="6"/>
      <c r="BT58" s="5">
        <f t="shared" si="62"/>
        <v>0</v>
      </c>
      <c r="BV58" s="492"/>
      <c r="BW58" s="492"/>
      <c r="BX58" s="493"/>
      <c r="BY58" s="492"/>
      <c r="BZ58" s="492"/>
      <c r="CA58" s="509"/>
      <c r="CB58" s="494">
        <f t="shared" si="63"/>
        <v>0</v>
      </c>
      <c r="CD58" s="2"/>
      <c r="CE58" s="2"/>
      <c r="CF58" s="3"/>
      <c r="CG58" s="4"/>
      <c r="CH58" s="4"/>
      <c r="CI58" s="6"/>
      <c r="CJ58" s="5">
        <f t="shared" si="64"/>
        <v>0</v>
      </c>
      <c r="CL58" s="2"/>
      <c r="CM58" s="2"/>
      <c r="CN58" s="3"/>
      <c r="CO58" s="4"/>
      <c r="CP58" s="4"/>
      <c r="CQ58" s="6"/>
      <c r="CR58" s="5">
        <f t="shared" si="65"/>
        <v>0</v>
      </c>
    </row>
    <row r="59" spans="2:96" ht="12.75" customHeight="1" x14ac:dyDescent="0.35">
      <c r="B59" s="2"/>
      <c r="C59" s="2"/>
      <c r="D59" s="3"/>
      <c r="E59" s="4"/>
      <c r="F59" s="4"/>
      <c r="G59" s="6"/>
      <c r="H59" s="5">
        <f t="shared" si="54"/>
        <v>0</v>
      </c>
      <c r="J59" s="2"/>
      <c r="K59" s="2"/>
      <c r="L59" s="3"/>
      <c r="M59" s="4"/>
      <c r="N59" s="4"/>
      <c r="O59" s="6"/>
      <c r="P59" s="5">
        <f t="shared" si="55"/>
        <v>0</v>
      </c>
      <c r="R59" s="2"/>
      <c r="S59" s="2"/>
      <c r="T59" s="3"/>
      <c r="U59" s="4"/>
      <c r="V59" s="4"/>
      <c r="W59" s="6"/>
      <c r="X59" s="5">
        <f t="shared" si="56"/>
        <v>0</v>
      </c>
      <c r="Z59" s="2"/>
      <c r="AA59" s="2"/>
      <c r="AB59" s="3"/>
      <c r="AC59" s="4"/>
      <c r="AD59" s="4"/>
      <c r="AE59" s="6"/>
      <c r="AF59" s="5">
        <f t="shared" si="57"/>
        <v>0</v>
      </c>
      <c r="AH59" s="2"/>
      <c r="AI59" s="2"/>
      <c r="AJ59" s="3"/>
      <c r="AK59" s="4"/>
      <c r="AL59" s="4"/>
      <c r="AM59" s="6"/>
      <c r="AN59" s="5">
        <f t="shared" si="58"/>
        <v>0</v>
      </c>
      <c r="AP59" s="2"/>
      <c r="AQ59" s="2"/>
      <c r="AR59" s="3"/>
      <c r="AS59" s="4"/>
      <c r="AT59" s="4"/>
      <c r="AU59" s="6"/>
      <c r="AV59" s="436">
        <f t="shared" si="59"/>
        <v>0</v>
      </c>
      <c r="AX59" s="2"/>
      <c r="AY59" s="2"/>
      <c r="AZ59" s="3"/>
      <c r="BA59" s="4"/>
      <c r="BB59" s="4"/>
      <c r="BC59" s="6"/>
      <c r="BD59" s="5">
        <f t="shared" si="60"/>
        <v>0</v>
      </c>
      <c r="BF59" s="2"/>
      <c r="BG59" s="2"/>
      <c r="BH59" s="3"/>
      <c r="BI59" s="4"/>
      <c r="BJ59" s="4"/>
      <c r="BK59" s="6"/>
      <c r="BL59" s="5">
        <f t="shared" si="61"/>
        <v>0</v>
      </c>
      <c r="BN59" s="2"/>
      <c r="BO59" s="2"/>
      <c r="BP59" s="3"/>
      <c r="BQ59" s="4"/>
      <c r="BR59" s="4"/>
      <c r="BS59" s="6"/>
      <c r="BT59" s="5">
        <f t="shared" si="62"/>
        <v>0</v>
      </c>
      <c r="BV59" s="492"/>
      <c r="BW59" s="492"/>
      <c r="BX59" s="493"/>
      <c r="BY59" s="492"/>
      <c r="BZ59" s="492"/>
      <c r="CA59" s="509"/>
      <c r="CB59" s="494">
        <f t="shared" si="63"/>
        <v>0</v>
      </c>
      <c r="CD59" s="2"/>
      <c r="CE59" s="2"/>
      <c r="CF59" s="3"/>
      <c r="CG59" s="4"/>
      <c r="CH59" s="4"/>
      <c r="CI59" s="6"/>
      <c r="CJ59" s="5">
        <f t="shared" si="64"/>
        <v>0</v>
      </c>
      <c r="CL59" s="2"/>
      <c r="CM59" s="2"/>
      <c r="CN59" s="3"/>
      <c r="CO59" s="4"/>
      <c r="CP59" s="4"/>
      <c r="CQ59" s="6"/>
      <c r="CR59" s="5">
        <f t="shared" si="65"/>
        <v>0</v>
      </c>
    </row>
    <row r="60" spans="2:96" ht="12.75" customHeight="1" x14ac:dyDescent="0.35">
      <c r="B60" s="2"/>
      <c r="C60" s="2"/>
      <c r="D60" s="3"/>
      <c r="E60" s="4"/>
      <c r="F60" s="4"/>
      <c r="G60" s="6"/>
      <c r="H60" s="5">
        <f t="shared" si="54"/>
        <v>0</v>
      </c>
      <c r="J60" s="2"/>
      <c r="K60" s="2"/>
      <c r="L60" s="3"/>
      <c r="M60" s="4"/>
      <c r="N60" s="4"/>
      <c r="O60" s="6"/>
      <c r="P60" s="5">
        <f t="shared" si="55"/>
        <v>0</v>
      </c>
      <c r="R60" s="2"/>
      <c r="S60" s="2"/>
      <c r="T60" s="3"/>
      <c r="U60" s="4"/>
      <c r="V60" s="4"/>
      <c r="W60" s="6"/>
      <c r="X60" s="5">
        <f t="shared" si="56"/>
        <v>0</v>
      </c>
      <c r="Z60" s="2"/>
      <c r="AA60" s="2"/>
      <c r="AB60" s="3"/>
      <c r="AC60" s="4"/>
      <c r="AD60" s="4"/>
      <c r="AE60" s="6"/>
      <c r="AF60" s="5">
        <f t="shared" si="57"/>
        <v>0</v>
      </c>
      <c r="AH60" s="2"/>
      <c r="AI60" s="2"/>
      <c r="AJ60" s="3"/>
      <c r="AK60" s="4"/>
      <c r="AL60" s="4"/>
      <c r="AM60" s="6"/>
      <c r="AN60" s="5">
        <f t="shared" si="58"/>
        <v>0</v>
      </c>
      <c r="AP60" s="2"/>
      <c r="AQ60" s="2"/>
      <c r="AR60" s="3"/>
      <c r="AS60" s="4"/>
      <c r="AT60" s="4"/>
      <c r="AU60" s="6"/>
      <c r="AV60" s="436">
        <f t="shared" si="59"/>
        <v>0</v>
      </c>
      <c r="AX60" s="2"/>
      <c r="AY60" s="2"/>
      <c r="AZ60" s="3"/>
      <c r="BA60" s="4"/>
      <c r="BB60" s="4"/>
      <c r="BC60" s="6"/>
      <c r="BD60" s="5">
        <f t="shared" si="60"/>
        <v>0</v>
      </c>
      <c r="BF60" s="2"/>
      <c r="BG60" s="2"/>
      <c r="BH60" s="3"/>
      <c r="BI60" s="4"/>
      <c r="BJ60" s="4"/>
      <c r="BK60" s="6"/>
      <c r="BL60" s="5">
        <f t="shared" si="61"/>
        <v>0</v>
      </c>
      <c r="BN60" s="2"/>
      <c r="BO60" s="2"/>
      <c r="BP60" s="3"/>
      <c r="BQ60" s="4"/>
      <c r="BR60" s="4"/>
      <c r="BS60" s="6"/>
      <c r="BT60" s="5">
        <f t="shared" si="62"/>
        <v>0</v>
      </c>
      <c r="BV60" s="492"/>
      <c r="BW60" s="492"/>
      <c r="BX60" s="493"/>
      <c r="BY60" s="492"/>
      <c r="BZ60" s="492"/>
      <c r="CA60" s="509"/>
      <c r="CB60" s="494">
        <f t="shared" si="63"/>
        <v>0</v>
      </c>
      <c r="CD60" s="2"/>
      <c r="CE60" s="2"/>
      <c r="CF60" s="3"/>
      <c r="CG60" s="4"/>
      <c r="CH60" s="4"/>
      <c r="CI60" s="6"/>
      <c r="CJ60" s="5">
        <f t="shared" si="64"/>
        <v>0</v>
      </c>
      <c r="CL60" s="2"/>
      <c r="CM60" s="2"/>
      <c r="CN60" s="3"/>
      <c r="CO60" s="4"/>
      <c r="CP60" s="4"/>
      <c r="CQ60" s="6"/>
      <c r="CR60" s="5">
        <f t="shared" si="65"/>
        <v>0</v>
      </c>
    </row>
    <row r="61" spans="2:96" ht="12.75" customHeight="1" x14ac:dyDescent="0.35">
      <c r="B61" s="2"/>
      <c r="C61" s="2"/>
      <c r="D61" s="3"/>
      <c r="E61" s="4"/>
      <c r="F61" s="4"/>
      <c r="G61" s="6"/>
      <c r="H61" s="5">
        <f t="shared" si="54"/>
        <v>0</v>
      </c>
      <c r="J61" s="2"/>
      <c r="K61" s="2"/>
      <c r="L61" s="3"/>
      <c r="M61" s="4"/>
      <c r="N61" s="4"/>
      <c r="O61" s="6"/>
      <c r="P61" s="5">
        <f t="shared" si="55"/>
        <v>0</v>
      </c>
      <c r="R61" s="2"/>
      <c r="S61" s="2"/>
      <c r="T61" s="3"/>
      <c r="U61" s="4"/>
      <c r="V61" s="4"/>
      <c r="W61" s="6"/>
      <c r="X61" s="5">
        <f t="shared" si="56"/>
        <v>0</v>
      </c>
      <c r="Z61" s="2"/>
      <c r="AA61" s="2"/>
      <c r="AB61" s="3"/>
      <c r="AC61" s="4"/>
      <c r="AD61" s="4"/>
      <c r="AE61" s="6"/>
      <c r="AF61" s="5">
        <f t="shared" si="57"/>
        <v>0</v>
      </c>
      <c r="AH61" s="2"/>
      <c r="AI61" s="2"/>
      <c r="AJ61" s="3"/>
      <c r="AK61" s="4"/>
      <c r="AL61" s="4"/>
      <c r="AM61" s="6"/>
      <c r="AN61" s="5">
        <f t="shared" si="58"/>
        <v>0</v>
      </c>
      <c r="AP61" s="2"/>
      <c r="AQ61" s="2"/>
      <c r="AR61" s="3"/>
      <c r="AS61" s="4"/>
      <c r="AT61" s="4"/>
      <c r="AU61" s="6"/>
      <c r="AV61" s="436">
        <f t="shared" si="59"/>
        <v>0</v>
      </c>
      <c r="AX61" s="2"/>
      <c r="AY61" s="2"/>
      <c r="AZ61" s="3"/>
      <c r="BA61" s="4"/>
      <c r="BB61" s="4"/>
      <c r="BC61" s="6"/>
      <c r="BD61" s="5">
        <f t="shared" si="60"/>
        <v>0</v>
      </c>
      <c r="BF61" s="2"/>
      <c r="BG61" s="2"/>
      <c r="BH61" s="3"/>
      <c r="BI61" s="4"/>
      <c r="BJ61" s="4"/>
      <c r="BK61" s="6"/>
      <c r="BL61" s="5">
        <f t="shared" si="61"/>
        <v>0</v>
      </c>
      <c r="BN61" s="2"/>
      <c r="BO61" s="2"/>
      <c r="BP61" s="3"/>
      <c r="BQ61" s="4"/>
      <c r="BR61" s="4"/>
      <c r="BS61" s="6"/>
      <c r="BT61" s="5">
        <f t="shared" si="62"/>
        <v>0</v>
      </c>
      <c r="BV61" s="492"/>
      <c r="BW61" s="492"/>
      <c r="BX61" s="493"/>
      <c r="BY61" s="492"/>
      <c r="BZ61" s="492"/>
      <c r="CA61" s="509"/>
      <c r="CB61" s="494">
        <f t="shared" si="63"/>
        <v>0</v>
      </c>
      <c r="CD61" s="2"/>
      <c r="CE61" s="2"/>
      <c r="CF61" s="3"/>
      <c r="CG61" s="4"/>
      <c r="CH61" s="4"/>
      <c r="CI61" s="6"/>
      <c r="CJ61" s="5">
        <f t="shared" si="64"/>
        <v>0</v>
      </c>
      <c r="CL61" s="2"/>
      <c r="CM61" s="2"/>
      <c r="CN61" s="3"/>
      <c r="CO61" s="4"/>
      <c r="CP61" s="4"/>
      <c r="CQ61" s="6"/>
      <c r="CR61" s="5">
        <f t="shared" si="65"/>
        <v>0</v>
      </c>
    </row>
    <row r="62" spans="2:96" ht="12.75" customHeight="1" x14ac:dyDescent="0.35">
      <c r="B62" s="2"/>
      <c r="C62" s="2"/>
      <c r="D62" s="3"/>
      <c r="E62" s="4"/>
      <c r="F62" s="4"/>
      <c r="G62" s="6"/>
      <c r="H62" s="5">
        <f t="shared" si="54"/>
        <v>0</v>
      </c>
      <c r="J62" s="2"/>
      <c r="K62" s="2"/>
      <c r="L62" s="3"/>
      <c r="M62" s="4"/>
      <c r="N62" s="4"/>
      <c r="O62" s="6"/>
      <c r="P62" s="5">
        <f t="shared" si="55"/>
        <v>0</v>
      </c>
      <c r="R62" s="2"/>
      <c r="S62" s="2"/>
      <c r="T62" s="3"/>
      <c r="U62" s="4"/>
      <c r="V62" s="4"/>
      <c r="W62" s="6"/>
      <c r="X62" s="5">
        <f t="shared" si="56"/>
        <v>0</v>
      </c>
      <c r="Z62" s="2"/>
      <c r="AA62" s="2"/>
      <c r="AB62" s="3"/>
      <c r="AC62" s="4"/>
      <c r="AD62" s="4"/>
      <c r="AE62" s="6"/>
      <c r="AF62" s="5">
        <f t="shared" si="57"/>
        <v>0</v>
      </c>
      <c r="AH62" s="2"/>
      <c r="AI62" s="2"/>
      <c r="AJ62" s="3"/>
      <c r="AK62" s="4"/>
      <c r="AL62" s="4"/>
      <c r="AM62" s="6"/>
      <c r="AN62" s="5">
        <f t="shared" si="58"/>
        <v>0</v>
      </c>
      <c r="AP62" s="2"/>
      <c r="AQ62" s="2"/>
      <c r="AR62" s="3"/>
      <c r="AS62" s="4"/>
      <c r="AT62" s="4"/>
      <c r="AU62" s="6"/>
      <c r="AV62" s="436">
        <f t="shared" si="59"/>
        <v>0</v>
      </c>
      <c r="AX62" s="2"/>
      <c r="AY62" s="2"/>
      <c r="AZ62" s="3"/>
      <c r="BA62" s="4"/>
      <c r="BB62" s="4"/>
      <c r="BC62" s="6"/>
      <c r="BD62" s="5">
        <f t="shared" si="60"/>
        <v>0</v>
      </c>
      <c r="BF62" s="2"/>
      <c r="BG62" s="2"/>
      <c r="BH62" s="3"/>
      <c r="BI62" s="4"/>
      <c r="BJ62" s="4"/>
      <c r="BK62" s="6"/>
      <c r="BL62" s="5">
        <f t="shared" si="61"/>
        <v>0</v>
      </c>
      <c r="BN62" s="2"/>
      <c r="BO62" s="2"/>
      <c r="BP62" s="3"/>
      <c r="BQ62" s="4"/>
      <c r="BR62" s="4"/>
      <c r="BS62" s="6"/>
      <c r="BT62" s="5">
        <f t="shared" si="62"/>
        <v>0</v>
      </c>
      <c r="BV62" s="492"/>
      <c r="BW62" s="492"/>
      <c r="BX62" s="493"/>
      <c r="BY62" s="492"/>
      <c r="BZ62" s="492"/>
      <c r="CA62" s="509"/>
      <c r="CB62" s="494">
        <f t="shared" si="63"/>
        <v>0</v>
      </c>
      <c r="CD62" s="2"/>
      <c r="CE62" s="2"/>
      <c r="CF62" s="3"/>
      <c r="CG62" s="4"/>
      <c r="CH62" s="4"/>
      <c r="CI62" s="6"/>
      <c r="CJ62" s="5">
        <f t="shared" si="64"/>
        <v>0</v>
      </c>
      <c r="CL62" s="2"/>
      <c r="CM62" s="2"/>
      <c r="CN62" s="3"/>
      <c r="CO62" s="4"/>
      <c r="CP62" s="4"/>
      <c r="CQ62" s="6"/>
      <c r="CR62" s="5">
        <f t="shared" si="65"/>
        <v>0</v>
      </c>
    </row>
    <row r="63" spans="2:96" ht="12.75" customHeight="1" x14ac:dyDescent="0.3">
      <c r="H63" s="5">
        <f t="shared" si="54"/>
        <v>0</v>
      </c>
      <c r="P63" s="5">
        <f t="shared" si="55"/>
        <v>0</v>
      </c>
      <c r="X63" s="5">
        <f t="shared" si="56"/>
        <v>0</v>
      </c>
      <c r="AF63" s="5">
        <f t="shared" si="57"/>
        <v>0</v>
      </c>
      <c r="AN63" s="5">
        <f t="shared" si="58"/>
        <v>0</v>
      </c>
      <c r="AV63" s="436">
        <f t="shared" si="59"/>
        <v>0</v>
      </c>
      <c r="BD63" s="5">
        <f t="shared" si="60"/>
        <v>0</v>
      </c>
      <c r="BL63" s="5">
        <f t="shared" si="61"/>
        <v>0</v>
      </c>
      <c r="BT63" s="5">
        <f t="shared" si="62"/>
        <v>0</v>
      </c>
      <c r="CB63" s="494">
        <f t="shared" si="63"/>
        <v>0</v>
      </c>
      <c r="CJ63" s="5">
        <f t="shared" si="64"/>
        <v>0</v>
      </c>
      <c r="CR63" s="5">
        <f t="shared" si="65"/>
        <v>0</v>
      </c>
    </row>
    <row r="64" spans="2:96" ht="12.75" customHeight="1" x14ac:dyDescent="0.3">
      <c r="H64" s="5">
        <f t="shared" si="54"/>
        <v>0</v>
      </c>
      <c r="P64" s="5">
        <f t="shared" si="55"/>
        <v>0</v>
      </c>
      <c r="X64" s="5">
        <f t="shared" si="56"/>
        <v>0</v>
      </c>
      <c r="AF64" s="5">
        <f t="shared" si="57"/>
        <v>0</v>
      </c>
      <c r="AN64" s="5">
        <f t="shared" si="58"/>
        <v>0</v>
      </c>
      <c r="AV64" s="436">
        <f t="shared" si="59"/>
        <v>0</v>
      </c>
      <c r="BD64" s="5">
        <f t="shared" si="60"/>
        <v>0</v>
      </c>
      <c r="BL64" s="5">
        <f t="shared" si="61"/>
        <v>0</v>
      </c>
      <c r="BT64" s="5">
        <f t="shared" si="62"/>
        <v>0</v>
      </c>
      <c r="CB64" s="494">
        <f t="shared" si="63"/>
        <v>0</v>
      </c>
      <c r="CJ64" s="5">
        <f t="shared" si="64"/>
        <v>0</v>
      </c>
      <c r="CR64" s="5">
        <f t="shared" si="65"/>
        <v>0</v>
      </c>
    </row>
    <row r="65" spans="2:96" ht="12.75" customHeight="1" x14ac:dyDescent="0.3">
      <c r="H65" s="5">
        <f t="shared" si="54"/>
        <v>0</v>
      </c>
      <c r="P65" s="5">
        <f t="shared" si="55"/>
        <v>0</v>
      </c>
      <c r="X65" s="5">
        <f t="shared" si="56"/>
        <v>0</v>
      </c>
      <c r="AF65" s="5">
        <f t="shared" si="57"/>
        <v>0</v>
      </c>
      <c r="AN65" s="5">
        <f t="shared" si="58"/>
        <v>0</v>
      </c>
      <c r="AV65" s="436">
        <f t="shared" si="59"/>
        <v>0</v>
      </c>
      <c r="BD65" s="5">
        <f t="shared" si="60"/>
        <v>0</v>
      </c>
      <c r="BL65" s="5">
        <f t="shared" si="61"/>
        <v>0</v>
      </c>
      <c r="BT65" s="5">
        <f t="shared" si="62"/>
        <v>0</v>
      </c>
      <c r="CB65" s="494">
        <f t="shared" si="63"/>
        <v>0</v>
      </c>
      <c r="CJ65" s="5">
        <f t="shared" si="64"/>
        <v>0</v>
      </c>
      <c r="CR65" s="5">
        <f t="shared" si="65"/>
        <v>0</v>
      </c>
    </row>
    <row r="66" spans="2:96" ht="12.75" customHeight="1" x14ac:dyDescent="0.3">
      <c r="H66" s="5">
        <f t="shared" si="54"/>
        <v>0</v>
      </c>
      <c r="P66" s="5">
        <f t="shared" si="55"/>
        <v>0</v>
      </c>
      <c r="X66" s="5">
        <f t="shared" si="56"/>
        <v>0</v>
      </c>
      <c r="AF66" s="5">
        <f t="shared" si="57"/>
        <v>0</v>
      </c>
      <c r="AN66" s="5">
        <f t="shared" si="58"/>
        <v>0</v>
      </c>
      <c r="AV66" s="436">
        <f t="shared" si="59"/>
        <v>0</v>
      </c>
      <c r="BD66" s="5">
        <f t="shared" si="60"/>
        <v>0</v>
      </c>
      <c r="BL66" s="5">
        <f t="shared" si="61"/>
        <v>0</v>
      </c>
      <c r="BT66" s="5">
        <f t="shared" si="62"/>
        <v>0</v>
      </c>
      <c r="CB66" s="494">
        <f t="shared" si="63"/>
        <v>0</v>
      </c>
      <c r="CJ66" s="5">
        <f t="shared" si="64"/>
        <v>0</v>
      </c>
      <c r="CR66" s="5">
        <f t="shared" si="65"/>
        <v>0</v>
      </c>
    </row>
    <row r="67" spans="2:96" ht="18" customHeight="1" x14ac:dyDescent="0.4">
      <c r="B67" s="684" t="s">
        <v>27</v>
      </c>
      <c r="C67" s="646"/>
      <c r="D67" s="646"/>
      <c r="E67" s="646"/>
      <c r="F67" s="646"/>
      <c r="G67" s="646"/>
      <c r="H67" s="647"/>
      <c r="J67" s="684" t="s">
        <v>27</v>
      </c>
      <c r="K67" s="646"/>
      <c r="L67" s="646"/>
      <c r="M67" s="646"/>
      <c r="N67" s="646"/>
      <c r="O67" s="646"/>
      <c r="P67" s="647"/>
      <c r="R67" s="684" t="s">
        <v>27</v>
      </c>
      <c r="S67" s="646"/>
      <c r="T67" s="646"/>
      <c r="U67" s="646"/>
      <c r="V67" s="646"/>
      <c r="W67" s="646"/>
      <c r="X67" s="647"/>
      <c r="Z67" s="684" t="s">
        <v>27</v>
      </c>
      <c r="AA67" s="646"/>
      <c r="AB67" s="646"/>
      <c r="AC67" s="646"/>
      <c r="AD67" s="646"/>
      <c r="AE67" s="646"/>
      <c r="AF67" s="647"/>
      <c r="AH67" s="684" t="s">
        <v>27</v>
      </c>
      <c r="AI67" s="646"/>
      <c r="AJ67" s="646"/>
      <c r="AK67" s="646"/>
      <c r="AL67" s="646"/>
      <c r="AM67" s="646"/>
      <c r="AN67" s="647"/>
      <c r="AP67" s="684" t="s">
        <v>27</v>
      </c>
      <c r="AQ67" s="646"/>
      <c r="AR67" s="646"/>
      <c r="AS67" s="646"/>
      <c r="AT67" s="646"/>
      <c r="AU67" s="646"/>
      <c r="AV67" s="647"/>
      <c r="AX67" s="684" t="s">
        <v>27</v>
      </c>
      <c r="AY67" s="646"/>
      <c r="AZ67" s="646"/>
      <c r="BA67" s="646"/>
      <c r="BB67" s="646"/>
      <c r="BC67" s="646"/>
      <c r="BD67" s="647"/>
      <c r="BF67" s="684" t="s">
        <v>27</v>
      </c>
      <c r="BG67" s="646"/>
      <c r="BH67" s="646"/>
      <c r="BI67" s="646"/>
      <c r="BJ67" s="646"/>
      <c r="BK67" s="646"/>
      <c r="BL67" s="647"/>
      <c r="BN67" s="684" t="s">
        <v>27</v>
      </c>
      <c r="BO67" s="646"/>
      <c r="BP67" s="646"/>
      <c r="BQ67" s="646"/>
      <c r="BR67" s="646"/>
      <c r="BS67" s="646"/>
      <c r="BT67" s="647"/>
      <c r="BV67" s="697" t="s">
        <v>27</v>
      </c>
      <c r="BW67" s="692"/>
      <c r="BX67" s="692"/>
      <c r="BY67" s="692"/>
      <c r="BZ67" s="692"/>
      <c r="CA67" s="692"/>
      <c r="CB67" s="693"/>
      <c r="CD67" s="684" t="s">
        <v>27</v>
      </c>
      <c r="CE67" s="646"/>
      <c r="CF67" s="646"/>
      <c r="CG67" s="646"/>
      <c r="CH67" s="646"/>
      <c r="CI67" s="646"/>
      <c r="CJ67" s="647"/>
      <c r="CL67" s="684" t="s">
        <v>27</v>
      </c>
      <c r="CM67" s="646"/>
      <c r="CN67" s="646"/>
      <c r="CO67" s="646"/>
      <c r="CP67" s="646"/>
      <c r="CQ67" s="646"/>
      <c r="CR67" s="647"/>
    </row>
    <row r="68" spans="2:96" ht="12.75" customHeight="1" x14ac:dyDescent="0.3">
      <c r="H68" s="5"/>
      <c r="P68" s="5"/>
      <c r="X68" s="5"/>
      <c r="AF68" s="5"/>
      <c r="AN68" s="5"/>
      <c r="AV68" s="436"/>
      <c r="BD68" s="5"/>
      <c r="BL68" s="5"/>
      <c r="BT68" s="5"/>
      <c r="CB68" s="494"/>
      <c r="CJ68" s="5"/>
      <c r="CR68" s="5"/>
    </row>
    <row r="69" spans="2:96" ht="12.75" customHeight="1" x14ac:dyDescent="0.35">
      <c r="B69" s="658" t="s">
        <v>28</v>
      </c>
      <c r="C69" s="659"/>
      <c r="D69" s="659"/>
      <c r="E69" s="659"/>
      <c r="F69" s="659"/>
      <c r="G69" s="659"/>
      <c r="H69" s="660"/>
      <c r="J69" s="658" t="s">
        <v>28</v>
      </c>
      <c r="K69" s="659"/>
      <c r="L69" s="659"/>
      <c r="M69" s="659"/>
      <c r="N69" s="659"/>
      <c r="O69" s="659"/>
      <c r="P69" s="660"/>
      <c r="R69" s="658" t="s">
        <v>28</v>
      </c>
      <c r="S69" s="659"/>
      <c r="T69" s="659"/>
      <c r="U69" s="659"/>
      <c r="V69" s="659"/>
      <c r="W69" s="659"/>
      <c r="X69" s="660"/>
      <c r="Z69" s="658" t="s">
        <v>28</v>
      </c>
      <c r="AA69" s="659"/>
      <c r="AB69" s="659"/>
      <c r="AC69" s="659"/>
      <c r="AD69" s="659"/>
      <c r="AE69" s="659"/>
      <c r="AF69" s="660"/>
      <c r="AH69" s="658" t="s">
        <v>28</v>
      </c>
      <c r="AI69" s="659"/>
      <c r="AJ69" s="659"/>
      <c r="AK69" s="659"/>
      <c r="AL69" s="659"/>
      <c r="AM69" s="659"/>
      <c r="AN69" s="660"/>
      <c r="AP69" s="658" t="s">
        <v>28</v>
      </c>
      <c r="AQ69" s="659"/>
      <c r="AR69" s="659"/>
      <c r="AS69" s="659"/>
      <c r="AT69" s="659"/>
      <c r="AU69" s="659"/>
      <c r="AV69" s="660"/>
      <c r="AX69" s="658" t="s">
        <v>28</v>
      </c>
      <c r="AY69" s="659"/>
      <c r="AZ69" s="659"/>
      <c r="BA69" s="659"/>
      <c r="BB69" s="659"/>
      <c r="BC69" s="659"/>
      <c r="BD69" s="660"/>
      <c r="BF69" s="658" t="s">
        <v>28</v>
      </c>
      <c r="BG69" s="659"/>
      <c r="BH69" s="659"/>
      <c r="BI69" s="659"/>
      <c r="BJ69" s="659"/>
      <c r="BK69" s="659"/>
      <c r="BL69" s="660"/>
      <c r="BN69" s="658" t="s">
        <v>28</v>
      </c>
      <c r="BO69" s="659"/>
      <c r="BP69" s="659"/>
      <c r="BQ69" s="659"/>
      <c r="BR69" s="659"/>
      <c r="BS69" s="659"/>
      <c r="BT69" s="660"/>
      <c r="BV69" s="675" t="s">
        <v>28</v>
      </c>
      <c r="BW69" s="676"/>
      <c r="BX69" s="676"/>
      <c r="BY69" s="676"/>
      <c r="BZ69" s="676"/>
      <c r="CA69" s="676"/>
      <c r="CB69" s="677"/>
      <c r="CD69" s="658" t="s">
        <v>28</v>
      </c>
      <c r="CE69" s="659"/>
      <c r="CF69" s="659"/>
      <c r="CG69" s="659"/>
      <c r="CH69" s="659"/>
      <c r="CI69" s="659"/>
      <c r="CJ69" s="660"/>
      <c r="CL69" s="658" t="s">
        <v>28</v>
      </c>
      <c r="CM69" s="659"/>
      <c r="CN69" s="659"/>
      <c r="CO69" s="659"/>
      <c r="CP69" s="659"/>
      <c r="CQ69" s="659"/>
      <c r="CR69" s="660"/>
    </row>
    <row r="70" spans="2:96" ht="12.75" customHeight="1" x14ac:dyDescent="0.35">
      <c r="B70" s="7"/>
      <c r="C70" s="8"/>
      <c r="D70" s="8"/>
      <c r="E70" s="9" t="s">
        <v>7</v>
      </c>
      <c r="F70" s="9" t="s">
        <v>8</v>
      </c>
      <c r="G70" s="10" t="s">
        <v>9</v>
      </c>
      <c r="H70" s="11" t="s">
        <v>508</v>
      </c>
      <c r="J70" s="7"/>
      <c r="K70" s="8"/>
      <c r="L70" s="8"/>
      <c r="M70" s="9" t="s">
        <v>7</v>
      </c>
      <c r="N70" s="9" t="s">
        <v>8</v>
      </c>
      <c r="O70" s="12" t="s">
        <v>9</v>
      </c>
      <c r="P70" s="11" t="s">
        <v>508</v>
      </c>
      <c r="R70" s="7"/>
      <c r="S70" s="8"/>
      <c r="T70" s="8"/>
      <c r="U70" s="9" t="s">
        <v>7</v>
      </c>
      <c r="V70" s="9" t="s">
        <v>8</v>
      </c>
      <c r="W70" s="13" t="s">
        <v>9</v>
      </c>
      <c r="X70" s="11" t="s">
        <v>508</v>
      </c>
      <c r="Z70" s="7"/>
      <c r="AA70" s="8"/>
      <c r="AB70" s="8"/>
      <c r="AC70" s="9" t="s">
        <v>7</v>
      </c>
      <c r="AD70" s="9" t="s">
        <v>8</v>
      </c>
      <c r="AE70" s="14" t="s">
        <v>9</v>
      </c>
      <c r="AF70" s="11" t="s">
        <v>508</v>
      </c>
      <c r="AH70" s="7"/>
      <c r="AI70" s="8"/>
      <c r="AJ70" s="8"/>
      <c r="AK70" s="9" t="s">
        <v>7</v>
      </c>
      <c r="AL70" s="9" t="s">
        <v>8</v>
      </c>
      <c r="AM70" s="15" t="s">
        <v>9</v>
      </c>
      <c r="AN70" s="11" t="s">
        <v>508</v>
      </c>
      <c r="AP70" s="7"/>
      <c r="AQ70" s="8"/>
      <c r="AR70" s="8"/>
      <c r="AS70" s="9" t="s">
        <v>7</v>
      </c>
      <c r="AT70" s="9" t="s">
        <v>8</v>
      </c>
      <c r="AU70" s="16" t="s">
        <v>9</v>
      </c>
      <c r="AV70" s="437" t="s">
        <v>508</v>
      </c>
      <c r="AX70" s="7"/>
      <c r="AY70" s="8"/>
      <c r="AZ70" s="8"/>
      <c r="BA70" s="9" t="s">
        <v>7</v>
      </c>
      <c r="BB70" s="9" t="s">
        <v>8</v>
      </c>
      <c r="BC70" s="17" t="s">
        <v>9</v>
      </c>
      <c r="BD70" s="11" t="s">
        <v>508</v>
      </c>
      <c r="BF70" s="7"/>
      <c r="BG70" s="8"/>
      <c r="BH70" s="8"/>
      <c r="BI70" s="9" t="s">
        <v>7</v>
      </c>
      <c r="BJ70" s="9" t="s">
        <v>8</v>
      </c>
      <c r="BK70" s="18" t="s">
        <v>9</v>
      </c>
      <c r="BL70" s="11" t="s">
        <v>508</v>
      </c>
      <c r="BN70" s="7"/>
      <c r="BO70" s="8"/>
      <c r="BP70" s="8"/>
      <c r="BQ70" s="9" t="s">
        <v>7</v>
      </c>
      <c r="BR70" s="9" t="s">
        <v>8</v>
      </c>
      <c r="BS70" s="19" t="s">
        <v>9</v>
      </c>
      <c r="BT70" s="11" t="s">
        <v>508</v>
      </c>
      <c r="BV70" s="495"/>
      <c r="BW70" s="496"/>
      <c r="BX70" s="496"/>
      <c r="BY70" s="205" t="s">
        <v>7</v>
      </c>
      <c r="BZ70" s="205" t="s">
        <v>8</v>
      </c>
      <c r="CA70" s="510" t="s">
        <v>9</v>
      </c>
      <c r="CB70" s="497" t="s">
        <v>508</v>
      </c>
      <c r="CD70" s="7"/>
      <c r="CE70" s="8"/>
      <c r="CF70" s="8"/>
      <c r="CG70" s="9" t="s">
        <v>7</v>
      </c>
      <c r="CH70" s="9" t="s">
        <v>8</v>
      </c>
      <c r="CI70" s="21" t="s">
        <v>9</v>
      </c>
      <c r="CJ70" s="11" t="s">
        <v>508</v>
      </c>
      <c r="CL70" s="7"/>
      <c r="CM70" s="8"/>
      <c r="CN70" s="8"/>
      <c r="CO70" s="9" t="s">
        <v>7</v>
      </c>
      <c r="CP70" s="9" t="s">
        <v>8</v>
      </c>
      <c r="CQ70" s="22" t="s">
        <v>9</v>
      </c>
      <c r="CR70" s="11" t="s">
        <v>508</v>
      </c>
    </row>
    <row r="71" spans="2:96" ht="12.75" customHeight="1" x14ac:dyDescent="0.35">
      <c r="B71" s="661" t="s">
        <v>509</v>
      </c>
      <c r="C71" s="673"/>
      <c r="D71" s="662"/>
      <c r="E71" s="4" t="s">
        <v>11</v>
      </c>
      <c r="F71" s="4" t="s">
        <v>11</v>
      </c>
      <c r="H71" s="24">
        <v>557</v>
      </c>
      <c r="J71" s="680" t="s">
        <v>510</v>
      </c>
      <c r="K71" s="673"/>
      <c r="L71" s="662"/>
      <c r="M71" s="4" t="s">
        <v>11</v>
      </c>
      <c r="N71" s="4" t="s">
        <v>11</v>
      </c>
      <c r="P71" s="24">
        <v>555</v>
      </c>
      <c r="R71" s="678" t="s">
        <v>511</v>
      </c>
      <c r="S71" s="673"/>
      <c r="T71" s="662"/>
      <c r="U71" s="4" t="s">
        <v>11</v>
      </c>
      <c r="V71" s="4" t="s">
        <v>11</v>
      </c>
      <c r="X71" s="24">
        <v>554</v>
      </c>
      <c r="Z71" s="687" t="s">
        <v>512</v>
      </c>
      <c r="AA71" s="673"/>
      <c r="AB71" s="662"/>
      <c r="AC71" s="4" t="s">
        <v>11</v>
      </c>
      <c r="AD71" s="4" t="s">
        <v>11</v>
      </c>
      <c r="AF71" s="24">
        <v>554</v>
      </c>
      <c r="AH71" s="685" t="s">
        <v>513</v>
      </c>
      <c r="AI71" s="673"/>
      <c r="AJ71" s="662"/>
      <c r="AK71" s="4" t="s">
        <v>11</v>
      </c>
      <c r="AL71" s="4" t="s">
        <v>11</v>
      </c>
      <c r="AN71" s="24">
        <v>554</v>
      </c>
      <c r="AP71" s="674" t="s">
        <v>514</v>
      </c>
      <c r="AQ71" s="673"/>
      <c r="AR71" s="662"/>
      <c r="AS71" s="4" t="s">
        <v>11</v>
      </c>
      <c r="AT71" s="4" t="s">
        <v>11</v>
      </c>
      <c r="AV71" s="438">
        <v>552</v>
      </c>
      <c r="AX71" s="688" t="s">
        <v>515</v>
      </c>
      <c r="AY71" s="673"/>
      <c r="AZ71" s="662"/>
      <c r="BA71" s="4" t="s">
        <v>11</v>
      </c>
      <c r="BB71" s="4" t="s">
        <v>11</v>
      </c>
      <c r="BD71" s="162">
        <v>551</v>
      </c>
      <c r="BF71" s="679" t="s">
        <v>516</v>
      </c>
      <c r="BG71" s="673"/>
      <c r="BH71" s="662"/>
      <c r="BI71" s="4" t="s">
        <v>11</v>
      </c>
      <c r="BJ71" s="4" t="s">
        <v>11</v>
      </c>
      <c r="BL71" s="241">
        <v>548</v>
      </c>
      <c r="BN71" s="672" t="s">
        <v>517</v>
      </c>
      <c r="BO71" s="673"/>
      <c r="BP71" s="662"/>
      <c r="BQ71" s="4" t="s">
        <v>11</v>
      </c>
      <c r="BR71" s="4" t="s">
        <v>11</v>
      </c>
      <c r="BT71" s="442">
        <v>546</v>
      </c>
      <c r="BV71" s="655" t="s">
        <v>518</v>
      </c>
      <c r="BW71" s="656"/>
      <c r="BX71" s="657"/>
      <c r="BY71" s="492" t="s">
        <v>11</v>
      </c>
      <c r="BZ71" s="492" t="s">
        <v>11</v>
      </c>
      <c r="CB71" s="494">
        <f>BT75</f>
        <v>543</v>
      </c>
      <c r="CD71" s="682" t="s">
        <v>519</v>
      </c>
      <c r="CE71" s="673"/>
      <c r="CF71" s="662"/>
      <c r="CG71" s="4" t="s">
        <v>11</v>
      </c>
      <c r="CH71" s="4" t="s">
        <v>11</v>
      </c>
      <c r="CJ71" s="4">
        <f>CB72</f>
        <v>543</v>
      </c>
      <c r="CL71" s="686" t="s">
        <v>531</v>
      </c>
      <c r="CM71" s="673"/>
      <c r="CN71" s="662"/>
      <c r="CO71" s="4" t="s">
        <v>11</v>
      </c>
      <c r="CP71" s="4" t="s">
        <v>11</v>
      </c>
      <c r="CR71" s="4">
        <f>CJ72</f>
        <v>541</v>
      </c>
    </row>
    <row r="72" spans="2:96" ht="12.75" customHeight="1" x14ac:dyDescent="0.35">
      <c r="B72" s="654">
        <v>45567</v>
      </c>
      <c r="C72" s="651"/>
      <c r="D72" s="3"/>
      <c r="E72" s="4">
        <v>0</v>
      </c>
      <c r="F72" s="4">
        <v>1</v>
      </c>
      <c r="G72" s="6" t="s">
        <v>17</v>
      </c>
      <c r="H72" s="5">
        <f t="shared" ref="H72:H80" si="66">SUM(H71+E72-F72)</f>
        <v>556</v>
      </c>
      <c r="J72" s="654">
        <v>45601</v>
      </c>
      <c r="K72" s="651"/>
      <c r="L72" s="3"/>
      <c r="M72" s="4">
        <v>0</v>
      </c>
      <c r="N72" s="4">
        <v>1</v>
      </c>
      <c r="O72" s="6" t="s">
        <v>22</v>
      </c>
      <c r="P72" s="5">
        <f t="shared" ref="P72:P80" si="67">SUM(P71+M72-N72)</f>
        <v>554</v>
      </c>
      <c r="R72" s="654"/>
      <c r="S72" s="651"/>
      <c r="T72" s="39"/>
      <c r="U72" s="4"/>
      <c r="V72" s="4"/>
      <c r="W72" s="6"/>
      <c r="X72" s="5">
        <f>SUM(X71+U72-V72)</f>
        <v>554</v>
      </c>
      <c r="Z72" s="654"/>
      <c r="AA72" s="651"/>
      <c r="AB72" s="3"/>
      <c r="AC72" s="4"/>
      <c r="AD72" s="4"/>
      <c r="AE72" s="6"/>
      <c r="AF72" s="5">
        <f t="shared" ref="AF72:AF80" si="68">SUM(AF71+AC72-AD72)</f>
        <v>554</v>
      </c>
      <c r="AH72" s="654">
        <v>45698</v>
      </c>
      <c r="AI72" s="651"/>
      <c r="AJ72" s="3"/>
      <c r="AK72" s="24">
        <v>0</v>
      </c>
      <c r="AL72" s="24">
        <v>1</v>
      </c>
      <c r="AM72" s="28" t="s">
        <v>22</v>
      </c>
      <c r="AN72" s="5">
        <f t="shared" ref="AN72:AN80" si="69">SUM(AN71+AK72-AL72)</f>
        <v>553</v>
      </c>
      <c r="AP72" s="654">
        <v>45730</v>
      </c>
      <c r="AQ72" s="651"/>
      <c r="AR72" s="3"/>
      <c r="AS72" s="4">
        <v>0</v>
      </c>
      <c r="AT72" s="4">
        <v>1</v>
      </c>
      <c r="AU72" s="6" t="s">
        <v>19</v>
      </c>
      <c r="AV72" s="436">
        <f t="shared" ref="AV72:AV80" si="70">SUM(AV71+AS72-AT72)</f>
        <v>551</v>
      </c>
      <c r="AX72" s="654">
        <v>45770</v>
      </c>
      <c r="AY72" s="651"/>
      <c r="AZ72" s="3"/>
      <c r="BA72" s="4">
        <v>0</v>
      </c>
      <c r="BB72" s="4">
        <v>1</v>
      </c>
      <c r="BC72" s="6" t="s">
        <v>22</v>
      </c>
      <c r="BD72" s="5">
        <f t="shared" ref="BD72:BD80" si="71">SUM(BD71+BA72-BB72)</f>
        <v>550</v>
      </c>
      <c r="BF72" s="654">
        <v>45793</v>
      </c>
      <c r="BG72" s="651"/>
      <c r="BH72" s="3"/>
      <c r="BI72" s="424">
        <v>0</v>
      </c>
      <c r="BJ72" s="424">
        <v>2</v>
      </c>
      <c r="BK72" s="28" t="s">
        <v>22</v>
      </c>
      <c r="BL72" s="5">
        <f t="shared" ref="BL72:BL80" si="72">SUM(BL71+BI72-BJ72)</f>
        <v>546</v>
      </c>
      <c r="BN72" s="654">
        <v>45817</v>
      </c>
      <c r="BO72" s="651"/>
      <c r="BP72" s="3"/>
      <c r="BQ72" s="465">
        <v>0</v>
      </c>
      <c r="BR72" s="465">
        <v>1</v>
      </c>
      <c r="BS72" s="129" t="s">
        <v>17</v>
      </c>
      <c r="BT72" s="5">
        <f t="shared" ref="BT72:BT80" si="73">SUM(BT71+BQ72-BR72)</f>
        <v>545</v>
      </c>
      <c r="BV72" s="665"/>
      <c r="BW72" s="666"/>
      <c r="BX72" s="499"/>
      <c r="BY72" s="156"/>
      <c r="BZ72" s="156">
        <v>0</v>
      </c>
      <c r="CA72" s="511"/>
      <c r="CB72" s="494">
        <f>CB71+BY72-BZ72</f>
        <v>543</v>
      </c>
      <c r="CD72" s="654">
        <v>45895</v>
      </c>
      <c r="CE72" s="651"/>
      <c r="CF72" s="3"/>
      <c r="CG72" s="600">
        <v>0</v>
      </c>
      <c r="CH72" s="600">
        <v>2</v>
      </c>
      <c r="CI72" s="28" t="s">
        <v>22</v>
      </c>
      <c r="CJ72" s="5">
        <f t="shared" ref="CJ72:CJ80" si="74">SUM(CJ71+CG72-CH72)</f>
        <v>541</v>
      </c>
      <c r="CL72" s="653">
        <v>45903</v>
      </c>
      <c r="CM72" s="651"/>
      <c r="CN72" s="65"/>
      <c r="CO72" s="609">
        <v>0</v>
      </c>
      <c r="CP72" s="609">
        <v>1</v>
      </c>
      <c r="CQ72" s="129" t="s">
        <v>22</v>
      </c>
      <c r="CR72" s="5">
        <f t="shared" ref="CR72:CR80" si="75">SUM(CR71+CO72-CP72)</f>
        <v>540</v>
      </c>
    </row>
    <row r="73" spans="2:96" ht="12.75" customHeight="1" x14ac:dyDescent="0.35">
      <c r="B73" s="654">
        <v>45575</v>
      </c>
      <c r="C73" s="651"/>
      <c r="D73" s="3"/>
      <c r="E73" s="4">
        <v>0</v>
      </c>
      <c r="F73" s="4">
        <v>1</v>
      </c>
      <c r="G73" s="6" t="s">
        <v>25</v>
      </c>
      <c r="H73" s="5">
        <f t="shared" si="66"/>
        <v>555</v>
      </c>
      <c r="J73" s="654"/>
      <c r="K73" s="651"/>
      <c r="L73" s="3"/>
      <c r="M73" s="4">
        <v>0</v>
      </c>
      <c r="N73" s="4"/>
      <c r="O73" s="6"/>
      <c r="P73" s="5">
        <f t="shared" si="67"/>
        <v>554</v>
      </c>
      <c r="R73" s="654"/>
      <c r="S73" s="651"/>
      <c r="T73" s="654"/>
      <c r="U73" s="651"/>
      <c r="V73" s="654"/>
      <c r="W73" s="651"/>
      <c r="X73" s="5">
        <v>554</v>
      </c>
      <c r="Z73" s="654"/>
      <c r="AA73" s="651"/>
      <c r="AB73" s="3"/>
      <c r="AC73" s="4"/>
      <c r="AD73" s="4"/>
      <c r="AE73" s="6"/>
      <c r="AF73" s="5">
        <f t="shared" si="68"/>
        <v>554</v>
      </c>
      <c r="AH73" s="654">
        <v>45702</v>
      </c>
      <c r="AI73" s="651"/>
      <c r="AJ73" s="3"/>
      <c r="AK73" s="27">
        <v>0</v>
      </c>
      <c r="AL73" s="27">
        <v>1</v>
      </c>
      <c r="AM73" s="28" t="s">
        <v>18</v>
      </c>
      <c r="AN73" s="5">
        <f t="shared" si="69"/>
        <v>552</v>
      </c>
      <c r="AP73" s="654"/>
      <c r="AQ73" s="651"/>
      <c r="AR73" s="3"/>
      <c r="AS73" s="4">
        <v>0</v>
      </c>
      <c r="AT73" s="4"/>
      <c r="AU73" s="6"/>
      <c r="AV73" s="436">
        <f t="shared" si="70"/>
        <v>551</v>
      </c>
      <c r="AX73" s="654">
        <v>45775</v>
      </c>
      <c r="AY73" s="651"/>
      <c r="AZ73" s="3"/>
      <c r="BA73" s="235">
        <v>0</v>
      </c>
      <c r="BB73" s="234">
        <v>2</v>
      </c>
      <c r="BC73" s="28" t="s">
        <v>19</v>
      </c>
      <c r="BD73" s="5">
        <f t="shared" si="71"/>
        <v>548</v>
      </c>
      <c r="BF73" s="654"/>
      <c r="BG73" s="651"/>
      <c r="BH73" s="3"/>
      <c r="BI73" s="4">
        <v>0</v>
      </c>
      <c r="BJ73" s="4"/>
      <c r="BK73" s="6"/>
      <c r="BL73" s="5">
        <f t="shared" si="72"/>
        <v>546</v>
      </c>
      <c r="BN73" s="654">
        <v>45838</v>
      </c>
      <c r="BO73" s="651"/>
      <c r="BP73" s="3"/>
      <c r="BQ73" s="474">
        <v>0</v>
      </c>
      <c r="BR73" s="473">
        <v>2</v>
      </c>
      <c r="BS73" s="129" t="s">
        <v>22</v>
      </c>
      <c r="BT73" s="5">
        <f t="shared" si="73"/>
        <v>543</v>
      </c>
      <c r="BV73" s="669"/>
      <c r="BW73" s="666"/>
      <c r="BX73" s="493"/>
      <c r="BY73" s="492">
        <v>0</v>
      </c>
      <c r="BZ73" s="492"/>
      <c r="CA73" s="509"/>
      <c r="CB73" s="494">
        <f t="shared" ref="CB73:CB79" si="76">CB72+BY73-BZ73</f>
        <v>543</v>
      </c>
      <c r="CD73" s="654"/>
      <c r="CE73" s="651"/>
      <c r="CF73" s="3"/>
      <c r="CG73" s="4"/>
      <c r="CH73" s="4"/>
      <c r="CI73" s="6"/>
      <c r="CJ73" s="5">
        <f t="shared" si="74"/>
        <v>541</v>
      </c>
      <c r="CL73" s="654">
        <v>45915</v>
      </c>
      <c r="CM73" s="651"/>
      <c r="CN73" s="3"/>
      <c r="CO73" s="4">
        <v>0</v>
      </c>
      <c r="CP73" s="4">
        <v>1</v>
      </c>
      <c r="CQ73" s="129" t="s">
        <v>19</v>
      </c>
      <c r="CR73" s="5">
        <f t="shared" si="75"/>
        <v>539</v>
      </c>
    </row>
    <row r="74" spans="2:96" ht="12.75" customHeight="1" x14ac:dyDescent="0.35">
      <c r="B74" s="663"/>
      <c r="C74" s="651"/>
      <c r="D74" s="3"/>
      <c r="E74" s="4"/>
      <c r="F74" s="4"/>
      <c r="G74" s="6"/>
      <c r="H74" s="5">
        <f t="shared" si="66"/>
        <v>555</v>
      </c>
      <c r="J74" s="654"/>
      <c r="K74" s="651"/>
      <c r="L74" s="3"/>
      <c r="M74" s="4">
        <v>0</v>
      </c>
      <c r="N74" s="4"/>
      <c r="O74" s="6"/>
      <c r="P74" s="5">
        <f t="shared" si="67"/>
        <v>554</v>
      </c>
      <c r="R74" s="663"/>
      <c r="S74" s="651"/>
      <c r="T74" s="3"/>
      <c r="U74" s="4"/>
      <c r="V74" s="4"/>
      <c r="W74" s="6"/>
      <c r="X74" s="5">
        <f t="shared" ref="X74:X80" si="77">SUM(X73+U74-V74)</f>
        <v>554</v>
      </c>
      <c r="Z74" s="654"/>
      <c r="AA74" s="651"/>
      <c r="AB74" s="3"/>
      <c r="AC74" s="4"/>
      <c r="AD74" s="4"/>
      <c r="AE74" s="6"/>
      <c r="AF74" s="5">
        <f t="shared" si="68"/>
        <v>554</v>
      </c>
      <c r="AH74" s="663"/>
      <c r="AI74" s="651"/>
      <c r="AJ74" s="3"/>
      <c r="AK74" s="4"/>
      <c r="AL74" s="4"/>
      <c r="AM74" s="6"/>
      <c r="AN74" s="5">
        <f t="shared" si="69"/>
        <v>552</v>
      </c>
      <c r="AP74" s="663"/>
      <c r="AQ74" s="651"/>
      <c r="AR74" s="3"/>
      <c r="AS74" s="4"/>
      <c r="AT74" s="4"/>
      <c r="AU74" s="6"/>
      <c r="AV74" s="436">
        <f t="shared" si="70"/>
        <v>551</v>
      </c>
      <c r="AX74" s="663"/>
      <c r="AY74" s="651"/>
      <c r="AZ74" s="3"/>
      <c r="BA74" s="4"/>
      <c r="BB74" s="4"/>
      <c r="BC74" s="6"/>
      <c r="BD74" s="5">
        <f t="shared" si="71"/>
        <v>548</v>
      </c>
      <c r="BF74" s="663"/>
      <c r="BG74" s="651"/>
      <c r="BH74" s="3"/>
      <c r="BI74" s="4"/>
      <c r="BJ74" s="4"/>
      <c r="BK74" s="6"/>
      <c r="BL74" s="5">
        <f t="shared" si="72"/>
        <v>546</v>
      </c>
      <c r="BN74" s="663"/>
      <c r="BO74" s="651"/>
      <c r="BP74" s="3"/>
      <c r="BQ74" s="4"/>
      <c r="BR74" s="4"/>
      <c r="BS74" s="6"/>
      <c r="BT74" s="5">
        <f t="shared" si="73"/>
        <v>543</v>
      </c>
      <c r="BV74" s="667"/>
      <c r="BW74" s="666"/>
      <c r="BX74" s="493"/>
      <c r="BY74" s="492"/>
      <c r="BZ74" s="492"/>
      <c r="CA74" s="509"/>
      <c r="CB74" s="494">
        <f t="shared" si="76"/>
        <v>543</v>
      </c>
      <c r="CD74" s="663"/>
      <c r="CE74" s="651"/>
      <c r="CF74" s="3"/>
      <c r="CG74" s="4"/>
      <c r="CH74" s="4"/>
      <c r="CI74" s="6"/>
      <c r="CJ74" s="5">
        <f t="shared" si="74"/>
        <v>541</v>
      </c>
      <c r="CL74" s="663"/>
      <c r="CM74" s="651"/>
      <c r="CN74" s="3"/>
      <c r="CO74" s="4"/>
      <c r="CP74" s="4"/>
      <c r="CQ74" s="6"/>
      <c r="CR74" s="5">
        <f t="shared" si="75"/>
        <v>539</v>
      </c>
    </row>
    <row r="75" spans="2:96" ht="12.75" customHeight="1" x14ac:dyDescent="0.35">
      <c r="B75" s="663"/>
      <c r="C75" s="651"/>
      <c r="E75" s="4"/>
      <c r="F75" s="4"/>
      <c r="G75" s="6"/>
      <c r="H75" s="5">
        <f t="shared" si="66"/>
        <v>555</v>
      </c>
      <c r="J75" s="663"/>
      <c r="K75" s="651"/>
      <c r="M75" s="4"/>
      <c r="N75" s="4"/>
      <c r="O75" s="6"/>
      <c r="P75" s="5">
        <f t="shared" si="67"/>
        <v>554</v>
      </c>
      <c r="R75" s="663"/>
      <c r="S75" s="651"/>
      <c r="U75" s="4"/>
      <c r="V75" s="4"/>
      <c r="W75" s="6"/>
      <c r="X75" s="5">
        <f t="shared" si="77"/>
        <v>554</v>
      </c>
      <c r="Z75" s="663"/>
      <c r="AA75" s="651"/>
      <c r="AC75" s="4"/>
      <c r="AD75" s="4"/>
      <c r="AE75" s="6"/>
      <c r="AF75" s="5">
        <f t="shared" si="68"/>
        <v>554</v>
      </c>
      <c r="AH75" s="663"/>
      <c r="AI75" s="651"/>
      <c r="AK75" s="4"/>
      <c r="AL75" s="4"/>
      <c r="AM75" s="6"/>
      <c r="AN75" s="5">
        <f t="shared" si="69"/>
        <v>552</v>
      </c>
      <c r="AP75" s="663"/>
      <c r="AQ75" s="651"/>
      <c r="AS75" s="4"/>
      <c r="AT75" s="4"/>
      <c r="AU75" s="6"/>
      <c r="AV75" s="436">
        <f t="shared" si="70"/>
        <v>551</v>
      </c>
      <c r="AX75" s="663"/>
      <c r="AY75" s="651"/>
      <c r="BA75" s="4"/>
      <c r="BB75" s="4"/>
      <c r="BC75" s="6"/>
      <c r="BD75" s="5">
        <f t="shared" si="71"/>
        <v>548</v>
      </c>
      <c r="BF75" s="663"/>
      <c r="BG75" s="651"/>
      <c r="BI75" s="4"/>
      <c r="BJ75" s="4"/>
      <c r="BK75" s="6"/>
      <c r="BL75" s="5">
        <f t="shared" si="72"/>
        <v>546</v>
      </c>
      <c r="BN75" s="663"/>
      <c r="BO75" s="651"/>
      <c r="BQ75" s="4"/>
      <c r="BR75" s="4"/>
      <c r="BS75" s="6"/>
      <c r="BT75" s="5">
        <f t="shared" si="73"/>
        <v>543</v>
      </c>
      <c r="BV75" s="667"/>
      <c r="BW75" s="666"/>
      <c r="BY75" s="492"/>
      <c r="BZ75" s="492"/>
      <c r="CA75" s="509"/>
      <c r="CB75" s="494">
        <f t="shared" si="76"/>
        <v>543</v>
      </c>
      <c r="CD75" s="663"/>
      <c r="CE75" s="651"/>
      <c r="CG75" s="4"/>
      <c r="CH75" s="4"/>
      <c r="CI75" s="6"/>
      <c r="CJ75" s="5">
        <f t="shared" si="74"/>
        <v>541</v>
      </c>
      <c r="CL75" s="663"/>
      <c r="CM75" s="651"/>
      <c r="CO75" s="4"/>
      <c r="CP75" s="4"/>
      <c r="CQ75" s="6"/>
      <c r="CR75" s="5">
        <f t="shared" si="75"/>
        <v>539</v>
      </c>
    </row>
    <row r="76" spans="2:96" ht="12.75" customHeight="1" x14ac:dyDescent="0.35">
      <c r="B76" s="663"/>
      <c r="C76" s="651"/>
      <c r="E76" s="4"/>
      <c r="F76" s="4"/>
      <c r="G76" s="6"/>
      <c r="H76" s="5">
        <f t="shared" si="66"/>
        <v>555</v>
      </c>
      <c r="J76" s="663"/>
      <c r="K76" s="651"/>
      <c r="M76" s="4"/>
      <c r="N76" s="4"/>
      <c r="O76" s="6"/>
      <c r="P76" s="5">
        <f t="shared" si="67"/>
        <v>554</v>
      </c>
      <c r="R76" s="663"/>
      <c r="S76" s="651"/>
      <c r="U76" s="4"/>
      <c r="V76" s="4"/>
      <c r="W76" s="6"/>
      <c r="X76" s="5">
        <f t="shared" si="77"/>
        <v>554</v>
      </c>
      <c r="Z76" s="663"/>
      <c r="AA76" s="651"/>
      <c r="AC76" s="4"/>
      <c r="AD76" s="4"/>
      <c r="AE76" s="6"/>
      <c r="AF76" s="5">
        <f t="shared" si="68"/>
        <v>554</v>
      </c>
      <c r="AH76" s="663"/>
      <c r="AI76" s="651"/>
      <c r="AK76" s="4"/>
      <c r="AL76" s="4"/>
      <c r="AM76" s="6"/>
      <c r="AN76" s="5">
        <f t="shared" si="69"/>
        <v>552</v>
      </c>
      <c r="AP76" s="663"/>
      <c r="AQ76" s="651"/>
      <c r="AS76" s="4"/>
      <c r="AT76" s="4"/>
      <c r="AU76" s="6"/>
      <c r="AV76" s="436">
        <f t="shared" si="70"/>
        <v>551</v>
      </c>
      <c r="AX76" s="663"/>
      <c r="AY76" s="651"/>
      <c r="BA76" s="4"/>
      <c r="BB76" s="4"/>
      <c r="BC76" s="6"/>
      <c r="BD76" s="5">
        <f t="shared" si="71"/>
        <v>548</v>
      </c>
      <c r="BF76" s="663"/>
      <c r="BG76" s="651"/>
      <c r="BI76" s="4"/>
      <c r="BJ76" s="4"/>
      <c r="BK76" s="6"/>
      <c r="BL76" s="5">
        <f t="shared" si="72"/>
        <v>546</v>
      </c>
      <c r="BN76" s="663"/>
      <c r="BO76" s="651"/>
      <c r="BQ76" s="4"/>
      <c r="BR76" s="4"/>
      <c r="BS76" s="6"/>
      <c r="BT76" s="5">
        <f t="shared" si="73"/>
        <v>543</v>
      </c>
      <c r="BV76" s="667"/>
      <c r="BW76" s="666"/>
      <c r="BY76" s="492"/>
      <c r="BZ76" s="492"/>
      <c r="CA76" s="509"/>
      <c r="CB76" s="494">
        <f t="shared" si="76"/>
        <v>543</v>
      </c>
      <c r="CD76" s="663"/>
      <c r="CE76" s="651"/>
      <c r="CG76" s="4"/>
      <c r="CH76" s="4"/>
      <c r="CI76" s="6"/>
      <c r="CJ76" s="5">
        <f t="shared" si="74"/>
        <v>541</v>
      </c>
      <c r="CL76" s="663"/>
      <c r="CM76" s="651"/>
      <c r="CO76" s="4"/>
      <c r="CP76" s="4"/>
      <c r="CQ76" s="6"/>
      <c r="CR76" s="5">
        <f t="shared" si="75"/>
        <v>539</v>
      </c>
    </row>
    <row r="77" spans="2:96" ht="12.75" customHeight="1" x14ac:dyDescent="0.35">
      <c r="B77" s="663"/>
      <c r="C77" s="651"/>
      <c r="E77" s="4"/>
      <c r="F77" s="4"/>
      <c r="G77" s="6"/>
      <c r="H77" s="5">
        <f t="shared" si="66"/>
        <v>555</v>
      </c>
      <c r="J77" s="663"/>
      <c r="K77" s="651"/>
      <c r="M77" s="4"/>
      <c r="N77" s="4"/>
      <c r="O77" s="6"/>
      <c r="P77" s="5">
        <f t="shared" si="67"/>
        <v>554</v>
      </c>
      <c r="R77" s="663"/>
      <c r="S77" s="651"/>
      <c r="U77" s="4"/>
      <c r="V77" s="4"/>
      <c r="W77" s="6"/>
      <c r="X77" s="5">
        <f t="shared" si="77"/>
        <v>554</v>
      </c>
      <c r="Z77" s="663"/>
      <c r="AA77" s="651"/>
      <c r="AC77" s="4"/>
      <c r="AD77" s="4"/>
      <c r="AE77" s="6"/>
      <c r="AF77" s="5">
        <f t="shared" si="68"/>
        <v>554</v>
      </c>
      <c r="AH77" s="663"/>
      <c r="AI77" s="651"/>
      <c r="AK77" s="4"/>
      <c r="AL77" s="4"/>
      <c r="AM77" s="6"/>
      <c r="AN77" s="5">
        <f t="shared" si="69"/>
        <v>552</v>
      </c>
      <c r="AP77" s="663"/>
      <c r="AQ77" s="651"/>
      <c r="AS77" s="4"/>
      <c r="AT77" s="4"/>
      <c r="AU77" s="6"/>
      <c r="AV77" s="436">
        <f t="shared" si="70"/>
        <v>551</v>
      </c>
      <c r="AX77" s="663"/>
      <c r="AY77" s="651"/>
      <c r="BA77" s="4"/>
      <c r="BB77" s="4"/>
      <c r="BC77" s="6"/>
      <c r="BD77" s="5">
        <f t="shared" si="71"/>
        <v>548</v>
      </c>
      <c r="BF77" s="663"/>
      <c r="BG77" s="651"/>
      <c r="BI77" s="4"/>
      <c r="BJ77" s="4"/>
      <c r="BK77" s="6"/>
      <c r="BL77" s="5">
        <f t="shared" si="72"/>
        <v>546</v>
      </c>
      <c r="BN77" s="663"/>
      <c r="BO77" s="651"/>
      <c r="BQ77" s="4"/>
      <c r="BR77" s="4"/>
      <c r="BS77" s="6"/>
      <c r="BT77" s="5">
        <f t="shared" si="73"/>
        <v>543</v>
      </c>
      <c r="BV77" s="667"/>
      <c r="BW77" s="666"/>
      <c r="BY77" s="492"/>
      <c r="BZ77" s="492"/>
      <c r="CA77" s="509"/>
      <c r="CB77" s="494">
        <f t="shared" si="76"/>
        <v>543</v>
      </c>
      <c r="CD77" s="663"/>
      <c r="CE77" s="651"/>
      <c r="CG77" s="4"/>
      <c r="CH77" s="4"/>
      <c r="CI77" s="6"/>
      <c r="CJ77" s="5">
        <f t="shared" si="74"/>
        <v>541</v>
      </c>
      <c r="CL77" s="663"/>
      <c r="CM77" s="651"/>
      <c r="CO77" s="4"/>
      <c r="CP77" s="4"/>
      <c r="CQ77" s="6"/>
      <c r="CR77" s="5">
        <f t="shared" si="75"/>
        <v>539</v>
      </c>
    </row>
    <row r="78" spans="2:96" ht="12.75" customHeight="1" x14ac:dyDescent="0.35">
      <c r="B78" s="663"/>
      <c r="C78" s="651"/>
      <c r="E78" s="4"/>
      <c r="F78" s="4"/>
      <c r="G78" s="6"/>
      <c r="H78" s="5">
        <f t="shared" si="66"/>
        <v>555</v>
      </c>
      <c r="J78" s="663"/>
      <c r="K78" s="651"/>
      <c r="M78" s="4"/>
      <c r="N78" s="4"/>
      <c r="O78" s="6"/>
      <c r="P78" s="5">
        <f t="shared" si="67"/>
        <v>554</v>
      </c>
      <c r="R78" s="663"/>
      <c r="S78" s="651"/>
      <c r="U78" s="4"/>
      <c r="V78" s="4"/>
      <c r="W78" s="6"/>
      <c r="X78" s="5">
        <f t="shared" si="77"/>
        <v>554</v>
      </c>
      <c r="Z78" s="663"/>
      <c r="AA78" s="651"/>
      <c r="AC78" s="4"/>
      <c r="AD78" s="4"/>
      <c r="AE78" s="6"/>
      <c r="AF78" s="5">
        <f t="shared" si="68"/>
        <v>554</v>
      </c>
      <c r="AH78" s="663"/>
      <c r="AI78" s="651"/>
      <c r="AK78" s="4"/>
      <c r="AL78" s="4"/>
      <c r="AM78" s="6"/>
      <c r="AN78" s="5">
        <f t="shared" si="69"/>
        <v>552</v>
      </c>
      <c r="AP78" s="663"/>
      <c r="AQ78" s="651"/>
      <c r="AS78" s="4"/>
      <c r="AT78" s="4"/>
      <c r="AU78" s="6"/>
      <c r="AV78" s="436">
        <f t="shared" si="70"/>
        <v>551</v>
      </c>
      <c r="AX78" s="663"/>
      <c r="AY78" s="651"/>
      <c r="BA78" s="4"/>
      <c r="BB78" s="4"/>
      <c r="BC78" s="6"/>
      <c r="BD78" s="5">
        <f t="shared" si="71"/>
        <v>548</v>
      </c>
      <c r="BF78" s="663"/>
      <c r="BG78" s="651"/>
      <c r="BI78" s="4"/>
      <c r="BJ78" s="4"/>
      <c r="BK78" s="6"/>
      <c r="BL78" s="5">
        <f t="shared" si="72"/>
        <v>546</v>
      </c>
      <c r="BN78" s="663"/>
      <c r="BO78" s="651"/>
      <c r="BQ78" s="4"/>
      <c r="BR78" s="4"/>
      <c r="BS78" s="6"/>
      <c r="BT78" s="5">
        <f t="shared" si="73"/>
        <v>543</v>
      </c>
      <c r="BV78" s="667"/>
      <c r="BW78" s="666"/>
      <c r="BY78" s="492"/>
      <c r="BZ78" s="492"/>
      <c r="CA78" s="509"/>
      <c r="CB78" s="494">
        <f t="shared" si="76"/>
        <v>543</v>
      </c>
      <c r="CD78" s="663"/>
      <c r="CE78" s="651"/>
      <c r="CG78" s="4"/>
      <c r="CH78" s="4"/>
      <c r="CI78" s="6"/>
      <c r="CJ78" s="5">
        <f t="shared" si="74"/>
        <v>541</v>
      </c>
      <c r="CL78" s="663"/>
      <c r="CM78" s="651"/>
      <c r="CO78" s="4"/>
      <c r="CP78" s="4"/>
      <c r="CQ78" s="6"/>
      <c r="CR78" s="5">
        <f t="shared" si="75"/>
        <v>539</v>
      </c>
    </row>
    <row r="79" spans="2:96" ht="12.75" customHeight="1" x14ac:dyDescent="0.3">
      <c r="H79" s="5">
        <f t="shared" si="66"/>
        <v>555</v>
      </c>
      <c r="P79" s="5">
        <f t="shared" si="67"/>
        <v>554</v>
      </c>
      <c r="X79" s="5">
        <f t="shared" si="77"/>
        <v>554</v>
      </c>
      <c r="AF79" s="5">
        <f t="shared" si="68"/>
        <v>554</v>
      </c>
      <c r="AN79" s="5">
        <f t="shared" si="69"/>
        <v>552</v>
      </c>
      <c r="AV79" s="436">
        <f t="shared" si="70"/>
        <v>551</v>
      </c>
      <c r="BD79" s="5">
        <f t="shared" si="71"/>
        <v>548</v>
      </c>
      <c r="BL79" s="5">
        <f t="shared" si="72"/>
        <v>546</v>
      </c>
      <c r="BT79" s="5">
        <f t="shared" si="73"/>
        <v>543</v>
      </c>
      <c r="CB79" s="494">
        <f t="shared" si="76"/>
        <v>543</v>
      </c>
      <c r="CJ79" s="5">
        <f t="shared" si="74"/>
        <v>541</v>
      </c>
      <c r="CR79" s="5">
        <f t="shared" si="75"/>
        <v>539</v>
      </c>
    </row>
    <row r="80" spans="2:96" ht="12.75" customHeight="1" x14ac:dyDescent="0.3">
      <c r="H80" s="5">
        <f t="shared" si="66"/>
        <v>555</v>
      </c>
      <c r="P80" s="5">
        <f t="shared" si="67"/>
        <v>554</v>
      </c>
      <c r="X80" s="5">
        <f t="shared" si="77"/>
        <v>554</v>
      </c>
      <c r="AF80" s="5">
        <f t="shared" si="68"/>
        <v>554</v>
      </c>
      <c r="AN80" s="5">
        <f t="shared" si="69"/>
        <v>552</v>
      </c>
      <c r="AV80" s="436">
        <f t="shared" si="70"/>
        <v>551</v>
      </c>
      <c r="BD80" s="5">
        <f t="shared" si="71"/>
        <v>548</v>
      </c>
      <c r="BL80" s="5">
        <f t="shared" si="72"/>
        <v>546</v>
      </c>
      <c r="BT80" s="5">
        <f t="shared" si="73"/>
        <v>543</v>
      </c>
      <c r="CB80" s="494">
        <f>CB79+BY80-BZ80</f>
        <v>543</v>
      </c>
      <c r="CJ80" s="5">
        <f t="shared" si="74"/>
        <v>541</v>
      </c>
      <c r="CR80" s="5">
        <f t="shared" si="75"/>
        <v>539</v>
      </c>
    </row>
    <row r="81" spans="2:96" ht="12.75" customHeight="1" x14ac:dyDescent="0.35">
      <c r="B81" s="658" t="s">
        <v>29</v>
      </c>
      <c r="C81" s="659"/>
      <c r="D81" s="659"/>
      <c r="E81" s="659"/>
      <c r="F81" s="659"/>
      <c r="G81" s="659"/>
      <c r="H81" s="660"/>
      <c r="J81" s="658" t="s">
        <v>29</v>
      </c>
      <c r="K81" s="659"/>
      <c r="L81" s="659"/>
      <c r="M81" s="659"/>
      <c r="N81" s="659"/>
      <c r="O81" s="659"/>
      <c r="P81" s="660"/>
      <c r="R81" s="658" t="s">
        <v>29</v>
      </c>
      <c r="S81" s="659"/>
      <c r="T81" s="659"/>
      <c r="U81" s="659"/>
      <c r="V81" s="659"/>
      <c r="W81" s="659"/>
      <c r="X81" s="660"/>
      <c r="Z81" s="658" t="s">
        <v>29</v>
      </c>
      <c r="AA81" s="659"/>
      <c r="AB81" s="659"/>
      <c r="AC81" s="659"/>
      <c r="AD81" s="659"/>
      <c r="AE81" s="659"/>
      <c r="AF81" s="660"/>
      <c r="AH81" s="658" t="s">
        <v>29</v>
      </c>
      <c r="AI81" s="659"/>
      <c r="AJ81" s="659"/>
      <c r="AK81" s="659"/>
      <c r="AL81" s="659"/>
      <c r="AM81" s="659"/>
      <c r="AN81" s="660"/>
      <c r="AP81" s="658" t="s">
        <v>29</v>
      </c>
      <c r="AQ81" s="659"/>
      <c r="AR81" s="659"/>
      <c r="AS81" s="659"/>
      <c r="AT81" s="659"/>
      <c r="AU81" s="659"/>
      <c r="AV81" s="660"/>
      <c r="AX81" s="658" t="s">
        <v>29</v>
      </c>
      <c r="AY81" s="659"/>
      <c r="AZ81" s="659"/>
      <c r="BA81" s="659"/>
      <c r="BB81" s="659"/>
      <c r="BC81" s="659"/>
      <c r="BD81" s="660"/>
      <c r="BF81" s="658" t="s">
        <v>29</v>
      </c>
      <c r="BG81" s="659"/>
      <c r="BH81" s="659"/>
      <c r="BI81" s="659"/>
      <c r="BJ81" s="659"/>
      <c r="BK81" s="659"/>
      <c r="BL81" s="660"/>
      <c r="BN81" s="658" t="s">
        <v>29</v>
      </c>
      <c r="BO81" s="659"/>
      <c r="BP81" s="659"/>
      <c r="BQ81" s="659"/>
      <c r="BR81" s="659"/>
      <c r="BS81" s="659"/>
      <c r="BT81" s="660"/>
      <c r="BV81" s="675" t="s">
        <v>29</v>
      </c>
      <c r="BW81" s="676"/>
      <c r="BX81" s="676"/>
      <c r="BY81" s="676"/>
      <c r="BZ81" s="676"/>
      <c r="CA81" s="676"/>
      <c r="CB81" s="677"/>
      <c r="CD81" s="658" t="s">
        <v>29</v>
      </c>
      <c r="CE81" s="659"/>
      <c r="CF81" s="659"/>
      <c r="CG81" s="659"/>
      <c r="CH81" s="659"/>
      <c r="CI81" s="659"/>
      <c r="CJ81" s="660"/>
      <c r="CL81" s="658" t="s">
        <v>29</v>
      </c>
      <c r="CM81" s="659"/>
      <c r="CN81" s="659"/>
      <c r="CO81" s="659"/>
      <c r="CP81" s="659"/>
      <c r="CQ81" s="659"/>
      <c r="CR81" s="660"/>
    </row>
    <row r="82" spans="2:96" ht="12.75" customHeight="1" x14ac:dyDescent="0.35">
      <c r="B82" s="7"/>
      <c r="C82" s="8"/>
      <c r="D82" s="8"/>
      <c r="E82" s="9" t="s">
        <v>7</v>
      </c>
      <c r="F82" s="9" t="s">
        <v>8</v>
      </c>
      <c r="G82" s="10" t="s">
        <v>9</v>
      </c>
      <c r="H82" s="11" t="s">
        <v>508</v>
      </c>
      <c r="J82" s="7"/>
      <c r="K82" s="8"/>
      <c r="L82" s="8"/>
      <c r="M82" s="9" t="s">
        <v>7</v>
      </c>
      <c r="N82" s="9" t="s">
        <v>8</v>
      </c>
      <c r="O82" s="12" t="s">
        <v>9</v>
      </c>
      <c r="P82" s="11" t="s">
        <v>508</v>
      </c>
      <c r="R82" s="7"/>
      <c r="S82" s="8"/>
      <c r="T82" s="8"/>
      <c r="U82" s="9" t="s">
        <v>7</v>
      </c>
      <c r="V82" s="9" t="s">
        <v>8</v>
      </c>
      <c r="W82" s="13" t="s">
        <v>9</v>
      </c>
      <c r="X82" s="11" t="s">
        <v>508</v>
      </c>
      <c r="Z82" s="7"/>
      <c r="AA82" s="8"/>
      <c r="AB82" s="8"/>
      <c r="AC82" s="9" t="s">
        <v>7</v>
      </c>
      <c r="AD82" s="9" t="s">
        <v>8</v>
      </c>
      <c r="AE82" s="14" t="s">
        <v>9</v>
      </c>
      <c r="AF82" s="11" t="s">
        <v>508</v>
      </c>
      <c r="AH82" s="7"/>
      <c r="AI82" s="8"/>
      <c r="AJ82" s="8"/>
      <c r="AK82" s="9" t="s">
        <v>7</v>
      </c>
      <c r="AL82" s="9" t="s">
        <v>8</v>
      </c>
      <c r="AM82" s="15" t="s">
        <v>9</v>
      </c>
      <c r="AN82" s="11" t="s">
        <v>508</v>
      </c>
      <c r="AP82" s="7"/>
      <c r="AQ82" s="8"/>
      <c r="AR82" s="8"/>
      <c r="AS82" s="9" t="s">
        <v>7</v>
      </c>
      <c r="AT82" s="9" t="s">
        <v>8</v>
      </c>
      <c r="AU82" s="16" t="s">
        <v>9</v>
      </c>
      <c r="AV82" s="437" t="s">
        <v>508</v>
      </c>
      <c r="AX82" s="7"/>
      <c r="AY82" s="8"/>
      <c r="AZ82" s="8"/>
      <c r="BA82" s="9" t="s">
        <v>7</v>
      </c>
      <c r="BB82" s="9" t="s">
        <v>8</v>
      </c>
      <c r="BC82" s="17" t="s">
        <v>9</v>
      </c>
      <c r="BD82" s="11" t="s">
        <v>508</v>
      </c>
      <c r="BF82" s="7"/>
      <c r="BG82" s="8"/>
      <c r="BH82" s="8"/>
      <c r="BI82" s="9" t="s">
        <v>7</v>
      </c>
      <c r="BJ82" s="9" t="s">
        <v>8</v>
      </c>
      <c r="BK82" s="18" t="s">
        <v>9</v>
      </c>
      <c r="BL82" s="11" t="s">
        <v>508</v>
      </c>
      <c r="BN82" s="7"/>
      <c r="BO82" s="8"/>
      <c r="BP82" s="8"/>
      <c r="BQ82" s="9" t="s">
        <v>7</v>
      </c>
      <c r="BR82" s="9" t="s">
        <v>8</v>
      </c>
      <c r="BS82" s="19" t="s">
        <v>9</v>
      </c>
      <c r="BT82" s="11" t="s">
        <v>508</v>
      </c>
      <c r="BV82" s="495"/>
      <c r="BW82" s="496"/>
      <c r="BX82" s="496"/>
      <c r="BY82" s="205" t="s">
        <v>7</v>
      </c>
      <c r="BZ82" s="205" t="s">
        <v>8</v>
      </c>
      <c r="CA82" s="510" t="s">
        <v>9</v>
      </c>
      <c r="CB82" s="497" t="s">
        <v>508</v>
      </c>
      <c r="CD82" s="7"/>
      <c r="CE82" s="8"/>
      <c r="CF82" s="8"/>
      <c r="CG82" s="9" t="s">
        <v>7</v>
      </c>
      <c r="CH82" s="9" t="s">
        <v>8</v>
      </c>
      <c r="CI82" s="21" t="s">
        <v>9</v>
      </c>
      <c r="CJ82" s="11" t="s">
        <v>508</v>
      </c>
      <c r="CL82" s="7"/>
      <c r="CM82" s="8"/>
      <c r="CN82" s="8"/>
      <c r="CO82" s="9" t="s">
        <v>7</v>
      </c>
      <c r="CP82" s="9" t="s">
        <v>8</v>
      </c>
      <c r="CQ82" s="22" t="s">
        <v>9</v>
      </c>
      <c r="CR82" s="11" t="s">
        <v>508</v>
      </c>
    </row>
    <row r="83" spans="2:96" ht="12.75" customHeight="1" x14ac:dyDescent="0.35">
      <c r="B83" s="661" t="s">
        <v>509</v>
      </c>
      <c r="C83" s="673"/>
      <c r="D83" s="662"/>
      <c r="E83" s="4" t="s">
        <v>11</v>
      </c>
      <c r="F83" s="4" t="s">
        <v>11</v>
      </c>
      <c r="H83" s="4">
        <v>275</v>
      </c>
      <c r="J83" s="680" t="s">
        <v>510</v>
      </c>
      <c r="K83" s="673"/>
      <c r="L83" s="662"/>
      <c r="M83" s="4" t="s">
        <v>11</v>
      </c>
      <c r="N83" s="4" t="s">
        <v>11</v>
      </c>
      <c r="P83" s="4">
        <v>274</v>
      </c>
      <c r="R83" s="678" t="s">
        <v>511</v>
      </c>
      <c r="S83" s="673"/>
      <c r="T83" s="662"/>
      <c r="U83" s="4" t="s">
        <v>11</v>
      </c>
      <c r="V83" s="4" t="s">
        <v>11</v>
      </c>
      <c r="X83" s="24">
        <v>274</v>
      </c>
      <c r="Z83" s="687" t="s">
        <v>512</v>
      </c>
      <c r="AA83" s="673"/>
      <c r="AB83" s="662"/>
      <c r="AC83" s="4" t="s">
        <v>11</v>
      </c>
      <c r="AD83" s="4" t="s">
        <v>11</v>
      </c>
      <c r="AF83" s="4">
        <v>272</v>
      </c>
      <c r="AH83" s="685" t="s">
        <v>513</v>
      </c>
      <c r="AI83" s="673"/>
      <c r="AJ83" s="662"/>
      <c r="AK83" s="4" t="s">
        <v>11</v>
      </c>
      <c r="AL83" s="4" t="s">
        <v>11</v>
      </c>
      <c r="AN83" s="24">
        <v>269</v>
      </c>
      <c r="AP83" s="674" t="s">
        <v>514</v>
      </c>
      <c r="AQ83" s="673"/>
      <c r="AR83" s="662"/>
      <c r="AS83" s="4" t="s">
        <v>11</v>
      </c>
      <c r="AT83" s="4" t="s">
        <v>11</v>
      </c>
      <c r="AV83" s="438">
        <v>267</v>
      </c>
      <c r="AX83" s="688" t="s">
        <v>515</v>
      </c>
      <c r="AY83" s="673"/>
      <c r="AZ83" s="662"/>
      <c r="BA83" s="4" t="s">
        <v>11</v>
      </c>
      <c r="BB83" s="4" t="s">
        <v>11</v>
      </c>
      <c r="BD83" s="162">
        <v>266</v>
      </c>
      <c r="BF83" s="679" t="s">
        <v>516</v>
      </c>
      <c r="BG83" s="673"/>
      <c r="BH83" s="662"/>
      <c r="BI83" s="4" t="s">
        <v>11</v>
      </c>
      <c r="BJ83" s="4" t="s">
        <v>11</v>
      </c>
      <c r="BL83" s="241">
        <v>266</v>
      </c>
      <c r="BN83" s="672" t="s">
        <v>517</v>
      </c>
      <c r="BO83" s="673"/>
      <c r="BP83" s="662"/>
      <c r="BQ83" s="4" t="s">
        <v>11</v>
      </c>
      <c r="BR83" s="4" t="s">
        <v>11</v>
      </c>
      <c r="BT83" s="442">
        <v>263</v>
      </c>
      <c r="BV83" s="655" t="s">
        <v>518</v>
      </c>
      <c r="BW83" s="656"/>
      <c r="BX83" s="657"/>
      <c r="BY83" s="492" t="s">
        <v>11</v>
      </c>
      <c r="BZ83" s="492" t="s">
        <v>11</v>
      </c>
      <c r="CB83" s="494">
        <v>262</v>
      </c>
      <c r="CD83" s="682" t="s">
        <v>519</v>
      </c>
      <c r="CE83" s="673"/>
      <c r="CF83" s="662"/>
      <c r="CG83" s="4" t="s">
        <v>11</v>
      </c>
      <c r="CH83" s="4" t="s">
        <v>11</v>
      </c>
      <c r="CJ83" s="4">
        <f>CB84</f>
        <v>262</v>
      </c>
      <c r="CL83" s="686" t="s">
        <v>531</v>
      </c>
      <c r="CM83" s="673"/>
      <c r="CN83" s="662"/>
      <c r="CO83" s="4" t="s">
        <v>11</v>
      </c>
      <c r="CP83" s="4" t="s">
        <v>11</v>
      </c>
      <c r="CR83" s="4">
        <f>CJ85</f>
        <v>260</v>
      </c>
    </row>
    <row r="84" spans="2:96" ht="12.75" customHeight="1" x14ac:dyDescent="0.35">
      <c r="B84" s="654">
        <v>45575</v>
      </c>
      <c r="C84" s="651"/>
      <c r="D84" s="3"/>
      <c r="E84" s="4">
        <v>0</v>
      </c>
      <c r="F84" s="4">
        <v>1</v>
      </c>
      <c r="G84" s="6" t="s">
        <v>25</v>
      </c>
      <c r="H84" s="5">
        <f t="shared" ref="H84:H95" si="78">SUM(H83+E84-F84)</f>
        <v>274</v>
      </c>
      <c r="J84" s="654"/>
      <c r="K84" s="651"/>
      <c r="L84" s="3"/>
      <c r="M84" s="4"/>
      <c r="N84" s="4"/>
      <c r="O84" s="6"/>
      <c r="P84" s="5">
        <f t="shared" ref="P84:P93" si="79">SUM(P83+M84-N84)</f>
        <v>274</v>
      </c>
      <c r="R84" s="654">
        <v>45656</v>
      </c>
      <c r="S84" s="651"/>
      <c r="T84" s="3"/>
      <c r="U84" s="24">
        <v>0</v>
      </c>
      <c r="V84" s="24">
        <v>1</v>
      </c>
      <c r="W84" s="28" t="s">
        <v>17</v>
      </c>
      <c r="X84" s="5">
        <f t="shared" ref="X84:X95" si="80">SUM(X83+U84-V84)</f>
        <v>273</v>
      </c>
      <c r="Z84" s="654">
        <v>45663</v>
      </c>
      <c r="AA84" s="651"/>
      <c r="AB84" s="3"/>
      <c r="AC84" s="24">
        <v>0</v>
      </c>
      <c r="AD84" s="24">
        <v>3</v>
      </c>
      <c r="AE84" s="28" t="s">
        <v>17</v>
      </c>
      <c r="AF84" s="5">
        <f t="shared" ref="AF84:AF93" si="81">SUM(AF83+AC84-AD84)</f>
        <v>269</v>
      </c>
      <c r="AH84" s="654">
        <v>45698</v>
      </c>
      <c r="AI84" s="651"/>
      <c r="AJ84" s="3"/>
      <c r="AK84" s="24">
        <v>0</v>
      </c>
      <c r="AL84" s="24">
        <v>1</v>
      </c>
      <c r="AM84" s="28" t="s">
        <v>22</v>
      </c>
      <c r="AN84" s="5">
        <f t="shared" ref="AN84:AN95" si="82">SUM(AN83+AK84-AL84)</f>
        <v>268</v>
      </c>
      <c r="AP84" s="654">
        <v>45741</v>
      </c>
      <c r="AQ84" s="651"/>
      <c r="AR84" s="3"/>
      <c r="AS84" s="4">
        <v>0</v>
      </c>
      <c r="AT84" s="4">
        <v>1</v>
      </c>
      <c r="AU84" s="129" t="s">
        <v>22</v>
      </c>
      <c r="AV84" s="436">
        <f t="shared" ref="AV84:AV94" si="83">SUM(AV83+AS84-AT84)</f>
        <v>266</v>
      </c>
      <c r="AX84" s="654"/>
      <c r="AY84" s="651"/>
      <c r="AZ84" s="3"/>
      <c r="BA84" s="4"/>
      <c r="BB84" s="4"/>
      <c r="BC84" s="6"/>
      <c r="BD84" s="5">
        <f t="shared" ref="BD84:BD93" si="84">SUM(BD83+BA84-BB84)</f>
        <v>266</v>
      </c>
      <c r="BF84" s="654">
        <v>45793</v>
      </c>
      <c r="BG84" s="651"/>
      <c r="BH84" s="3"/>
      <c r="BI84" s="4">
        <v>0</v>
      </c>
      <c r="BJ84" s="4">
        <v>2</v>
      </c>
      <c r="BK84" s="6" t="s">
        <v>22</v>
      </c>
      <c r="BL84" s="5">
        <f t="shared" ref="BL84:BL95" si="85">SUM(BL83+BI84-BJ84)</f>
        <v>264</v>
      </c>
      <c r="BN84" s="654">
        <v>45811</v>
      </c>
      <c r="BO84" s="651"/>
      <c r="BP84" s="3"/>
      <c r="BQ84" s="4">
        <v>0</v>
      </c>
      <c r="BR84" s="4">
        <v>1</v>
      </c>
      <c r="BS84" s="6" t="s">
        <v>19</v>
      </c>
      <c r="BT84" s="5">
        <f t="shared" ref="BT84:BT94" si="86">SUM(BT83+BQ84-BR84)</f>
        <v>262</v>
      </c>
      <c r="BV84" s="669"/>
      <c r="BW84" s="666"/>
      <c r="BX84" s="493"/>
      <c r="BY84" s="492"/>
      <c r="BZ84" s="492"/>
      <c r="CA84" s="509"/>
      <c r="CB84" s="494">
        <f t="shared" ref="CB84:CB95" si="87">SUM(CB83+BY84-BZ84)</f>
        <v>262</v>
      </c>
      <c r="CD84" s="654">
        <v>45895</v>
      </c>
      <c r="CE84" s="651"/>
      <c r="CF84" s="3"/>
      <c r="CG84" s="4">
        <v>0</v>
      </c>
      <c r="CH84" s="4">
        <v>2</v>
      </c>
      <c r="CI84" s="6" t="s">
        <v>22</v>
      </c>
      <c r="CJ84" s="5">
        <f t="shared" ref="CJ84:CJ95" si="88">SUM(CJ83+CG84-CH84)</f>
        <v>260</v>
      </c>
      <c r="CL84" s="653">
        <v>45903</v>
      </c>
      <c r="CM84" s="651"/>
      <c r="CN84" s="65"/>
      <c r="CO84" s="609">
        <v>0</v>
      </c>
      <c r="CP84" s="609">
        <v>1</v>
      </c>
      <c r="CQ84" s="129" t="s">
        <v>22</v>
      </c>
      <c r="CR84" s="5">
        <f t="shared" ref="CR84:CR95" si="89">SUM(CR83+CO84-CP84)</f>
        <v>259</v>
      </c>
    </row>
    <row r="85" spans="2:96" ht="12.75" customHeight="1" x14ac:dyDescent="0.35">
      <c r="B85" s="654"/>
      <c r="C85" s="651"/>
      <c r="D85" s="3"/>
      <c r="E85" s="4"/>
      <c r="F85" s="4"/>
      <c r="G85" s="6"/>
      <c r="H85" s="5">
        <f t="shared" si="78"/>
        <v>274</v>
      </c>
      <c r="J85" s="4"/>
      <c r="K85" s="4"/>
      <c r="L85" s="3"/>
      <c r="M85" s="4"/>
      <c r="N85" s="4"/>
      <c r="O85" s="6"/>
      <c r="P85" s="5">
        <f t="shared" si="79"/>
        <v>274</v>
      </c>
      <c r="R85" s="654">
        <v>45656</v>
      </c>
      <c r="S85" s="651"/>
      <c r="T85" s="3"/>
      <c r="U85" s="24">
        <v>0</v>
      </c>
      <c r="V85" s="24">
        <v>1</v>
      </c>
      <c r="W85" s="28" t="s">
        <v>22</v>
      </c>
      <c r="X85" s="5">
        <f t="shared" si="80"/>
        <v>272</v>
      </c>
      <c r="Z85" s="654"/>
      <c r="AA85" s="651"/>
      <c r="AB85" s="3"/>
      <c r="AC85" s="4"/>
      <c r="AD85" s="4"/>
      <c r="AE85" s="28" t="s">
        <v>17</v>
      </c>
      <c r="AF85" s="5">
        <f t="shared" si="81"/>
        <v>269</v>
      </c>
      <c r="AH85" s="654">
        <v>45702</v>
      </c>
      <c r="AI85" s="651"/>
      <c r="AJ85" s="3"/>
      <c r="AK85" s="27">
        <v>0</v>
      </c>
      <c r="AL85" s="27">
        <v>1</v>
      </c>
      <c r="AM85" s="28" t="s">
        <v>18</v>
      </c>
      <c r="AN85" s="5">
        <f t="shared" si="82"/>
        <v>267</v>
      </c>
      <c r="AP85" s="4"/>
      <c r="AQ85" s="4"/>
      <c r="AR85" s="3"/>
      <c r="AS85" s="4"/>
      <c r="AT85" s="4"/>
      <c r="AU85" s="6"/>
      <c r="AV85" s="436">
        <f t="shared" si="83"/>
        <v>266</v>
      </c>
      <c r="AX85" s="4"/>
      <c r="AY85" s="4"/>
      <c r="AZ85" s="3"/>
      <c r="BA85" s="4"/>
      <c r="BB85" s="4"/>
      <c r="BC85" s="6"/>
      <c r="BD85" s="5">
        <f t="shared" si="84"/>
        <v>266</v>
      </c>
      <c r="BF85" s="654">
        <v>45806</v>
      </c>
      <c r="BG85" s="654"/>
      <c r="BH85" s="3"/>
      <c r="BI85" s="431">
        <v>0</v>
      </c>
      <c r="BJ85" s="431">
        <v>1</v>
      </c>
      <c r="BK85" s="28" t="s">
        <v>22</v>
      </c>
      <c r="BL85" s="5">
        <f t="shared" si="85"/>
        <v>263</v>
      </c>
      <c r="BN85" s="654">
        <v>45817</v>
      </c>
      <c r="BO85" s="651"/>
      <c r="BP85" s="3"/>
      <c r="BQ85" s="465">
        <v>0</v>
      </c>
      <c r="BR85" s="465">
        <v>1</v>
      </c>
      <c r="BS85" s="129" t="s">
        <v>17</v>
      </c>
      <c r="BT85" s="5">
        <f t="shared" si="86"/>
        <v>261</v>
      </c>
      <c r="BV85" s="665"/>
      <c r="BW85" s="666"/>
      <c r="BX85" s="499"/>
      <c r="BY85" s="156"/>
      <c r="BZ85" s="156"/>
      <c r="CA85" s="511"/>
      <c r="CB85" s="494">
        <f t="shared" si="87"/>
        <v>262</v>
      </c>
      <c r="CD85" s="654"/>
      <c r="CE85" s="651"/>
      <c r="CF85" s="3"/>
      <c r="CG85" s="4"/>
      <c r="CH85" s="4"/>
      <c r="CI85" s="6"/>
      <c r="CJ85" s="5">
        <f t="shared" si="88"/>
        <v>260</v>
      </c>
      <c r="CL85" s="654">
        <v>45915</v>
      </c>
      <c r="CM85" s="651"/>
      <c r="CN85" s="3"/>
      <c r="CO85" s="4">
        <v>0</v>
      </c>
      <c r="CP85" s="4">
        <v>1</v>
      </c>
      <c r="CQ85" s="129" t="s">
        <v>19</v>
      </c>
      <c r="CR85" s="5">
        <f t="shared" si="89"/>
        <v>258</v>
      </c>
    </row>
    <row r="86" spans="2:96" ht="12.75" customHeight="1" x14ac:dyDescent="0.35">
      <c r="B86" s="4"/>
      <c r="C86" s="4"/>
      <c r="D86" s="3"/>
      <c r="E86" s="4"/>
      <c r="F86" s="4"/>
      <c r="G86" s="6"/>
      <c r="H86" s="5">
        <f t="shared" si="78"/>
        <v>274</v>
      </c>
      <c r="J86" s="4"/>
      <c r="K86" s="4"/>
      <c r="L86" s="3"/>
      <c r="M86" s="4"/>
      <c r="N86" s="4"/>
      <c r="O86" s="6"/>
      <c r="P86" s="5">
        <f t="shared" si="79"/>
        <v>274</v>
      </c>
      <c r="R86" s="25"/>
      <c r="S86" s="4"/>
      <c r="T86" s="3"/>
      <c r="U86" s="4"/>
      <c r="V86" s="4"/>
      <c r="W86" s="6"/>
      <c r="X86" s="5">
        <f t="shared" si="80"/>
        <v>272</v>
      </c>
      <c r="Z86" s="654"/>
      <c r="AA86" s="651"/>
      <c r="AB86" s="3"/>
      <c r="AC86" s="4"/>
      <c r="AD86" s="4"/>
      <c r="AE86" s="6"/>
      <c r="AF86" s="5">
        <f t="shared" si="81"/>
        <v>269</v>
      </c>
      <c r="AH86" s="654"/>
      <c r="AI86" s="651"/>
      <c r="AJ86" s="3"/>
      <c r="AK86" s="4"/>
      <c r="AL86" s="4"/>
      <c r="AM86" s="6"/>
      <c r="AN86" s="5">
        <f t="shared" si="82"/>
        <v>267</v>
      </c>
      <c r="AP86" s="4"/>
      <c r="AQ86" s="4"/>
      <c r="AR86" s="3"/>
      <c r="AS86" s="4"/>
      <c r="AT86" s="4"/>
      <c r="AU86" s="6"/>
      <c r="AV86" s="436">
        <f t="shared" si="83"/>
        <v>266</v>
      </c>
      <c r="AX86" s="4"/>
      <c r="AY86" s="4"/>
      <c r="AZ86" s="3"/>
      <c r="BA86" s="4"/>
      <c r="BB86" s="4"/>
      <c r="BC86" s="6"/>
      <c r="BD86" s="5">
        <f t="shared" si="84"/>
        <v>266</v>
      </c>
      <c r="BF86" s="25"/>
      <c r="BG86" s="4"/>
      <c r="BH86" s="3"/>
      <c r="BI86" s="4"/>
      <c r="BJ86" s="4"/>
      <c r="BK86" s="6"/>
      <c r="BL86" s="5">
        <f t="shared" si="85"/>
        <v>263</v>
      </c>
      <c r="BN86" s="654">
        <v>45838</v>
      </c>
      <c r="BO86" s="651"/>
      <c r="BP86" s="3"/>
      <c r="BQ86" s="474">
        <v>0</v>
      </c>
      <c r="BR86" s="473">
        <v>2</v>
      </c>
      <c r="BS86" s="129" t="s">
        <v>22</v>
      </c>
      <c r="BT86" s="5">
        <f t="shared" si="86"/>
        <v>259</v>
      </c>
      <c r="BV86" s="484"/>
      <c r="BW86" s="492"/>
      <c r="BX86" s="493"/>
      <c r="BY86" s="492"/>
      <c r="BZ86" s="492"/>
      <c r="CA86" s="509"/>
      <c r="CB86" s="494">
        <f t="shared" si="87"/>
        <v>262</v>
      </c>
      <c r="CD86" s="654"/>
      <c r="CE86" s="651"/>
      <c r="CF86" s="3"/>
      <c r="CG86" s="4"/>
      <c r="CH86" s="4"/>
      <c r="CI86" s="6"/>
      <c r="CJ86" s="5">
        <f t="shared" si="88"/>
        <v>260</v>
      </c>
      <c r="CL86" s="654"/>
      <c r="CM86" s="651"/>
      <c r="CN86" s="3"/>
      <c r="CO86" s="4"/>
      <c r="CP86" s="4"/>
      <c r="CQ86" s="6"/>
      <c r="CR86" s="5">
        <f t="shared" si="89"/>
        <v>258</v>
      </c>
    </row>
    <row r="87" spans="2:96" ht="12.75" customHeight="1" x14ac:dyDescent="0.35">
      <c r="B87" s="4"/>
      <c r="C87" s="4"/>
      <c r="D87" s="3"/>
      <c r="E87" s="4"/>
      <c r="F87" s="4"/>
      <c r="G87" s="6"/>
      <c r="H87" s="5">
        <f t="shared" si="78"/>
        <v>274</v>
      </c>
      <c r="J87" s="4"/>
      <c r="K87" s="4"/>
      <c r="L87" s="3"/>
      <c r="M87" s="4"/>
      <c r="N87" s="4"/>
      <c r="O87" s="6"/>
      <c r="P87" s="5">
        <f t="shared" si="79"/>
        <v>274</v>
      </c>
      <c r="R87" s="25"/>
      <c r="S87" s="4"/>
      <c r="T87" s="3"/>
      <c r="U87" s="4"/>
      <c r="V87" s="4"/>
      <c r="W87" s="6"/>
      <c r="X87" s="5">
        <f t="shared" si="80"/>
        <v>272</v>
      </c>
      <c r="Z87" s="4"/>
      <c r="AA87" s="4"/>
      <c r="AB87" s="3"/>
      <c r="AC87" s="4"/>
      <c r="AD87" s="4"/>
      <c r="AE87" s="6"/>
      <c r="AF87" s="5">
        <f t="shared" si="81"/>
        <v>269</v>
      </c>
      <c r="AH87" s="25"/>
      <c r="AI87" s="4"/>
      <c r="AJ87" s="3"/>
      <c r="AK87" s="4"/>
      <c r="AL87" s="4"/>
      <c r="AM87" s="6"/>
      <c r="AN87" s="5">
        <f t="shared" si="82"/>
        <v>267</v>
      </c>
      <c r="AP87" s="4"/>
      <c r="AQ87" s="4"/>
      <c r="AR87" s="3"/>
      <c r="AS87" s="4"/>
      <c r="AT87" s="4"/>
      <c r="AU87" s="6"/>
      <c r="AV87" s="436">
        <f t="shared" si="83"/>
        <v>266</v>
      </c>
      <c r="AX87" s="4"/>
      <c r="AY87" s="4"/>
      <c r="AZ87" s="3"/>
      <c r="BA87" s="4"/>
      <c r="BB87" s="4"/>
      <c r="BC87" s="6"/>
      <c r="BD87" s="5">
        <f t="shared" si="84"/>
        <v>266</v>
      </c>
      <c r="BF87" s="25"/>
      <c r="BG87" s="4"/>
      <c r="BH87" s="3"/>
      <c r="BI87" s="4"/>
      <c r="BJ87" s="4"/>
      <c r="BK87" s="6"/>
      <c r="BL87" s="5">
        <f t="shared" si="85"/>
        <v>263</v>
      </c>
      <c r="BN87" s="25"/>
      <c r="BO87" s="4"/>
      <c r="BP87" s="3"/>
      <c r="BQ87" s="4"/>
      <c r="BR87" s="4"/>
      <c r="BS87" s="6"/>
      <c r="BT87" s="5">
        <f t="shared" si="86"/>
        <v>259</v>
      </c>
      <c r="BV87" s="484"/>
      <c r="BW87" s="492"/>
      <c r="BX87" s="493"/>
      <c r="BY87" s="492"/>
      <c r="BZ87" s="492"/>
      <c r="CA87" s="509"/>
      <c r="CB87" s="494">
        <f t="shared" si="87"/>
        <v>262</v>
      </c>
      <c r="CD87" s="4"/>
      <c r="CE87" s="4"/>
      <c r="CF87" s="3"/>
      <c r="CG87" s="4"/>
      <c r="CH87" s="4"/>
      <c r="CI87" s="6"/>
      <c r="CJ87" s="5">
        <f t="shared" si="88"/>
        <v>260</v>
      </c>
      <c r="CL87" s="4"/>
      <c r="CM87" s="4"/>
      <c r="CN87" s="3"/>
      <c r="CO87" s="4"/>
      <c r="CP87" s="4"/>
      <c r="CQ87" s="6"/>
      <c r="CR87" s="5">
        <f t="shared" si="89"/>
        <v>258</v>
      </c>
    </row>
    <row r="88" spans="2:96" ht="12.75" customHeight="1" x14ac:dyDescent="0.35">
      <c r="B88" s="4"/>
      <c r="C88" s="4"/>
      <c r="D88" s="3"/>
      <c r="E88" s="4"/>
      <c r="F88" s="4"/>
      <c r="G88" s="6"/>
      <c r="H88" s="5">
        <f t="shared" si="78"/>
        <v>274</v>
      </c>
      <c r="J88" s="4"/>
      <c r="K88" s="4"/>
      <c r="L88" s="3"/>
      <c r="M88" s="4"/>
      <c r="N88" s="4"/>
      <c r="O88" s="6"/>
      <c r="P88" s="5">
        <f t="shared" si="79"/>
        <v>274</v>
      </c>
      <c r="R88" s="25"/>
      <c r="S88" s="4"/>
      <c r="T88" s="3"/>
      <c r="U88" s="4"/>
      <c r="V88" s="4"/>
      <c r="W88" s="6"/>
      <c r="X88" s="5">
        <f t="shared" si="80"/>
        <v>272</v>
      </c>
      <c r="Z88" s="4"/>
      <c r="AA88" s="4"/>
      <c r="AB88" s="3"/>
      <c r="AC88" s="4"/>
      <c r="AD88" s="4"/>
      <c r="AE88" s="6"/>
      <c r="AF88" s="5">
        <f t="shared" si="81"/>
        <v>269</v>
      </c>
      <c r="AH88" s="25"/>
      <c r="AI88" s="4"/>
      <c r="AJ88" s="3"/>
      <c r="AK88" s="4"/>
      <c r="AL88" s="4"/>
      <c r="AM88" s="6"/>
      <c r="AN88" s="5">
        <f t="shared" si="82"/>
        <v>267</v>
      </c>
      <c r="AP88" s="4"/>
      <c r="AQ88" s="4"/>
      <c r="AR88" s="3"/>
      <c r="AS88" s="4"/>
      <c r="AT88" s="4"/>
      <c r="AU88" s="6"/>
      <c r="AV88" s="436">
        <f t="shared" si="83"/>
        <v>266</v>
      </c>
      <c r="AX88" s="4"/>
      <c r="AY88" s="4"/>
      <c r="AZ88" s="3"/>
      <c r="BA88" s="4"/>
      <c r="BB88" s="4"/>
      <c r="BC88" s="6"/>
      <c r="BD88" s="5">
        <f t="shared" si="84"/>
        <v>266</v>
      </c>
      <c r="BF88" s="25"/>
      <c r="BG88" s="4"/>
      <c r="BH88" s="3"/>
      <c r="BI88" s="4"/>
      <c r="BJ88" s="4"/>
      <c r="BK88" s="6"/>
      <c r="BL88" s="5">
        <f t="shared" si="85"/>
        <v>263</v>
      </c>
      <c r="BN88" s="25"/>
      <c r="BO88" s="4"/>
      <c r="BP88" s="3"/>
      <c r="BQ88" s="4"/>
      <c r="BR88" s="4"/>
      <c r="BS88" s="6"/>
      <c r="BT88" s="5">
        <f t="shared" si="86"/>
        <v>259</v>
      </c>
      <c r="BV88" s="484"/>
      <c r="BW88" s="492"/>
      <c r="BX88" s="493"/>
      <c r="BY88" s="492"/>
      <c r="BZ88" s="492"/>
      <c r="CA88" s="509"/>
      <c r="CB88" s="494">
        <f t="shared" si="87"/>
        <v>262</v>
      </c>
      <c r="CD88" s="4"/>
      <c r="CE88" s="4"/>
      <c r="CF88" s="3"/>
      <c r="CG88" s="4"/>
      <c r="CH88" s="4"/>
      <c r="CI88" s="6"/>
      <c r="CJ88" s="5">
        <f t="shared" si="88"/>
        <v>260</v>
      </c>
      <c r="CL88" s="4"/>
      <c r="CM88" s="4"/>
      <c r="CN88" s="3"/>
      <c r="CO88" s="4"/>
      <c r="CP88" s="4"/>
      <c r="CQ88" s="6"/>
      <c r="CR88" s="5">
        <f t="shared" si="89"/>
        <v>258</v>
      </c>
    </row>
    <row r="89" spans="2:96" ht="12.75" customHeight="1" x14ac:dyDescent="0.35">
      <c r="B89" s="4"/>
      <c r="C89" s="4"/>
      <c r="D89" s="3"/>
      <c r="E89" s="4"/>
      <c r="F89" s="4"/>
      <c r="G89" s="6"/>
      <c r="H89" s="5">
        <f t="shared" si="78"/>
        <v>274</v>
      </c>
      <c r="J89" s="4"/>
      <c r="K89" s="4"/>
      <c r="L89" s="3"/>
      <c r="M89" s="4"/>
      <c r="N89" s="4"/>
      <c r="O89" s="6"/>
      <c r="P89" s="5">
        <f t="shared" si="79"/>
        <v>274</v>
      </c>
      <c r="R89" s="25"/>
      <c r="S89" s="4"/>
      <c r="T89" s="3"/>
      <c r="U89" s="4"/>
      <c r="V89" s="4"/>
      <c r="W89" s="6"/>
      <c r="X89" s="5">
        <f t="shared" si="80"/>
        <v>272</v>
      </c>
      <c r="Z89" s="4"/>
      <c r="AA89" s="4"/>
      <c r="AB89" s="3"/>
      <c r="AC89" s="4"/>
      <c r="AD89" s="4"/>
      <c r="AE89" s="6"/>
      <c r="AF89" s="5">
        <f t="shared" si="81"/>
        <v>269</v>
      </c>
      <c r="AH89" s="25"/>
      <c r="AI89" s="4"/>
      <c r="AJ89" s="3"/>
      <c r="AK89" s="4"/>
      <c r="AL89" s="4"/>
      <c r="AM89" s="6"/>
      <c r="AN89" s="5">
        <f t="shared" si="82"/>
        <v>267</v>
      </c>
      <c r="AP89" s="4"/>
      <c r="AQ89" s="4"/>
      <c r="AR89" s="3"/>
      <c r="AS89" s="4"/>
      <c r="AT89" s="4"/>
      <c r="AU89" s="6"/>
      <c r="AV89" s="436">
        <f t="shared" si="83"/>
        <v>266</v>
      </c>
      <c r="AX89" s="4"/>
      <c r="AY89" s="4"/>
      <c r="AZ89" s="3"/>
      <c r="BA89" s="4"/>
      <c r="BB89" s="4"/>
      <c r="BC89" s="6"/>
      <c r="BD89" s="5">
        <f t="shared" si="84"/>
        <v>266</v>
      </c>
      <c r="BF89" s="25"/>
      <c r="BG89" s="4"/>
      <c r="BH89" s="3"/>
      <c r="BI89" s="4"/>
      <c r="BJ89" s="4"/>
      <c r="BK89" s="6"/>
      <c r="BL89" s="5">
        <f t="shared" si="85"/>
        <v>263</v>
      </c>
      <c r="BN89" s="25"/>
      <c r="BO89" s="4"/>
      <c r="BP89" s="3"/>
      <c r="BQ89" s="4"/>
      <c r="BR89" s="4"/>
      <c r="BS89" s="6"/>
      <c r="BT89" s="5">
        <f t="shared" si="86"/>
        <v>259</v>
      </c>
      <c r="BV89" s="484"/>
      <c r="BW89" s="492"/>
      <c r="BX89" s="493"/>
      <c r="BY89" s="492"/>
      <c r="BZ89" s="492"/>
      <c r="CA89" s="509"/>
      <c r="CB89" s="494">
        <f t="shared" si="87"/>
        <v>262</v>
      </c>
      <c r="CD89" s="4"/>
      <c r="CE89" s="4"/>
      <c r="CF89" s="3"/>
      <c r="CG89" s="4"/>
      <c r="CH89" s="4"/>
      <c r="CI89" s="6"/>
      <c r="CJ89" s="5">
        <f t="shared" si="88"/>
        <v>260</v>
      </c>
      <c r="CL89" s="4"/>
      <c r="CM89" s="4"/>
      <c r="CN89" s="3"/>
      <c r="CO89" s="4"/>
      <c r="CP89" s="4"/>
      <c r="CQ89" s="6"/>
      <c r="CR89" s="5">
        <f t="shared" si="89"/>
        <v>258</v>
      </c>
    </row>
    <row r="90" spans="2:96" ht="12.75" customHeight="1" x14ac:dyDescent="0.35">
      <c r="B90" s="4"/>
      <c r="C90" s="4"/>
      <c r="D90" s="3"/>
      <c r="E90" s="4"/>
      <c r="F90" s="4"/>
      <c r="G90" s="6"/>
      <c r="H90" s="5">
        <f t="shared" si="78"/>
        <v>274</v>
      </c>
      <c r="J90" s="4"/>
      <c r="K90" s="4"/>
      <c r="L90" s="3"/>
      <c r="M90" s="4"/>
      <c r="N90" s="4"/>
      <c r="O90" s="6"/>
      <c r="P90" s="5">
        <f t="shared" si="79"/>
        <v>274</v>
      </c>
      <c r="R90" s="25"/>
      <c r="S90" s="4"/>
      <c r="T90" s="3"/>
      <c r="U90" s="4"/>
      <c r="V90" s="4"/>
      <c r="W90" s="6"/>
      <c r="X90" s="5">
        <f t="shared" si="80"/>
        <v>272</v>
      </c>
      <c r="Z90" s="4"/>
      <c r="AA90" s="4"/>
      <c r="AB90" s="3"/>
      <c r="AC90" s="4"/>
      <c r="AD90" s="4"/>
      <c r="AE90" s="6"/>
      <c r="AF90" s="5">
        <f t="shared" si="81"/>
        <v>269</v>
      </c>
      <c r="AH90" s="25"/>
      <c r="AI90" s="4"/>
      <c r="AJ90" s="3"/>
      <c r="AK90" s="4"/>
      <c r="AL90" s="4"/>
      <c r="AM90" s="6"/>
      <c r="AN90" s="5">
        <f t="shared" si="82"/>
        <v>267</v>
      </c>
      <c r="AP90" s="4"/>
      <c r="AQ90" s="4"/>
      <c r="AR90" s="3"/>
      <c r="AS90" s="4"/>
      <c r="AT90" s="4"/>
      <c r="AU90" s="6"/>
      <c r="AV90" s="436">
        <f t="shared" si="83"/>
        <v>266</v>
      </c>
      <c r="AX90" s="4"/>
      <c r="AY90" s="4"/>
      <c r="AZ90" s="3"/>
      <c r="BA90" s="4"/>
      <c r="BB90" s="4"/>
      <c r="BC90" s="6"/>
      <c r="BD90" s="5">
        <f t="shared" si="84"/>
        <v>266</v>
      </c>
      <c r="BF90" s="25"/>
      <c r="BG90" s="4"/>
      <c r="BH90" s="3"/>
      <c r="BI90" s="4"/>
      <c r="BJ90" s="4"/>
      <c r="BK90" s="6"/>
      <c r="BL90" s="5">
        <f t="shared" si="85"/>
        <v>263</v>
      </c>
      <c r="BN90" s="25"/>
      <c r="BO90" s="4"/>
      <c r="BP90" s="3"/>
      <c r="BQ90" s="4"/>
      <c r="BR90" s="4"/>
      <c r="BS90" s="6"/>
      <c r="BT90" s="5">
        <f t="shared" si="86"/>
        <v>259</v>
      </c>
      <c r="BV90" s="484"/>
      <c r="BW90" s="492"/>
      <c r="BX90" s="493"/>
      <c r="BY90" s="492"/>
      <c r="BZ90" s="492"/>
      <c r="CA90" s="509"/>
      <c r="CB90" s="494">
        <f t="shared" si="87"/>
        <v>262</v>
      </c>
      <c r="CD90" s="4"/>
      <c r="CE90" s="4"/>
      <c r="CF90" s="3"/>
      <c r="CG90" s="4"/>
      <c r="CH90" s="4"/>
      <c r="CI90" s="6"/>
      <c r="CJ90" s="5">
        <f t="shared" si="88"/>
        <v>260</v>
      </c>
      <c r="CL90" s="4"/>
      <c r="CM90" s="4"/>
      <c r="CN90" s="3"/>
      <c r="CO90" s="4"/>
      <c r="CP90" s="4"/>
      <c r="CQ90" s="6"/>
      <c r="CR90" s="5">
        <f t="shared" si="89"/>
        <v>258</v>
      </c>
    </row>
    <row r="91" spans="2:96" ht="12.75" customHeight="1" x14ac:dyDescent="0.35">
      <c r="B91" s="4"/>
      <c r="C91" s="4"/>
      <c r="D91" s="3"/>
      <c r="E91" s="4"/>
      <c r="F91" s="4"/>
      <c r="G91" s="6"/>
      <c r="H91" s="5">
        <f t="shared" si="78"/>
        <v>274</v>
      </c>
      <c r="J91" s="4"/>
      <c r="K91" s="4"/>
      <c r="L91" s="3"/>
      <c r="M91" s="4"/>
      <c r="N91" s="4"/>
      <c r="O91" s="6"/>
      <c r="P91" s="5">
        <f t="shared" si="79"/>
        <v>274</v>
      </c>
      <c r="R91" s="25"/>
      <c r="S91" s="4"/>
      <c r="T91" s="3"/>
      <c r="U91" s="4"/>
      <c r="V91" s="4"/>
      <c r="W91" s="6"/>
      <c r="X91" s="5">
        <f t="shared" si="80"/>
        <v>272</v>
      </c>
      <c r="Z91" s="4"/>
      <c r="AA91" s="4"/>
      <c r="AB91" s="3"/>
      <c r="AC91" s="4"/>
      <c r="AD91" s="4"/>
      <c r="AE91" s="6"/>
      <c r="AF91" s="5">
        <f t="shared" si="81"/>
        <v>269</v>
      </c>
      <c r="AH91" s="25"/>
      <c r="AI91" s="4"/>
      <c r="AJ91" s="3"/>
      <c r="AK91" s="4"/>
      <c r="AL91" s="4"/>
      <c r="AM91" s="6"/>
      <c r="AN91" s="5">
        <f t="shared" si="82"/>
        <v>267</v>
      </c>
      <c r="AP91" s="4"/>
      <c r="AQ91" s="4"/>
      <c r="AR91" s="3"/>
      <c r="AS91" s="4"/>
      <c r="AT91" s="4"/>
      <c r="AU91" s="6"/>
      <c r="AV91" s="436">
        <f t="shared" si="83"/>
        <v>266</v>
      </c>
      <c r="AX91" s="4"/>
      <c r="AY91" s="4"/>
      <c r="AZ91" s="3"/>
      <c r="BA91" s="4"/>
      <c r="BB91" s="4"/>
      <c r="BC91" s="6"/>
      <c r="BD91" s="5">
        <f t="shared" si="84"/>
        <v>266</v>
      </c>
      <c r="BF91" s="25"/>
      <c r="BG91" s="4"/>
      <c r="BH91" s="3"/>
      <c r="BI91" s="4"/>
      <c r="BJ91" s="4"/>
      <c r="BK91" s="6"/>
      <c r="BL91" s="5">
        <f t="shared" si="85"/>
        <v>263</v>
      </c>
      <c r="BN91" s="25"/>
      <c r="BO91" s="4"/>
      <c r="BP91" s="3"/>
      <c r="BQ91" s="4"/>
      <c r="BR91" s="4"/>
      <c r="BS91" s="6"/>
      <c r="BT91" s="5">
        <f t="shared" si="86"/>
        <v>259</v>
      </c>
      <c r="BV91" s="484"/>
      <c r="BW91" s="492"/>
      <c r="BX91" s="493"/>
      <c r="BY91" s="492"/>
      <c r="BZ91" s="492"/>
      <c r="CA91" s="509"/>
      <c r="CB91" s="494">
        <f t="shared" si="87"/>
        <v>262</v>
      </c>
      <c r="CD91" s="4"/>
      <c r="CE91" s="4"/>
      <c r="CF91" s="3"/>
      <c r="CG91" s="4"/>
      <c r="CH91" s="4"/>
      <c r="CI91" s="6"/>
      <c r="CJ91" s="5">
        <f t="shared" si="88"/>
        <v>260</v>
      </c>
      <c r="CL91" s="4"/>
      <c r="CM91" s="4"/>
      <c r="CN91" s="3"/>
      <c r="CO91" s="4"/>
      <c r="CP91" s="4"/>
      <c r="CQ91" s="6"/>
      <c r="CR91" s="5">
        <f t="shared" si="89"/>
        <v>258</v>
      </c>
    </row>
    <row r="92" spans="2:96" ht="12.75" customHeight="1" x14ac:dyDescent="0.35">
      <c r="B92" s="4"/>
      <c r="C92" s="4"/>
      <c r="D92" s="3"/>
      <c r="E92" s="4"/>
      <c r="F92" s="4"/>
      <c r="G92" s="6"/>
      <c r="H92" s="5">
        <f t="shared" si="78"/>
        <v>274</v>
      </c>
      <c r="J92" s="4"/>
      <c r="K92" s="4"/>
      <c r="L92" s="3"/>
      <c r="M92" s="4"/>
      <c r="N92" s="4"/>
      <c r="O92" s="6"/>
      <c r="P92" s="5">
        <f t="shared" si="79"/>
        <v>274</v>
      </c>
      <c r="R92" s="25"/>
      <c r="S92" s="4"/>
      <c r="T92" s="3"/>
      <c r="U92" s="4"/>
      <c r="V92" s="4"/>
      <c r="W92" s="6"/>
      <c r="X92" s="5">
        <f t="shared" si="80"/>
        <v>272</v>
      </c>
      <c r="Z92" s="4"/>
      <c r="AA92" s="4"/>
      <c r="AB92" s="3"/>
      <c r="AC92" s="4"/>
      <c r="AD92" s="4"/>
      <c r="AE92" s="6"/>
      <c r="AF92" s="5">
        <f t="shared" si="81"/>
        <v>269</v>
      </c>
      <c r="AH92" s="25"/>
      <c r="AI92" s="4"/>
      <c r="AJ92" s="3"/>
      <c r="AK92" s="4"/>
      <c r="AL92" s="4"/>
      <c r="AM92" s="6"/>
      <c r="AN92" s="5">
        <f t="shared" si="82"/>
        <v>267</v>
      </c>
      <c r="AP92" s="4"/>
      <c r="AQ92" s="4"/>
      <c r="AR92" s="3"/>
      <c r="AS92" s="4"/>
      <c r="AT92" s="4"/>
      <c r="AU92" s="6"/>
      <c r="AV92" s="436">
        <f t="shared" si="83"/>
        <v>266</v>
      </c>
      <c r="AX92" s="4"/>
      <c r="AY92" s="4"/>
      <c r="AZ92" s="3"/>
      <c r="BA92" s="4"/>
      <c r="BB92" s="4"/>
      <c r="BC92" s="6"/>
      <c r="BD92" s="5">
        <f t="shared" si="84"/>
        <v>266</v>
      </c>
      <c r="BF92" s="25"/>
      <c r="BG92" s="4"/>
      <c r="BH92" s="3"/>
      <c r="BI92" s="4"/>
      <c r="BJ92" s="4"/>
      <c r="BK92" s="6"/>
      <c r="BL92" s="5">
        <f t="shared" si="85"/>
        <v>263</v>
      </c>
      <c r="BN92" s="25"/>
      <c r="BO92" s="4"/>
      <c r="BP92" s="3"/>
      <c r="BQ92" s="4"/>
      <c r="BR92" s="4"/>
      <c r="BS92" s="6"/>
      <c r="BT92" s="5">
        <f t="shared" si="86"/>
        <v>259</v>
      </c>
      <c r="BV92" s="484"/>
      <c r="BW92" s="492"/>
      <c r="BX92" s="493"/>
      <c r="BY92" s="492"/>
      <c r="BZ92" s="492"/>
      <c r="CA92" s="509"/>
      <c r="CB92" s="494">
        <f t="shared" si="87"/>
        <v>262</v>
      </c>
      <c r="CD92" s="4"/>
      <c r="CE92" s="4"/>
      <c r="CF92" s="3"/>
      <c r="CG92" s="4"/>
      <c r="CH92" s="4"/>
      <c r="CI92" s="6"/>
      <c r="CJ92" s="5">
        <f t="shared" si="88"/>
        <v>260</v>
      </c>
      <c r="CL92" s="4"/>
      <c r="CM92" s="4"/>
      <c r="CN92" s="3"/>
      <c r="CO92" s="4"/>
      <c r="CP92" s="4"/>
      <c r="CQ92" s="6"/>
      <c r="CR92" s="5">
        <f t="shared" si="89"/>
        <v>258</v>
      </c>
    </row>
    <row r="93" spans="2:96" ht="12.75" customHeight="1" x14ac:dyDescent="0.35">
      <c r="B93" s="4"/>
      <c r="C93" s="4"/>
      <c r="D93" s="3"/>
      <c r="E93" s="4"/>
      <c r="F93" s="4"/>
      <c r="G93" s="6"/>
      <c r="H93" s="5">
        <f t="shared" si="78"/>
        <v>274</v>
      </c>
      <c r="J93" s="4"/>
      <c r="K93" s="4"/>
      <c r="L93" s="3"/>
      <c r="M93" s="4"/>
      <c r="N93" s="4"/>
      <c r="O93" s="6"/>
      <c r="P93" s="5">
        <f t="shared" si="79"/>
        <v>274</v>
      </c>
      <c r="R93" s="25"/>
      <c r="S93" s="4"/>
      <c r="T93" s="3"/>
      <c r="U93" s="4"/>
      <c r="V93" s="4"/>
      <c r="W93" s="6"/>
      <c r="X93" s="5">
        <f t="shared" si="80"/>
        <v>272</v>
      </c>
      <c r="Z93" s="4"/>
      <c r="AA93" s="4"/>
      <c r="AB93" s="3"/>
      <c r="AC93" s="4"/>
      <c r="AD93" s="4"/>
      <c r="AE93" s="6"/>
      <c r="AF93" s="5">
        <f t="shared" si="81"/>
        <v>269</v>
      </c>
      <c r="AH93" s="25"/>
      <c r="AI93" s="4"/>
      <c r="AJ93" s="3"/>
      <c r="AK93" s="4"/>
      <c r="AL93" s="4"/>
      <c r="AM93" s="6"/>
      <c r="AN93" s="5">
        <f t="shared" si="82"/>
        <v>267</v>
      </c>
      <c r="AP93" s="4"/>
      <c r="AQ93" s="4"/>
      <c r="AR93" s="3"/>
      <c r="AS93" s="4"/>
      <c r="AT93" s="4"/>
      <c r="AU93" s="6"/>
      <c r="AV93" s="436">
        <f t="shared" si="83"/>
        <v>266</v>
      </c>
      <c r="AX93" s="4"/>
      <c r="AY93" s="4"/>
      <c r="AZ93" s="3"/>
      <c r="BA93" s="4"/>
      <c r="BB93" s="4"/>
      <c r="BC93" s="6"/>
      <c r="BD93" s="5">
        <f t="shared" si="84"/>
        <v>266</v>
      </c>
      <c r="BF93" s="25"/>
      <c r="BG93" s="4"/>
      <c r="BH93" s="3"/>
      <c r="BI93" s="4"/>
      <c r="BJ93" s="4"/>
      <c r="BK93" s="6"/>
      <c r="BL93" s="5">
        <f t="shared" si="85"/>
        <v>263</v>
      </c>
      <c r="BN93" s="25"/>
      <c r="BO93" s="4"/>
      <c r="BP93" s="3"/>
      <c r="BQ93" s="4"/>
      <c r="BR93" s="4"/>
      <c r="BS93" s="6"/>
      <c r="BT93" s="5">
        <f t="shared" si="86"/>
        <v>259</v>
      </c>
      <c r="BV93" s="484"/>
      <c r="BW93" s="492"/>
      <c r="BX93" s="493"/>
      <c r="BY93" s="492"/>
      <c r="BZ93" s="492"/>
      <c r="CA93" s="509"/>
      <c r="CB93" s="494">
        <f t="shared" si="87"/>
        <v>262</v>
      </c>
      <c r="CD93" s="4"/>
      <c r="CE93" s="4"/>
      <c r="CF93" s="3"/>
      <c r="CG93" s="4"/>
      <c r="CH93" s="4"/>
      <c r="CI93" s="6"/>
      <c r="CJ93" s="5">
        <f t="shared" si="88"/>
        <v>260</v>
      </c>
      <c r="CL93" s="4"/>
      <c r="CM93" s="4"/>
      <c r="CN93" s="3"/>
      <c r="CO93" s="4"/>
      <c r="CP93" s="4"/>
      <c r="CQ93" s="6"/>
      <c r="CR93" s="5">
        <f t="shared" si="89"/>
        <v>258</v>
      </c>
    </row>
    <row r="94" spans="2:96" ht="12.75" customHeight="1" x14ac:dyDescent="0.35">
      <c r="H94" s="5">
        <f t="shared" si="78"/>
        <v>274</v>
      </c>
      <c r="P94" s="5">
        <f>SUM(P84+M94-N94)</f>
        <v>274</v>
      </c>
      <c r="R94" s="654"/>
      <c r="S94" s="651"/>
      <c r="U94" s="4">
        <v>0</v>
      </c>
      <c r="V94" s="4"/>
      <c r="W94" s="6"/>
      <c r="X94" s="5">
        <f t="shared" si="80"/>
        <v>272</v>
      </c>
      <c r="AF94" s="5">
        <f>SUM(AF84+AC94-AD94)</f>
        <v>269</v>
      </c>
      <c r="AN94" s="5">
        <f t="shared" si="82"/>
        <v>267</v>
      </c>
      <c r="AV94" s="436">
        <f t="shared" si="83"/>
        <v>266</v>
      </c>
      <c r="BD94" s="5">
        <f>SUM(BD84+BA94-BB94)</f>
        <v>266</v>
      </c>
      <c r="BL94" s="442">
        <f t="shared" si="85"/>
        <v>263</v>
      </c>
      <c r="BT94" s="442">
        <f t="shared" si="86"/>
        <v>259</v>
      </c>
      <c r="BV94" s="669"/>
      <c r="BW94" s="666"/>
      <c r="CB94" s="494">
        <f t="shared" si="87"/>
        <v>262</v>
      </c>
      <c r="CJ94" s="5">
        <f t="shared" si="88"/>
        <v>260</v>
      </c>
      <c r="CR94" s="5">
        <f t="shared" si="89"/>
        <v>258</v>
      </c>
    </row>
    <row r="95" spans="2:96" ht="12.75" customHeight="1" x14ac:dyDescent="0.3">
      <c r="H95" s="5">
        <f t="shared" si="78"/>
        <v>274</v>
      </c>
      <c r="P95" s="5">
        <f>SUM(P94+M95-N95)</f>
        <v>274</v>
      </c>
      <c r="X95" s="5">
        <f t="shared" si="80"/>
        <v>272</v>
      </c>
      <c r="AF95" s="5">
        <f>SUM(AF94+AC95-AD95)</f>
        <v>269</v>
      </c>
      <c r="AN95" s="5">
        <f t="shared" si="82"/>
        <v>267</v>
      </c>
      <c r="AV95" s="436">
        <f>SUM(AV94+AS95-AT95)</f>
        <v>266</v>
      </c>
      <c r="BD95" s="5">
        <f>SUM(BD94+BA95-BB95)</f>
        <v>266</v>
      </c>
      <c r="BL95" s="442">
        <f t="shared" si="85"/>
        <v>263</v>
      </c>
      <c r="BT95" s="5">
        <f>SUM(BT94+BQ95-BR95)</f>
        <v>259</v>
      </c>
      <c r="CB95" s="494">
        <f t="shared" si="87"/>
        <v>262</v>
      </c>
      <c r="CJ95" s="5">
        <f t="shared" si="88"/>
        <v>260</v>
      </c>
      <c r="CR95" s="5">
        <f t="shared" si="89"/>
        <v>258</v>
      </c>
    </row>
    <row r="96" spans="2:96" ht="12.75" customHeight="1" x14ac:dyDescent="0.35">
      <c r="B96" s="658" t="s">
        <v>30</v>
      </c>
      <c r="C96" s="659"/>
      <c r="D96" s="659"/>
      <c r="E96" s="659"/>
      <c r="F96" s="659"/>
      <c r="G96" s="659"/>
      <c r="H96" s="660"/>
      <c r="J96" s="658" t="s">
        <v>30</v>
      </c>
      <c r="K96" s="659"/>
      <c r="L96" s="659"/>
      <c r="M96" s="659"/>
      <c r="N96" s="659"/>
      <c r="O96" s="659"/>
      <c r="P96" s="660"/>
      <c r="R96" s="658" t="s">
        <v>30</v>
      </c>
      <c r="S96" s="659"/>
      <c r="T96" s="659"/>
      <c r="U96" s="659"/>
      <c r="V96" s="659"/>
      <c r="W96" s="659"/>
      <c r="X96" s="660"/>
      <c r="Z96" s="658" t="s">
        <v>30</v>
      </c>
      <c r="AA96" s="659"/>
      <c r="AB96" s="659"/>
      <c r="AC96" s="659"/>
      <c r="AD96" s="659"/>
      <c r="AE96" s="659"/>
      <c r="AF96" s="660"/>
      <c r="AH96" s="658" t="s">
        <v>30</v>
      </c>
      <c r="AI96" s="659"/>
      <c r="AJ96" s="659"/>
      <c r="AK96" s="659"/>
      <c r="AL96" s="659"/>
      <c r="AM96" s="659"/>
      <c r="AN96" s="660"/>
      <c r="AP96" s="658" t="s">
        <v>30</v>
      </c>
      <c r="AQ96" s="659"/>
      <c r="AR96" s="659"/>
      <c r="AS96" s="659"/>
      <c r="AT96" s="659"/>
      <c r="AU96" s="659"/>
      <c r="AV96" s="660"/>
      <c r="AX96" s="658" t="s">
        <v>30</v>
      </c>
      <c r="AY96" s="659"/>
      <c r="AZ96" s="659"/>
      <c r="BA96" s="659"/>
      <c r="BB96" s="659"/>
      <c r="BC96" s="659"/>
      <c r="BD96" s="660"/>
      <c r="BF96" s="658" t="s">
        <v>30</v>
      </c>
      <c r="BG96" s="659"/>
      <c r="BH96" s="659"/>
      <c r="BI96" s="659"/>
      <c r="BJ96" s="659"/>
      <c r="BK96" s="659"/>
      <c r="BL96" s="660"/>
      <c r="BN96" s="658" t="s">
        <v>30</v>
      </c>
      <c r="BO96" s="659"/>
      <c r="BP96" s="659"/>
      <c r="BQ96" s="659"/>
      <c r="BR96" s="659"/>
      <c r="BS96" s="659"/>
      <c r="BT96" s="660"/>
      <c r="BV96" s="675" t="s">
        <v>30</v>
      </c>
      <c r="BW96" s="676"/>
      <c r="BX96" s="676"/>
      <c r="BY96" s="676"/>
      <c r="BZ96" s="676"/>
      <c r="CA96" s="676"/>
      <c r="CB96" s="677"/>
      <c r="CD96" s="658" t="s">
        <v>30</v>
      </c>
      <c r="CE96" s="659"/>
      <c r="CF96" s="659"/>
      <c r="CG96" s="659"/>
      <c r="CH96" s="659"/>
      <c r="CI96" s="659"/>
      <c r="CJ96" s="660"/>
      <c r="CL96" s="658" t="s">
        <v>30</v>
      </c>
      <c r="CM96" s="659"/>
      <c r="CN96" s="659"/>
      <c r="CO96" s="659"/>
      <c r="CP96" s="659"/>
      <c r="CQ96" s="659"/>
      <c r="CR96" s="660"/>
    </row>
    <row r="97" spans="2:96" ht="12.75" customHeight="1" x14ac:dyDescent="0.35">
      <c r="B97" s="7"/>
      <c r="C97" s="8"/>
      <c r="D97" s="8"/>
      <c r="E97" s="9" t="s">
        <v>7</v>
      </c>
      <c r="F97" s="9" t="s">
        <v>8</v>
      </c>
      <c r="G97" s="10" t="s">
        <v>9</v>
      </c>
      <c r="H97" s="11" t="s">
        <v>508</v>
      </c>
      <c r="J97" s="7"/>
      <c r="K97" s="8"/>
      <c r="L97" s="8"/>
      <c r="M97" s="9" t="s">
        <v>7</v>
      </c>
      <c r="N97" s="9" t="s">
        <v>8</v>
      </c>
      <c r="O97" s="12" t="s">
        <v>9</v>
      </c>
      <c r="P97" s="11" t="s">
        <v>508</v>
      </c>
      <c r="R97" s="7"/>
      <c r="S97" s="8"/>
      <c r="T97" s="8"/>
      <c r="U97" s="9" t="s">
        <v>7</v>
      </c>
      <c r="V97" s="9" t="s">
        <v>8</v>
      </c>
      <c r="W97" s="13" t="s">
        <v>9</v>
      </c>
      <c r="X97" s="11" t="s">
        <v>508</v>
      </c>
      <c r="Z97" s="7"/>
      <c r="AA97" s="8"/>
      <c r="AB97" s="8"/>
      <c r="AC97" s="9" t="s">
        <v>7</v>
      </c>
      <c r="AD97" s="9" t="s">
        <v>8</v>
      </c>
      <c r="AE97" s="14" t="s">
        <v>9</v>
      </c>
      <c r="AF97" s="11" t="s">
        <v>508</v>
      </c>
      <c r="AH97" s="7"/>
      <c r="AI97" s="8"/>
      <c r="AJ97" s="8"/>
      <c r="AK97" s="9" t="s">
        <v>7</v>
      </c>
      <c r="AL97" s="9" t="s">
        <v>8</v>
      </c>
      <c r="AM97" s="15" t="s">
        <v>9</v>
      </c>
      <c r="AN97" s="11" t="s">
        <v>508</v>
      </c>
      <c r="AP97" s="7"/>
      <c r="AQ97" s="8"/>
      <c r="AR97" s="8"/>
      <c r="AS97" s="9" t="s">
        <v>7</v>
      </c>
      <c r="AT97" s="9" t="s">
        <v>8</v>
      </c>
      <c r="AU97" s="16" t="s">
        <v>9</v>
      </c>
      <c r="AV97" s="437" t="s">
        <v>508</v>
      </c>
      <c r="AX97" s="7"/>
      <c r="AY97" s="8"/>
      <c r="AZ97" s="8"/>
      <c r="BA97" s="9" t="s">
        <v>7</v>
      </c>
      <c r="BB97" s="9" t="s">
        <v>8</v>
      </c>
      <c r="BC97" s="17" t="s">
        <v>9</v>
      </c>
      <c r="BD97" s="11" t="s">
        <v>508</v>
      </c>
      <c r="BF97" s="7"/>
      <c r="BG97" s="8"/>
      <c r="BH97" s="8"/>
      <c r="BI97" s="9" t="s">
        <v>7</v>
      </c>
      <c r="BJ97" s="9" t="s">
        <v>8</v>
      </c>
      <c r="BK97" s="18" t="s">
        <v>9</v>
      </c>
      <c r="BL97" s="11" t="s">
        <v>508</v>
      </c>
      <c r="BN97" s="7"/>
      <c r="BO97" s="8"/>
      <c r="BP97" s="8"/>
      <c r="BQ97" s="9" t="s">
        <v>7</v>
      </c>
      <c r="BR97" s="9" t="s">
        <v>8</v>
      </c>
      <c r="BS97" s="19" t="s">
        <v>9</v>
      </c>
      <c r="BT97" s="11" t="s">
        <v>508</v>
      </c>
      <c r="BV97" s="495"/>
      <c r="BW97" s="496"/>
      <c r="BX97" s="496"/>
      <c r="BY97" s="205" t="s">
        <v>7</v>
      </c>
      <c r="BZ97" s="205" t="s">
        <v>8</v>
      </c>
      <c r="CA97" s="510" t="s">
        <v>9</v>
      </c>
      <c r="CB97" s="497" t="s">
        <v>508</v>
      </c>
      <c r="CD97" s="7"/>
      <c r="CE97" s="8"/>
      <c r="CF97" s="8"/>
      <c r="CG97" s="9" t="s">
        <v>7</v>
      </c>
      <c r="CH97" s="9" t="s">
        <v>8</v>
      </c>
      <c r="CI97" s="21" t="s">
        <v>9</v>
      </c>
      <c r="CJ97" s="11" t="s">
        <v>508</v>
      </c>
      <c r="CL97" s="7"/>
      <c r="CM97" s="8"/>
      <c r="CN97" s="8"/>
      <c r="CO97" s="9" t="s">
        <v>7</v>
      </c>
      <c r="CP97" s="9" t="s">
        <v>8</v>
      </c>
      <c r="CQ97" s="22" t="s">
        <v>9</v>
      </c>
      <c r="CR97" s="11" t="s">
        <v>508</v>
      </c>
    </row>
    <row r="98" spans="2:96" ht="12.75" customHeight="1" x14ac:dyDescent="0.35">
      <c r="B98" s="661" t="s">
        <v>509</v>
      </c>
      <c r="C98" s="673"/>
      <c r="D98" s="662"/>
      <c r="E98" s="4" t="s">
        <v>11</v>
      </c>
      <c r="F98" s="4" t="s">
        <v>11</v>
      </c>
      <c r="H98" s="4">
        <v>97</v>
      </c>
      <c r="J98" s="680" t="s">
        <v>510</v>
      </c>
      <c r="K98" s="673"/>
      <c r="L98" s="662"/>
      <c r="M98" s="4" t="s">
        <v>11</v>
      </c>
      <c r="N98" s="4" t="s">
        <v>11</v>
      </c>
      <c r="P98" s="4">
        <v>96</v>
      </c>
      <c r="R98" s="678" t="s">
        <v>511</v>
      </c>
      <c r="S98" s="673"/>
      <c r="T98" s="662"/>
      <c r="U98" s="4" t="s">
        <v>11</v>
      </c>
      <c r="V98" s="4" t="s">
        <v>11</v>
      </c>
      <c r="X98" s="24">
        <v>95</v>
      </c>
      <c r="Z98" s="687" t="s">
        <v>512</v>
      </c>
      <c r="AA98" s="673"/>
      <c r="AB98" s="662"/>
      <c r="AC98" s="4" t="s">
        <v>11</v>
      </c>
      <c r="AD98" s="4" t="s">
        <v>11</v>
      </c>
      <c r="AF98" s="4">
        <v>93</v>
      </c>
      <c r="AH98" s="685" t="s">
        <v>513</v>
      </c>
      <c r="AI98" s="673"/>
      <c r="AJ98" s="662"/>
      <c r="AK98" s="4" t="s">
        <v>11</v>
      </c>
      <c r="AL98" s="4" t="s">
        <v>11</v>
      </c>
      <c r="AN98" s="24">
        <v>93</v>
      </c>
      <c r="AP98" s="674" t="s">
        <v>514</v>
      </c>
      <c r="AQ98" s="673"/>
      <c r="AR98" s="662"/>
      <c r="AS98" s="4" t="s">
        <v>11</v>
      </c>
      <c r="AT98" s="4" t="s">
        <v>11</v>
      </c>
      <c r="AV98" s="438">
        <v>91</v>
      </c>
      <c r="AX98" s="688" t="s">
        <v>515</v>
      </c>
      <c r="AY98" s="673"/>
      <c r="AZ98" s="662"/>
      <c r="BA98" s="4" t="s">
        <v>11</v>
      </c>
      <c r="BB98" s="4" t="s">
        <v>11</v>
      </c>
      <c r="BD98" s="162">
        <v>90</v>
      </c>
      <c r="BF98" s="679" t="s">
        <v>516</v>
      </c>
      <c r="BG98" s="673"/>
      <c r="BH98" s="662"/>
      <c r="BI98" s="4" t="s">
        <v>11</v>
      </c>
      <c r="BJ98" s="4" t="s">
        <v>11</v>
      </c>
      <c r="BL98" s="241">
        <v>90</v>
      </c>
      <c r="BN98" s="672" t="s">
        <v>517</v>
      </c>
      <c r="BO98" s="673"/>
      <c r="BP98" s="662"/>
      <c r="BQ98" s="4" t="s">
        <v>11</v>
      </c>
      <c r="BR98" s="4" t="s">
        <v>11</v>
      </c>
      <c r="BT98" s="442">
        <v>90</v>
      </c>
      <c r="BV98" s="655" t="s">
        <v>518</v>
      </c>
      <c r="BW98" s="656"/>
      <c r="BX98" s="657"/>
      <c r="BY98" s="492" t="s">
        <v>11</v>
      </c>
      <c r="BZ98" s="492" t="s">
        <v>11</v>
      </c>
      <c r="CB98" s="494">
        <v>90</v>
      </c>
      <c r="CD98" s="682" t="s">
        <v>519</v>
      </c>
      <c r="CE98" s="673"/>
      <c r="CF98" s="662"/>
      <c r="CG98" s="4" t="s">
        <v>11</v>
      </c>
      <c r="CH98" s="4" t="s">
        <v>11</v>
      </c>
      <c r="CJ98" s="4">
        <f>CB98</f>
        <v>90</v>
      </c>
      <c r="CL98" s="686" t="s">
        <v>531</v>
      </c>
      <c r="CM98" s="673"/>
      <c r="CN98" s="662"/>
      <c r="CO98" s="4" t="s">
        <v>11</v>
      </c>
      <c r="CP98" s="4" t="s">
        <v>11</v>
      </c>
      <c r="CR98" s="4">
        <f>CJ99</f>
        <v>88</v>
      </c>
    </row>
    <row r="99" spans="2:96" ht="12.75" customHeight="1" x14ac:dyDescent="0.35">
      <c r="B99" s="654">
        <v>45567</v>
      </c>
      <c r="C99" s="651"/>
      <c r="D99" s="3"/>
      <c r="E99" s="4">
        <v>0</v>
      </c>
      <c r="F99" s="4">
        <v>1</v>
      </c>
      <c r="G99" s="6"/>
      <c r="H99" s="5">
        <f t="shared" ref="H99:H104" si="90">SUM(H98+E99-F99)</f>
        <v>96</v>
      </c>
      <c r="J99" s="654">
        <v>45601</v>
      </c>
      <c r="K99" s="651"/>
      <c r="L99" s="3"/>
      <c r="M99" s="4">
        <v>0</v>
      </c>
      <c r="N99" s="4">
        <v>1</v>
      </c>
      <c r="O99" s="6" t="s">
        <v>17</v>
      </c>
      <c r="P99" s="5">
        <f t="shared" ref="P99:P104" si="91">SUM(P98+M99-N99)</f>
        <v>95</v>
      </c>
      <c r="R99" s="654">
        <v>45656</v>
      </c>
      <c r="S99" s="651"/>
      <c r="T99" s="3"/>
      <c r="U99" s="24">
        <v>0</v>
      </c>
      <c r="V99" s="24">
        <v>1</v>
      </c>
      <c r="W99" s="28" t="s">
        <v>17</v>
      </c>
      <c r="X99" s="5">
        <f t="shared" ref="X99:X104" si="92">SUM(X98+U99-V99)</f>
        <v>94</v>
      </c>
      <c r="Z99" s="654"/>
      <c r="AA99" s="651"/>
      <c r="AB99" s="3"/>
      <c r="AC99" s="4"/>
      <c r="AD99" s="4"/>
      <c r="AE99" s="6"/>
      <c r="AF99" s="5">
        <f t="shared" ref="AF99:AF104" si="93">SUM(AF98+AC99-AD99)</f>
        <v>93</v>
      </c>
      <c r="AH99" s="654">
        <v>45698</v>
      </c>
      <c r="AI99" s="651"/>
      <c r="AJ99" s="3"/>
      <c r="AK99" s="24">
        <v>0</v>
      </c>
      <c r="AL99" s="24">
        <v>1</v>
      </c>
      <c r="AM99" s="28" t="s">
        <v>22</v>
      </c>
      <c r="AN99" s="5">
        <f t="shared" ref="AN99:AN104" si="94">SUM(AN98+AK99-AL99)</f>
        <v>92</v>
      </c>
      <c r="AP99" s="654">
        <v>45741</v>
      </c>
      <c r="AQ99" s="651"/>
      <c r="AR99" s="3"/>
      <c r="AS99" s="144">
        <v>0</v>
      </c>
      <c r="AT99" s="144">
        <v>1</v>
      </c>
      <c r="AU99" s="129" t="s">
        <v>22</v>
      </c>
      <c r="AV99" s="436">
        <f t="shared" ref="AV99:AV104" si="95">SUM(AV98+AS99-AT99)</f>
        <v>90</v>
      </c>
      <c r="AX99" s="654"/>
      <c r="AY99" s="651"/>
      <c r="AZ99" s="3"/>
      <c r="BA99" s="4">
        <v>0</v>
      </c>
      <c r="BB99" s="4"/>
      <c r="BC99" s="6"/>
      <c r="BD99" s="5">
        <f t="shared" ref="BD99:BD104" si="96">SUM(BD98+BA99-BB99)</f>
        <v>90</v>
      </c>
      <c r="BF99" s="654"/>
      <c r="BG99" s="651"/>
      <c r="BH99" s="3"/>
      <c r="BI99" s="4">
        <v>0</v>
      </c>
      <c r="BJ99" s="4"/>
      <c r="BK99" s="6"/>
      <c r="BL99" s="5">
        <f t="shared" ref="BL99:BL104" si="97">SUM(BL98+BI99-BJ99)</f>
        <v>90</v>
      </c>
      <c r="BN99" s="654"/>
      <c r="BO99" s="651"/>
      <c r="BP99" s="3"/>
      <c r="BQ99" s="4">
        <v>0</v>
      </c>
      <c r="BR99" s="4"/>
      <c r="BS99" s="6"/>
      <c r="BT99" s="5">
        <f t="shared" ref="BT99:BT104" si="98">SUM(BT98+BQ99-BR99)</f>
        <v>90</v>
      </c>
      <c r="BV99" s="669"/>
      <c r="BW99" s="666"/>
      <c r="BX99" s="493"/>
      <c r="BY99" s="492">
        <v>0</v>
      </c>
      <c r="BZ99" s="492"/>
      <c r="CA99" s="509"/>
      <c r="CB99" s="494">
        <f t="shared" ref="CB99:CB104" si="99">SUM(CB98+BY99-BZ99)</f>
        <v>90</v>
      </c>
      <c r="CD99" s="654">
        <v>45895</v>
      </c>
      <c r="CE99" s="651"/>
      <c r="CF99" s="3"/>
      <c r="CG99" s="600">
        <v>0</v>
      </c>
      <c r="CH99" s="600">
        <v>2</v>
      </c>
      <c r="CI99" s="28" t="s">
        <v>22</v>
      </c>
      <c r="CJ99" s="5">
        <f t="shared" ref="CJ99:CJ104" si="100">SUM(CJ98+CG99-CH99)</f>
        <v>88</v>
      </c>
      <c r="CL99" s="653">
        <v>45903</v>
      </c>
      <c r="CM99" s="651"/>
      <c r="CN99" s="65"/>
      <c r="CO99" s="609">
        <v>0</v>
      </c>
      <c r="CP99" s="609">
        <v>1</v>
      </c>
      <c r="CQ99" s="129" t="s">
        <v>22</v>
      </c>
      <c r="CR99" s="5">
        <f t="shared" ref="CR99:CR104" si="101">SUM(CR98+CO99-CP99)</f>
        <v>87</v>
      </c>
    </row>
    <row r="100" spans="2:96" ht="12.75" customHeight="1" x14ac:dyDescent="0.35">
      <c r="B100" s="654"/>
      <c r="C100" s="651"/>
      <c r="D100" s="3"/>
      <c r="E100" s="4"/>
      <c r="F100" s="4"/>
      <c r="G100" s="6"/>
      <c r="H100" s="5">
        <f t="shared" si="90"/>
        <v>96</v>
      </c>
      <c r="J100" s="654"/>
      <c r="K100" s="651"/>
      <c r="L100" s="3"/>
      <c r="M100" s="4">
        <v>0</v>
      </c>
      <c r="N100" s="4"/>
      <c r="O100" s="6"/>
      <c r="P100" s="5">
        <f t="shared" si="91"/>
        <v>95</v>
      </c>
      <c r="R100" s="654">
        <v>45656</v>
      </c>
      <c r="S100" s="651"/>
      <c r="T100" s="3"/>
      <c r="U100" s="24">
        <v>0</v>
      </c>
      <c r="V100" s="24">
        <v>1</v>
      </c>
      <c r="W100" s="28" t="s">
        <v>22</v>
      </c>
      <c r="X100" s="5">
        <f t="shared" si="92"/>
        <v>93</v>
      </c>
      <c r="Z100" s="654"/>
      <c r="AA100" s="651"/>
      <c r="AB100" s="3"/>
      <c r="AC100" s="4"/>
      <c r="AD100" s="4"/>
      <c r="AE100" s="6"/>
      <c r="AF100" s="5">
        <f t="shared" si="93"/>
        <v>93</v>
      </c>
      <c r="AH100" s="654">
        <v>45702</v>
      </c>
      <c r="AI100" s="651"/>
      <c r="AJ100" s="3"/>
      <c r="AK100" s="27">
        <v>0</v>
      </c>
      <c r="AL100" s="27">
        <v>1</v>
      </c>
      <c r="AM100" s="28" t="s">
        <v>18</v>
      </c>
      <c r="AN100" s="5">
        <f t="shared" si="94"/>
        <v>91</v>
      </c>
      <c r="AP100" s="663"/>
      <c r="AQ100" s="651"/>
      <c r="AR100" s="3"/>
      <c r="AS100" s="4"/>
      <c r="AT100" s="4"/>
      <c r="AU100" s="6"/>
      <c r="AV100" s="436">
        <f t="shared" si="95"/>
        <v>90</v>
      </c>
      <c r="AX100" s="663"/>
      <c r="AY100" s="651"/>
      <c r="AZ100" s="3"/>
      <c r="BA100" s="4"/>
      <c r="BB100" s="4"/>
      <c r="BC100" s="6"/>
      <c r="BD100" s="5">
        <f t="shared" si="96"/>
        <v>90</v>
      </c>
      <c r="BF100" s="654"/>
      <c r="BG100" s="651"/>
      <c r="BH100" s="3"/>
      <c r="BI100" s="4">
        <v>0</v>
      </c>
      <c r="BJ100" s="4"/>
      <c r="BK100" s="6"/>
      <c r="BL100" s="5">
        <f t="shared" si="97"/>
        <v>90</v>
      </c>
      <c r="BN100" s="663"/>
      <c r="BO100" s="651"/>
      <c r="BP100" s="3"/>
      <c r="BQ100" s="4"/>
      <c r="BR100" s="4"/>
      <c r="BS100" s="6"/>
      <c r="BT100" s="5">
        <f t="shared" si="98"/>
        <v>90</v>
      </c>
      <c r="BV100" s="667"/>
      <c r="BW100" s="666"/>
      <c r="BX100" s="493"/>
      <c r="BY100" s="492"/>
      <c r="BZ100" s="492"/>
      <c r="CA100" s="509"/>
      <c r="CB100" s="494">
        <f t="shared" si="99"/>
        <v>90</v>
      </c>
      <c r="CD100" s="663"/>
      <c r="CE100" s="651"/>
      <c r="CF100" s="3"/>
      <c r="CG100" s="4"/>
      <c r="CH100" s="4"/>
      <c r="CI100" s="6"/>
      <c r="CJ100" s="5">
        <f t="shared" si="100"/>
        <v>88</v>
      </c>
      <c r="CL100" s="669">
        <v>45915</v>
      </c>
      <c r="CM100" s="666"/>
      <c r="CN100" s="3"/>
      <c r="CO100" s="4">
        <v>0</v>
      </c>
      <c r="CP100" s="4">
        <v>1</v>
      </c>
      <c r="CQ100" s="129" t="s">
        <v>19</v>
      </c>
      <c r="CR100" s="5">
        <f t="shared" si="101"/>
        <v>86</v>
      </c>
    </row>
    <row r="101" spans="2:96" ht="12.75" customHeight="1" x14ac:dyDescent="0.35">
      <c r="B101" s="663"/>
      <c r="C101" s="651"/>
      <c r="E101" s="4"/>
      <c r="F101" s="4"/>
      <c r="G101" s="6"/>
      <c r="H101" s="5">
        <f t="shared" si="90"/>
        <v>96</v>
      </c>
      <c r="J101" s="663"/>
      <c r="K101" s="651"/>
      <c r="M101" s="4"/>
      <c r="N101" s="4"/>
      <c r="O101" s="6"/>
      <c r="P101" s="5">
        <f t="shared" si="91"/>
        <v>95</v>
      </c>
      <c r="R101" s="654"/>
      <c r="S101" s="651"/>
      <c r="U101" s="4"/>
      <c r="V101" s="4"/>
      <c r="W101" s="6"/>
      <c r="X101" s="5">
        <f t="shared" si="92"/>
        <v>93</v>
      </c>
      <c r="Z101" s="654"/>
      <c r="AA101" s="651"/>
      <c r="AC101" s="4"/>
      <c r="AD101" s="4"/>
      <c r="AE101" s="6"/>
      <c r="AF101" s="5">
        <f t="shared" si="93"/>
        <v>93</v>
      </c>
      <c r="AH101" s="663"/>
      <c r="AI101" s="651"/>
      <c r="AK101" s="4"/>
      <c r="AL101" s="4"/>
      <c r="AM101" s="6"/>
      <c r="AN101" s="5">
        <f t="shared" si="94"/>
        <v>91</v>
      </c>
      <c r="AP101" s="663"/>
      <c r="AQ101" s="651"/>
      <c r="AS101" s="4"/>
      <c r="AT101" s="4"/>
      <c r="AU101" s="6"/>
      <c r="AV101" s="436">
        <f t="shared" si="95"/>
        <v>90</v>
      </c>
      <c r="AX101" s="663"/>
      <c r="AY101" s="651"/>
      <c r="BA101" s="4"/>
      <c r="BB101" s="4"/>
      <c r="BC101" s="6"/>
      <c r="BD101" s="5">
        <f t="shared" si="96"/>
        <v>90</v>
      </c>
      <c r="BF101" s="663"/>
      <c r="BG101" s="651"/>
      <c r="BI101" s="4"/>
      <c r="BJ101" s="4"/>
      <c r="BK101" s="6"/>
      <c r="BL101" s="5">
        <f t="shared" si="97"/>
        <v>90</v>
      </c>
      <c r="BN101" s="663"/>
      <c r="BO101" s="651"/>
      <c r="BQ101" s="4"/>
      <c r="BR101" s="4"/>
      <c r="BS101" s="6"/>
      <c r="BT101" s="5">
        <f t="shared" si="98"/>
        <v>90</v>
      </c>
      <c r="BV101" s="667"/>
      <c r="BW101" s="666"/>
      <c r="BY101" s="492"/>
      <c r="BZ101" s="492"/>
      <c r="CA101" s="509"/>
      <c r="CB101" s="494">
        <f t="shared" si="99"/>
        <v>90</v>
      </c>
      <c r="CD101" s="663"/>
      <c r="CE101" s="651"/>
      <c r="CG101" s="4"/>
      <c r="CH101" s="4"/>
      <c r="CI101" s="6"/>
      <c r="CJ101" s="5">
        <f t="shared" si="100"/>
        <v>88</v>
      </c>
      <c r="CL101" s="669">
        <v>45915</v>
      </c>
      <c r="CM101" s="669"/>
      <c r="CO101" s="4">
        <v>0</v>
      </c>
      <c r="CP101" s="4">
        <v>2</v>
      </c>
      <c r="CQ101" s="129" t="s">
        <v>17</v>
      </c>
      <c r="CR101" s="5">
        <f t="shared" si="101"/>
        <v>84</v>
      </c>
    </row>
    <row r="102" spans="2:96" ht="12.75" customHeight="1" x14ac:dyDescent="0.3">
      <c r="H102" s="5">
        <f t="shared" si="90"/>
        <v>96</v>
      </c>
      <c r="P102" s="5">
        <f t="shared" si="91"/>
        <v>95</v>
      </c>
      <c r="X102" s="5">
        <f t="shared" si="92"/>
        <v>93</v>
      </c>
      <c r="AF102" s="5">
        <f t="shared" si="93"/>
        <v>93</v>
      </c>
      <c r="AN102" s="5">
        <f t="shared" si="94"/>
        <v>91</v>
      </c>
      <c r="AV102" s="436">
        <f t="shared" si="95"/>
        <v>90</v>
      </c>
      <c r="BD102" s="5">
        <f t="shared" si="96"/>
        <v>90</v>
      </c>
      <c r="BL102" s="5">
        <f t="shared" si="97"/>
        <v>90</v>
      </c>
      <c r="BT102" s="5">
        <f t="shared" si="98"/>
        <v>90</v>
      </c>
      <c r="CB102" s="494">
        <f t="shared" si="99"/>
        <v>90</v>
      </c>
      <c r="CJ102" s="5">
        <f t="shared" si="100"/>
        <v>88</v>
      </c>
      <c r="CR102" s="5">
        <f t="shared" si="101"/>
        <v>84</v>
      </c>
    </row>
    <row r="103" spans="2:96" ht="12.75" customHeight="1" x14ac:dyDescent="0.3">
      <c r="H103" s="5">
        <f t="shared" si="90"/>
        <v>96</v>
      </c>
      <c r="P103" s="5">
        <f t="shared" si="91"/>
        <v>95</v>
      </c>
      <c r="X103" s="5">
        <f t="shared" si="92"/>
        <v>93</v>
      </c>
      <c r="AF103" s="5">
        <f t="shared" si="93"/>
        <v>93</v>
      </c>
      <c r="AN103" s="5">
        <f t="shared" si="94"/>
        <v>91</v>
      </c>
      <c r="AV103" s="436">
        <f t="shared" si="95"/>
        <v>90</v>
      </c>
      <c r="BD103" s="5">
        <f t="shared" si="96"/>
        <v>90</v>
      </c>
      <c r="BL103" s="5">
        <f t="shared" si="97"/>
        <v>90</v>
      </c>
      <c r="BT103" s="5">
        <f t="shared" si="98"/>
        <v>90</v>
      </c>
      <c r="CB103" s="494">
        <f t="shared" si="99"/>
        <v>90</v>
      </c>
      <c r="CJ103" s="5">
        <f t="shared" si="100"/>
        <v>88</v>
      </c>
      <c r="CR103" s="5">
        <f t="shared" si="101"/>
        <v>84</v>
      </c>
    </row>
    <row r="104" spans="2:96" ht="12.75" customHeight="1" x14ac:dyDescent="0.3">
      <c r="H104" s="5">
        <f t="shared" si="90"/>
        <v>96</v>
      </c>
      <c r="P104" s="5">
        <f t="shared" si="91"/>
        <v>95</v>
      </c>
      <c r="X104" s="5">
        <f t="shared" si="92"/>
        <v>93</v>
      </c>
      <c r="AF104" s="5">
        <f t="shared" si="93"/>
        <v>93</v>
      </c>
      <c r="AN104" s="5">
        <f t="shared" si="94"/>
        <v>91</v>
      </c>
      <c r="AV104" s="436">
        <f t="shared" si="95"/>
        <v>90</v>
      </c>
      <c r="BD104" s="5">
        <f t="shared" si="96"/>
        <v>90</v>
      </c>
      <c r="BL104" s="5">
        <f t="shared" si="97"/>
        <v>90</v>
      </c>
      <c r="BT104" s="5">
        <f t="shared" si="98"/>
        <v>90</v>
      </c>
      <c r="CB104" s="494">
        <f t="shared" si="99"/>
        <v>90</v>
      </c>
      <c r="CJ104" s="5">
        <f t="shared" si="100"/>
        <v>88</v>
      </c>
      <c r="CR104" s="5">
        <f t="shared" si="101"/>
        <v>84</v>
      </c>
    </row>
    <row r="105" spans="2:96" ht="12.75" customHeight="1" x14ac:dyDescent="0.35">
      <c r="B105" s="658" t="s">
        <v>31</v>
      </c>
      <c r="C105" s="659"/>
      <c r="D105" s="659"/>
      <c r="E105" s="659"/>
      <c r="F105" s="659"/>
      <c r="G105" s="659"/>
      <c r="H105" s="660"/>
      <c r="J105" s="658" t="s">
        <v>32</v>
      </c>
      <c r="K105" s="659"/>
      <c r="L105" s="659"/>
      <c r="M105" s="659"/>
      <c r="N105" s="659"/>
      <c r="O105" s="659"/>
      <c r="P105" s="660"/>
      <c r="R105" s="658" t="s">
        <v>32</v>
      </c>
      <c r="S105" s="659"/>
      <c r="T105" s="659"/>
      <c r="U105" s="659"/>
      <c r="V105" s="659"/>
      <c r="W105" s="659"/>
      <c r="X105" s="660"/>
      <c r="Z105" s="658" t="s">
        <v>32</v>
      </c>
      <c r="AA105" s="659"/>
      <c r="AB105" s="659"/>
      <c r="AC105" s="659"/>
      <c r="AD105" s="659"/>
      <c r="AE105" s="659"/>
      <c r="AF105" s="660"/>
      <c r="AH105" s="658" t="s">
        <v>32</v>
      </c>
      <c r="AI105" s="659"/>
      <c r="AJ105" s="659"/>
      <c r="AK105" s="659"/>
      <c r="AL105" s="659"/>
      <c r="AM105" s="659"/>
      <c r="AN105" s="660"/>
      <c r="AP105" s="658" t="s">
        <v>32</v>
      </c>
      <c r="AQ105" s="659"/>
      <c r="AR105" s="659"/>
      <c r="AS105" s="659"/>
      <c r="AT105" s="659"/>
      <c r="AU105" s="659"/>
      <c r="AV105" s="660"/>
      <c r="AX105" s="658" t="s">
        <v>32</v>
      </c>
      <c r="AY105" s="659"/>
      <c r="AZ105" s="659"/>
      <c r="BA105" s="659"/>
      <c r="BB105" s="659"/>
      <c r="BC105" s="659"/>
      <c r="BD105" s="660"/>
      <c r="BF105" s="658" t="s">
        <v>32</v>
      </c>
      <c r="BG105" s="659"/>
      <c r="BH105" s="659"/>
      <c r="BI105" s="659"/>
      <c r="BJ105" s="659"/>
      <c r="BK105" s="659"/>
      <c r="BL105" s="660"/>
      <c r="BN105" s="658" t="s">
        <v>32</v>
      </c>
      <c r="BO105" s="659"/>
      <c r="BP105" s="659"/>
      <c r="BQ105" s="659"/>
      <c r="BR105" s="659"/>
      <c r="BS105" s="659"/>
      <c r="BT105" s="660"/>
      <c r="BV105" s="675" t="s">
        <v>32</v>
      </c>
      <c r="BW105" s="676"/>
      <c r="BX105" s="676"/>
      <c r="BY105" s="676"/>
      <c r="BZ105" s="676"/>
      <c r="CA105" s="676"/>
      <c r="CB105" s="677"/>
      <c r="CD105" s="658" t="s">
        <v>32</v>
      </c>
      <c r="CE105" s="659"/>
      <c r="CF105" s="659"/>
      <c r="CG105" s="659"/>
      <c r="CH105" s="659"/>
      <c r="CI105" s="659"/>
      <c r="CJ105" s="660"/>
      <c r="CL105" s="658" t="s">
        <v>32</v>
      </c>
      <c r="CM105" s="659"/>
      <c r="CN105" s="659"/>
      <c r="CO105" s="659"/>
      <c r="CP105" s="659"/>
      <c r="CQ105" s="659"/>
      <c r="CR105" s="660"/>
    </row>
    <row r="106" spans="2:96" ht="12.75" customHeight="1" x14ac:dyDescent="0.35">
      <c r="B106" s="7"/>
      <c r="C106" s="8"/>
      <c r="D106" s="8"/>
      <c r="E106" s="9" t="s">
        <v>7</v>
      </c>
      <c r="F106" s="9" t="s">
        <v>8</v>
      </c>
      <c r="G106" s="10" t="s">
        <v>9</v>
      </c>
      <c r="H106" s="11" t="s">
        <v>508</v>
      </c>
      <c r="J106" s="7"/>
      <c r="K106" s="8"/>
      <c r="L106" s="8"/>
      <c r="M106" s="9" t="s">
        <v>7</v>
      </c>
      <c r="N106" s="9" t="s">
        <v>8</v>
      </c>
      <c r="O106" s="12" t="s">
        <v>9</v>
      </c>
      <c r="P106" s="11" t="s">
        <v>508</v>
      </c>
      <c r="R106" s="7"/>
      <c r="S106" s="8"/>
      <c r="T106" s="8"/>
      <c r="U106" s="9" t="s">
        <v>7</v>
      </c>
      <c r="V106" s="9" t="s">
        <v>8</v>
      </c>
      <c r="W106" s="13" t="s">
        <v>9</v>
      </c>
      <c r="X106" s="41" t="s">
        <v>508</v>
      </c>
      <c r="Z106" s="7"/>
      <c r="AA106" s="8"/>
      <c r="AB106" s="8"/>
      <c r="AC106" s="9" t="s">
        <v>7</v>
      </c>
      <c r="AD106" s="9" t="s">
        <v>8</v>
      </c>
      <c r="AE106" s="14" t="s">
        <v>9</v>
      </c>
      <c r="AF106" s="11" t="s">
        <v>508</v>
      </c>
      <c r="AH106" s="7"/>
      <c r="AI106" s="8"/>
      <c r="AJ106" s="8"/>
      <c r="AK106" s="9" t="s">
        <v>7</v>
      </c>
      <c r="AL106" s="9" t="s">
        <v>8</v>
      </c>
      <c r="AM106" s="15" t="s">
        <v>9</v>
      </c>
      <c r="AN106" s="11" t="s">
        <v>508</v>
      </c>
      <c r="AP106" s="7"/>
      <c r="AQ106" s="8"/>
      <c r="AR106" s="8"/>
      <c r="AS106" s="9" t="s">
        <v>7</v>
      </c>
      <c r="AT106" s="9" t="s">
        <v>8</v>
      </c>
      <c r="AU106" s="16" t="s">
        <v>9</v>
      </c>
      <c r="AV106" s="437" t="s">
        <v>508</v>
      </c>
      <c r="AX106" s="7"/>
      <c r="AY106" s="8"/>
      <c r="AZ106" s="8"/>
      <c r="BA106" s="9" t="s">
        <v>7</v>
      </c>
      <c r="BB106" s="9" t="s">
        <v>8</v>
      </c>
      <c r="BC106" s="17" t="s">
        <v>9</v>
      </c>
      <c r="BD106" s="11" t="s">
        <v>508</v>
      </c>
      <c r="BF106" s="7"/>
      <c r="BG106" s="8"/>
      <c r="BH106" s="8"/>
      <c r="BI106" s="9" t="s">
        <v>7</v>
      </c>
      <c r="BJ106" s="9" t="s">
        <v>8</v>
      </c>
      <c r="BK106" s="18" t="s">
        <v>9</v>
      </c>
      <c r="BL106" s="11" t="s">
        <v>508</v>
      </c>
      <c r="BN106" s="7"/>
      <c r="BO106" s="8"/>
      <c r="BP106" s="8"/>
      <c r="BQ106" s="9" t="s">
        <v>7</v>
      </c>
      <c r="BR106" s="9" t="s">
        <v>8</v>
      </c>
      <c r="BS106" s="19" t="s">
        <v>9</v>
      </c>
      <c r="BT106" s="11" t="s">
        <v>508</v>
      </c>
      <c r="BV106" s="495"/>
      <c r="BW106" s="496"/>
      <c r="BX106" s="496"/>
      <c r="BY106" s="205" t="s">
        <v>7</v>
      </c>
      <c r="BZ106" s="205" t="s">
        <v>8</v>
      </c>
      <c r="CA106" s="510" t="s">
        <v>9</v>
      </c>
      <c r="CB106" s="497" t="s">
        <v>508</v>
      </c>
      <c r="CD106" s="7"/>
      <c r="CE106" s="8"/>
      <c r="CF106" s="8"/>
      <c r="CG106" s="9" t="s">
        <v>7</v>
      </c>
      <c r="CH106" s="9" t="s">
        <v>8</v>
      </c>
      <c r="CI106" s="21" t="s">
        <v>9</v>
      </c>
      <c r="CJ106" s="11" t="s">
        <v>508</v>
      </c>
      <c r="CL106" s="7"/>
      <c r="CM106" s="8"/>
      <c r="CN106" s="8"/>
      <c r="CO106" s="9" t="s">
        <v>7</v>
      </c>
      <c r="CP106" s="9" t="s">
        <v>8</v>
      </c>
      <c r="CQ106" s="22" t="s">
        <v>9</v>
      </c>
      <c r="CR106" s="11" t="s">
        <v>508</v>
      </c>
    </row>
    <row r="107" spans="2:96" ht="12.75" customHeight="1" x14ac:dyDescent="0.35">
      <c r="B107" s="661" t="s">
        <v>509</v>
      </c>
      <c r="C107" s="673"/>
      <c r="D107" s="662"/>
      <c r="E107" s="4" t="s">
        <v>11</v>
      </c>
      <c r="F107" s="4" t="s">
        <v>11</v>
      </c>
      <c r="H107" s="4">
        <v>390</v>
      </c>
      <c r="J107" s="680" t="s">
        <v>510</v>
      </c>
      <c r="K107" s="673"/>
      <c r="L107" s="662"/>
      <c r="M107" s="4" t="s">
        <v>11</v>
      </c>
      <c r="N107" s="4" t="s">
        <v>11</v>
      </c>
      <c r="P107" s="4">
        <v>390</v>
      </c>
      <c r="R107" s="678" t="s">
        <v>511</v>
      </c>
      <c r="S107" s="673"/>
      <c r="T107" s="662"/>
      <c r="U107" s="4" t="s">
        <v>11</v>
      </c>
      <c r="V107" s="4" t="s">
        <v>11</v>
      </c>
      <c r="X107" s="24">
        <v>390</v>
      </c>
      <c r="Z107" s="687" t="s">
        <v>512</v>
      </c>
      <c r="AA107" s="673"/>
      <c r="AB107" s="662"/>
      <c r="AC107" s="4" t="s">
        <v>11</v>
      </c>
      <c r="AD107" s="4" t="s">
        <v>11</v>
      </c>
      <c r="AF107" s="4">
        <v>370</v>
      </c>
      <c r="AH107" s="685" t="s">
        <v>513</v>
      </c>
      <c r="AI107" s="673"/>
      <c r="AJ107" s="662"/>
      <c r="AK107" s="4" t="s">
        <v>11</v>
      </c>
      <c r="AL107" s="4" t="s">
        <v>11</v>
      </c>
      <c r="AN107" s="24">
        <v>370</v>
      </c>
      <c r="AP107" s="674" t="s">
        <v>514</v>
      </c>
      <c r="AQ107" s="673"/>
      <c r="AR107" s="662"/>
      <c r="AS107" s="4" t="s">
        <v>11</v>
      </c>
      <c r="AT107" s="4" t="s">
        <v>11</v>
      </c>
      <c r="AV107" s="438">
        <v>362</v>
      </c>
      <c r="AX107" s="688" t="s">
        <v>515</v>
      </c>
      <c r="AY107" s="673"/>
      <c r="AZ107" s="662"/>
      <c r="BA107" s="4" t="s">
        <v>11</v>
      </c>
      <c r="BB107" s="4" t="s">
        <v>11</v>
      </c>
      <c r="BD107" s="161">
        <v>362</v>
      </c>
      <c r="BF107" s="679" t="s">
        <v>516</v>
      </c>
      <c r="BG107" s="673"/>
      <c r="BH107" s="662"/>
      <c r="BI107" s="4" t="s">
        <v>11</v>
      </c>
      <c r="BJ107" s="4" t="s">
        <v>11</v>
      </c>
      <c r="BL107" s="241">
        <v>362</v>
      </c>
      <c r="BN107" s="672" t="s">
        <v>517</v>
      </c>
      <c r="BO107" s="673"/>
      <c r="BP107" s="662"/>
      <c r="BQ107" s="4" t="s">
        <v>11</v>
      </c>
      <c r="BR107" s="4" t="s">
        <v>11</v>
      </c>
      <c r="BT107" s="442">
        <v>362</v>
      </c>
      <c r="BV107" s="655" t="s">
        <v>518</v>
      </c>
      <c r="BW107" s="656"/>
      <c r="BX107" s="657"/>
      <c r="BY107" s="492" t="s">
        <v>11</v>
      </c>
      <c r="BZ107" s="492" t="s">
        <v>11</v>
      </c>
      <c r="CB107" s="494">
        <v>362</v>
      </c>
      <c r="CD107" s="682" t="s">
        <v>519</v>
      </c>
      <c r="CE107" s="673"/>
      <c r="CF107" s="662"/>
      <c r="CG107" s="4" t="s">
        <v>11</v>
      </c>
      <c r="CH107" s="4" t="s">
        <v>11</v>
      </c>
      <c r="CJ107" s="4">
        <f>CB107</f>
        <v>362</v>
      </c>
      <c r="CL107" s="686" t="s">
        <v>531</v>
      </c>
      <c r="CM107" s="673"/>
      <c r="CN107" s="662"/>
      <c r="CO107" s="4" t="s">
        <v>11</v>
      </c>
      <c r="CP107" s="4" t="s">
        <v>11</v>
      </c>
      <c r="CR107" s="4">
        <f>CJ108</f>
        <v>361</v>
      </c>
    </row>
    <row r="108" spans="2:96" ht="12.75" customHeight="1" x14ac:dyDescent="0.35">
      <c r="B108" s="654"/>
      <c r="C108" s="651"/>
      <c r="D108" s="3"/>
      <c r="E108" s="4"/>
      <c r="F108" s="4"/>
      <c r="G108" s="6"/>
      <c r="H108" s="5">
        <f t="shared" ref="H108:H122" si="102">SUM(H107+E108-F108)</f>
        <v>390</v>
      </c>
      <c r="J108" s="654"/>
      <c r="K108" s="651"/>
      <c r="L108" s="3"/>
      <c r="M108" s="4"/>
      <c r="N108" s="4"/>
      <c r="O108" s="6"/>
      <c r="P108" s="5">
        <f t="shared" ref="P108:P122" si="103">SUM(P107+M108-N108)</f>
        <v>390</v>
      </c>
      <c r="R108" s="654">
        <v>45636</v>
      </c>
      <c r="S108" s="651"/>
      <c r="T108" s="3"/>
      <c r="U108" s="24">
        <v>0</v>
      </c>
      <c r="V108" s="24">
        <v>10</v>
      </c>
      <c r="W108" s="28" t="s">
        <v>17</v>
      </c>
      <c r="X108" s="5">
        <f t="shared" ref="X108:X122" si="104">SUM(X107+U108-V108)</f>
        <v>380</v>
      </c>
      <c r="Z108" s="654"/>
      <c r="AA108" s="651"/>
      <c r="AB108" s="3"/>
      <c r="AC108" s="4">
        <v>0</v>
      </c>
      <c r="AD108" s="4"/>
      <c r="AE108" s="6"/>
      <c r="AF108" s="5">
        <f t="shared" ref="AF108:AF122" si="105">SUM(AF107+AC108-AD108)</f>
        <v>370</v>
      </c>
      <c r="AH108" s="654">
        <v>45694</v>
      </c>
      <c r="AI108" s="651"/>
      <c r="AJ108" s="3"/>
      <c r="AK108" s="4">
        <v>0</v>
      </c>
      <c r="AL108" s="24">
        <v>5</v>
      </c>
      <c r="AM108" s="28" t="s">
        <v>17</v>
      </c>
      <c r="AN108" s="5">
        <f t="shared" ref="AN108:AN122" si="106">SUM(AN107+AK108-AL108)</f>
        <v>365</v>
      </c>
      <c r="AP108" s="654"/>
      <c r="AQ108" s="651"/>
      <c r="AR108" s="3"/>
      <c r="AS108" s="4">
        <v>0</v>
      </c>
      <c r="AT108" s="4"/>
      <c r="AU108" s="6"/>
      <c r="AV108" s="436">
        <f t="shared" ref="AV108:AV122" si="107">SUM(AV107+AS108-AT108)</f>
        <v>362</v>
      </c>
      <c r="AX108" s="654"/>
      <c r="AY108" s="651"/>
      <c r="AZ108" s="3"/>
      <c r="BA108" s="4">
        <v>0</v>
      </c>
      <c r="BB108" s="4"/>
      <c r="BC108" s="6"/>
      <c r="BD108" s="5">
        <f t="shared" ref="BD108:BD122" si="108">SUM(BD107+BA108-BB108)</f>
        <v>362</v>
      </c>
      <c r="BF108" s="654"/>
      <c r="BG108" s="651"/>
      <c r="BH108" s="3"/>
      <c r="BI108" s="4">
        <v>0</v>
      </c>
      <c r="BJ108" s="4"/>
      <c r="BK108" s="6"/>
      <c r="BL108" s="5">
        <f t="shared" ref="BL108:BL122" si="109">SUM(BL107+BI108-BJ108)</f>
        <v>362</v>
      </c>
      <c r="BN108" s="654"/>
      <c r="BO108" s="651"/>
      <c r="BP108" s="3"/>
      <c r="BQ108" s="4">
        <v>0</v>
      </c>
      <c r="BR108" s="4"/>
      <c r="BS108" s="6"/>
      <c r="BT108" s="5">
        <f t="shared" ref="BT108:BT122" si="110">SUM(BT107+BQ108-BR108)</f>
        <v>362</v>
      </c>
      <c r="BV108" s="669"/>
      <c r="BW108" s="666"/>
      <c r="BX108" s="493"/>
      <c r="BY108" s="492">
        <v>0</v>
      </c>
      <c r="BZ108" s="492"/>
      <c r="CA108" s="509"/>
      <c r="CB108" s="494">
        <f t="shared" ref="CB108:CB122" si="111">SUM(CB107+BY108-BZ108)</f>
        <v>362</v>
      </c>
      <c r="CD108" s="654">
        <v>45894</v>
      </c>
      <c r="CE108" s="651"/>
      <c r="CF108" s="3"/>
      <c r="CG108" s="4">
        <v>0</v>
      </c>
      <c r="CH108" s="4">
        <v>1</v>
      </c>
      <c r="CI108" s="6" t="s">
        <v>17</v>
      </c>
      <c r="CJ108" s="5">
        <f t="shared" ref="CJ108:CJ122" si="112">SUM(CJ107+CG108-CH108)</f>
        <v>361</v>
      </c>
      <c r="CL108" s="654"/>
      <c r="CM108" s="651"/>
      <c r="CN108" s="3"/>
      <c r="CO108" s="4">
        <v>0</v>
      </c>
      <c r="CP108" s="4"/>
      <c r="CQ108" s="6"/>
      <c r="CR108" s="5">
        <f t="shared" ref="CR108:CR122" si="113">SUM(CR107+CO108-CP108)</f>
        <v>361</v>
      </c>
    </row>
    <row r="109" spans="2:96" ht="12.75" customHeight="1" x14ac:dyDescent="0.35">
      <c r="B109" s="654"/>
      <c r="C109" s="651"/>
      <c r="D109" s="3"/>
      <c r="E109" s="4"/>
      <c r="F109" s="4"/>
      <c r="G109" s="6"/>
      <c r="H109" s="5">
        <f t="shared" si="102"/>
        <v>390</v>
      </c>
      <c r="J109" s="654"/>
      <c r="K109" s="651"/>
      <c r="L109" s="3"/>
      <c r="M109" s="4">
        <v>0</v>
      </c>
      <c r="N109" s="4"/>
      <c r="O109" s="6"/>
      <c r="P109" s="5">
        <f t="shared" si="103"/>
        <v>390</v>
      </c>
      <c r="R109" s="654">
        <v>45650</v>
      </c>
      <c r="S109" s="651"/>
      <c r="T109" s="3"/>
      <c r="U109" s="24">
        <v>0</v>
      </c>
      <c r="V109" s="24">
        <v>10</v>
      </c>
      <c r="W109" s="28" t="s">
        <v>17</v>
      </c>
      <c r="X109" s="5">
        <f t="shared" si="104"/>
        <v>370</v>
      </c>
      <c r="Z109" s="654"/>
      <c r="AA109" s="651"/>
      <c r="AB109" s="3"/>
      <c r="AC109" s="4">
        <v>0</v>
      </c>
      <c r="AD109" s="4"/>
      <c r="AE109" s="6"/>
      <c r="AF109" s="5">
        <f t="shared" si="105"/>
        <v>370</v>
      </c>
      <c r="AH109" s="654">
        <v>45710</v>
      </c>
      <c r="AI109" s="651"/>
      <c r="AJ109" s="3"/>
      <c r="AK109" s="4">
        <v>0</v>
      </c>
      <c r="AL109" s="24">
        <v>3</v>
      </c>
      <c r="AM109" s="28" t="s">
        <v>24</v>
      </c>
      <c r="AN109" s="5">
        <f t="shared" si="106"/>
        <v>362</v>
      </c>
      <c r="AP109" s="654"/>
      <c r="AQ109" s="651"/>
      <c r="AR109" s="3"/>
      <c r="AS109" s="4">
        <v>0</v>
      </c>
      <c r="AT109" s="4"/>
      <c r="AU109" s="6"/>
      <c r="AV109" s="436">
        <f t="shared" si="107"/>
        <v>362</v>
      </c>
      <c r="AX109" s="654"/>
      <c r="AY109" s="651"/>
      <c r="AZ109" s="3"/>
      <c r="BA109" s="4">
        <v>0</v>
      </c>
      <c r="BB109" s="4"/>
      <c r="BC109" s="6"/>
      <c r="BD109" s="5">
        <f t="shared" si="108"/>
        <v>362</v>
      </c>
      <c r="BF109" s="654"/>
      <c r="BG109" s="651"/>
      <c r="BH109" s="3"/>
      <c r="BI109" s="4">
        <v>0</v>
      </c>
      <c r="BJ109" s="4"/>
      <c r="BK109" s="6"/>
      <c r="BL109" s="5">
        <f t="shared" si="109"/>
        <v>362</v>
      </c>
      <c r="BN109" s="654"/>
      <c r="BO109" s="651"/>
      <c r="BP109" s="3"/>
      <c r="BQ109" s="4">
        <v>0</v>
      </c>
      <c r="BR109" s="4"/>
      <c r="BS109" s="6"/>
      <c r="BT109" s="5">
        <f t="shared" si="110"/>
        <v>362</v>
      </c>
      <c r="BV109" s="669"/>
      <c r="BW109" s="666"/>
      <c r="BX109" s="493"/>
      <c r="BY109" s="492">
        <v>0</v>
      </c>
      <c r="BZ109" s="492"/>
      <c r="CA109" s="509"/>
      <c r="CB109" s="494">
        <f t="shared" si="111"/>
        <v>362</v>
      </c>
      <c r="CD109" s="654"/>
      <c r="CE109" s="651"/>
      <c r="CF109" s="3"/>
      <c r="CG109" s="4">
        <v>0</v>
      </c>
      <c r="CH109" s="4"/>
      <c r="CI109" s="6"/>
      <c r="CJ109" s="5">
        <f t="shared" si="112"/>
        <v>361</v>
      </c>
      <c r="CL109" s="654"/>
      <c r="CM109" s="651"/>
      <c r="CN109" s="3"/>
      <c r="CO109" s="4">
        <v>0</v>
      </c>
      <c r="CP109" s="4"/>
      <c r="CQ109" s="6"/>
      <c r="CR109" s="5">
        <f t="shared" si="113"/>
        <v>361</v>
      </c>
    </row>
    <row r="110" spans="2:96" ht="12.75" customHeight="1" x14ac:dyDescent="0.35">
      <c r="B110" s="707"/>
      <c r="C110" s="651"/>
      <c r="E110" s="4">
        <v>0</v>
      </c>
      <c r="F110" s="4"/>
      <c r="G110" s="6"/>
      <c r="H110" s="5">
        <f t="shared" si="102"/>
        <v>390</v>
      </c>
      <c r="P110" s="5">
        <f t="shared" si="103"/>
        <v>390</v>
      </c>
      <c r="X110" s="5">
        <f t="shared" si="104"/>
        <v>370</v>
      </c>
      <c r="AF110" s="5">
        <f t="shared" si="105"/>
        <v>370</v>
      </c>
      <c r="AN110" s="5">
        <f t="shared" si="106"/>
        <v>362</v>
      </c>
      <c r="AV110" s="436">
        <f t="shared" si="107"/>
        <v>362</v>
      </c>
      <c r="BD110" s="5">
        <f t="shared" si="108"/>
        <v>362</v>
      </c>
      <c r="BL110" s="5">
        <f t="shared" si="109"/>
        <v>362</v>
      </c>
      <c r="BT110" s="5">
        <f t="shared" si="110"/>
        <v>362</v>
      </c>
      <c r="CB110" s="494">
        <f t="shared" si="111"/>
        <v>362</v>
      </c>
      <c r="CJ110" s="5">
        <f t="shared" si="112"/>
        <v>361</v>
      </c>
      <c r="CO110" s="4">
        <v>0</v>
      </c>
      <c r="CR110" s="5">
        <f t="shared" si="113"/>
        <v>361</v>
      </c>
    </row>
    <row r="111" spans="2:96" ht="12.75" customHeight="1" x14ac:dyDescent="0.35">
      <c r="B111" s="707"/>
      <c r="C111" s="651"/>
      <c r="E111" s="4">
        <v>0</v>
      </c>
      <c r="F111" s="4"/>
      <c r="G111" s="6"/>
      <c r="H111" s="5">
        <f t="shared" si="102"/>
        <v>390</v>
      </c>
      <c r="P111" s="5">
        <f t="shared" si="103"/>
        <v>390</v>
      </c>
      <c r="X111" s="5">
        <f t="shared" si="104"/>
        <v>370</v>
      </c>
      <c r="AF111" s="5">
        <f t="shared" si="105"/>
        <v>370</v>
      </c>
      <c r="AN111" s="5">
        <f t="shared" si="106"/>
        <v>362</v>
      </c>
      <c r="AV111" s="436">
        <f t="shared" si="107"/>
        <v>362</v>
      </c>
      <c r="BD111" s="5">
        <f t="shared" si="108"/>
        <v>362</v>
      </c>
      <c r="BL111" s="5">
        <f t="shared" si="109"/>
        <v>362</v>
      </c>
      <c r="BT111" s="5">
        <f t="shared" si="110"/>
        <v>362</v>
      </c>
      <c r="CB111" s="494">
        <f t="shared" si="111"/>
        <v>362</v>
      </c>
      <c r="CJ111" s="5">
        <f t="shared" si="112"/>
        <v>361</v>
      </c>
      <c r="CO111" s="4">
        <v>0</v>
      </c>
      <c r="CR111" s="5">
        <f t="shared" si="113"/>
        <v>361</v>
      </c>
    </row>
    <row r="112" spans="2:96" ht="12.75" customHeight="1" x14ac:dyDescent="0.35">
      <c r="H112" s="5">
        <f t="shared" si="102"/>
        <v>390</v>
      </c>
      <c r="P112" s="5">
        <f t="shared" si="103"/>
        <v>390</v>
      </c>
      <c r="X112" s="5">
        <f t="shared" si="104"/>
        <v>370</v>
      </c>
      <c r="AF112" s="5">
        <f t="shared" si="105"/>
        <v>370</v>
      </c>
      <c r="AN112" s="5">
        <f t="shared" si="106"/>
        <v>362</v>
      </c>
      <c r="AV112" s="436">
        <f t="shared" si="107"/>
        <v>362</v>
      </c>
      <c r="BD112" s="5">
        <f t="shared" si="108"/>
        <v>362</v>
      </c>
      <c r="BL112" s="5">
        <f t="shared" si="109"/>
        <v>362</v>
      </c>
      <c r="BT112" s="5">
        <f t="shared" si="110"/>
        <v>362</v>
      </c>
      <c r="CB112" s="494">
        <f t="shared" si="111"/>
        <v>362</v>
      </c>
      <c r="CJ112" s="5">
        <f t="shared" si="112"/>
        <v>361</v>
      </c>
      <c r="CO112" s="4">
        <v>0</v>
      </c>
      <c r="CR112" s="5">
        <f t="shared" si="113"/>
        <v>361</v>
      </c>
    </row>
    <row r="113" spans="2:96" ht="12.75" customHeight="1" x14ac:dyDescent="0.35">
      <c r="H113" s="5">
        <f t="shared" si="102"/>
        <v>390</v>
      </c>
      <c r="P113" s="5">
        <f t="shared" si="103"/>
        <v>390</v>
      </c>
      <c r="X113" s="5">
        <f t="shared" si="104"/>
        <v>370</v>
      </c>
      <c r="AF113" s="5">
        <f t="shared" si="105"/>
        <v>370</v>
      </c>
      <c r="AN113" s="5">
        <f t="shared" si="106"/>
        <v>362</v>
      </c>
      <c r="AV113" s="436">
        <f t="shared" si="107"/>
        <v>362</v>
      </c>
      <c r="BD113" s="5">
        <f t="shared" si="108"/>
        <v>362</v>
      </c>
      <c r="BL113" s="5">
        <f t="shared" si="109"/>
        <v>362</v>
      </c>
      <c r="BT113" s="5">
        <f t="shared" si="110"/>
        <v>362</v>
      </c>
      <c r="CB113" s="494">
        <f t="shared" si="111"/>
        <v>362</v>
      </c>
      <c r="CJ113" s="5">
        <f t="shared" si="112"/>
        <v>361</v>
      </c>
      <c r="CO113" s="4">
        <v>0</v>
      </c>
      <c r="CR113" s="5">
        <f t="shared" si="113"/>
        <v>361</v>
      </c>
    </row>
    <row r="114" spans="2:96" ht="12.75" customHeight="1" x14ac:dyDescent="0.35">
      <c r="H114" s="5">
        <f t="shared" si="102"/>
        <v>390</v>
      </c>
      <c r="P114" s="5">
        <f t="shared" si="103"/>
        <v>390</v>
      </c>
      <c r="X114" s="5">
        <f t="shared" si="104"/>
        <v>370</v>
      </c>
      <c r="AF114" s="5">
        <f t="shared" si="105"/>
        <v>370</v>
      </c>
      <c r="AN114" s="5">
        <f t="shared" si="106"/>
        <v>362</v>
      </c>
      <c r="AV114" s="436">
        <f t="shared" si="107"/>
        <v>362</v>
      </c>
      <c r="BD114" s="5">
        <f t="shared" si="108"/>
        <v>362</v>
      </c>
      <c r="BL114" s="5">
        <f t="shared" si="109"/>
        <v>362</v>
      </c>
      <c r="BT114" s="5">
        <f t="shared" si="110"/>
        <v>362</v>
      </c>
      <c r="CB114" s="494">
        <f t="shared" si="111"/>
        <v>362</v>
      </c>
      <c r="CJ114" s="5">
        <f t="shared" si="112"/>
        <v>361</v>
      </c>
      <c r="CO114" s="4">
        <v>0</v>
      </c>
      <c r="CR114" s="5">
        <f t="shared" si="113"/>
        <v>361</v>
      </c>
    </row>
    <row r="115" spans="2:96" ht="12.75" customHeight="1" x14ac:dyDescent="0.35">
      <c r="H115" s="5">
        <f t="shared" si="102"/>
        <v>390</v>
      </c>
      <c r="P115" s="5">
        <f t="shared" si="103"/>
        <v>390</v>
      </c>
      <c r="X115" s="5">
        <f t="shared" si="104"/>
        <v>370</v>
      </c>
      <c r="AF115" s="5">
        <f t="shared" si="105"/>
        <v>370</v>
      </c>
      <c r="AN115" s="5">
        <f t="shared" si="106"/>
        <v>362</v>
      </c>
      <c r="AV115" s="436">
        <f t="shared" si="107"/>
        <v>362</v>
      </c>
      <c r="BD115" s="5">
        <f t="shared" si="108"/>
        <v>362</v>
      </c>
      <c r="BL115" s="5">
        <f t="shared" si="109"/>
        <v>362</v>
      </c>
      <c r="BT115" s="5">
        <f t="shared" si="110"/>
        <v>362</v>
      </c>
      <c r="CB115" s="494">
        <f t="shared" si="111"/>
        <v>362</v>
      </c>
      <c r="CJ115" s="5">
        <f t="shared" si="112"/>
        <v>361</v>
      </c>
      <c r="CO115" s="4">
        <v>0</v>
      </c>
      <c r="CR115" s="5">
        <f t="shared" si="113"/>
        <v>361</v>
      </c>
    </row>
    <row r="116" spans="2:96" ht="12.75" customHeight="1" x14ac:dyDescent="0.35">
      <c r="H116" s="5">
        <f t="shared" si="102"/>
        <v>390</v>
      </c>
      <c r="P116" s="5">
        <f t="shared" si="103"/>
        <v>390</v>
      </c>
      <c r="X116" s="5">
        <f t="shared" si="104"/>
        <v>370</v>
      </c>
      <c r="AF116" s="5">
        <f t="shared" si="105"/>
        <v>370</v>
      </c>
      <c r="AN116" s="5">
        <f t="shared" si="106"/>
        <v>362</v>
      </c>
      <c r="AV116" s="436">
        <f t="shared" si="107"/>
        <v>362</v>
      </c>
      <c r="BD116" s="5">
        <f t="shared" si="108"/>
        <v>362</v>
      </c>
      <c r="BL116" s="5">
        <f t="shared" si="109"/>
        <v>362</v>
      </c>
      <c r="BT116" s="5">
        <f t="shared" si="110"/>
        <v>362</v>
      </c>
      <c r="CB116" s="494">
        <f t="shared" si="111"/>
        <v>362</v>
      </c>
      <c r="CJ116" s="5">
        <f t="shared" si="112"/>
        <v>361</v>
      </c>
      <c r="CO116" s="4">
        <v>0</v>
      </c>
      <c r="CR116" s="5">
        <f t="shared" si="113"/>
        <v>361</v>
      </c>
    </row>
    <row r="117" spans="2:96" ht="12.75" customHeight="1" x14ac:dyDescent="0.35">
      <c r="H117" s="5">
        <f t="shared" si="102"/>
        <v>390</v>
      </c>
      <c r="P117" s="5">
        <f t="shared" si="103"/>
        <v>390</v>
      </c>
      <c r="X117" s="5">
        <f t="shared" si="104"/>
        <v>370</v>
      </c>
      <c r="AF117" s="5">
        <f t="shared" si="105"/>
        <v>370</v>
      </c>
      <c r="AN117" s="5">
        <f t="shared" si="106"/>
        <v>362</v>
      </c>
      <c r="AV117" s="436">
        <f t="shared" si="107"/>
        <v>362</v>
      </c>
      <c r="BD117" s="5">
        <f t="shared" si="108"/>
        <v>362</v>
      </c>
      <c r="BL117" s="5">
        <f t="shared" si="109"/>
        <v>362</v>
      </c>
      <c r="BT117" s="5">
        <f t="shared" si="110"/>
        <v>362</v>
      </c>
      <c r="CB117" s="494">
        <f t="shared" si="111"/>
        <v>362</v>
      </c>
      <c r="CJ117" s="5">
        <f t="shared" si="112"/>
        <v>361</v>
      </c>
      <c r="CO117" s="4">
        <v>0</v>
      </c>
      <c r="CR117" s="5">
        <f t="shared" si="113"/>
        <v>361</v>
      </c>
    </row>
    <row r="118" spans="2:96" ht="12.75" customHeight="1" x14ac:dyDescent="0.35">
      <c r="H118" s="5">
        <f t="shared" si="102"/>
        <v>390</v>
      </c>
      <c r="P118" s="5">
        <f t="shared" si="103"/>
        <v>390</v>
      </c>
      <c r="X118" s="5">
        <f t="shared" si="104"/>
        <v>370</v>
      </c>
      <c r="AF118" s="5">
        <f t="shared" si="105"/>
        <v>370</v>
      </c>
      <c r="AN118" s="5">
        <f t="shared" si="106"/>
        <v>362</v>
      </c>
      <c r="AV118" s="436">
        <f t="shared" si="107"/>
        <v>362</v>
      </c>
      <c r="BD118" s="5">
        <f t="shared" si="108"/>
        <v>362</v>
      </c>
      <c r="BL118" s="5">
        <f t="shared" si="109"/>
        <v>362</v>
      </c>
      <c r="BT118" s="5">
        <f t="shared" si="110"/>
        <v>362</v>
      </c>
      <c r="CB118" s="494">
        <f t="shared" si="111"/>
        <v>362</v>
      </c>
      <c r="CJ118" s="5">
        <f t="shared" si="112"/>
        <v>361</v>
      </c>
      <c r="CO118" s="4">
        <v>0</v>
      </c>
      <c r="CR118" s="5">
        <f t="shared" si="113"/>
        <v>361</v>
      </c>
    </row>
    <row r="119" spans="2:96" ht="12.75" customHeight="1" x14ac:dyDescent="0.35">
      <c r="H119" s="5">
        <f t="shared" si="102"/>
        <v>390</v>
      </c>
      <c r="P119" s="5">
        <f t="shared" si="103"/>
        <v>390</v>
      </c>
      <c r="X119" s="5">
        <f t="shared" si="104"/>
        <v>370</v>
      </c>
      <c r="AF119" s="5">
        <f t="shared" si="105"/>
        <v>370</v>
      </c>
      <c r="AN119" s="5">
        <f t="shared" si="106"/>
        <v>362</v>
      </c>
      <c r="AV119" s="436">
        <f t="shared" si="107"/>
        <v>362</v>
      </c>
      <c r="BD119" s="5">
        <f t="shared" si="108"/>
        <v>362</v>
      </c>
      <c r="BL119" s="5">
        <f t="shared" si="109"/>
        <v>362</v>
      </c>
      <c r="BT119" s="5">
        <f t="shared" si="110"/>
        <v>362</v>
      </c>
      <c r="CB119" s="494">
        <f t="shared" si="111"/>
        <v>362</v>
      </c>
      <c r="CJ119" s="5">
        <f t="shared" si="112"/>
        <v>361</v>
      </c>
      <c r="CO119" s="4">
        <v>0</v>
      </c>
      <c r="CR119" s="5">
        <f t="shared" si="113"/>
        <v>361</v>
      </c>
    </row>
    <row r="120" spans="2:96" ht="12.75" customHeight="1" x14ac:dyDescent="0.3">
      <c r="H120" s="5">
        <f t="shared" si="102"/>
        <v>390</v>
      </c>
      <c r="P120" s="5">
        <f t="shared" si="103"/>
        <v>390</v>
      </c>
      <c r="X120" s="5">
        <f t="shared" si="104"/>
        <v>370</v>
      </c>
      <c r="AF120" s="5">
        <f t="shared" si="105"/>
        <v>370</v>
      </c>
      <c r="AN120" s="5">
        <f t="shared" si="106"/>
        <v>362</v>
      </c>
      <c r="AV120" s="436">
        <f t="shared" si="107"/>
        <v>362</v>
      </c>
      <c r="BD120" s="5">
        <f t="shared" si="108"/>
        <v>362</v>
      </c>
      <c r="BL120" s="5">
        <f t="shared" si="109"/>
        <v>362</v>
      </c>
      <c r="BT120" s="5">
        <f t="shared" si="110"/>
        <v>362</v>
      </c>
      <c r="CB120" s="494">
        <f t="shared" si="111"/>
        <v>362</v>
      </c>
      <c r="CJ120" s="5">
        <f t="shared" si="112"/>
        <v>361</v>
      </c>
      <c r="CR120" s="5">
        <f t="shared" si="113"/>
        <v>361</v>
      </c>
    </row>
    <row r="121" spans="2:96" ht="12.75" customHeight="1" x14ac:dyDescent="0.3">
      <c r="H121" s="5">
        <f t="shared" si="102"/>
        <v>390</v>
      </c>
      <c r="P121" s="5">
        <f t="shared" si="103"/>
        <v>390</v>
      </c>
      <c r="X121" s="5">
        <f t="shared" si="104"/>
        <v>370</v>
      </c>
      <c r="AF121" s="5">
        <f t="shared" si="105"/>
        <v>370</v>
      </c>
      <c r="AN121" s="5">
        <f t="shared" si="106"/>
        <v>362</v>
      </c>
      <c r="AV121" s="436">
        <f t="shared" si="107"/>
        <v>362</v>
      </c>
      <c r="BD121" s="5">
        <f t="shared" si="108"/>
        <v>362</v>
      </c>
      <c r="BL121" s="5">
        <f t="shared" si="109"/>
        <v>362</v>
      </c>
      <c r="BT121" s="5">
        <f t="shared" si="110"/>
        <v>362</v>
      </c>
      <c r="CB121" s="494">
        <f t="shared" si="111"/>
        <v>362</v>
      </c>
      <c r="CJ121" s="5">
        <f t="shared" si="112"/>
        <v>361</v>
      </c>
      <c r="CR121" s="5">
        <f t="shared" si="113"/>
        <v>361</v>
      </c>
    </row>
    <row r="122" spans="2:96" ht="12.75" customHeight="1" x14ac:dyDescent="0.3">
      <c r="H122" s="5">
        <f t="shared" si="102"/>
        <v>390</v>
      </c>
      <c r="P122" s="5">
        <f t="shared" si="103"/>
        <v>390</v>
      </c>
      <c r="X122" s="5">
        <f t="shared" si="104"/>
        <v>370</v>
      </c>
      <c r="AF122" s="5">
        <f t="shared" si="105"/>
        <v>370</v>
      </c>
      <c r="AN122" s="5">
        <f t="shared" si="106"/>
        <v>362</v>
      </c>
      <c r="AV122" s="436">
        <f t="shared" si="107"/>
        <v>362</v>
      </c>
      <c r="BD122" s="5">
        <f t="shared" si="108"/>
        <v>362</v>
      </c>
      <c r="BL122" s="5">
        <f t="shared" si="109"/>
        <v>362</v>
      </c>
      <c r="BT122" s="5">
        <f t="shared" si="110"/>
        <v>362</v>
      </c>
      <c r="CB122" s="494">
        <f t="shared" si="111"/>
        <v>362</v>
      </c>
      <c r="CJ122" s="5">
        <f t="shared" si="112"/>
        <v>361</v>
      </c>
      <c r="CR122" s="5">
        <f t="shared" si="113"/>
        <v>361</v>
      </c>
    </row>
    <row r="123" spans="2:96" ht="12.75" customHeight="1" x14ac:dyDescent="0.3">
      <c r="H123" s="5">
        <f>SUM(H122+E124-F124)</f>
        <v>390</v>
      </c>
      <c r="P123" s="5">
        <f>SUM(P122+M124-N124)</f>
        <v>390</v>
      </c>
      <c r="X123" s="5">
        <f>SUM(X122+U124-V124)</f>
        <v>370</v>
      </c>
      <c r="AF123" s="5">
        <f>SUM(AF122+AC124-AD124)</f>
        <v>370</v>
      </c>
      <c r="AN123" s="5">
        <f>SUM(AN122+AK124-AL124)</f>
        <v>362</v>
      </c>
      <c r="AV123" s="436">
        <f>SUM(AV122+AS124-AT124)</f>
        <v>362</v>
      </c>
      <c r="BD123" s="5">
        <f>SUM(BD122+BA124-BB124)</f>
        <v>362</v>
      </c>
      <c r="BL123" s="5">
        <f>SUM(BL122+BI124-BJ124)</f>
        <v>362</v>
      </c>
      <c r="BT123" s="5">
        <f>SUM(BT122+BQ124-BR124)</f>
        <v>362</v>
      </c>
      <c r="CB123" s="494">
        <f>SUM(CB122+BY124-BZ124)</f>
        <v>362</v>
      </c>
      <c r="CJ123" s="5">
        <f>SUM(CJ122+CG124-CH124)</f>
        <v>361</v>
      </c>
      <c r="CR123" s="5">
        <f>SUM(CR122+CO124-CP124)</f>
        <v>361</v>
      </c>
    </row>
    <row r="124" spans="2:96" ht="12.75" customHeight="1" x14ac:dyDescent="0.35">
      <c r="B124" s="658" t="s">
        <v>33</v>
      </c>
      <c r="C124" s="659"/>
      <c r="D124" s="659"/>
      <c r="E124" s="659"/>
      <c r="F124" s="659"/>
      <c r="G124" s="659"/>
      <c r="H124" s="660"/>
      <c r="J124" s="658" t="s">
        <v>33</v>
      </c>
      <c r="K124" s="659"/>
      <c r="L124" s="659"/>
      <c r="M124" s="659"/>
      <c r="N124" s="659"/>
      <c r="O124" s="659"/>
      <c r="P124" s="660"/>
      <c r="R124" s="658" t="s">
        <v>33</v>
      </c>
      <c r="S124" s="659"/>
      <c r="T124" s="659"/>
      <c r="U124" s="659"/>
      <c r="V124" s="659"/>
      <c r="W124" s="659"/>
      <c r="X124" s="660"/>
      <c r="Z124" s="658" t="s">
        <v>33</v>
      </c>
      <c r="AA124" s="659"/>
      <c r="AB124" s="659"/>
      <c r="AC124" s="659"/>
      <c r="AD124" s="659"/>
      <c r="AE124" s="659"/>
      <c r="AF124" s="660"/>
      <c r="AH124" s="658" t="s">
        <v>33</v>
      </c>
      <c r="AI124" s="659"/>
      <c r="AJ124" s="659"/>
      <c r="AK124" s="659"/>
      <c r="AL124" s="659"/>
      <c r="AM124" s="659"/>
      <c r="AN124" s="660"/>
      <c r="AP124" s="658" t="s">
        <v>33</v>
      </c>
      <c r="AQ124" s="659"/>
      <c r="AR124" s="659"/>
      <c r="AS124" s="659"/>
      <c r="AT124" s="659"/>
      <c r="AU124" s="659"/>
      <c r="AV124" s="660"/>
      <c r="AX124" s="658" t="s">
        <v>33</v>
      </c>
      <c r="AY124" s="659"/>
      <c r="AZ124" s="659"/>
      <c r="BA124" s="659"/>
      <c r="BB124" s="659"/>
      <c r="BC124" s="659"/>
      <c r="BD124" s="660"/>
      <c r="BF124" s="658" t="s">
        <v>33</v>
      </c>
      <c r="BG124" s="659"/>
      <c r="BH124" s="659"/>
      <c r="BI124" s="659"/>
      <c r="BJ124" s="659"/>
      <c r="BK124" s="659"/>
      <c r="BL124" s="660"/>
      <c r="BN124" s="658" t="s">
        <v>33</v>
      </c>
      <c r="BO124" s="659"/>
      <c r="BP124" s="659"/>
      <c r="BQ124" s="659"/>
      <c r="BR124" s="659"/>
      <c r="BS124" s="659"/>
      <c r="BT124" s="660"/>
      <c r="BV124" s="675" t="s">
        <v>33</v>
      </c>
      <c r="BW124" s="676"/>
      <c r="BX124" s="676"/>
      <c r="BY124" s="676"/>
      <c r="BZ124" s="676"/>
      <c r="CA124" s="676"/>
      <c r="CB124" s="677"/>
      <c r="CD124" s="658" t="s">
        <v>33</v>
      </c>
      <c r="CE124" s="659"/>
      <c r="CF124" s="659"/>
      <c r="CG124" s="659"/>
      <c r="CH124" s="659"/>
      <c r="CI124" s="659"/>
      <c r="CJ124" s="660"/>
      <c r="CL124" s="658" t="s">
        <v>33</v>
      </c>
      <c r="CM124" s="659"/>
      <c r="CN124" s="659"/>
      <c r="CO124" s="659"/>
      <c r="CP124" s="659"/>
      <c r="CQ124" s="659"/>
      <c r="CR124" s="660"/>
    </row>
    <row r="125" spans="2:96" ht="12.75" customHeight="1" x14ac:dyDescent="0.35">
      <c r="B125" s="7"/>
      <c r="C125" s="8"/>
      <c r="D125" s="8"/>
      <c r="E125" s="9" t="s">
        <v>7</v>
      </c>
      <c r="F125" s="9" t="s">
        <v>8</v>
      </c>
      <c r="G125" s="10" t="s">
        <v>9</v>
      </c>
      <c r="H125" s="11" t="s">
        <v>508</v>
      </c>
      <c r="J125" s="7"/>
      <c r="K125" s="8"/>
      <c r="L125" s="8"/>
      <c r="M125" s="9" t="s">
        <v>7</v>
      </c>
      <c r="N125" s="9" t="s">
        <v>8</v>
      </c>
      <c r="O125" s="12" t="s">
        <v>9</v>
      </c>
      <c r="P125" s="11" t="s">
        <v>508</v>
      </c>
      <c r="R125" s="7"/>
      <c r="S125" s="8"/>
      <c r="T125" s="8"/>
      <c r="U125" s="9" t="s">
        <v>7</v>
      </c>
      <c r="V125" s="9" t="s">
        <v>8</v>
      </c>
      <c r="W125" s="13" t="s">
        <v>9</v>
      </c>
      <c r="X125" s="11" t="s">
        <v>508</v>
      </c>
      <c r="Z125" s="7"/>
      <c r="AA125" s="8"/>
      <c r="AB125" s="8"/>
      <c r="AC125" s="9" t="s">
        <v>7</v>
      </c>
      <c r="AD125" s="9" t="s">
        <v>8</v>
      </c>
      <c r="AE125" s="14" t="s">
        <v>9</v>
      </c>
      <c r="AF125" s="11" t="s">
        <v>508</v>
      </c>
      <c r="AH125" s="7"/>
      <c r="AI125" s="8"/>
      <c r="AJ125" s="8"/>
      <c r="AK125" s="9" t="s">
        <v>7</v>
      </c>
      <c r="AL125" s="9" t="s">
        <v>8</v>
      </c>
      <c r="AM125" s="15" t="s">
        <v>9</v>
      </c>
      <c r="AN125" s="11" t="s">
        <v>508</v>
      </c>
      <c r="AP125" s="7"/>
      <c r="AQ125" s="8"/>
      <c r="AR125" s="8"/>
      <c r="AS125" s="9" t="s">
        <v>7</v>
      </c>
      <c r="AT125" s="9" t="s">
        <v>8</v>
      </c>
      <c r="AU125" s="16" t="s">
        <v>9</v>
      </c>
      <c r="AV125" s="437" t="s">
        <v>508</v>
      </c>
      <c r="AX125" s="7"/>
      <c r="AY125" s="8"/>
      <c r="AZ125" s="8"/>
      <c r="BA125" s="9" t="s">
        <v>7</v>
      </c>
      <c r="BB125" s="9" t="s">
        <v>8</v>
      </c>
      <c r="BC125" s="17" t="s">
        <v>9</v>
      </c>
      <c r="BD125" s="11" t="s">
        <v>508</v>
      </c>
      <c r="BF125" s="7"/>
      <c r="BG125" s="8"/>
      <c r="BH125" s="8"/>
      <c r="BI125" s="9" t="s">
        <v>7</v>
      </c>
      <c r="BJ125" s="9" t="s">
        <v>8</v>
      </c>
      <c r="BK125" s="18" t="s">
        <v>9</v>
      </c>
      <c r="BL125" s="11" t="s">
        <v>508</v>
      </c>
      <c r="BN125" s="7"/>
      <c r="BO125" s="8"/>
      <c r="BP125" s="8"/>
      <c r="BQ125" s="9" t="s">
        <v>7</v>
      </c>
      <c r="BR125" s="9" t="s">
        <v>8</v>
      </c>
      <c r="BS125" s="19" t="s">
        <v>9</v>
      </c>
      <c r="BT125" s="11" t="s">
        <v>508</v>
      </c>
      <c r="BV125" s="495"/>
      <c r="BW125" s="496"/>
      <c r="BX125" s="496"/>
      <c r="BY125" s="205" t="s">
        <v>7</v>
      </c>
      <c r="BZ125" s="205" t="s">
        <v>8</v>
      </c>
      <c r="CA125" s="510" t="s">
        <v>9</v>
      </c>
      <c r="CB125" s="497" t="s">
        <v>508</v>
      </c>
      <c r="CD125" s="7"/>
      <c r="CE125" s="8"/>
      <c r="CF125" s="8"/>
      <c r="CG125" s="9" t="s">
        <v>7</v>
      </c>
      <c r="CH125" s="9" t="s">
        <v>8</v>
      </c>
      <c r="CI125" s="21" t="s">
        <v>9</v>
      </c>
      <c r="CJ125" s="11" t="s">
        <v>508</v>
      </c>
      <c r="CL125" s="7"/>
      <c r="CM125" s="8"/>
      <c r="CN125" s="8"/>
      <c r="CO125" s="9" t="s">
        <v>7</v>
      </c>
      <c r="CP125" s="9" t="s">
        <v>8</v>
      </c>
      <c r="CQ125" s="22" t="s">
        <v>9</v>
      </c>
      <c r="CR125" s="11" t="s">
        <v>508</v>
      </c>
    </row>
    <row r="126" spans="2:96" ht="12.75" customHeight="1" x14ac:dyDescent="0.35">
      <c r="B126" s="661" t="s">
        <v>509</v>
      </c>
      <c r="C126" s="673"/>
      <c r="D126" s="662"/>
      <c r="E126" s="4" t="s">
        <v>34</v>
      </c>
      <c r="F126" s="4" t="s">
        <v>34</v>
      </c>
      <c r="H126" s="4">
        <v>0</v>
      </c>
      <c r="J126" s="680" t="s">
        <v>510</v>
      </c>
      <c r="K126" s="673"/>
      <c r="L126" s="662"/>
      <c r="M126" s="4" t="s">
        <v>34</v>
      </c>
      <c r="N126" s="4" t="s">
        <v>34</v>
      </c>
      <c r="P126" s="4">
        <v>0</v>
      </c>
      <c r="R126" s="678" t="s">
        <v>511</v>
      </c>
      <c r="S126" s="673"/>
      <c r="T126" s="662"/>
      <c r="U126" s="4" t="s">
        <v>34</v>
      </c>
      <c r="V126" s="4" t="s">
        <v>34</v>
      </c>
      <c r="X126" s="4">
        <v>0</v>
      </c>
      <c r="Z126" s="687" t="s">
        <v>512</v>
      </c>
      <c r="AA126" s="673"/>
      <c r="AB126" s="662"/>
      <c r="AC126" s="4" t="s">
        <v>34</v>
      </c>
      <c r="AD126" s="4" t="s">
        <v>34</v>
      </c>
      <c r="AF126" s="4">
        <v>0</v>
      </c>
      <c r="AH126" s="685" t="s">
        <v>513</v>
      </c>
      <c r="AI126" s="673"/>
      <c r="AJ126" s="662"/>
      <c r="AK126" s="4" t="s">
        <v>11</v>
      </c>
      <c r="AL126" s="4" t="s">
        <v>11</v>
      </c>
      <c r="AN126" s="24">
        <v>2500</v>
      </c>
      <c r="AP126" s="674" t="s">
        <v>514</v>
      </c>
      <c r="AQ126" s="673"/>
      <c r="AR126" s="662"/>
      <c r="AS126" s="4" t="s">
        <v>34</v>
      </c>
      <c r="AT126" s="4" t="s">
        <v>34</v>
      </c>
      <c r="AV126" s="438">
        <v>2460</v>
      </c>
      <c r="AX126" s="688" t="s">
        <v>515</v>
      </c>
      <c r="AY126" s="673"/>
      <c r="AZ126" s="662"/>
      <c r="BA126" s="4" t="s">
        <v>34</v>
      </c>
      <c r="BB126" s="4" t="s">
        <v>34</v>
      </c>
      <c r="BD126" s="161">
        <v>2460</v>
      </c>
      <c r="BF126" s="679" t="s">
        <v>516</v>
      </c>
      <c r="BG126" s="673"/>
      <c r="BH126" s="662"/>
      <c r="BI126" s="4" t="s">
        <v>34</v>
      </c>
      <c r="BJ126" s="4" t="s">
        <v>34</v>
      </c>
      <c r="BL126" s="240">
        <v>2460</v>
      </c>
      <c r="BN126" s="672" t="s">
        <v>517</v>
      </c>
      <c r="BO126" s="673"/>
      <c r="BP126" s="662"/>
      <c r="BQ126" s="4" t="s">
        <v>34</v>
      </c>
      <c r="BR126" s="4" t="s">
        <v>34</v>
      </c>
      <c r="BT126" s="442">
        <f>BL132</f>
        <v>2313</v>
      </c>
      <c r="BV126" s="655" t="s">
        <v>518</v>
      </c>
      <c r="BW126" s="656"/>
      <c r="BX126" s="657"/>
      <c r="BY126" s="492" t="s">
        <v>34</v>
      </c>
      <c r="BZ126" s="492" t="s">
        <v>34</v>
      </c>
      <c r="CB126" s="494">
        <v>2413</v>
      </c>
      <c r="CD126" s="682" t="s">
        <v>519</v>
      </c>
      <c r="CE126" s="673"/>
      <c r="CF126" s="662"/>
      <c r="CG126" s="4" t="s">
        <v>34</v>
      </c>
      <c r="CH126" s="4" t="s">
        <v>34</v>
      </c>
      <c r="CJ126" s="4">
        <f>CB128</f>
        <v>2338</v>
      </c>
      <c r="CL126" s="686" t="s">
        <v>531</v>
      </c>
      <c r="CM126" s="673"/>
      <c r="CN126" s="662"/>
      <c r="CO126" s="4" t="s">
        <v>34</v>
      </c>
      <c r="CP126" s="4" t="s">
        <v>34</v>
      </c>
      <c r="CR126" s="4">
        <f>CJ127</f>
        <v>2338</v>
      </c>
    </row>
    <row r="127" spans="2:96" ht="12.75" customHeight="1" x14ac:dyDescent="0.35">
      <c r="B127" s="654"/>
      <c r="C127" s="651"/>
      <c r="D127" s="3"/>
      <c r="E127" s="4"/>
      <c r="F127" s="4"/>
      <c r="G127" s="6"/>
      <c r="H127" s="5">
        <f t="shared" ref="H127:H135" si="114">SUM(H126+E127-F127)</f>
        <v>0</v>
      </c>
      <c r="J127" s="664"/>
      <c r="K127" s="651"/>
      <c r="L127" s="3"/>
      <c r="M127" s="4"/>
      <c r="N127" s="4"/>
      <c r="O127" s="6"/>
      <c r="P127" s="5">
        <f t="shared" ref="P127:P135" si="115">SUM(P126+M127-N127)</f>
        <v>0</v>
      </c>
      <c r="R127" s="654"/>
      <c r="S127" s="651"/>
      <c r="T127" s="3"/>
      <c r="U127" s="4"/>
      <c r="V127" s="4"/>
      <c r="W127" s="6"/>
      <c r="X127" s="5">
        <f t="shared" ref="X127:X135" si="116">SUM(X126+U127-V127)</f>
        <v>0</v>
      </c>
      <c r="Z127" s="706">
        <v>45686</v>
      </c>
      <c r="AA127" s="651"/>
      <c r="AB127" s="30"/>
      <c r="AC127" s="32">
        <v>2500</v>
      </c>
      <c r="AD127" s="32">
        <v>0</v>
      </c>
      <c r="AE127" s="33" t="s">
        <v>17</v>
      </c>
      <c r="AF127" s="34">
        <f t="shared" ref="AF127:AF135" si="117">SUM(AF126+AC127-AD127)</f>
        <v>2500</v>
      </c>
      <c r="AH127" s="654">
        <v>45709</v>
      </c>
      <c r="AI127" s="651"/>
      <c r="AJ127" s="3"/>
      <c r="AK127" s="24">
        <v>0</v>
      </c>
      <c r="AL127" s="24">
        <v>40</v>
      </c>
      <c r="AM127" s="28" t="s">
        <v>35</v>
      </c>
      <c r="AN127" s="5">
        <f t="shared" ref="AN127:AN135" si="118">SUM(AN126+AK127-AL127)</f>
        <v>2460</v>
      </c>
      <c r="AP127" s="664"/>
      <c r="AQ127" s="651"/>
      <c r="AR127" s="3"/>
      <c r="AS127" s="4"/>
      <c r="AT127" s="4"/>
      <c r="AU127" s="6"/>
      <c r="AV127" s="436">
        <f t="shared" ref="AV127:AV135" si="119">SUM(AV126+AS127-AT127)</f>
        <v>2460</v>
      </c>
      <c r="AX127" s="664"/>
      <c r="AY127" s="651"/>
      <c r="AZ127" s="3"/>
      <c r="BA127" s="4"/>
      <c r="BB127" s="4"/>
      <c r="BC127" s="6"/>
      <c r="BD127" s="5">
        <f t="shared" ref="BD127:BD135" si="120">SUM(BD126+BA127-BB127)</f>
        <v>2460</v>
      </c>
      <c r="BF127" s="654">
        <v>45782</v>
      </c>
      <c r="BG127" s="651"/>
      <c r="BH127" s="3"/>
      <c r="BI127" s="4">
        <v>0</v>
      </c>
      <c r="BJ127" s="4">
        <v>30</v>
      </c>
      <c r="BK127" s="6" t="s">
        <v>25</v>
      </c>
      <c r="BL127" s="5">
        <f t="shared" ref="BL127:BL135" si="121">SUM(BL126+BI127-BJ127)</f>
        <v>2430</v>
      </c>
      <c r="BN127" s="654">
        <v>45859</v>
      </c>
      <c r="BO127" s="651"/>
      <c r="BP127" s="3"/>
      <c r="BQ127" s="4">
        <v>0</v>
      </c>
      <c r="BR127" s="4">
        <v>100</v>
      </c>
      <c r="BS127" s="6" t="s">
        <v>17</v>
      </c>
      <c r="BT127" s="5">
        <f t="shared" ref="BT127:BT135" si="122">SUM(BT126+BQ127-BR127)</f>
        <v>2213</v>
      </c>
      <c r="BV127" s="669">
        <v>45870</v>
      </c>
      <c r="BW127" s="666"/>
      <c r="BX127" s="493"/>
      <c r="BY127" s="492">
        <v>0</v>
      </c>
      <c r="BZ127" s="492">
        <v>75</v>
      </c>
      <c r="CA127" s="509"/>
      <c r="CB127" s="494">
        <f t="shared" ref="CB127:CB135" si="123">SUM(CB126+BY127-BZ127)</f>
        <v>2338</v>
      </c>
      <c r="CD127" s="664"/>
      <c r="CE127" s="651"/>
      <c r="CF127" s="3"/>
      <c r="CG127" s="4"/>
      <c r="CH127" s="4"/>
      <c r="CI127" s="6"/>
      <c r="CJ127" s="5">
        <f t="shared" ref="CJ127:CJ135" si="124">SUM(CJ126+CG127-CH127)</f>
        <v>2338</v>
      </c>
      <c r="CL127" s="654">
        <v>45912</v>
      </c>
      <c r="CM127" s="651"/>
      <c r="CN127" s="3"/>
      <c r="CO127" s="4">
        <v>0</v>
      </c>
      <c r="CP127" s="4">
        <v>120</v>
      </c>
      <c r="CQ127" s="129" t="s">
        <v>35</v>
      </c>
      <c r="CR127" s="5">
        <f t="shared" ref="CR127:CR135" si="125">SUM(CR126+CO127-CP127)</f>
        <v>2218</v>
      </c>
    </row>
    <row r="128" spans="2:96" ht="12.75" customHeight="1" x14ac:dyDescent="0.35">
      <c r="H128" s="5">
        <f t="shared" si="114"/>
        <v>0</v>
      </c>
      <c r="P128" s="5">
        <f t="shared" si="115"/>
        <v>0</v>
      </c>
      <c r="R128" s="654"/>
      <c r="S128" s="651"/>
      <c r="U128" s="4">
        <v>0</v>
      </c>
      <c r="V128" s="4"/>
      <c r="W128" s="6"/>
      <c r="X128" s="5">
        <f t="shared" si="116"/>
        <v>0</v>
      </c>
      <c r="AF128" s="5">
        <f t="shared" si="117"/>
        <v>2500</v>
      </c>
      <c r="AN128" s="5">
        <f t="shared" si="118"/>
        <v>2460</v>
      </c>
      <c r="AV128" s="436">
        <f t="shared" si="119"/>
        <v>2460</v>
      </c>
      <c r="BD128" s="5">
        <f t="shared" si="120"/>
        <v>2460</v>
      </c>
      <c r="BF128" s="654">
        <v>45783</v>
      </c>
      <c r="BG128" s="651"/>
      <c r="BI128" s="4">
        <v>0</v>
      </c>
      <c r="BJ128" s="4">
        <v>17</v>
      </c>
      <c r="BK128" s="6" t="s">
        <v>17</v>
      </c>
      <c r="BL128" s="5">
        <f t="shared" si="121"/>
        <v>2413</v>
      </c>
      <c r="BT128" s="5">
        <f t="shared" si="122"/>
        <v>2213</v>
      </c>
      <c r="CB128" s="494">
        <f t="shared" si="123"/>
        <v>2338</v>
      </c>
      <c r="CJ128" s="5">
        <f t="shared" si="124"/>
        <v>2338</v>
      </c>
      <c r="CR128" s="5">
        <f t="shared" si="125"/>
        <v>2218</v>
      </c>
    </row>
    <row r="129" spans="2:96" ht="12.75" customHeight="1" x14ac:dyDescent="0.35">
      <c r="H129" s="5">
        <f t="shared" si="114"/>
        <v>0</v>
      </c>
      <c r="P129" s="5">
        <f t="shared" si="115"/>
        <v>0</v>
      </c>
      <c r="X129" s="5">
        <f t="shared" si="116"/>
        <v>0</v>
      </c>
      <c r="AF129" s="5">
        <f t="shared" si="117"/>
        <v>2500</v>
      </c>
      <c r="AN129" s="5">
        <f t="shared" si="118"/>
        <v>2460</v>
      </c>
      <c r="AV129" s="436">
        <f t="shared" si="119"/>
        <v>2460</v>
      </c>
      <c r="BD129" s="5">
        <f t="shared" si="120"/>
        <v>2460</v>
      </c>
      <c r="BF129" s="654">
        <v>45796</v>
      </c>
      <c r="BG129" s="651"/>
      <c r="BI129" s="479">
        <v>0</v>
      </c>
      <c r="BJ129" s="479">
        <v>100</v>
      </c>
      <c r="BK129" s="28" t="s">
        <v>25</v>
      </c>
      <c r="BL129" s="5">
        <f t="shared" si="121"/>
        <v>2313</v>
      </c>
      <c r="BT129" s="5">
        <f t="shared" si="122"/>
        <v>2213</v>
      </c>
      <c r="CB129" s="494">
        <f t="shared" si="123"/>
        <v>2338</v>
      </c>
      <c r="CJ129" s="5">
        <f t="shared" si="124"/>
        <v>2338</v>
      </c>
      <c r="CR129" s="5">
        <f t="shared" si="125"/>
        <v>2218</v>
      </c>
    </row>
    <row r="130" spans="2:96" ht="12.75" customHeight="1" x14ac:dyDescent="0.3">
      <c r="H130" s="5">
        <f t="shared" si="114"/>
        <v>0</v>
      </c>
      <c r="P130" s="5">
        <f t="shared" si="115"/>
        <v>0</v>
      </c>
      <c r="X130" s="5">
        <f t="shared" si="116"/>
        <v>0</v>
      </c>
      <c r="AF130" s="5">
        <f t="shared" si="117"/>
        <v>2500</v>
      </c>
      <c r="AN130" s="5">
        <f t="shared" si="118"/>
        <v>2460</v>
      </c>
      <c r="AV130" s="436">
        <f t="shared" si="119"/>
        <v>2460</v>
      </c>
      <c r="BD130" s="5">
        <f t="shared" si="120"/>
        <v>2460</v>
      </c>
      <c r="BL130" s="5">
        <f t="shared" si="121"/>
        <v>2313</v>
      </c>
      <c r="BT130" s="5">
        <f t="shared" si="122"/>
        <v>2213</v>
      </c>
      <c r="CB130" s="494">
        <f t="shared" si="123"/>
        <v>2338</v>
      </c>
      <c r="CJ130" s="5">
        <f t="shared" si="124"/>
        <v>2338</v>
      </c>
      <c r="CR130" s="5">
        <f t="shared" si="125"/>
        <v>2218</v>
      </c>
    </row>
    <row r="131" spans="2:96" ht="12.75" customHeight="1" x14ac:dyDescent="0.3">
      <c r="H131" s="5">
        <f t="shared" si="114"/>
        <v>0</v>
      </c>
      <c r="P131" s="5">
        <f t="shared" si="115"/>
        <v>0</v>
      </c>
      <c r="X131" s="5">
        <f t="shared" si="116"/>
        <v>0</v>
      </c>
      <c r="AF131" s="5">
        <f t="shared" si="117"/>
        <v>2500</v>
      </c>
      <c r="AN131" s="5">
        <f t="shared" si="118"/>
        <v>2460</v>
      </c>
      <c r="AV131" s="436">
        <f t="shared" si="119"/>
        <v>2460</v>
      </c>
      <c r="BD131" s="5">
        <f t="shared" si="120"/>
        <v>2460</v>
      </c>
      <c r="BL131" s="5">
        <f t="shared" si="121"/>
        <v>2313</v>
      </c>
      <c r="BT131" s="5">
        <f t="shared" si="122"/>
        <v>2213</v>
      </c>
      <c r="CB131" s="494">
        <f t="shared" si="123"/>
        <v>2338</v>
      </c>
      <c r="CJ131" s="5">
        <f t="shared" si="124"/>
        <v>2338</v>
      </c>
      <c r="CR131" s="5">
        <f t="shared" si="125"/>
        <v>2218</v>
      </c>
    </row>
    <row r="132" spans="2:96" ht="12.75" customHeight="1" x14ac:dyDescent="0.3">
      <c r="H132" s="5">
        <f t="shared" si="114"/>
        <v>0</v>
      </c>
      <c r="P132" s="5">
        <f t="shared" si="115"/>
        <v>0</v>
      </c>
      <c r="X132" s="5">
        <f t="shared" si="116"/>
        <v>0</v>
      </c>
      <c r="AF132" s="5">
        <f t="shared" si="117"/>
        <v>2500</v>
      </c>
      <c r="AN132" s="5">
        <f t="shared" si="118"/>
        <v>2460</v>
      </c>
      <c r="AV132" s="436">
        <f t="shared" si="119"/>
        <v>2460</v>
      </c>
      <c r="BD132" s="5">
        <f t="shared" si="120"/>
        <v>2460</v>
      </c>
      <c r="BL132" s="5">
        <f t="shared" si="121"/>
        <v>2313</v>
      </c>
      <c r="BT132" s="5">
        <f t="shared" si="122"/>
        <v>2213</v>
      </c>
      <c r="CB132" s="494">
        <f t="shared" si="123"/>
        <v>2338</v>
      </c>
      <c r="CJ132" s="5">
        <f t="shared" si="124"/>
        <v>2338</v>
      </c>
      <c r="CR132" s="5">
        <f t="shared" si="125"/>
        <v>2218</v>
      </c>
    </row>
    <row r="133" spans="2:96" ht="12.75" customHeight="1" x14ac:dyDescent="0.3">
      <c r="H133" s="5">
        <f t="shared" si="114"/>
        <v>0</v>
      </c>
      <c r="P133" s="5">
        <f t="shared" si="115"/>
        <v>0</v>
      </c>
      <c r="X133" s="5">
        <f t="shared" si="116"/>
        <v>0</v>
      </c>
      <c r="AF133" s="5">
        <f t="shared" si="117"/>
        <v>2500</v>
      </c>
      <c r="AN133" s="5">
        <f t="shared" si="118"/>
        <v>2460</v>
      </c>
      <c r="AV133" s="436">
        <f t="shared" si="119"/>
        <v>2460</v>
      </c>
      <c r="BD133" s="5">
        <f t="shared" si="120"/>
        <v>2460</v>
      </c>
      <c r="BL133" s="5">
        <f t="shared" si="121"/>
        <v>2313</v>
      </c>
      <c r="BT133" s="5">
        <f t="shared" si="122"/>
        <v>2213</v>
      </c>
      <c r="CB133" s="494">
        <f t="shared" si="123"/>
        <v>2338</v>
      </c>
      <c r="CJ133" s="5">
        <f t="shared" si="124"/>
        <v>2338</v>
      </c>
      <c r="CR133" s="5">
        <f t="shared" si="125"/>
        <v>2218</v>
      </c>
    </row>
    <row r="134" spans="2:96" ht="12.75" customHeight="1" x14ac:dyDescent="0.3">
      <c r="H134" s="5">
        <f t="shared" si="114"/>
        <v>0</v>
      </c>
      <c r="P134" s="5">
        <f t="shared" si="115"/>
        <v>0</v>
      </c>
      <c r="X134" s="5">
        <f t="shared" si="116"/>
        <v>0</v>
      </c>
      <c r="AF134" s="5">
        <f t="shared" si="117"/>
        <v>2500</v>
      </c>
      <c r="AN134" s="5">
        <f t="shared" si="118"/>
        <v>2460</v>
      </c>
      <c r="AV134" s="436">
        <f t="shared" si="119"/>
        <v>2460</v>
      </c>
      <c r="BD134" s="5">
        <f t="shared" si="120"/>
        <v>2460</v>
      </c>
      <c r="BL134" s="5">
        <f t="shared" si="121"/>
        <v>2313</v>
      </c>
      <c r="BT134" s="5">
        <f t="shared" si="122"/>
        <v>2213</v>
      </c>
      <c r="CB134" s="494">
        <f t="shared" si="123"/>
        <v>2338</v>
      </c>
      <c r="CJ134" s="5">
        <f t="shared" si="124"/>
        <v>2338</v>
      </c>
      <c r="CR134" s="5">
        <f t="shared" si="125"/>
        <v>2218</v>
      </c>
    </row>
    <row r="135" spans="2:96" ht="12.75" customHeight="1" x14ac:dyDescent="0.3">
      <c r="H135" s="5">
        <f t="shared" si="114"/>
        <v>0</v>
      </c>
      <c r="P135" s="5">
        <f t="shared" si="115"/>
        <v>0</v>
      </c>
      <c r="X135" s="5">
        <f t="shared" si="116"/>
        <v>0</v>
      </c>
      <c r="AF135" s="5">
        <f t="shared" si="117"/>
        <v>2500</v>
      </c>
      <c r="AN135" s="5">
        <f t="shared" si="118"/>
        <v>2460</v>
      </c>
      <c r="AV135" s="436">
        <f t="shared" si="119"/>
        <v>2460</v>
      </c>
      <c r="BD135" s="5">
        <f t="shared" si="120"/>
        <v>2460</v>
      </c>
      <c r="BL135" s="5">
        <f t="shared" si="121"/>
        <v>2313</v>
      </c>
      <c r="BT135" s="5">
        <f t="shared" si="122"/>
        <v>2213</v>
      </c>
      <c r="CB135" s="494">
        <f t="shared" si="123"/>
        <v>2338</v>
      </c>
      <c r="CJ135" s="5">
        <f t="shared" si="124"/>
        <v>2338</v>
      </c>
      <c r="CR135" s="5">
        <f t="shared" si="125"/>
        <v>2218</v>
      </c>
    </row>
    <row r="136" spans="2:96" ht="17.5" customHeight="1" x14ac:dyDescent="0.4">
      <c r="B136" s="684" t="s">
        <v>36</v>
      </c>
      <c r="C136" s="646"/>
      <c r="D136" s="646"/>
      <c r="E136" s="646"/>
      <c r="F136" s="646"/>
      <c r="G136" s="646"/>
      <c r="H136" s="647"/>
      <c r="J136" s="684" t="s">
        <v>36</v>
      </c>
      <c r="K136" s="646"/>
      <c r="L136" s="646"/>
      <c r="M136" s="646"/>
      <c r="N136" s="646"/>
      <c r="O136" s="646"/>
      <c r="P136" s="647"/>
      <c r="R136" s="684" t="s">
        <v>36</v>
      </c>
      <c r="S136" s="646"/>
      <c r="T136" s="646"/>
      <c r="U136" s="646"/>
      <c r="V136" s="646"/>
      <c r="W136" s="646"/>
      <c r="X136" s="647"/>
      <c r="Z136" s="684" t="s">
        <v>36</v>
      </c>
      <c r="AA136" s="646"/>
      <c r="AB136" s="646"/>
      <c r="AC136" s="646"/>
      <c r="AD136" s="646"/>
      <c r="AE136" s="646"/>
      <c r="AF136" s="647"/>
      <c r="AH136" s="684" t="s">
        <v>36</v>
      </c>
      <c r="AI136" s="646"/>
      <c r="AJ136" s="646"/>
      <c r="AK136" s="646"/>
      <c r="AL136" s="646"/>
      <c r="AM136" s="646"/>
      <c r="AN136" s="647"/>
      <c r="AP136" s="684" t="s">
        <v>36</v>
      </c>
      <c r="AQ136" s="646"/>
      <c r="AR136" s="646"/>
      <c r="AS136" s="646"/>
      <c r="AT136" s="646"/>
      <c r="AU136" s="646"/>
      <c r="AV136" s="647"/>
      <c r="AX136" s="684" t="s">
        <v>36</v>
      </c>
      <c r="AY136" s="646"/>
      <c r="AZ136" s="646"/>
      <c r="BA136" s="646"/>
      <c r="BB136" s="646"/>
      <c r="BC136" s="646"/>
      <c r="BD136" s="647"/>
      <c r="BF136" s="684" t="s">
        <v>36</v>
      </c>
      <c r="BG136" s="646"/>
      <c r="BH136" s="646"/>
      <c r="BI136" s="646"/>
      <c r="BJ136" s="646"/>
      <c r="BK136" s="646"/>
      <c r="BL136" s="647"/>
      <c r="BN136" s="684" t="s">
        <v>36</v>
      </c>
      <c r="BO136" s="646"/>
      <c r="BP136" s="646"/>
      <c r="BQ136" s="646"/>
      <c r="BR136" s="646"/>
      <c r="BS136" s="646"/>
      <c r="BT136" s="647"/>
      <c r="BV136" s="697" t="s">
        <v>36</v>
      </c>
      <c r="BW136" s="692"/>
      <c r="BX136" s="692"/>
      <c r="BY136" s="692"/>
      <c r="BZ136" s="692"/>
      <c r="CA136" s="692"/>
      <c r="CB136" s="693"/>
      <c r="CD136" s="684" t="s">
        <v>36</v>
      </c>
      <c r="CE136" s="646"/>
      <c r="CF136" s="646"/>
      <c r="CG136" s="646"/>
      <c r="CH136" s="646"/>
      <c r="CI136" s="646"/>
      <c r="CJ136" s="647"/>
      <c r="CL136" s="684" t="s">
        <v>36</v>
      </c>
      <c r="CM136" s="646"/>
      <c r="CN136" s="646"/>
      <c r="CO136" s="646"/>
      <c r="CP136" s="646"/>
      <c r="CQ136" s="646"/>
      <c r="CR136" s="647"/>
    </row>
    <row r="137" spans="2:96" ht="12.75" customHeight="1" x14ac:dyDescent="0.3">
      <c r="H137" s="5"/>
      <c r="P137" s="5"/>
      <c r="X137" s="5"/>
      <c r="AF137" s="5"/>
      <c r="AN137" s="5"/>
      <c r="AV137" s="436"/>
      <c r="BD137" s="5"/>
      <c r="BL137" s="5"/>
      <c r="BT137" s="5"/>
      <c r="CB137" s="494"/>
      <c r="CJ137" s="5"/>
      <c r="CR137" s="5"/>
    </row>
    <row r="138" spans="2:96" ht="12.75" customHeight="1" x14ac:dyDescent="0.35">
      <c r="B138" s="658" t="s">
        <v>37</v>
      </c>
      <c r="C138" s="659"/>
      <c r="D138" s="659"/>
      <c r="E138" s="659"/>
      <c r="F138" s="659"/>
      <c r="G138" s="659"/>
      <c r="H138" s="660"/>
      <c r="J138" s="658" t="s">
        <v>37</v>
      </c>
      <c r="K138" s="659"/>
      <c r="L138" s="659"/>
      <c r="M138" s="659"/>
      <c r="N138" s="659"/>
      <c r="O138" s="659"/>
      <c r="P138" s="660"/>
      <c r="R138" s="658" t="s">
        <v>37</v>
      </c>
      <c r="S138" s="659"/>
      <c r="T138" s="659"/>
      <c r="U138" s="659"/>
      <c r="V138" s="659"/>
      <c r="W138" s="659"/>
      <c r="X138" s="660"/>
      <c r="Z138" s="658" t="s">
        <v>37</v>
      </c>
      <c r="AA138" s="659"/>
      <c r="AB138" s="659"/>
      <c r="AC138" s="659"/>
      <c r="AD138" s="659"/>
      <c r="AE138" s="659"/>
      <c r="AF138" s="660"/>
      <c r="AH138" s="658" t="s">
        <v>37</v>
      </c>
      <c r="AI138" s="659"/>
      <c r="AJ138" s="659"/>
      <c r="AK138" s="659"/>
      <c r="AL138" s="659"/>
      <c r="AM138" s="659"/>
      <c r="AN138" s="660"/>
      <c r="AP138" s="658" t="s">
        <v>37</v>
      </c>
      <c r="AQ138" s="659"/>
      <c r="AR138" s="659"/>
      <c r="AS138" s="659"/>
      <c r="AT138" s="659"/>
      <c r="AU138" s="659"/>
      <c r="AV138" s="660"/>
      <c r="AX138" s="658" t="s">
        <v>37</v>
      </c>
      <c r="AY138" s="659"/>
      <c r="AZ138" s="659"/>
      <c r="BA138" s="659"/>
      <c r="BB138" s="659"/>
      <c r="BC138" s="659"/>
      <c r="BD138" s="660"/>
      <c r="BF138" s="658" t="s">
        <v>37</v>
      </c>
      <c r="BG138" s="659"/>
      <c r="BH138" s="659"/>
      <c r="BI138" s="659"/>
      <c r="BJ138" s="659"/>
      <c r="BK138" s="659"/>
      <c r="BL138" s="660"/>
      <c r="BN138" s="658" t="s">
        <v>37</v>
      </c>
      <c r="BO138" s="659"/>
      <c r="BP138" s="659"/>
      <c r="BQ138" s="659"/>
      <c r="BR138" s="659"/>
      <c r="BS138" s="659"/>
      <c r="BT138" s="660"/>
      <c r="BV138" s="675" t="s">
        <v>37</v>
      </c>
      <c r="BW138" s="676"/>
      <c r="BX138" s="676"/>
      <c r="BY138" s="676"/>
      <c r="BZ138" s="676"/>
      <c r="CA138" s="676"/>
      <c r="CB138" s="677"/>
      <c r="CD138" s="658" t="s">
        <v>37</v>
      </c>
      <c r="CE138" s="659"/>
      <c r="CF138" s="659"/>
      <c r="CG138" s="659"/>
      <c r="CH138" s="659"/>
      <c r="CI138" s="659"/>
      <c r="CJ138" s="660"/>
      <c r="CL138" s="658" t="s">
        <v>37</v>
      </c>
      <c r="CM138" s="659"/>
      <c r="CN138" s="659"/>
      <c r="CO138" s="659"/>
      <c r="CP138" s="659"/>
      <c r="CQ138" s="659"/>
      <c r="CR138" s="660"/>
    </row>
    <row r="139" spans="2:96" ht="12.75" customHeight="1" x14ac:dyDescent="0.35">
      <c r="B139" s="7"/>
      <c r="C139" s="8"/>
      <c r="D139" s="8"/>
      <c r="E139" s="9" t="s">
        <v>7</v>
      </c>
      <c r="F139" s="9" t="s">
        <v>8</v>
      </c>
      <c r="G139" s="10" t="s">
        <v>9</v>
      </c>
      <c r="H139" s="11" t="s">
        <v>508</v>
      </c>
      <c r="J139" s="7"/>
      <c r="K139" s="8"/>
      <c r="L139" s="8"/>
      <c r="M139" s="9" t="s">
        <v>7</v>
      </c>
      <c r="N139" s="9" t="s">
        <v>8</v>
      </c>
      <c r="O139" s="12" t="s">
        <v>9</v>
      </c>
      <c r="P139" s="11" t="s">
        <v>508</v>
      </c>
      <c r="R139" s="7"/>
      <c r="S139" s="8"/>
      <c r="T139" s="8"/>
      <c r="U139" s="9" t="s">
        <v>7</v>
      </c>
      <c r="V139" s="9" t="s">
        <v>8</v>
      </c>
      <c r="W139" s="13" t="s">
        <v>9</v>
      </c>
      <c r="X139" s="11" t="s">
        <v>508</v>
      </c>
      <c r="Z139" s="7"/>
      <c r="AA139" s="8"/>
      <c r="AB139" s="8"/>
      <c r="AC139" s="9" t="s">
        <v>7</v>
      </c>
      <c r="AD139" s="9" t="s">
        <v>8</v>
      </c>
      <c r="AE139" s="14" t="s">
        <v>9</v>
      </c>
      <c r="AF139" s="11" t="s">
        <v>508</v>
      </c>
      <c r="AH139" s="7"/>
      <c r="AI139" s="8"/>
      <c r="AJ139" s="8"/>
      <c r="AK139" s="9" t="s">
        <v>7</v>
      </c>
      <c r="AL139" s="9" t="s">
        <v>8</v>
      </c>
      <c r="AM139" s="15" t="s">
        <v>9</v>
      </c>
      <c r="AN139" s="11" t="s">
        <v>508</v>
      </c>
      <c r="AP139" s="7"/>
      <c r="AQ139" s="8"/>
      <c r="AR139" s="8"/>
      <c r="AS139" s="9" t="s">
        <v>7</v>
      </c>
      <c r="AT139" s="9" t="s">
        <v>8</v>
      </c>
      <c r="AU139" s="16" t="s">
        <v>9</v>
      </c>
      <c r="AV139" s="437" t="s">
        <v>508</v>
      </c>
      <c r="AX139" s="7"/>
      <c r="AY139" s="8"/>
      <c r="AZ139" s="8"/>
      <c r="BA139" s="9" t="s">
        <v>7</v>
      </c>
      <c r="BB139" s="9" t="s">
        <v>8</v>
      </c>
      <c r="BC139" s="17" t="s">
        <v>9</v>
      </c>
      <c r="BD139" s="11" t="s">
        <v>508</v>
      </c>
      <c r="BF139" s="7"/>
      <c r="BG139" s="8"/>
      <c r="BH139" s="8"/>
      <c r="BI139" s="9" t="s">
        <v>7</v>
      </c>
      <c r="BJ139" s="9" t="s">
        <v>8</v>
      </c>
      <c r="BK139" s="18" t="s">
        <v>9</v>
      </c>
      <c r="BL139" s="11" t="s">
        <v>508</v>
      </c>
      <c r="BN139" s="7"/>
      <c r="BO139" s="8"/>
      <c r="BP139" s="8"/>
      <c r="BQ139" s="9" t="s">
        <v>7</v>
      </c>
      <c r="BR139" s="9" t="s">
        <v>8</v>
      </c>
      <c r="BS139" s="19" t="s">
        <v>9</v>
      </c>
      <c r="BT139" s="11" t="s">
        <v>508</v>
      </c>
      <c r="BV139" s="495"/>
      <c r="BW139" s="496"/>
      <c r="BX139" s="496"/>
      <c r="BY139" s="205" t="s">
        <v>7</v>
      </c>
      <c r="BZ139" s="205" t="s">
        <v>8</v>
      </c>
      <c r="CA139" s="510" t="s">
        <v>9</v>
      </c>
      <c r="CB139" s="497" t="s">
        <v>508</v>
      </c>
      <c r="CD139" s="7"/>
      <c r="CE139" s="8"/>
      <c r="CF139" s="8"/>
      <c r="CG139" s="9" t="s">
        <v>7</v>
      </c>
      <c r="CH139" s="9" t="s">
        <v>8</v>
      </c>
      <c r="CI139" s="21" t="s">
        <v>9</v>
      </c>
      <c r="CJ139" s="11" t="s">
        <v>508</v>
      </c>
      <c r="CL139" s="7"/>
      <c r="CM139" s="8"/>
      <c r="CN139" s="8"/>
      <c r="CO139" s="9" t="s">
        <v>7</v>
      </c>
      <c r="CP139" s="9" t="s">
        <v>8</v>
      </c>
      <c r="CQ139" s="22" t="s">
        <v>9</v>
      </c>
      <c r="CR139" s="11" t="s">
        <v>508</v>
      </c>
    </row>
    <row r="140" spans="2:96" ht="12.75" customHeight="1" x14ac:dyDescent="0.35">
      <c r="B140" s="661" t="s">
        <v>509</v>
      </c>
      <c r="C140" s="673"/>
      <c r="D140" s="662"/>
      <c r="E140" s="4" t="s">
        <v>11</v>
      </c>
      <c r="F140" s="4" t="s">
        <v>11</v>
      </c>
      <c r="H140" s="5">
        <v>12</v>
      </c>
      <c r="J140" s="680" t="s">
        <v>510</v>
      </c>
      <c r="K140" s="673"/>
      <c r="L140" s="662"/>
      <c r="M140" s="4" t="s">
        <v>11</v>
      </c>
      <c r="N140" s="4" t="s">
        <v>11</v>
      </c>
      <c r="P140" s="5">
        <v>10</v>
      </c>
      <c r="R140" s="678" t="s">
        <v>511</v>
      </c>
      <c r="S140" s="673"/>
      <c r="T140" s="662"/>
      <c r="U140" s="4" t="s">
        <v>11</v>
      </c>
      <c r="V140" s="4" t="s">
        <v>11</v>
      </c>
      <c r="X140" s="27">
        <v>10</v>
      </c>
      <c r="Z140" s="687" t="s">
        <v>512</v>
      </c>
      <c r="AA140" s="673"/>
      <c r="AB140" s="662"/>
      <c r="AC140" s="4" t="s">
        <v>11</v>
      </c>
      <c r="AD140" s="4" t="s">
        <v>11</v>
      </c>
      <c r="AF140" s="27">
        <v>10</v>
      </c>
      <c r="AH140" s="685" t="s">
        <v>513</v>
      </c>
      <c r="AI140" s="673"/>
      <c r="AJ140" s="662"/>
      <c r="AK140" s="4" t="s">
        <v>11</v>
      </c>
      <c r="AL140" s="4" t="s">
        <v>11</v>
      </c>
      <c r="AN140" s="27">
        <v>10</v>
      </c>
      <c r="AP140" s="674" t="s">
        <v>514</v>
      </c>
      <c r="AQ140" s="673"/>
      <c r="AR140" s="662"/>
      <c r="AS140" s="4" t="s">
        <v>11</v>
      </c>
      <c r="AT140" s="4" t="s">
        <v>11</v>
      </c>
      <c r="AV140" s="436">
        <v>10</v>
      </c>
      <c r="AX140" s="688" t="s">
        <v>515</v>
      </c>
      <c r="AY140" s="673"/>
      <c r="AZ140" s="662"/>
      <c r="BA140" s="4" t="s">
        <v>11</v>
      </c>
      <c r="BB140" s="4" t="s">
        <v>11</v>
      </c>
      <c r="BD140" s="162">
        <v>10</v>
      </c>
      <c r="BF140" s="679" t="s">
        <v>516</v>
      </c>
      <c r="BG140" s="673"/>
      <c r="BH140" s="662"/>
      <c r="BI140" s="4" t="s">
        <v>11</v>
      </c>
      <c r="BJ140" s="4" t="s">
        <v>11</v>
      </c>
      <c r="BL140" s="241">
        <v>10</v>
      </c>
      <c r="BN140" s="672" t="s">
        <v>517</v>
      </c>
      <c r="BO140" s="673"/>
      <c r="BP140" s="662"/>
      <c r="BQ140" s="4" t="s">
        <v>11</v>
      </c>
      <c r="BR140" s="4" t="s">
        <v>11</v>
      </c>
      <c r="BT140" s="442">
        <v>10</v>
      </c>
      <c r="BV140" s="655" t="s">
        <v>518</v>
      </c>
      <c r="BW140" s="656"/>
      <c r="BX140" s="657"/>
      <c r="BY140" s="492" t="s">
        <v>11</v>
      </c>
      <c r="BZ140" s="492" t="s">
        <v>11</v>
      </c>
      <c r="CB140" s="494">
        <v>10</v>
      </c>
      <c r="CD140" s="682" t="s">
        <v>519</v>
      </c>
      <c r="CE140" s="673"/>
      <c r="CF140" s="662"/>
      <c r="CG140" s="4" t="s">
        <v>11</v>
      </c>
      <c r="CH140" s="4" t="s">
        <v>11</v>
      </c>
      <c r="CJ140" s="5">
        <f>CB141</f>
        <v>10</v>
      </c>
      <c r="CL140" s="686" t="s">
        <v>531</v>
      </c>
      <c r="CM140" s="673"/>
      <c r="CN140" s="662"/>
      <c r="CO140" s="4" t="s">
        <v>11</v>
      </c>
      <c r="CP140" s="4" t="s">
        <v>11</v>
      </c>
      <c r="CR140" s="5">
        <f>CJ141</f>
        <v>10</v>
      </c>
    </row>
    <row r="141" spans="2:96" ht="12.75" customHeight="1" x14ac:dyDescent="0.35">
      <c r="B141" s="654">
        <v>45568</v>
      </c>
      <c r="C141" s="651"/>
      <c r="D141" s="3"/>
      <c r="E141" s="4">
        <v>0</v>
      </c>
      <c r="F141" s="5">
        <v>1</v>
      </c>
      <c r="G141" s="6" t="s">
        <v>17</v>
      </c>
      <c r="H141" s="5">
        <f t="shared" ref="H141:H149" si="126">SUM(H140+E141-F141)</f>
        <v>11</v>
      </c>
      <c r="J141" s="654"/>
      <c r="K141" s="651"/>
      <c r="L141" s="3"/>
      <c r="M141" s="4">
        <v>0</v>
      </c>
      <c r="N141" s="5">
        <v>0</v>
      </c>
      <c r="O141" s="6"/>
      <c r="P141" s="5">
        <f t="shared" ref="P141:P149" si="127">SUM(P140+M141-N141)</f>
        <v>10</v>
      </c>
      <c r="R141" s="706"/>
      <c r="S141" s="651"/>
      <c r="T141" s="3"/>
      <c r="U141" s="35"/>
      <c r="V141" s="5">
        <v>0</v>
      </c>
      <c r="W141" s="36"/>
      <c r="X141" s="34">
        <f t="shared" ref="X141:X149" si="128">SUM(X140+U141-V141)</f>
        <v>10</v>
      </c>
      <c r="Z141" s="654"/>
      <c r="AA141" s="651"/>
      <c r="AB141" s="3"/>
      <c r="AC141" s="4">
        <v>0</v>
      </c>
      <c r="AD141" s="5">
        <v>0</v>
      </c>
      <c r="AE141" s="6"/>
      <c r="AF141" s="5">
        <f t="shared" ref="AF141:AF149" si="129">SUM(AF140+AC141-AD141)</f>
        <v>10</v>
      </c>
      <c r="AH141" s="654"/>
      <c r="AI141" s="651"/>
      <c r="AJ141" s="3"/>
      <c r="AK141" s="4">
        <v>0</v>
      </c>
      <c r="AL141" s="5">
        <v>0</v>
      </c>
      <c r="AM141" s="6"/>
      <c r="AN141" s="5">
        <f t="shared" ref="AN141:AN149" si="130">SUM(AN140+AK141-AL141)</f>
        <v>10</v>
      </c>
      <c r="AP141" s="654"/>
      <c r="AQ141" s="651"/>
      <c r="AR141" s="3"/>
      <c r="AS141" s="4">
        <v>0</v>
      </c>
      <c r="AT141" s="5">
        <v>0</v>
      </c>
      <c r="AU141" s="6"/>
      <c r="AV141" s="436">
        <f t="shared" ref="AV141:AV149" si="131">SUM(AV140+AS141-AT141)</f>
        <v>10</v>
      </c>
      <c r="AX141" s="654"/>
      <c r="AY141" s="651"/>
      <c r="AZ141" s="3"/>
      <c r="BA141" s="4">
        <v>0</v>
      </c>
      <c r="BB141" s="5">
        <v>0</v>
      </c>
      <c r="BC141" s="6"/>
      <c r="BD141" s="5">
        <f t="shared" ref="BD141:BD149" si="132">SUM(BD140+BA141-BB141)</f>
        <v>10</v>
      </c>
      <c r="BF141" s="654"/>
      <c r="BG141" s="651"/>
      <c r="BH141" s="3"/>
      <c r="BI141" s="4">
        <v>0</v>
      </c>
      <c r="BJ141" s="5">
        <v>0</v>
      </c>
      <c r="BK141" s="6"/>
      <c r="BL141" s="5">
        <f t="shared" ref="BL141:BL149" si="133">SUM(BL140+BI141-BJ141)</f>
        <v>10</v>
      </c>
      <c r="BN141" s="654"/>
      <c r="BO141" s="651"/>
      <c r="BP141" s="3"/>
      <c r="BQ141" s="4">
        <v>0</v>
      </c>
      <c r="BR141" s="5">
        <v>0</v>
      </c>
      <c r="BS141" s="6"/>
      <c r="BT141" s="5">
        <f t="shared" ref="BT141:BT149" si="134">SUM(BT140+BQ141-BR141)</f>
        <v>10</v>
      </c>
      <c r="BV141" s="669"/>
      <c r="BW141" s="666"/>
      <c r="BX141" s="493"/>
      <c r="BY141" s="492">
        <v>0</v>
      </c>
      <c r="BZ141" s="494">
        <v>0</v>
      </c>
      <c r="CA141" s="509"/>
      <c r="CB141" s="494">
        <f t="shared" ref="CB141:CB149" si="135">SUM(CB140+BY141-BZ141)</f>
        <v>10</v>
      </c>
      <c r="CD141" s="654"/>
      <c r="CE141" s="651"/>
      <c r="CF141" s="3"/>
      <c r="CG141" s="4">
        <v>0</v>
      </c>
      <c r="CH141" s="5">
        <v>0</v>
      </c>
      <c r="CI141" s="6"/>
      <c r="CJ141" s="5">
        <f t="shared" ref="CJ141:CJ149" si="136">SUM(CJ140+CG141-CH141)</f>
        <v>10</v>
      </c>
      <c r="CL141" s="654"/>
      <c r="CM141" s="651"/>
      <c r="CN141" s="3"/>
      <c r="CO141" s="4">
        <v>0</v>
      </c>
      <c r="CP141" s="5">
        <v>0</v>
      </c>
      <c r="CQ141" s="6"/>
      <c r="CR141" s="5">
        <f t="shared" ref="CR141:CR149" si="137">SUM(CR140+CO141-CP141)</f>
        <v>10</v>
      </c>
    </row>
    <row r="142" spans="2:96" ht="12.75" customHeight="1" x14ac:dyDescent="0.35">
      <c r="B142" s="654">
        <v>45588</v>
      </c>
      <c r="C142" s="651"/>
      <c r="E142" s="4">
        <v>0</v>
      </c>
      <c r="F142" s="5">
        <v>1</v>
      </c>
      <c r="G142" s="6" t="s">
        <v>19</v>
      </c>
      <c r="H142" s="5">
        <f t="shared" si="126"/>
        <v>10</v>
      </c>
      <c r="P142" s="5">
        <f t="shared" si="127"/>
        <v>10</v>
      </c>
      <c r="X142" s="5">
        <f t="shared" si="128"/>
        <v>10</v>
      </c>
      <c r="AF142" s="5">
        <f t="shared" si="129"/>
        <v>10</v>
      </c>
      <c r="AN142" s="5">
        <f t="shared" si="130"/>
        <v>10</v>
      </c>
      <c r="AV142" s="436">
        <f t="shared" si="131"/>
        <v>10</v>
      </c>
      <c r="BD142" s="5">
        <f t="shared" si="132"/>
        <v>10</v>
      </c>
      <c r="BL142" s="5">
        <f t="shared" si="133"/>
        <v>10</v>
      </c>
      <c r="BT142" s="5">
        <f t="shared" si="134"/>
        <v>10</v>
      </c>
      <c r="CB142" s="494">
        <f t="shared" si="135"/>
        <v>10</v>
      </c>
      <c r="CJ142" s="5">
        <f t="shared" si="136"/>
        <v>10</v>
      </c>
      <c r="CR142" s="5">
        <f t="shared" si="137"/>
        <v>10</v>
      </c>
    </row>
    <row r="143" spans="2:96" ht="12.75" customHeight="1" x14ac:dyDescent="0.3">
      <c r="H143" s="5">
        <f t="shared" si="126"/>
        <v>10</v>
      </c>
      <c r="P143" s="5">
        <f t="shared" si="127"/>
        <v>10</v>
      </c>
      <c r="X143" s="5">
        <f t="shared" si="128"/>
        <v>10</v>
      </c>
      <c r="AF143" s="5">
        <f t="shared" si="129"/>
        <v>10</v>
      </c>
      <c r="AN143" s="5">
        <f t="shared" si="130"/>
        <v>10</v>
      </c>
      <c r="AV143" s="436">
        <f t="shared" si="131"/>
        <v>10</v>
      </c>
      <c r="BD143" s="5">
        <f t="shared" si="132"/>
        <v>10</v>
      </c>
      <c r="BL143" s="5">
        <f t="shared" si="133"/>
        <v>10</v>
      </c>
      <c r="BT143" s="5">
        <f t="shared" si="134"/>
        <v>10</v>
      </c>
      <c r="CB143" s="494">
        <f t="shared" si="135"/>
        <v>10</v>
      </c>
      <c r="CJ143" s="5">
        <f t="shared" si="136"/>
        <v>10</v>
      </c>
      <c r="CR143" s="5">
        <f t="shared" si="137"/>
        <v>10</v>
      </c>
    </row>
    <row r="144" spans="2:96" ht="12.75" customHeight="1" x14ac:dyDescent="0.3">
      <c r="H144" s="5">
        <f t="shared" si="126"/>
        <v>10</v>
      </c>
      <c r="P144" s="5">
        <f t="shared" si="127"/>
        <v>10</v>
      </c>
      <c r="X144" s="5">
        <f t="shared" si="128"/>
        <v>10</v>
      </c>
      <c r="AF144" s="5">
        <f t="shared" si="129"/>
        <v>10</v>
      </c>
      <c r="AN144" s="5">
        <f t="shared" si="130"/>
        <v>10</v>
      </c>
      <c r="AV144" s="436">
        <f t="shared" si="131"/>
        <v>10</v>
      </c>
      <c r="BD144" s="5">
        <f t="shared" si="132"/>
        <v>10</v>
      </c>
      <c r="BL144" s="5">
        <f t="shared" si="133"/>
        <v>10</v>
      </c>
      <c r="BT144" s="5">
        <f t="shared" si="134"/>
        <v>10</v>
      </c>
      <c r="CB144" s="494">
        <f t="shared" si="135"/>
        <v>10</v>
      </c>
      <c r="CJ144" s="5">
        <f t="shared" si="136"/>
        <v>10</v>
      </c>
      <c r="CR144" s="5">
        <f t="shared" si="137"/>
        <v>10</v>
      </c>
    </row>
    <row r="145" spans="2:96" ht="12.75" customHeight="1" x14ac:dyDescent="0.3">
      <c r="H145" s="5">
        <f t="shared" si="126"/>
        <v>10</v>
      </c>
      <c r="P145" s="5">
        <f t="shared" si="127"/>
        <v>10</v>
      </c>
      <c r="X145" s="5">
        <f t="shared" si="128"/>
        <v>10</v>
      </c>
      <c r="AF145" s="5">
        <f t="shared" si="129"/>
        <v>10</v>
      </c>
      <c r="AN145" s="5">
        <f t="shared" si="130"/>
        <v>10</v>
      </c>
      <c r="AV145" s="436">
        <f t="shared" si="131"/>
        <v>10</v>
      </c>
      <c r="BD145" s="5">
        <f t="shared" si="132"/>
        <v>10</v>
      </c>
      <c r="BL145" s="5">
        <f t="shared" si="133"/>
        <v>10</v>
      </c>
      <c r="BT145" s="5">
        <f t="shared" si="134"/>
        <v>10</v>
      </c>
      <c r="CB145" s="494">
        <f t="shared" si="135"/>
        <v>10</v>
      </c>
      <c r="CJ145" s="5">
        <f t="shared" si="136"/>
        <v>10</v>
      </c>
      <c r="CR145" s="5">
        <f t="shared" si="137"/>
        <v>10</v>
      </c>
    </row>
    <row r="146" spans="2:96" ht="12.75" customHeight="1" x14ac:dyDescent="0.3">
      <c r="H146" s="5">
        <f t="shared" si="126"/>
        <v>10</v>
      </c>
      <c r="P146" s="5">
        <f t="shared" si="127"/>
        <v>10</v>
      </c>
      <c r="U146" s="43"/>
      <c r="X146" s="5">
        <f t="shared" si="128"/>
        <v>10</v>
      </c>
      <c r="AF146" s="5">
        <f t="shared" si="129"/>
        <v>10</v>
      </c>
      <c r="AN146" s="5">
        <f t="shared" si="130"/>
        <v>10</v>
      </c>
      <c r="AV146" s="436">
        <f t="shared" si="131"/>
        <v>10</v>
      </c>
      <c r="BD146" s="5">
        <f t="shared" si="132"/>
        <v>10</v>
      </c>
      <c r="BL146" s="5">
        <f t="shared" si="133"/>
        <v>10</v>
      </c>
      <c r="BT146" s="5">
        <f t="shared" si="134"/>
        <v>10</v>
      </c>
      <c r="CB146" s="494">
        <f t="shared" si="135"/>
        <v>10</v>
      </c>
      <c r="CJ146" s="5">
        <f t="shared" si="136"/>
        <v>10</v>
      </c>
      <c r="CR146" s="5">
        <f t="shared" si="137"/>
        <v>10</v>
      </c>
    </row>
    <row r="147" spans="2:96" ht="12.75" customHeight="1" x14ac:dyDescent="0.3">
      <c r="H147" s="5">
        <f t="shared" si="126"/>
        <v>10</v>
      </c>
      <c r="P147" s="5">
        <f t="shared" si="127"/>
        <v>10</v>
      </c>
      <c r="X147" s="5">
        <f t="shared" si="128"/>
        <v>10</v>
      </c>
      <c r="AF147" s="5">
        <f t="shared" si="129"/>
        <v>10</v>
      </c>
      <c r="AN147" s="5">
        <f t="shared" si="130"/>
        <v>10</v>
      </c>
      <c r="AV147" s="436">
        <f t="shared" si="131"/>
        <v>10</v>
      </c>
      <c r="BD147" s="5">
        <f t="shared" si="132"/>
        <v>10</v>
      </c>
      <c r="BL147" s="5">
        <f t="shared" si="133"/>
        <v>10</v>
      </c>
      <c r="BT147" s="5">
        <f t="shared" si="134"/>
        <v>10</v>
      </c>
      <c r="CB147" s="494">
        <f t="shared" si="135"/>
        <v>10</v>
      </c>
      <c r="CJ147" s="5">
        <f t="shared" si="136"/>
        <v>10</v>
      </c>
      <c r="CR147" s="5">
        <f t="shared" si="137"/>
        <v>10</v>
      </c>
    </row>
    <row r="148" spans="2:96" ht="12.75" customHeight="1" x14ac:dyDescent="0.3">
      <c r="H148" s="5">
        <f t="shared" si="126"/>
        <v>10</v>
      </c>
      <c r="P148" s="5">
        <f t="shared" si="127"/>
        <v>10</v>
      </c>
      <c r="X148" s="5">
        <f t="shared" si="128"/>
        <v>10</v>
      </c>
      <c r="AF148" s="5">
        <f t="shared" si="129"/>
        <v>10</v>
      </c>
      <c r="AN148" s="5">
        <f t="shared" si="130"/>
        <v>10</v>
      </c>
      <c r="AV148" s="436">
        <f t="shared" si="131"/>
        <v>10</v>
      </c>
      <c r="BD148" s="5">
        <f t="shared" si="132"/>
        <v>10</v>
      </c>
      <c r="BL148" s="5">
        <f t="shared" si="133"/>
        <v>10</v>
      </c>
      <c r="BT148" s="5">
        <f t="shared" si="134"/>
        <v>10</v>
      </c>
      <c r="CB148" s="494">
        <f t="shared" si="135"/>
        <v>10</v>
      </c>
      <c r="CJ148" s="5">
        <f t="shared" si="136"/>
        <v>10</v>
      </c>
      <c r="CR148" s="5">
        <f t="shared" si="137"/>
        <v>10</v>
      </c>
    </row>
    <row r="149" spans="2:96" ht="12.75" customHeight="1" x14ac:dyDescent="0.3">
      <c r="H149" s="5">
        <f t="shared" si="126"/>
        <v>10</v>
      </c>
      <c r="P149" s="5">
        <f t="shared" si="127"/>
        <v>10</v>
      </c>
      <c r="X149" s="5">
        <f t="shared" si="128"/>
        <v>10</v>
      </c>
      <c r="AF149" s="5">
        <f t="shared" si="129"/>
        <v>10</v>
      </c>
      <c r="AN149" s="5">
        <f t="shared" si="130"/>
        <v>10</v>
      </c>
      <c r="AV149" s="436">
        <f t="shared" si="131"/>
        <v>10</v>
      </c>
      <c r="BD149" s="5">
        <f t="shared" si="132"/>
        <v>10</v>
      </c>
      <c r="BL149" s="5">
        <f t="shared" si="133"/>
        <v>10</v>
      </c>
      <c r="BT149" s="5">
        <f t="shared" si="134"/>
        <v>10</v>
      </c>
      <c r="CB149" s="494">
        <f t="shared" si="135"/>
        <v>10</v>
      </c>
      <c r="CJ149" s="5">
        <f t="shared" si="136"/>
        <v>10</v>
      </c>
      <c r="CR149" s="5">
        <f t="shared" si="137"/>
        <v>10</v>
      </c>
    </row>
    <row r="150" spans="2:96" ht="12.75" customHeight="1" x14ac:dyDescent="0.35">
      <c r="B150" s="658" t="s">
        <v>38</v>
      </c>
      <c r="C150" s="659"/>
      <c r="D150" s="659"/>
      <c r="E150" s="659"/>
      <c r="F150" s="659"/>
      <c r="G150" s="659"/>
      <c r="H150" s="660"/>
      <c r="J150" s="658" t="s">
        <v>38</v>
      </c>
      <c r="K150" s="659"/>
      <c r="L150" s="659"/>
      <c r="M150" s="659"/>
      <c r="N150" s="659"/>
      <c r="O150" s="659"/>
      <c r="P150" s="660"/>
      <c r="R150" s="658" t="s">
        <v>38</v>
      </c>
      <c r="S150" s="659"/>
      <c r="T150" s="659"/>
      <c r="U150" s="659"/>
      <c r="V150" s="659"/>
      <c r="W150" s="659"/>
      <c r="X150" s="660"/>
      <c r="Z150" s="658" t="s">
        <v>38</v>
      </c>
      <c r="AA150" s="659"/>
      <c r="AB150" s="659"/>
      <c r="AC150" s="659"/>
      <c r="AD150" s="659"/>
      <c r="AE150" s="659"/>
      <c r="AF150" s="660"/>
      <c r="AH150" s="658" t="s">
        <v>38</v>
      </c>
      <c r="AI150" s="659"/>
      <c r="AJ150" s="659"/>
      <c r="AK150" s="659"/>
      <c r="AL150" s="659"/>
      <c r="AM150" s="659"/>
      <c r="AN150" s="660"/>
      <c r="AP150" s="658" t="s">
        <v>38</v>
      </c>
      <c r="AQ150" s="659"/>
      <c r="AR150" s="659"/>
      <c r="AS150" s="659"/>
      <c r="AT150" s="659"/>
      <c r="AU150" s="659"/>
      <c r="AV150" s="660"/>
      <c r="AX150" s="658" t="s">
        <v>38</v>
      </c>
      <c r="AY150" s="659"/>
      <c r="AZ150" s="659"/>
      <c r="BA150" s="659"/>
      <c r="BB150" s="659"/>
      <c r="BC150" s="659"/>
      <c r="BD150" s="660"/>
      <c r="BF150" s="658" t="s">
        <v>38</v>
      </c>
      <c r="BG150" s="659"/>
      <c r="BH150" s="659"/>
      <c r="BI150" s="659"/>
      <c r="BJ150" s="659"/>
      <c r="BK150" s="659"/>
      <c r="BL150" s="660"/>
      <c r="BN150" s="658" t="s">
        <v>38</v>
      </c>
      <c r="BO150" s="659"/>
      <c r="BP150" s="659"/>
      <c r="BQ150" s="659"/>
      <c r="BR150" s="659"/>
      <c r="BS150" s="659"/>
      <c r="BT150" s="660"/>
      <c r="BV150" s="675" t="s">
        <v>38</v>
      </c>
      <c r="BW150" s="676"/>
      <c r="BX150" s="676"/>
      <c r="BY150" s="676"/>
      <c r="BZ150" s="676"/>
      <c r="CA150" s="676"/>
      <c r="CB150" s="677"/>
      <c r="CD150" s="658" t="s">
        <v>38</v>
      </c>
      <c r="CE150" s="659"/>
      <c r="CF150" s="659"/>
      <c r="CG150" s="659"/>
      <c r="CH150" s="659"/>
      <c r="CI150" s="659"/>
      <c r="CJ150" s="660"/>
      <c r="CL150" s="658" t="s">
        <v>38</v>
      </c>
      <c r="CM150" s="659"/>
      <c r="CN150" s="659"/>
      <c r="CO150" s="659"/>
      <c r="CP150" s="659"/>
      <c r="CQ150" s="659"/>
      <c r="CR150" s="660"/>
    </row>
    <row r="151" spans="2:96" ht="12.75" customHeight="1" x14ac:dyDescent="0.35">
      <c r="B151" s="7"/>
      <c r="C151" s="8"/>
      <c r="D151" s="8"/>
      <c r="E151" s="9" t="s">
        <v>7</v>
      </c>
      <c r="F151" s="9" t="s">
        <v>8</v>
      </c>
      <c r="G151" s="10" t="s">
        <v>9</v>
      </c>
      <c r="H151" s="11" t="s">
        <v>508</v>
      </c>
      <c r="J151" s="7"/>
      <c r="K151" s="8"/>
      <c r="L151" s="8"/>
      <c r="M151" s="9" t="s">
        <v>7</v>
      </c>
      <c r="N151" s="9" t="s">
        <v>8</v>
      </c>
      <c r="O151" s="12" t="s">
        <v>9</v>
      </c>
      <c r="P151" s="11" t="s">
        <v>508</v>
      </c>
      <c r="R151" s="7"/>
      <c r="S151" s="8"/>
      <c r="T151" s="8"/>
      <c r="U151" s="9" t="s">
        <v>7</v>
      </c>
      <c r="V151" s="9" t="s">
        <v>8</v>
      </c>
      <c r="W151" s="13" t="s">
        <v>9</v>
      </c>
      <c r="X151" s="11" t="s">
        <v>508</v>
      </c>
      <c r="Z151" s="7"/>
      <c r="AA151" s="8"/>
      <c r="AB151" s="8"/>
      <c r="AC151" s="9" t="s">
        <v>7</v>
      </c>
      <c r="AD151" s="9" t="s">
        <v>8</v>
      </c>
      <c r="AE151" s="14" t="s">
        <v>9</v>
      </c>
      <c r="AF151" s="11" t="s">
        <v>508</v>
      </c>
      <c r="AH151" s="7"/>
      <c r="AI151" s="8"/>
      <c r="AJ151" s="8"/>
      <c r="AK151" s="9" t="s">
        <v>7</v>
      </c>
      <c r="AL151" s="9" t="s">
        <v>8</v>
      </c>
      <c r="AM151" s="15" t="s">
        <v>9</v>
      </c>
      <c r="AN151" s="11" t="s">
        <v>508</v>
      </c>
      <c r="AP151" s="7"/>
      <c r="AQ151" s="8"/>
      <c r="AR151" s="8"/>
      <c r="AS151" s="9" t="s">
        <v>7</v>
      </c>
      <c r="AT151" s="9" t="s">
        <v>8</v>
      </c>
      <c r="AU151" s="16" t="s">
        <v>9</v>
      </c>
      <c r="AV151" s="437" t="s">
        <v>508</v>
      </c>
      <c r="AX151" s="7"/>
      <c r="AY151" s="8"/>
      <c r="AZ151" s="8"/>
      <c r="BA151" s="9" t="s">
        <v>7</v>
      </c>
      <c r="BB151" s="9" t="s">
        <v>8</v>
      </c>
      <c r="BC151" s="17" t="s">
        <v>9</v>
      </c>
      <c r="BD151" s="11" t="s">
        <v>508</v>
      </c>
      <c r="BF151" s="7"/>
      <c r="BG151" s="8"/>
      <c r="BH151" s="8"/>
      <c r="BI151" s="9" t="s">
        <v>7</v>
      </c>
      <c r="BJ151" s="9" t="s">
        <v>8</v>
      </c>
      <c r="BK151" s="18" t="s">
        <v>9</v>
      </c>
      <c r="BL151" s="11" t="s">
        <v>508</v>
      </c>
      <c r="BN151" s="7"/>
      <c r="BO151" s="8"/>
      <c r="BP151" s="8"/>
      <c r="BQ151" s="9" t="s">
        <v>7</v>
      </c>
      <c r="BR151" s="9" t="s">
        <v>8</v>
      </c>
      <c r="BS151" s="19" t="s">
        <v>9</v>
      </c>
      <c r="BT151" s="11" t="s">
        <v>508</v>
      </c>
      <c r="BV151" s="495"/>
      <c r="BW151" s="496"/>
      <c r="BX151" s="496"/>
      <c r="BY151" s="205" t="s">
        <v>7</v>
      </c>
      <c r="BZ151" s="205" t="s">
        <v>8</v>
      </c>
      <c r="CA151" s="510" t="s">
        <v>9</v>
      </c>
      <c r="CB151" s="497" t="s">
        <v>508</v>
      </c>
      <c r="CD151" s="7"/>
      <c r="CE151" s="8"/>
      <c r="CF151" s="8"/>
      <c r="CG151" s="9" t="s">
        <v>7</v>
      </c>
      <c r="CH151" s="9" t="s">
        <v>8</v>
      </c>
      <c r="CI151" s="21" t="s">
        <v>9</v>
      </c>
      <c r="CJ151" s="11" t="s">
        <v>508</v>
      </c>
      <c r="CL151" s="7"/>
      <c r="CM151" s="8"/>
      <c r="CN151" s="8"/>
      <c r="CO151" s="9" t="s">
        <v>7</v>
      </c>
      <c r="CP151" s="9" t="s">
        <v>8</v>
      </c>
      <c r="CQ151" s="22" t="s">
        <v>9</v>
      </c>
      <c r="CR151" s="11" t="s">
        <v>508</v>
      </c>
    </row>
    <row r="152" spans="2:96" ht="12.75" customHeight="1" x14ac:dyDescent="0.35">
      <c r="B152" s="661" t="s">
        <v>509</v>
      </c>
      <c r="C152" s="673"/>
      <c r="D152" s="662"/>
      <c r="E152" s="4" t="s">
        <v>11</v>
      </c>
      <c r="F152" s="4" t="s">
        <v>11</v>
      </c>
      <c r="H152" s="5">
        <v>8</v>
      </c>
      <c r="J152" s="680" t="s">
        <v>510</v>
      </c>
      <c r="K152" s="673"/>
      <c r="L152" s="662"/>
      <c r="M152" s="4" t="s">
        <v>11</v>
      </c>
      <c r="N152" s="4" t="s">
        <v>11</v>
      </c>
      <c r="P152" s="5">
        <v>8</v>
      </c>
      <c r="R152" s="678" t="s">
        <v>511</v>
      </c>
      <c r="S152" s="673"/>
      <c r="T152" s="662"/>
      <c r="U152" s="4" t="s">
        <v>11</v>
      </c>
      <c r="V152" s="4" t="s">
        <v>11</v>
      </c>
      <c r="X152" s="27">
        <v>8</v>
      </c>
      <c r="Z152" s="687" t="s">
        <v>512</v>
      </c>
      <c r="AA152" s="673"/>
      <c r="AB152" s="662"/>
      <c r="AC152" s="4" t="s">
        <v>11</v>
      </c>
      <c r="AD152" s="4" t="s">
        <v>11</v>
      </c>
      <c r="AF152" s="27">
        <v>8</v>
      </c>
      <c r="AH152" s="685" t="s">
        <v>513</v>
      </c>
      <c r="AI152" s="673"/>
      <c r="AJ152" s="662"/>
      <c r="AK152" s="4" t="s">
        <v>11</v>
      </c>
      <c r="AL152" s="4" t="s">
        <v>11</v>
      </c>
      <c r="AN152" s="27">
        <v>8</v>
      </c>
      <c r="AP152" s="674" t="s">
        <v>514</v>
      </c>
      <c r="AQ152" s="673"/>
      <c r="AR152" s="662"/>
      <c r="AS152" s="4" t="s">
        <v>11</v>
      </c>
      <c r="AT152" s="4" t="s">
        <v>11</v>
      </c>
      <c r="AV152" s="436">
        <v>8</v>
      </c>
      <c r="AX152" s="688" t="s">
        <v>515</v>
      </c>
      <c r="AY152" s="673"/>
      <c r="AZ152" s="662"/>
      <c r="BA152" s="4" t="s">
        <v>11</v>
      </c>
      <c r="BB152" s="4" t="s">
        <v>11</v>
      </c>
      <c r="BD152" s="5">
        <v>8</v>
      </c>
      <c r="BF152" s="679" t="s">
        <v>516</v>
      </c>
      <c r="BG152" s="673"/>
      <c r="BH152" s="662"/>
      <c r="BI152" s="4" t="s">
        <v>11</v>
      </c>
      <c r="BJ152" s="4" t="s">
        <v>11</v>
      </c>
      <c r="BL152" s="241">
        <v>8</v>
      </c>
      <c r="BN152" s="672" t="s">
        <v>517</v>
      </c>
      <c r="BO152" s="673"/>
      <c r="BP152" s="662"/>
      <c r="BQ152" s="4" t="s">
        <v>11</v>
      </c>
      <c r="BR152" s="4" t="s">
        <v>11</v>
      </c>
      <c r="BT152" s="442">
        <v>8</v>
      </c>
      <c r="BV152" s="655" t="s">
        <v>518</v>
      </c>
      <c r="BW152" s="656"/>
      <c r="BX152" s="657"/>
      <c r="BY152" s="492" t="s">
        <v>11</v>
      </c>
      <c r="BZ152" s="492" t="s">
        <v>11</v>
      </c>
      <c r="CB152" s="494">
        <v>8</v>
      </c>
      <c r="CD152" s="682" t="s">
        <v>519</v>
      </c>
      <c r="CE152" s="673"/>
      <c r="CF152" s="662"/>
      <c r="CG152" s="4" t="s">
        <v>11</v>
      </c>
      <c r="CH152" s="4" t="s">
        <v>11</v>
      </c>
      <c r="CJ152" s="5">
        <v>8</v>
      </c>
      <c r="CL152" s="686" t="s">
        <v>531</v>
      </c>
      <c r="CM152" s="673"/>
      <c r="CN152" s="662"/>
      <c r="CO152" s="4" t="s">
        <v>11</v>
      </c>
      <c r="CP152" s="4" t="s">
        <v>11</v>
      </c>
      <c r="CR152" s="5">
        <f>CJ153</f>
        <v>8</v>
      </c>
    </row>
    <row r="153" spans="2:96" ht="12.75" customHeight="1" x14ac:dyDescent="0.35">
      <c r="B153" s="654"/>
      <c r="C153" s="651"/>
      <c r="D153" s="3"/>
      <c r="E153" s="4"/>
      <c r="F153" s="5"/>
      <c r="G153" s="6"/>
      <c r="H153" s="5">
        <f t="shared" ref="H153:H163" si="138">SUM(H152+E153-F153)</f>
        <v>8</v>
      </c>
      <c r="J153" s="654"/>
      <c r="K153" s="651"/>
      <c r="L153" s="3"/>
      <c r="M153" s="4">
        <v>0</v>
      </c>
      <c r="N153" s="5">
        <v>0</v>
      </c>
      <c r="O153" s="6"/>
      <c r="P153" s="5">
        <f t="shared" ref="P153:P163" si="139">SUM(P152+M153-N153)</f>
        <v>8</v>
      </c>
      <c r="R153" s="706"/>
      <c r="S153" s="651"/>
      <c r="T153" s="3"/>
      <c r="U153" s="35"/>
      <c r="V153" s="5"/>
      <c r="W153" s="36"/>
      <c r="X153" s="34">
        <f t="shared" ref="X153:X163" si="140">SUM(X152+U153-V153)</f>
        <v>8</v>
      </c>
      <c r="Z153" s="654"/>
      <c r="AA153" s="651"/>
      <c r="AB153" s="3"/>
      <c r="AC153" s="4">
        <v>0</v>
      </c>
      <c r="AD153" s="5">
        <v>0</v>
      </c>
      <c r="AE153" s="6"/>
      <c r="AF153" s="5">
        <f t="shared" ref="AF153:AF163" si="141">SUM(AF152+AC153-AD153)</f>
        <v>8</v>
      </c>
      <c r="AH153" s="654"/>
      <c r="AI153" s="651"/>
      <c r="AJ153" s="3"/>
      <c r="AK153" s="4">
        <v>0</v>
      </c>
      <c r="AL153" s="5">
        <v>0</v>
      </c>
      <c r="AM153" s="6"/>
      <c r="AN153" s="5">
        <f t="shared" ref="AN153:AN163" si="142">SUM(AN152+AK153-AL153)</f>
        <v>8</v>
      </c>
      <c r="AP153" s="654"/>
      <c r="AQ153" s="651"/>
      <c r="AR153" s="3"/>
      <c r="AS153" s="4"/>
      <c r="AT153" s="5"/>
      <c r="AU153" s="6"/>
      <c r="AV153" s="436">
        <f t="shared" ref="AV153:AV163" si="143">SUM(AV152+AS153-AT153)</f>
        <v>8</v>
      </c>
      <c r="AX153" s="654"/>
      <c r="AY153" s="651"/>
      <c r="AZ153" s="3"/>
      <c r="BA153" s="4">
        <v>0</v>
      </c>
      <c r="BB153" s="5">
        <v>0</v>
      </c>
      <c r="BC153" s="6"/>
      <c r="BD153" s="5">
        <f t="shared" ref="BD153:BD163" si="144">SUM(BD152+BA153-BB153)</f>
        <v>8</v>
      </c>
      <c r="BF153" s="654"/>
      <c r="BG153" s="651"/>
      <c r="BH153" s="3"/>
      <c r="BI153" s="4">
        <v>0</v>
      </c>
      <c r="BJ153" s="5">
        <v>0</v>
      </c>
      <c r="BK153" s="6"/>
      <c r="BL153" s="5">
        <f t="shared" ref="BL153:BL163" si="145">SUM(BL152+BI153-BJ153)</f>
        <v>8</v>
      </c>
      <c r="BN153" s="654"/>
      <c r="BO153" s="651"/>
      <c r="BP153" s="3"/>
      <c r="BQ153" s="4">
        <v>0</v>
      </c>
      <c r="BR153" s="5">
        <v>0</v>
      </c>
      <c r="BS153" s="6"/>
      <c r="BT153" s="5">
        <f t="shared" ref="BT153:BT163" si="146">SUM(BT152+BQ153-BR153)</f>
        <v>8</v>
      </c>
      <c r="BV153" s="669"/>
      <c r="BW153" s="666"/>
      <c r="BX153" s="493"/>
      <c r="BY153" s="492">
        <v>0</v>
      </c>
      <c r="BZ153" s="494">
        <v>0</v>
      </c>
      <c r="CA153" s="509"/>
      <c r="CB153" s="494">
        <f t="shared" ref="CB153:CB163" si="147">SUM(CB152+BY153-BZ153)</f>
        <v>8</v>
      </c>
      <c r="CD153" s="654"/>
      <c r="CE153" s="651"/>
      <c r="CF153" s="3"/>
      <c r="CG153" s="4">
        <v>0</v>
      </c>
      <c r="CH153" s="5">
        <v>0</v>
      </c>
      <c r="CI153" s="6"/>
      <c r="CJ153" s="5">
        <f t="shared" ref="CJ153:CJ163" si="148">SUM(CJ152+CG153-CH153)</f>
        <v>8</v>
      </c>
      <c r="CL153" s="654"/>
      <c r="CM153" s="651"/>
      <c r="CN153" s="3"/>
      <c r="CO153" s="4">
        <v>0</v>
      </c>
      <c r="CP153" s="5">
        <v>0</v>
      </c>
      <c r="CQ153" s="6"/>
      <c r="CR153" s="5">
        <f t="shared" ref="CR153:CR163" si="149">SUM(CR152+CO153-CP153)</f>
        <v>8</v>
      </c>
    </row>
    <row r="154" spans="2:96" ht="12.75" customHeight="1" x14ac:dyDescent="0.35">
      <c r="B154" s="654"/>
      <c r="C154" s="651"/>
      <c r="E154" s="4"/>
      <c r="F154" s="5"/>
      <c r="G154" s="6"/>
      <c r="H154" s="5">
        <f t="shared" si="138"/>
        <v>8</v>
      </c>
      <c r="P154" s="5">
        <f t="shared" si="139"/>
        <v>8</v>
      </c>
      <c r="X154" s="5">
        <f t="shared" si="140"/>
        <v>8</v>
      </c>
      <c r="AF154" s="5">
        <f t="shared" si="141"/>
        <v>8</v>
      </c>
      <c r="AN154" s="5">
        <f t="shared" si="142"/>
        <v>8</v>
      </c>
      <c r="AV154" s="436">
        <f t="shared" si="143"/>
        <v>8</v>
      </c>
      <c r="BD154" s="5">
        <f t="shared" si="144"/>
        <v>8</v>
      </c>
      <c r="BL154" s="5">
        <f t="shared" si="145"/>
        <v>8</v>
      </c>
      <c r="BT154" s="5">
        <f t="shared" si="146"/>
        <v>8</v>
      </c>
      <c r="CB154" s="494">
        <f t="shared" si="147"/>
        <v>8</v>
      </c>
      <c r="CJ154" s="5">
        <f t="shared" si="148"/>
        <v>8</v>
      </c>
      <c r="CR154" s="5">
        <f t="shared" si="149"/>
        <v>8</v>
      </c>
    </row>
    <row r="155" spans="2:96" ht="12.75" customHeight="1" x14ac:dyDescent="0.35">
      <c r="B155" s="654"/>
      <c r="C155" s="651"/>
      <c r="E155" s="4"/>
      <c r="F155" s="5"/>
      <c r="G155" s="6"/>
      <c r="H155" s="5">
        <f t="shared" si="138"/>
        <v>8</v>
      </c>
      <c r="P155" s="5">
        <f t="shared" si="139"/>
        <v>8</v>
      </c>
      <c r="X155" s="5">
        <f t="shared" si="140"/>
        <v>8</v>
      </c>
      <c r="AF155" s="5">
        <f t="shared" si="141"/>
        <v>8</v>
      </c>
      <c r="AN155" s="5">
        <f t="shared" si="142"/>
        <v>8</v>
      </c>
      <c r="AV155" s="436">
        <f t="shared" si="143"/>
        <v>8</v>
      </c>
      <c r="BD155" s="5">
        <f t="shared" si="144"/>
        <v>8</v>
      </c>
      <c r="BL155" s="5">
        <f t="shared" si="145"/>
        <v>8</v>
      </c>
      <c r="BT155" s="5">
        <f t="shared" si="146"/>
        <v>8</v>
      </c>
      <c r="CB155" s="494">
        <f t="shared" si="147"/>
        <v>8</v>
      </c>
      <c r="CJ155" s="5">
        <f t="shared" si="148"/>
        <v>8</v>
      </c>
      <c r="CR155" s="5">
        <f t="shared" si="149"/>
        <v>8</v>
      </c>
    </row>
    <row r="156" spans="2:96" ht="12.75" customHeight="1" x14ac:dyDescent="0.3">
      <c r="H156" s="5">
        <f t="shared" si="138"/>
        <v>8</v>
      </c>
      <c r="P156" s="5">
        <f t="shared" si="139"/>
        <v>8</v>
      </c>
      <c r="X156" s="5">
        <f t="shared" si="140"/>
        <v>8</v>
      </c>
      <c r="AF156" s="5">
        <f t="shared" si="141"/>
        <v>8</v>
      </c>
      <c r="AN156" s="5">
        <f t="shared" si="142"/>
        <v>8</v>
      </c>
      <c r="AV156" s="436">
        <f t="shared" si="143"/>
        <v>8</v>
      </c>
      <c r="BD156" s="5">
        <f t="shared" si="144"/>
        <v>8</v>
      </c>
      <c r="BL156" s="5">
        <f t="shared" si="145"/>
        <v>8</v>
      </c>
      <c r="BT156" s="5">
        <f t="shared" si="146"/>
        <v>8</v>
      </c>
      <c r="CB156" s="494">
        <f t="shared" si="147"/>
        <v>8</v>
      </c>
      <c r="CJ156" s="5">
        <f t="shared" si="148"/>
        <v>8</v>
      </c>
      <c r="CR156" s="5">
        <f t="shared" si="149"/>
        <v>8</v>
      </c>
    </row>
    <row r="157" spans="2:96" ht="12.75" customHeight="1" x14ac:dyDescent="0.3">
      <c r="H157" s="5">
        <f t="shared" si="138"/>
        <v>8</v>
      </c>
      <c r="P157" s="5">
        <f t="shared" si="139"/>
        <v>8</v>
      </c>
      <c r="X157" s="5">
        <f t="shared" si="140"/>
        <v>8</v>
      </c>
      <c r="AF157" s="5">
        <f t="shared" si="141"/>
        <v>8</v>
      </c>
      <c r="AN157" s="5">
        <f t="shared" si="142"/>
        <v>8</v>
      </c>
      <c r="AV157" s="436">
        <f t="shared" si="143"/>
        <v>8</v>
      </c>
      <c r="BD157" s="5">
        <f t="shared" si="144"/>
        <v>8</v>
      </c>
      <c r="BL157" s="5">
        <f t="shared" si="145"/>
        <v>8</v>
      </c>
      <c r="BT157" s="5">
        <f t="shared" si="146"/>
        <v>8</v>
      </c>
      <c r="CB157" s="494">
        <f t="shared" si="147"/>
        <v>8</v>
      </c>
      <c r="CJ157" s="5">
        <f t="shared" si="148"/>
        <v>8</v>
      </c>
      <c r="CR157" s="5">
        <f t="shared" si="149"/>
        <v>8</v>
      </c>
    </row>
    <row r="158" spans="2:96" ht="12.75" customHeight="1" x14ac:dyDescent="0.3">
      <c r="H158" s="5">
        <f t="shared" si="138"/>
        <v>8</v>
      </c>
      <c r="P158" s="5">
        <f t="shared" si="139"/>
        <v>8</v>
      </c>
      <c r="X158" s="5">
        <f t="shared" si="140"/>
        <v>8</v>
      </c>
      <c r="AF158" s="5">
        <f t="shared" si="141"/>
        <v>8</v>
      </c>
      <c r="AN158" s="5">
        <f t="shared" si="142"/>
        <v>8</v>
      </c>
      <c r="AV158" s="436">
        <f t="shared" si="143"/>
        <v>8</v>
      </c>
      <c r="BD158" s="5">
        <f t="shared" si="144"/>
        <v>8</v>
      </c>
      <c r="BL158" s="5">
        <f t="shared" si="145"/>
        <v>8</v>
      </c>
      <c r="BT158" s="5">
        <f t="shared" si="146"/>
        <v>8</v>
      </c>
      <c r="CB158" s="494">
        <f t="shared" si="147"/>
        <v>8</v>
      </c>
      <c r="CJ158" s="5">
        <f t="shared" si="148"/>
        <v>8</v>
      </c>
      <c r="CR158" s="5">
        <f t="shared" si="149"/>
        <v>8</v>
      </c>
    </row>
    <row r="159" spans="2:96" ht="12.75" customHeight="1" x14ac:dyDescent="0.3">
      <c r="H159" s="5">
        <f t="shared" si="138"/>
        <v>8</v>
      </c>
      <c r="P159" s="5">
        <f t="shared" si="139"/>
        <v>8</v>
      </c>
      <c r="X159" s="5">
        <f t="shared" si="140"/>
        <v>8</v>
      </c>
      <c r="AF159" s="5">
        <f t="shared" si="141"/>
        <v>8</v>
      </c>
      <c r="AN159" s="5">
        <f t="shared" si="142"/>
        <v>8</v>
      </c>
      <c r="AV159" s="436">
        <f t="shared" si="143"/>
        <v>8</v>
      </c>
      <c r="BD159" s="5">
        <f t="shared" si="144"/>
        <v>8</v>
      </c>
      <c r="BL159" s="5">
        <f t="shared" si="145"/>
        <v>8</v>
      </c>
      <c r="BT159" s="5">
        <f t="shared" si="146"/>
        <v>8</v>
      </c>
      <c r="CB159" s="494">
        <f t="shared" si="147"/>
        <v>8</v>
      </c>
      <c r="CJ159" s="5">
        <f t="shared" si="148"/>
        <v>8</v>
      </c>
      <c r="CR159" s="5">
        <f t="shared" si="149"/>
        <v>8</v>
      </c>
    </row>
    <row r="160" spans="2:96" ht="12.75" customHeight="1" x14ac:dyDescent="0.3">
      <c r="H160" s="5">
        <f t="shared" si="138"/>
        <v>8</v>
      </c>
      <c r="P160" s="5">
        <f t="shared" si="139"/>
        <v>8</v>
      </c>
      <c r="X160" s="5">
        <f t="shared" si="140"/>
        <v>8</v>
      </c>
      <c r="AF160" s="5">
        <f t="shared" si="141"/>
        <v>8</v>
      </c>
      <c r="AN160" s="5">
        <f t="shared" si="142"/>
        <v>8</v>
      </c>
      <c r="AV160" s="436">
        <f t="shared" si="143"/>
        <v>8</v>
      </c>
      <c r="BD160" s="5">
        <f t="shared" si="144"/>
        <v>8</v>
      </c>
      <c r="BL160" s="5">
        <f t="shared" si="145"/>
        <v>8</v>
      </c>
      <c r="BT160" s="5">
        <f t="shared" si="146"/>
        <v>8</v>
      </c>
      <c r="CB160" s="494">
        <f t="shared" si="147"/>
        <v>8</v>
      </c>
      <c r="CJ160" s="5">
        <f t="shared" si="148"/>
        <v>8</v>
      </c>
      <c r="CR160" s="5">
        <f t="shared" si="149"/>
        <v>8</v>
      </c>
    </row>
    <row r="161" spans="2:96" ht="12.75" customHeight="1" x14ac:dyDescent="0.3">
      <c r="H161" s="5">
        <f t="shared" si="138"/>
        <v>8</v>
      </c>
      <c r="P161" s="5">
        <f t="shared" si="139"/>
        <v>8</v>
      </c>
      <c r="X161" s="5">
        <f t="shared" si="140"/>
        <v>8</v>
      </c>
      <c r="AF161" s="5">
        <f t="shared" si="141"/>
        <v>8</v>
      </c>
      <c r="AN161" s="5">
        <f t="shared" si="142"/>
        <v>8</v>
      </c>
      <c r="AV161" s="436">
        <f t="shared" si="143"/>
        <v>8</v>
      </c>
      <c r="BD161" s="5">
        <f t="shared" si="144"/>
        <v>8</v>
      </c>
      <c r="BL161" s="5">
        <f t="shared" si="145"/>
        <v>8</v>
      </c>
      <c r="BT161" s="5">
        <f t="shared" si="146"/>
        <v>8</v>
      </c>
      <c r="CB161" s="494">
        <f t="shared" si="147"/>
        <v>8</v>
      </c>
      <c r="CJ161" s="5">
        <f t="shared" si="148"/>
        <v>8</v>
      </c>
      <c r="CR161" s="5">
        <f t="shared" si="149"/>
        <v>8</v>
      </c>
    </row>
    <row r="162" spans="2:96" ht="12.75" customHeight="1" x14ac:dyDescent="0.3">
      <c r="H162" s="5">
        <f t="shared" si="138"/>
        <v>8</v>
      </c>
      <c r="P162" s="5">
        <f t="shared" si="139"/>
        <v>8</v>
      </c>
      <c r="X162" s="5">
        <f t="shared" si="140"/>
        <v>8</v>
      </c>
      <c r="AF162" s="5">
        <f t="shared" si="141"/>
        <v>8</v>
      </c>
      <c r="AN162" s="5">
        <f t="shared" si="142"/>
        <v>8</v>
      </c>
      <c r="AV162" s="436">
        <f t="shared" si="143"/>
        <v>8</v>
      </c>
      <c r="BD162" s="5">
        <f t="shared" si="144"/>
        <v>8</v>
      </c>
      <c r="BL162" s="5">
        <f t="shared" si="145"/>
        <v>8</v>
      </c>
      <c r="BT162" s="5">
        <f t="shared" si="146"/>
        <v>8</v>
      </c>
      <c r="CB162" s="494">
        <f t="shared" si="147"/>
        <v>8</v>
      </c>
      <c r="CJ162" s="5">
        <f t="shared" si="148"/>
        <v>8</v>
      </c>
      <c r="CR162" s="5">
        <f t="shared" si="149"/>
        <v>8</v>
      </c>
    </row>
    <row r="163" spans="2:96" ht="12.75" customHeight="1" x14ac:dyDescent="0.3">
      <c r="H163" s="5">
        <f t="shared" si="138"/>
        <v>8</v>
      </c>
      <c r="P163" s="5">
        <f t="shared" si="139"/>
        <v>8</v>
      </c>
      <c r="X163" s="5">
        <f t="shared" si="140"/>
        <v>8</v>
      </c>
      <c r="AF163" s="5">
        <f t="shared" si="141"/>
        <v>8</v>
      </c>
      <c r="AN163" s="5">
        <f t="shared" si="142"/>
        <v>8</v>
      </c>
      <c r="AV163" s="436">
        <f t="shared" si="143"/>
        <v>8</v>
      </c>
      <c r="BD163" s="5">
        <f t="shared" si="144"/>
        <v>8</v>
      </c>
      <c r="BL163" s="5">
        <f t="shared" si="145"/>
        <v>8</v>
      </c>
      <c r="BT163" s="5">
        <f t="shared" si="146"/>
        <v>8</v>
      </c>
      <c r="CB163" s="494">
        <f t="shared" si="147"/>
        <v>8</v>
      </c>
      <c r="CJ163" s="5">
        <f t="shared" si="148"/>
        <v>8</v>
      </c>
      <c r="CR163" s="5">
        <f t="shared" si="149"/>
        <v>8</v>
      </c>
    </row>
    <row r="164" spans="2:96" ht="12.75" customHeight="1" x14ac:dyDescent="0.35">
      <c r="B164" s="658" t="s">
        <v>39</v>
      </c>
      <c r="C164" s="659"/>
      <c r="D164" s="659"/>
      <c r="E164" s="659"/>
      <c r="F164" s="659"/>
      <c r="G164" s="659"/>
      <c r="H164" s="660"/>
      <c r="J164" s="658" t="s">
        <v>39</v>
      </c>
      <c r="K164" s="659"/>
      <c r="L164" s="659"/>
      <c r="M164" s="659"/>
      <c r="N164" s="659"/>
      <c r="O164" s="659"/>
      <c r="P164" s="660"/>
      <c r="R164" s="658" t="s">
        <v>39</v>
      </c>
      <c r="S164" s="659"/>
      <c r="T164" s="659"/>
      <c r="U164" s="659"/>
      <c r="V164" s="659"/>
      <c r="W164" s="659"/>
      <c r="X164" s="660"/>
      <c r="Z164" s="658" t="s">
        <v>39</v>
      </c>
      <c r="AA164" s="659"/>
      <c r="AB164" s="659"/>
      <c r="AC164" s="659"/>
      <c r="AD164" s="659"/>
      <c r="AE164" s="659"/>
      <c r="AF164" s="660"/>
      <c r="AH164" s="658" t="s">
        <v>39</v>
      </c>
      <c r="AI164" s="659"/>
      <c r="AJ164" s="659"/>
      <c r="AK164" s="659"/>
      <c r="AL164" s="659"/>
      <c r="AM164" s="659"/>
      <c r="AN164" s="660"/>
      <c r="AP164" s="658" t="s">
        <v>39</v>
      </c>
      <c r="AQ164" s="659"/>
      <c r="AR164" s="659"/>
      <c r="AS164" s="659"/>
      <c r="AT164" s="659"/>
      <c r="AU164" s="659"/>
      <c r="AV164" s="660"/>
      <c r="AX164" s="658" t="s">
        <v>39</v>
      </c>
      <c r="AY164" s="659"/>
      <c r="AZ164" s="659"/>
      <c r="BA164" s="659"/>
      <c r="BB164" s="659"/>
      <c r="BC164" s="659"/>
      <c r="BD164" s="660"/>
      <c r="BF164" s="658" t="s">
        <v>39</v>
      </c>
      <c r="BG164" s="659"/>
      <c r="BH164" s="659"/>
      <c r="BI164" s="659"/>
      <c r="BJ164" s="659"/>
      <c r="BK164" s="659"/>
      <c r="BL164" s="660"/>
      <c r="BN164" s="658" t="s">
        <v>39</v>
      </c>
      <c r="BO164" s="659"/>
      <c r="BP164" s="659"/>
      <c r="BQ164" s="659"/>
      <c r="BR164" s="659"/>
      <c r="BS164" s="659"/>
      <c r="BT164" s="660"/>
      <c r="BV164" s="675" t="s">
        <v>39</v>
      </c>
      <c r="BW164" s="676"/>
      <c r="BX164" s="676"/>
      <c r="BY164" s="676"/>
      <c r="BZ164" s="676"/>
      <c r="CA164" s="676"/>
      <c r="CB164" s="677"/>
      <c r="CD164" s="658" t="s">
        <v>39</v>
      </c>
      <c r="CE164" s="659"/>
      <c r="CF164" s="659"/>
      <c r="CG164" s="659"/>
      <c r="CH164" s="659"/>
      <c r="CI164" s="659"/>
      <c r="CJ164" s="660"/>
      <c r="CL164" s="658" t="s">
        <v>39</v>
      </c>
      <c r="CM164" s="659"/>
      <c r="CN164" s="659"/>
      <c r="CO164" s="659"/>
      <c r="CP164" s="659"/>
      <c r="CQ164" s="659"/>
      <c r="CR164" s="660"/>
    </row>
    <row r="165" spans="2:96" ht="12.75" customHeight="1" x14ac:dyDescent="0.35">
      <c r="B165" s="7"/>
      <c r="C165" s="8"/>
      <c r="D165" s="8"/>
      <c r="E165" s="9" t="s">
        <v>7</v>
      </c>
      <c r="F165" s="9" t="s">
        <v>8</v>
      </c>
      <c r="G165" s="10" t="s">
        <v>9</v>
      </c>
      <c r="H165" s="11" t="s">
        <v>508</v>
      </c>
      <c r="J165" s="7"/>
      <c r="K165" s="8"/>
      <c r="L165" s="8"/>
      <c r="M165" s="9" t="s">
        <v>7</v>
      </c>
      <c r="N165" s="9" t="s">
        <v>8</v>
      </c>
      <c r="O165" s="12" t="s">
        <v>9</v>
      </c>
      <c r="P165" s="11" t="s">
        <v>508</v>
      </c>
      <c r="R165" s="7"/>
      <c r="S165" s="8"/>
      <c r="T165" s="8"/>
      <c r="U165" s="9" t="s">
        <v>7</v>
      </c>
      <c r="V165" s="9" t="s">
        <v>8</v>
      </c>
      <c r="W165" s="13" t="s">
        <v>9</v>
      </c>
      <c r="X165" s="11" t="s">
        <v>508</v>
      </c>
      <c r="Z165" s="7"/>
      <c r="AA165" s="8"/>
      <c r="AB165" s="8"/>
      <c r="AC165" s="9" t="s">
        <v>7</v>
      </c>
      <c r="AD165" s="9" t="s">
        <v>8</v>
      </c>
      <c r="AE165" s="14" t="s">
        <v>9</v>
      </c>
      <c r="AF165" s="11" t="s">
        <v>508</v>
      </c>
      <c r="AH165" s="7"/>
      <c r="AI165" s="8"/>
      <c r="AJ165" s="8"/>
      <c r="AK165" s="9" t="s">
        <v>7</v>
      </c>
      <c r="AL165" s="9" t="s">
        <v>8</v>
      </c>
      <c r="AM165" s="15" t="s">
        <v>9</v>
      </c>
      <c r="AN165" s="11" t="s">
        <v>508</v>
      </c>
      <c r="AP165" s="7"/>
      <c r="AQ165" s="8"/>
      <c r="AR165" s="8"/>
      <c r="AS165" s="9" t="s">
        <v>7</v>
      </c>
      <c r="AT165" s="9" t="s">
        <v>8</v>
      </c>
      <c r="AU165" s="16" t="s">
        <v>9</v>
      </c>
      <c r="AV165" s="437" t="s">
        <v>508</v>
      </c>
      <c r="AX165" s="7"/>
      <c r="AY165" s="8"/>
      <c r="AZ165" s="8"/>
      <c r="BA165" s="9" t="s">
        <v>7</v>
      </c>
      <c r="BB165" s="9" t="s">
        <v>8</v>
      </c>
      <c r="BC165" s="17" t="s">
        <v>9</v>
      </c>
      <c r="BD165" s="11" t="s">
        <v>508</v>
      </c>
      <c r="BF165" s="7"/>
      <c r="BG165" s="8"/>
      <c r="BH165" s="8"/>
      <c r="BI165" s="9" t="s">
        <v>7</v>
      </c>
      <c r="BJ165" s="9" t="s">
        <v>8</v>
      </c>
      <c r="BK165" s="18" t="s">
        <v>9</v>
      </c>
      <c r="BL165" s="11" t="s">
        <v>508</v>
      </c>
      <c r="BN165" s="7"/>
      <c r="BO165" s="8"/>
      <c r="BP165" s="8"/>
      <c r="BQ165" s="9" t="s">
        <v>7</v>
      </c>
      <c r="BR165" s="9" t="s">
        <v>8</v>
      </c>
      <c r="BS165" s="19" t="s">
        <v>9</v>
      </c>
      <c r="BT165" s="11" t="s">
        <v>508</v>
      </c>
      <c r="BV165" s="495"/>
      <c r="BW165" s="496"/>
      <c r="BX165" s="496"/>
      <c r="BY165" s="205" t="s">
        <v>7</v>
      </c>
      <c r="BZ165" s="205" t="s">
        <v>8</v>
      </c>
      <c r="CA165" s="510" t="s">
        <v>9</v>
      </c>
      <c r="CB165" s="497" t="s">
        <v>508</v>
      </c>
      <c r="CD165" s="7"/>
      <c r="CE165" s="8"/>
      <c r="CF165" s="8"/>
      <c r="CG165" s="9" t="s">
        <v>7</v>
      </c>
      <c r="CH165" s="9" t="s">
        <v>8</v>
      </c>
      <c r="CI165" s="21" t="s">
        <v>9</v>
      </c>
      <c r="CJ165" s="11" t="s">
        <v>508</v>
      </c>
      <c r="CL165" s="7"/>
      <c r="CM165" s="8"/>
      <c r="CN165" s="8"/>
      <c r="CO165" s="9" t="s">
        <v>7</v>
      </c>
      <c r="CP165" s="9" t="s">
        <v>8</v>
      </c>
      <c r="CQ165" s="22" t="s">
        <v>9</v>
      </c>
      <c r="CR165" s="11" t="s">
        <v>508</v>
      </c>
    </row>
    <row r="166" spans="2:96" ht="12.75" customHeight="1" x14ac:dyDescent="0.35">
      <c r="B166" s="661" t="s">
        <v>509</v>
      </c>
      <c r="C166" s="673"/>
      <c r="D166" s="662"/>
      <c r="E166" s="4" t="s">
        <v>11</v>
      </c>
      <c r="F166" s="4" t="s">
        <v>11</v>
      </c>
      <c r="H166" s="5">
        <v>9</v>
      </c>
      <c r="J166" s="680" t="s">
        <v>510</v>
      </c>
      <c r="K166" s="673"/>
      <c r="L166" s="662"/>
      <c r="M166" s="4" t="s">
        <v>11</v>
      </c>
      <c r="N166" s="4" t="s">
        <v>11</v>
      </c>
      <c r="P166" s="5">
        <v>8</v>
      </c>
      <c r="R166" s="678" t="s">
        <v>511</v>
      </c>
      <c r="S166" s="673"/>
      <c r="T166" s="662"/>
      <c r="U166" s="4" t="s">
        <v>11</v>
      </c>
      <c r="V166" s="4" t="s">
        <v>11</v>
      </c>
      <c r="X166" s="27">
        <v>8</v>
      </c>
      <c r="Z166" s="687" t="s">
        <v>512</v>
      </c>
      <c r="AA166" s="673"/>
      <c r="AB166" s="662"/>
      <c r="AC166" s="4" t="s">
        <v>11</v>
      </c>
      <c r="AD166" s="4" t="s">
        <v>11</v>
      </c>
      <c r="AF166" s="27">
        <v>8</v>
      </c>
      <c r="AH166" s="685" t="s">
        <v>513</v>
      </c>
      <c r="AI166" s="673"/>
      <c r="AJ166" s="662"/>
      <c r="AK166" s="4" t="s">
        <v>11</v>
      </c>
      <c r="AL166" s="4" t="s">
        <v>11</v>
      </c>
      <c r="AN166" s="27">
        <v>8</v>
      </c>
      <c r="AP166" s="674" t="s">
        <v>514</v>
      </c>
      <c r="AQ166" s="673"/>
      <c r="AR166" s="662"/>
      <c r="AS166" s="4" t="s">
        <v>11</v>
      </c>
      <c r="AT166" s="4" t="s">
        <v>11</v>
      </c>
      <c r="AV166" s="436">
        <v>8</v>
      </c>
      <c r="AX166" s="688" t="s">
        <v>515</v>
      </c>
      <c r="AY166" s="673"/>
      <c r="AZ166" s="662"/>
      <c r="BA166" s="4" t="s">
        <v>11</v>
      </c>
      <c r="BB166" s="4" t="s">
        <v>11</v>
      </c>
      <c r="BD166" s="162">
        <v>7</v>
      </c>
      <c r="BF166" s="679" t="s">
        <v>516</v>
      </c>
      <c r="BG166" s="673"/>
      <c r="BH166" s="662"/>
      <c r="BI166" s="4" t="s">
        <v>11</v>
      </c>
      <c r="BJ166" s="4" t="s">
        <v>11</v>
      </c>
      <c r="BL166" s="241">
        <v>7</v>
      </c>
      <c r="BN166" s="672" t="s">
        <v>517</v>
      </c>
      <c r="BO166" s="673"/>
      <c r="BP166" s="662"/>
      <c r="BQ166" s="4" t="s">
        <v>11</v>
      </c>
      <c r="BR166" s="4" t="s">
        <v>11</v>
      </c>
      <c r="BT166" s="442">
        <v>7</v>
      </c>
      <c r="BV166" s="655" t="s">
        <v>518</v>
      </c>
      <c r="BW166" s="656"/>
      <c r="BX166" s="657"/>
      <c r="BY166" s="492" t="s">
        <v>11</v>
      </c>
      <c r="BZ166" s="492" t="s">
        <v>11</v>
      </c>
      <c r="CB166" s="494">
        <v>7</v>
      </c>
      <c r="CD166" s="682" t="s">
        <v>519</v>
      </c>
      <c r="CE166" s="673"/>
      <c r="CF166" s="662"/>
      <c r="CG166" s="4" t="s">
        <v>11</v>
      </c>
      <c r="CH166" s="4" t="s">
        <v>11</v>
      </c>
      <c r="CJ166" s="5">
        <f>CB167</f>
        <v>7</v>
      </c>
      <c r="CL166" s="686" t="s">
        <v>531</v>
      </c>
      <c r="CM166" s="673"/>
      <c r="CN166" s="662"/>
      <c r="CO166" s="4" t="s">
        <v>11</v>
      </c>
      <c r="CP166" s="4" t="s">
        <v>11</v>
      </c>
      <c r="CR166" s="5">
        <f>CJ166</f>
        <v>7</v>
      </c>
    </row>
    <row r="167" spans="2:96" ht="12.75" customHeight="1" x14ac:dyDescent="0.35">
      <c r="B167" s="654">
        <v>45567</v>
      </c>
      <c r="C167" s="651"/>
      <c r="D167" s="3"/>
      <c r="E167" s="4">
        <v>0</v>
      </c>
      <c r="F167" s="5">
        <v>1</v>
      </c>
      <c r="G167" s="6" t="s">
        <v>19</v>
      </c>
      <c r="H167" s="5">
        <f t="shared" ref="H167:H174" si="150">SUM(H166+E167-F167)</f>
        <v>8</v>
      </c>
      <c r="I167" s="44" t="s">
        <v>40</v>
      </c>
      <c r="J167" s="654"/>
      <c r="K167" s="651"/>
      <c r="L167" s="3"/>
      <c r="M167" s="4"/>
      <c r="N167" s="5"/>
      <c r="O167" s="6"/>
      <c r="P167" s="5">
        <f t="shared" ref="P167:P174" si="151">SUM(P166+M167-N167)</f>
        <v>8</v>
      </c>
      <c r="R167" s="706"/>
      <c r="S167" s="651"/>
      <c r="T167" s="3"/>
      <c r="U167" s="35"/>
      <c r="V167" s="5"/>
      <c r="W167" s="36"/>
      <c r="X167" s="34">
        <f t="shared" ref="X167:X174" si="152">SUM(X166+U167-V167)</f>
        <v>8</v>
      </c>
      <c r="Z167" s="664"/>
      <c r="AA167" s="651"/>
      <c r="AB167" s="3"/>
      <c r="AC167" s="4"/>
      <c r="AD167" s="5"/>
      <c r="AE167" s="6"/>
      <c r="AF167" s="5">
        <f t="shared" ref="AF167:AF174" si="153">SUM(AF166+AC167-AD167)</f>
        <v>8</v>
      </c>
      <c r="AH167" s="664"/>
      <c r="AI167" s="651"/>
      <c r="AJ167" s="3"/>
      <c r="AK167" s="4"/>
      <c r="AL167" s="5"/>
      <c r="AM167" s="6"/>
      <c r="AN167" s="5">
        <f t="shared" ref="AN167:AN174" si="154">SUM(AN166+AK167-AL167)</f>
        <v>8</v>
      </c>
      <c r="AP167" s="654">
        <v>45741</v>
      </c>
      <c r="AQ167" s="651"/>
      <c r="AR167" s="3"/>
      <c r="AS167" s="4">
        <v>0</v>
      </c>
      <c r="AT167" s="5">
        <v>1</v>
      </c>
      <c r="AU167" s="6" t="s">
        <v>17</v>
      </c>
      <c r="AV167" s="436">
        <f t="shared" ref="AV167:AV174" si="155">SUM(AV166+AS167-AT167)</f>
        <v>7</v>
      </c>
      <c r="AX167" s="664"/>
      <c r="AY167" s="651"/>
      <c r="AZ167" s="3"/>
      <c r="BA167" s="4"/>
      <c r="BB167" s="5"/>
      <c r="BC167" s="6"/>
      <c r="BD167" s="5">
        <f t="shared" ref="BD167:BD174" si="156">SUM(BD166+BA167-BB167)</f>
        <v>7</v>
      </c>
      <c r="BF167" s="664"/>
      <c r="BG167" s="651"/>
      <c r="BH167" s="3"/>
      <c r="BI167" s="4"/>
      <c r="BJ167" s="5"/>
      <c r="BK167" s="6"/>
      <c r="BL167" s="5">
        <f t="shared" ref="BL167:BL174" si="157">SUM(BL166+BI167-BJ167)</f>
        <v>7</v>
      </c>
      <c r="BN167" s="664"/>
      <c r="BO167" s="651"/>
      <c r="BP167" s="3"/>
      <c r="BQ167" s="4"/>
      <c r="BR167" s="5"/>
      <c r="BS167" s="6"/>
      <c r="BT167" s="5">
        <f t="shared" ref="BT167:BT174" si="158">SUM(BT166+BQ167-BR167)</f>
        <v>7</v>
      </c>
      <c r="BV167" s="667"/>
      <c r="BW167" s="666"/>
      <c r="BX167" s="493"/>
      <c r="BY167" s="492"/>
      <c r="BZ167" s="494"/>
      <c r="CA167" s="509"/>
      <c r="CB167" s="494">
        <f t="shared" ref="CB167:CB174" si="159">SUM(CB166+BY167-BZ167)</f>
        <v>7</v>
      </c>
      <c r="CD167" s="664"/>
      <c r="CE167" s="651"/>
      <c r="CF167" s="3"/>
      <c r="CG167" s="4"/>
      <c r="CH167" s="5"/>
      <c r="CI167" s="6"/>
      <c r="CJ167" s="5">
        <f t="shared" ref="CJ167:CJ174" si="160">SUM(CJ166+CG167-CH167)</f>
        <v>7</v>
      </c>
      <c r="CL167" s="664"/>
      <c r="CM167" s="651"/>
      <c r="CN167" s="3"/>
      <c r="CO167" s="4"/>
      <c r="CP167" s="5"/>
      <c r="CQ167" s="6"/>
      <c r="CR167" s="5">
        <f t="shared" ref="CR167:CR174" si="161">SUM(CR166+CO167-CP167)</f>
        <v>7</v>
      </c>
    </row>
    <row r="168" spans="2:96" ht="12.75" customHeight="1" x14ac:dyDescent="0.3">
      <c r="H168" s="5">
        <f t="shared" si="150"/>
        <v>8</v>
      </c>
      <c r="P168" s="5">
        <f t="shared" si="151"/>
        <v>8</v>
      </c>
      <c r="X168" s="5">
        <f t="shared" si="152"/>
        <v>8</v>
      </c>
      <c r="AF168" s="5">
        <f t="shared" si="153"/>
        <v>8</v>
      </c>
      <c r="AN168" s="5">
        <f t="shared" si="154"/>
        <v>8</v>
      </c>
      <c r="AV168" s="436">
        <f t="shared" si="155"/>
        <v>7</v>
      </c>
      <c r="BD168" s="5">
        <f t="shared" si="156"/>
        <v>7</v>
      </c>
      <c r="BL168" s="5">
        <f t="shared" si="157"/>
        <v>7</v>
      </c>
      <c r="BT168" s="5">
        <f t="shared" si="158"/>
        <v>7</v>
      </c>
      <c r="CB168" s="494">
        <f t="shared" si="159"/>
        <v>7</v>
      </c>
      <c r="CJ168" s="5">
        <f t="shared" si="160"/>
        <v>7</v>
      </c>
      <c r="CR168" s="5">
        <f t="shared" si="161"/>
        <v>7</v>
      </c>
    </row>
    <row r="169" spans="2:96" ht="12.75" customHeight="1" x14ac:dyDescent="0.3">
      <c r="H169" s="5">
        <f t="shared" si="150"/>
        <v>8</v>
      </c>
      <c r="P169" s="5">
        <f t="shared" si="151"/>
        <v>8</v>
      </c>
      <c r="X169" s="5">
        <f t="shared" si="152"/>
        <v>8</v>
      </c>
      <c r="AF169" s="5">
        <f t="shared" si="153"/>
        <v>8</v>
      </c>
      <c r="AN169" s="5">
        <f t="shared" si="154"/>
        <v>8</v>
      </c>
      <c r="AV169" s="436">
        <f t="shared" si="155"/>
        <v>7</v>
      </c>
      <c r="BD169" s="5">
        <f t="shared" si="156"/>
        <v>7</v>
      </c>
      <c r="BL169" s="5">
        <f t="shared" si="157"/>
        <v>7</v>
      </c>
      <c r="BT169" s="5">
        <f t="shared" si="158"/>
        <v>7</v>
      </c>
      <c r="CB169" s="494">
        <f t="shared" si="159"/>
        <v>7</v>
      </c>
      <c r="CJ169" s="5">
        <f t="shared" si="160"/>
        <v>7</v>
      </c>
      <c r="CR169" s="5">
        <f t="shared" si="161"/>
        <v>7</v>
      </c>
    </row>
    <row r="170" spans="2:96" ht="12.75" customHeight="1" x14ac:dyDescent="0.3">
      <c r="H170" s="5">
        <f t="shared" si="150"/>
        <v>8</v>
      </c>
      <c r="P170" s="5">
        <f t="shared" si="151"/>
        <v>8</v>
      </c>
      <c r="X170" s="5">
        <f t="shared" si="152"/>
        <v>8</v>
      </c>
      <c r="AF170" s="5">
        <f t="shared" si="153"/>
        <v>8</v>
      </c>
      <c r="AN170" s="5">
        <f t="shared" si="154"/>
        <v>8</v>
      </c>
      <c r="AV170" s="436">
        <f t="shared" si="155"/>
        <v>7</v>
      </c>
      <c r="BD170" s="5">
        <f t="shared" si="156"/>
        <v>7</v>
      </c>
      <c r="BL170" s="5">
        <f t="shared" si="157"/>
        <v>7</v>
      </c>
      <c r="BT170" s="5">
        <f t="shared" si="158"/>
        <v>7</v>
      </c>
      <c r="CB170" s="494">
        <f t="shared" si="159"/>
        <v>7</v>
      </c>
      <c r="CJ170" s="5">
        <f t="shared" si="160"/>
        <v>7</v>
      </c>
      <c r="CR170" s="5">
        <f t="shared" si="161"/>
        <v>7</v>
      </c>
    </row>
    <row r="171" spans="2:96" ht="12.75" customHeight="1" x14ac:dyDescent="0.3">
      <c r="H171" s="5">
        <f t="shared" si="150"/>
        <v>8</v>
      </c>
      <c r="P171" s="5">
        <f t="shared" si="151"/>
        <v>8</v>
      </c>
      <c r="X171" s="5">
        <f t="shared" si="152"/>
        <v>8</v>
      </c>
      <c r="AF171" s="5">
        <f t="shared" si="153"/>
        <v>8</v>
      </c>
      <c r="AN171" s="5">
        <f t="shared" si="154"/>
        <v>8</v>
      </c>
      <c r="AV171" s="436">
        <f t="shared" si="155"/>
        <v>7</v>
      </c>
      <c r="BD171" s="5">
        <f t="shared" si="156"/>
        <v>7</v>
      </c>
      <c r="BL171" s="5">
        <f t="shared" si="157"/>
        <v>7</v>
      </c>
      <c r="BT171" s="5">
        <f t="shared" si="158"/>
        <v>7</v>
      </c>
      <c r="CB171" s="494">
        <f t="shared" si="159"/>
        <v>7</v>
      </c>
      <c r="CJ171" s="5">
        <f t="shared" si="160"/>
        <v>7</v>
      </c>
      <c r="CR171" s="5">
        <f t="shared" si="161"/>
        <v>7</v>
      </c>
    </row>
    <row r="172" spans="2:96" ht="12.75" customHeight="1" x14ac:dyDescent="0.3">
      <c r="H172" s="5">
        <f t="shared" si="150"/>
        <v>8</v>
      </c>
      <c r="P172" s="5">
        <f t="shared" si="151"/>
        <v>8</v>
      </c>
      <c r="X172" s="5">
        <f t="shared" si="152"/>
        <v>8</v>
      </c>
      <c r="AF172" s="5">
        <f t="shared" si="153"/>
        <v>8</v>
      </c>
      <c r="AN172" s="5">
        <f t="shared" si="154"/>
        <v>8</v>
      </c>
      <c r="AV172" s="436">
        <f t="shared" si="155"/>
        <v>7</v>
      </c>
      <c r="BD172" s="5">
        <f t="shared" si="156"/>
        <v>7</v>
      </c>
      <c r="BL172" s="5">
        <f t="shared" si="157"/>
        <v>7</v>
      </c>
      <c r="BT172" s="5">
        <f t="shared" si="158"/>
        <v>7</v>
      </c>
      <c r="CB172" s="494">
        <f t="shared" si="159"/>
        <v>7</v>
      </c>
      <c r="CJ172" s="5">
        <f t="shared" si="160"/>
        <v>7</v>
      </c>
      <c r="CR172" s="5">
        <f t="shared" si="161"/>
        <v>7</v>
      </c>
    </row>
    <row r="173" spans="2:96" ht="12.75" customHeight="1" x14ac:dyDescent="0.3">
      <c r="H173" s="5">
        <f t="shared" si="150"/>
        <v>8</v>
      </c>
      <c r="P173" s="5">
        <f t="shared" si="151"/>
        <v>8</v>
      </c>
      <c r="X173" s="5">
        <f t="shared" si="152"/>
        <v>8</v>
      </c>
      <c r="AF173" s="5">
        <f t="shared" si="153"/>
        <v>8</v>
      </c>
      <c r="AN173" s="5">
        <f t="shared" si="154"/>
        <v>8</v>
      </c>
      <c r="AV173" s="436">
        <f t="shared" si="155"/>
        <v>7</v>
      </c>
      <c r="BD173" s="5">
        <f t="shared" si="156"/>
        <v>7</v>
      </c>
      <c r="BL173" s="5">
        <f t="shared" si="157"/>
        <v>7</v>
      </c>
      <c r="BT173" s="5">
        <f t="shared" si="158"/>
        <v>7</v>
      </c>
      <c r="CB173" s="494">
        <f t="shared" si="159"/>
        <v>7</v>
      </c>
      <c r="CJ173" s="5">
        <f t="shared" si="160"/>
        <v>7</v>
      </c>
      <c r="CR173" s="5">
        <f t="shared" si="161"/>
        <v>7</v>
      </c>
    </row>
    <row r="174" spans="2:96" ht="12.75" customHeight="1" x14ac:dyDescent="0.3">
      <c r="H174" s="5">
        <f t="shared" si="150"/>
        <v>8</v>
      </c>
      <c r="P174" s="5">
        <f t="shared" si="151"/>
        <v>8</v>
      </c>
      <c r="X174" s="5">
        <f t="shared" si="152"/>
        <v>8</v>
      </c>
      <c r="AF174" s="5">
        <f t="shared" si="153"/>
        <v>8</v>
      </c>
      <c r="AN174" s="5">
        <f t="shared" si="154"/>
        <v>8</v>
      </c>
      <c r="AV174" s="436">
        <f t="shared" si="155"/>
        <v>7</v>
      </c>
      <c r="BD174" s="5">
        <f t="shared" si="156"/>
        <v>7</v>
      </c>
      <c r="BL174" s="5">
        <f t="shared" si="157"/>
        <v>7</v>
      </c>
      <c r="BT174" s="5">
        <f t="shared" si="158"/>
        <v>7</v>
      </c>
      <c r="CB174" s="494">
        <f t="shared" si="159"/>
        <v>7</v>
      </c>
      <c r="CJ174" s="5">
        <f t="shared" si="160"/>
        <v>7</v>
      </c>
      <c r="CR174" s="5">
        <f t="shared" si="161"/>
        <v>7</v>
      </c>
    </row>
    <row r="175" spans="2:96" ht="12.75" customHeight="1" x14ac:dyDescent="0.35">
      <c r="B175" s="658" t="s">
        <v>41</v>
      </c>
      <c r="C175" s="659"/>
      <c r="D175" s="659"/>
      <c r="E175" s="659"/>
      <c r="F175" s="659"/>
      <c r="G175" s="659"/>
      <c r="H175" s="660"/>
      <c r="J175" s="658" t="s">
        <v>41</v>
      </c>
      <c r="K175" s="659"/>
      <c r="L175" s="659"/>
      <c r="M175" s="659"/>
      <c r="N175" s="659"/>
      <c r="O175" s="659"/>
      <c r="P175" s="660"/>
      <c r="R175" s="658" t="s">
        <v>41</v>
      </c>
      <c r="S175" s="659"/>
      <c r="T175" s="659"/>
      <c r="U175" s="659"/>
      <c r="V175" s="659"/>
      <c r="W175" s="659"/>
      <c r="X175" s="660"/>
      <c r="Z175" s="658" t="s">
        <v>41</v>
      </c>
      <c r="AA175" s="659"/>
      <c r="AB175" s="659"/>
      <c r="AC175" s="659"/>
      <c r="AD175" s="659"/>
      <c r="AE175" s="659"/>
      <c r="AF175" s="660"/>
      <c r="AH175" s="658" t="s">
        <v>41</v>
      </c>
      <c r="AI175" s="659"/>
      <c r="AJ175" s="659"/>
      <c r="AK175" s="659"/>
      <c r="AL175" s="659"/>
      <c r="AM175" s="659"/>
      <c r="AN175" s="660"/>
      <c r="AP175" s="658" t="s">
        <v>41</v>
      </c>
      <c r="AQ175" s="659"/>
      <c r="AR175" s="659"/>
      <c r="AS175" s="659"/>
      <c r="AT175" s="659"/>
      <c r="AU175" s="659"/>
      <c r="AV175" s="660"/>
      <c r="AX175" s="658" t="s">
        <v>41</v>
      </c>
      <c r="AY175" s="659"/>
      <c r="AZ175" s="659"/>
      <c r="BA175" s="659"/>
      <c r="BB175" s="659"/>
      <c r="BC175" s="659"/>
      <c r="BD175" s="660"/>
      <c r="BF175" s="658" t="s">
        <v>41</v>
      </c>
      <c r="BG175" s="659"/>
      <c r="BH175" s="659"/>
      <c r="BI175" s="659"/>
      <c r="BJ175" s="659"/>
      <c r="BK175" s="659"/>
      <c r="BL175" s="660"/>
      <c r="BN175" s="658" t="s">
        <v>41</v>
      </c>
      <c r="BO175" s="659"/>
      <c r="BP175" s="659"/>
      <c r="BQ175" s="659"/>
      <c r="BR175" s="659"/>
      <c r="BS175" s="659"/>
      <c r="BT175" s="660"/>
      <c r="BV175" s="675" t="s">
        <v>41</v>
      </c>
      <c r="BW175" s="676"/>
      <c r="BX175" s="676"/>
      <c r="BY175" s="676"/>
      <c r="BZ175" s="676"/>
      <c r="CA175" s="676"/>
      <c r="CB175" s="677"/>
      <c r="CD175" s="658" t="s">
        <v>41</v>
      </c>
      <c r="CE175" s="659"/>
      <c r="CF175" s="659"/>
      <c r="CG175" s="659"/>
      <c r="CH175" s="659"/>
      <c r="CI175" s="659"/>
      <c r="CJ175" s="660"/>
      <c r="CL175" s="658" t="s">
        <v>41</v>
      </c>
      <c r="CM175" s="659"/>
      <c r="CN175" s="659"/>
      <c r="CO175" s="659"/>
      <c r="CP175" s="659"/>
      <c r="CQ175" s="659"/>
      <c r="CR175" s="660"/>
    </row>
    <row r="176" spans="2:96" ht="12.75" customHeight="1" x14ac:dyDescent="0.35">
      <c r="B176" s="7"/>
      <c r="C176" s="8"/>
      <c r="D176" s="8"/>
      <c r="E176" s="9" t="s">
        <v>7</v>
      </c>
      <c r="F176" s="9" t="s">
        <v>8</v>
      </c>
      <c r="G176" s="10" t="s">
        <v>9</v>
      </c>
      <c r="H176" s="11" t="s">
        <v>508</v>
      </c>
      <c r="J176" s="7"/>
      <c r="K176" s="8"/>
      <c r="L176" s="8"/>
      <c r="M176" s="9" t="s">
        <v>7</v>
      </c>
      <c r="N176" s="9" t="s">
        <v>8</v>
      </c>
      <c r="O176" s="12" t="s">
        <v>9</v>
      </c>
      <c r="P176" s="11" t="s">
        <v>508</v>
      </c>
      <c r="R176" s="7"/>
      <c r="S176" s="8"/>
      <c r="T176" s="8"/>
      <c r="U176" s="9" t="s">
        <v>7</v>
      </c>
      <c r="V176" s="9" t="s">
        <v>8</v>
      </c>
      <c r="W176" s="13" t="s">
        <v>9</v>
      </c>
      <c r="X176" s="11" t="s">
        <v>508</v>
      </c>
      <c r="Z176" s="7"/>
      <c r="AA176" s="8"/>
      <c r="AB176" s="8"/>
      <c r="AC176" s="9" t="s">
        <v>7</v>
      </c>
      <c r="AD176" s="9" t="s">
        <v>8</v>
      </c>
      <c r="AE176" s="14" t="s">
        <v>9</v>
      </c>
      <c r="AF176" s="11" t="s">
        <v>508</v>
      </c>
      <c r="AH176" s="7"/>
      <c r="AI176" s="8"/>
      <c r="AJ176" s="8"/>
      <c r="AK176" s="9" t="s">
        <v>7</v>
      </c>
      <c r="AL176" s="9" t="s">
        <v>8</v>
      </c>
      <c r="AM176" s="15" t="s">
        <v>9</v>
      </c>
      <c r="AN176" s="11" t="s">
        <v>508</v>
      </c>
      <c r="AP176" s="7"/>
      <c r="AQ176" s="8"/>
      <c r="AR176" s="8"/>
      <c r="AS176" s="9" t="s">
        <v>7</v>
      </c>
      <c r="AT176" s="9" t="s">
        <v>8</v>
      </c>
      <c r="AU176" s="16" t="s">
        <v>9</v>
      </c>
      <c r="AV176" s="437" t="s">
        <v>508</v>
      </c>
      <c r="AX176" s="7"/>
      <c r="AY176" s="8"/>
      <c r="AZ176" s="8"/>
      <c r="BA176" s="9" t="s">
        <v>7</v>
      </c>
      <c r="BB176" s="9" t="s">
        <v>8</v>
      </c>
      <c r="BC176" s="17" t="s">
        <v>9</v>
      </c>
      <c r="BD176" s="11" t="s">
        <v>508</v>
      </c>
      <c r="BF176" s="7"/>
      <c r="BG176" s="8"/>
      <c r="BH176" s="8"/>
      <c r="BI176" s="9" t="s">
        <v>7</v>
      </c>
      <c r="BJ176" s="9" t="s">
        <v>8</v>
      </c>
      <c r="BK176" s="18" t="s">
        <v>9</v>
      </c>
      <c r="BL176" s="11" t="s">
        <v>508</v>
      </c>
      <c r="BN176" s="7"/>
      <c r="BO176" s="8"/>
      <c r="BP176" s="8"/>
      <c r="BQ176" s="9" t="s">
        <v>7</v>
      </c>
      <c r="BR176" s="9" t="s">
        <v>8</v>
      </c>
      <c r="BS176" s="19" t="s">
        <v>9</v>
      </c>
      <c r="BT176" s="11" t="s">
        <v>508</v>
      </c>
      <c r="BV176" s="495"/>
      <c r="BW176" s="496"/>
      <c r="BX176" s="496"/>
      <c r="BY176" s="205" t="s">
        <v>7</v>
      </c>
      <c r="BZ176" s="205" t="s">
        <v>8</v>
      </c>
      <c r="CA176" s="510" t="s">
        <v>9</v>
      </c>
      <c r="CB176" s="497" t="s">
        <v>508</v>
      </c>
      <c r="CD176" s="7"/>
      <c r="CE176" s="8"/>
      <c r="CF176" s="8"/>
      <c r="CG176" s="9" t="s">
        <v>7</v>
      </c>
      <c r="CH176" s="9" t="s">
        <v>8</v>
      </c>
      <c r="CI176" s="21" t="s">
        <v>9</v>
      </c>
      <c r="CJ176" s="11" t="s">
        <v>508</v>
      </c>
      <c r="CL176" s="7"/>
      <c r="CM176" s="8"/>
      <c r="CN176" s="8"/>
      <c r="CO176" s="9" t="s">
        <v>7</v>
      </c>
      <c r="CP176" s="9" t="s">
        <v>8</v>
      </c>
      <c r="CQ176" s="22" t="s">
        <v>9</v>
      </c>
      <c r="CR176" s="11" t="s">
        <v>508</v>
      </c>
    </row>
    <row r="177" spans="2:96" ht="12.75" customHeight="1" x14ac:dyDescent="0.35">
      <c r="B177" s="661" t="s">
        <v>509</v>
      </c>
      <c r="C177" s="673"/>
      <c r="D177" s="662"/>
      <c r="E177" s="4" t="s">
        <v>11</v>
      </c>
      <c r="F177" s="4" t="s">
        <v>11</v>
      </c>
      <c r="H177" s="5">
        <v>3</v>
      </c>
      <c r="J177" s="680" t="s">
        <v>510</v>
      </c>
      <c r="K177" s="673"/>
      <c r="L177" s="662"/>
      <c r="M177" s="4" t="s">
        <v>11</v>
      </c>
      <c r="N177" s="4" t="s">
        <v>11</v>
      </c>
      <c r="P177" s="5">
        <v>2</v>
      </c>
      <c r="R177" s="678" t="s">
        <v>511</v>
      </c>
      <c r="S177" s="673"/>
      <c r="T177" s="662"/>
      <c r="U177" s="4" t="s">
        <v>11</v>
      </c>
      <c r="V177" s="4" t="s">
        <v>11</v>
      </c>
      <c r="X177" s="27">
        <v>2</v>
      </c>
      <c r="Z177" s="687" t="s">
        <v>512</v>
      </c>
      <c r="AA177" s="673"/>
      <c r="AB177" s="662"/>
      <c r="AC177" s="4" t="s">
        <v>11</v>
      </c>
      <c r="AD177" s="4" t="s">
        <v>11</v>
      </c>
      <c r="AF177" s="5">
        <v>2</v>
      </c>
      <c r="AH177" s="685" t="s">
        <v>513</v>
      </c>
      <c r="AI177" s="673"/>
      <c r="AJ177" s="662"/>
      <c r="AK177" s="4" t="s">
        <v>11</v>
      </c>
      <c r="AL177" s="4" t="s">
        <v>11</v>
      </c>
      <c r="AN177" s="27">
        <v>2</v>
      </c>
      <c r="AP177" s="674" t="s">
        <v>514</v>
      </c>
      <c r="AQ177" s="673"/>
      <c r="AR177" s="662"/>
      <c r="AS177" s="4" t="s">
        <v>11</v>
      </c>
      <c r="AT177" s="4" t="s">
        <v>11</v>
      </c>
      <c r="AV177" s="436">
        <v>2</v>
      </c>
      <c r="AX177" s="688" t="s">
        <v>515</v>
      </c>
      <c r="AY177" s="673"/>
      <c r="AZ177" s="662"/>
      <c r="BA177" s="4" t="s">
        <v>11</v>
      </c>
      <c r="BB177" s="4" t="s">
        <v>11</v>
      </c>
      <c r="BD177" s="162">
        <v>2</v>
      </c>
      <c r="BF177" s="679" t="s">
        <v>516</v>
      </c>
      <c r="BG177" s="673"/>
      <c r="BH177" s="662"/>
      <c r="BI177" s="4" t="s">
        <v>11</v>
      </c>
      <c r="BJ177" s="4" t="s">
        <v>11</v>
      </c>
      <c r="BL177" s="241">
        <v>2</v>
      </c>
      <c r="BN177" s="672" t="s">
        <v>517</v>
      </c>
      <c r="BO177" s="673"/>
      <c r="BP177" s="662"/>
      <c r="BQ177" s="4" t="s">
        <v>11</v>
      </c>
      <c r="BR177" s="4" t="s">
        <v>11</v>
      </c>
      <c r="BT177" s="442">
        <v>2</v>
      </c>
      <c r="BV177" s="655" t="s">
        <v>518</v>
      </c>
      <c r="BW177" s="656"/>
      <c r="BX177" s="657"/>
      <c r="BY177" s="492" t="s">
        <v>11</v>
      </c>
      <c r="BZ177" s="492" t="s">
        <v>11</v>
      </c>
      <c r="CB177" s="494">
        <v>2</v>
      </c>
      <c r="CD177" s="682" t="s">
        <v>519</v>
      </c>
      <c r="CE177" s="673"/>
      <c r="CF177" s="662"/>
      <c r="CG177" s="4" t="s">
        <v>11</v>
      </c>
      <c r="CH177" s="4" t="s">
        <v>11</v>
      </c>
      <c r="CJ177" s="5">
        <f>CB177</f>
        <v>2</v>
      </c>
      <c r="CL177" s="686" t="s">
        <v>531</v>
      </c>
      <c r="CM177" s="673"/>
      <c r="CN177" s="662"/>
      <c r="CO177" s="4" t="s">
        <v>11</v>
      </c>
      <c r="CP177" s="4" t="s">
        <v>11</v>
      </c>
      <c r="CR177" s="5">
        <f>CJ178</f>
        <v>1</v>
      </c>
    </row>
    <row r="178" spans="2:96" ht="12.75" customHeight="1" x14ac:dyDescent="0.35">
      <c r="B178" s="654">
        <v>45588</v>
      </c>
      <c r="C178" s="651"/>
      <c r="D178" s="3"/>
      <c r="E178" s="4">
        <v>0</v>
      </c>
      <c r="F178" s="5">
        <v>1</v>
      </c>
      <c r="G178" s="6" t="s">
        <v>19</v>
      </c>
      <c r="H178" s="5">
        <f t="shared" ref="H178:H186" si="162">SUM(H177+E178-F178)</f>
        <v>2</v>
      </c>
      <c r="J178" s="654"/>
      <c r="K178" s="651"/>
      <c r="L178" s="3"/>
      <c r="M178" s="4"/>
      <c r="N178" s="5"/>
      <c r="O178" s="6"/>
      <c r="P178" s="5">
        <f t="shared" ref="P178:P186" si="163">SUM(P177+M178-N178)</f>
        <v>2</v>
      </c>
      <c r="R178" s="654"/>
      <c r="S178" s="651"/>
      <c r="T178" s="3"/>
      <c r="U178" s="4"/>
      <c r="V178" s="5"/>
      <c r="W178" s="6"/>
      <c r="X178" s="5">
        <f t="shared" ref="X178:X186" si="164">SUM(X177+U178-V178)</f>
        <v>2</v>
      </c>
      <c r="Z178" s="654"/>
      <c r="AA178" s="651"/>
      <c r="AB178" s="3"/>
      <c r="AC178" s="4"/>
      <c r="AD178" s="5"/>
      <c r="AE178" s="6"/>
      <c r="AF178" s="5">
        <f t="shared" ref="AF178:AF186" si="165">SUM(AF177+AC178-AD178)</f>
        <v>2</v>
      </c>
      <c r="AH178" s="654"/>
      <c r="AI178" s="651"/>
      <c r="AJ178" s="3"/>
      <c r="AK178" s="4"/>
      <c r="AL178" s="5"/>
      <c r="AM178" s="6"/>
      <c r="AN178" s="5">
        <f t="shared" ref="AN178:AN186" si="166">SUM(AN177+AK178-AL178)</f>
        <v>2</v>
      </c>
      <c r="AP178" s="654"/>
      <c r="AQ178" s="651"/>
      <c r="AR178" s="3"/>
      <c r="AS178" s="4"/>
      <c r="AT178" s="5"/>
      <c r="AU178" s="6"/>
      <c r="AV178" s="436">
        <f t="shared" ref="AV178:AV186" si="167">SUM(AV177+AS178-AT178)</f>
        <v>2</v>
      </c>
      <c r="AX178" s="654"/>
      <c r="AY178" s="651"/>
      <c r="AZ178" s="3"/>
      <c r="BA178" s="4"/>
      <c r="BB178" s="5"/>
      <c r="BC178" s="6"/>
      <c r="BD178" s="5">
        <f t="shared" ref="BD178:BD186" si="168">SUM(BD177+BA178-BB178)</f>
        <v>2</v>
      </c>
      <c r="BF178" s="654"/>
      <c r="BG178" s="651"/>
      <c r="BH178" s="3"/>
      <c r="BI178" s="4"/>
      <c r="BJ178" s="5"/>
      <c r="BK178" s="6"/>
      <c r="BL178" s="5">
        <f t="shared" ref="BL178:BL186" si="169">SUM(BL177+BI178-BJ178)</f>
        <v>2</v>
      </c>
      <c r="BN178" s="654"/>
      <c r="BO178" s="651"/>
      <c r="BP178" s="3"/>
      <c r="BQ178" s="4"/>
      <c r="BR178" s="5"/>
      <c r="BS178" s="6"/>
      <c r="BT178" s="5">
        <f t="shared" ref="BT178:BT186" si="170">SUM(BT177+BQ178-BR178)</f>
        <v>2</v>
      </c>
      <c r="BV178" s="669"/>
      <c r="BW178" s="666"/>
      <c r="BX178" s="493"/>
      <c r="BY178" s="492"/>
      <c r="BZ178" s="494"/>
      <c r="CA178" s="509"/>
      <c r="CB178" s="494">
        <f t="shared" ref="CB178:CB186" si="171">SUM(CB177+BY178-BZ178)</f>
        <v>2</v>
      </c>
      <c r="CD178" s="654">
        <v>45873</v>
      </c>
      <c r="CE178" s="651"/>
      <c r="CF178" s="3"/>
      <c r="CG178" s="4">
        <v>0</v>
      </c>
      <c r="CH178" s="5">
        <v>1</v>
      </c>
      <c r="CI178" s="6" t="s">
        <v>19</v>
      </c>
      <c r="CJ178" s="5">
        <f t="shared" ref="CJ178:CJ186" si="172">SUM(CJ177+CG178-CH178)</f>
        <v>1</v>
      </c>
      <c r="CL178" s="654"/>
      <c r="CM178" s="651"/>
      <c r="CN178" s="3"/>
      <c r="CO178" s="4"/>
      <c r="CP178" s="5"/>
      <c r="CQ178" s="6"/>
      <c r="CR178" s="5">
        <f t="shared" ref="CR178:CR186" si="173">SUM(CR177+CO178-CP178)</f>
        <v>1</v>
      </c>
    </row>
    <row r="179" spans="2:96" ht="12.75" customHeight="1" x14ac:dyDescent="0.35">
      <c r="B179" s="663"/>
      <c r="C179" s="651"/>
      <c r="D179" s="3"/>
      <c r="E179" s="4"/>
      <c r="F179" s="4"/>
      <c r="G179" s="6"/>
      <c r="H179" s="5">
        <f t="shared" si="162"/>
        <v>2</v>
      </c>
      <c r="J179" s="663"/>
      <c r="K179" s="651"/>
      <c r="L179" s="3"/>
      <c r="M179" s="4"/>
      <c r="N179" s="4"/>
      <c r="O179" s="6"/>
      <c r="P179" s="5">
        <f t="shared" si="163"/>
        <v>2</v>
      </c>
      <c r="R179" s="663"/>
      <c r="S179" s="651"/>
      <c r="T179" s="3"/>
      <c r="U179" s="4"/>
      <c r="V179" s="4"/>
      <c r="W179" s="6"/>
      <c r="X179" s="5">
        <f t="shared" si="164"/>
        <v>2</v>
      </c>
      <c r="Z179" s="663"/>
      <c r="AA179" s="651"/>
      <c r="AB179" s="3"/>
      <c r="AC179" s="4"/>
      <c r="AD179" s="4"/>
      <c r="AE179" s="6"/>
      <c r="AF179" s="5">
        <f t="shared" si="165"/>
        <v>2</v>
      </c>
      <c r="AH179" s="663"/>
      <c r="AI179" s="651"/>
      <c r="AJ179" s="3"/>
      <c r="AK179" s="4"/>
      <c r="AL179" s="4"/>
      <c r="AM179" s="6"/>
      <c r="AN179" s="5">
        <f t="shared" si="166"/>
        <v>2</v>
      </c>
      <c r="AP179" s="663"/>
      <c r="AQ179" s="651"/>
      <c r="AR179" s="3"/>
      <c r="AS179" s="4"/>
      <c r="AT179" s="4"/>
      <c r="AU179" s="6"/>
      <c r="AV179" s="436">
        <f t="shared" si="167"/>
        <v>2</v>
      </c>
      <c r="AX179" s="663"/>
      <c r="AY179" s="651"/>
      <c r="AZ179" s="3"/>
      <c r="BA179" s="4"/>
      <c r="BB179" s="4"/>
      <c r="BC179" s="6"/>
      <c r="BD179" s="5">
        <f t="shared" si="168"/>
        <v>2</v>
      </c>
      <c r="BF179" s="663"/>
      <c r="BG179" s="651"/>
      <c r="BH179" s="3"/>
      <c r="BI179" s="4"/>
      <c r="BJ179" s="4"/>
      <c r="BK179" s="6"/>
      <c r="BL179" s="5">
        <f t="shared" si="169"/>
        <v>2</v>
      </c>
      <c r="BN179" s="663"/>
      <c r="BO179" s="651"/>
      <c r="BP179" s="3"/>
      <c r="BQ179" s="4"/>
      <c r="BR179" s="4"/>
      <c r="BS179" s="6"/>
      <c r="BT179" s="5">
        <f t="shared" si="170"/>
        <v>2</v>
      </c>
      <c r="BV179" s="667"/>
      <c r="BW179" s="666"/>
      <c r="BX179" s="493"/>
      <c r="BY179" s="492"/>
      <c r="BZ179" s="492"/>
      <c r="CA179" s="509"/>
      <c r="CB179" s="494">
        <f t="shared" si="171"/>
        <v>2</v>
      </c>
      <c r="CD179" s="663"/>
      <c r="CE179" s="651"/>
      <c r="CF179" s="3"/>
      <c r="CG179" s="4"/>
      <c r="CH179" s="4"/>
      <c r="CI179" s="6"/>
      <c r="CJ179" s="5">
        <f t="shared" si="172"/>
        <v>1</v>
      </c>
      <c r="CL179" s="663"/>
      <c r="CM179" s="651"/>
      <c r="CN179" s="3"/>
      <c r="CO179" s="4"/>
      <c r="CP179" s="4"/>
      <c r="CQ179" s="6"/>
      <c r="CR179" s="5">
        <f t="shared" si="173"/>
        <v>1</v>
      </c>
    </row>
    <row r="180" spans="2:96" ht="12.75" customHeight="1" x14ac:dyDescent="0.35">
      <c r="B180" s="663"/>
      <c r="C180" s="651"/>
      <c r="E180" s="4"/>
      <c r="F180" s="4"/>
      <c r="G180" s="6"/>
      <c r="H180" s="5">
        <f t="shared" si="162"/>
        <v>2</v>
      </c>
      <c r="J180" s="663"/>
      <c r="K180" s="651"/>
      <c r="M180" s="4"/>
      <c r="N180" s="4"/>
      <c r="O180" s="6"/>
      <c r="P180" s="5">
        <f t="shared" si="163"/>
        <v>2</v>
      </c>
      <c r="R180" s="663"/>
      <c r="S180" s="651"/>
      <c r="U180" s="4"/>
      <c r="V180" s="4"/>
      <c r="W180" s="6"/>
      <c r="X180" s="5">
        <f t="shared" si="164"/>
        <v>2</v>
      </c>
      <c r="Z180" s="663"/>
      <c r="AA180" s="651"/>
      <c r="AC180" s="4"/>
      <c r="AD180" s="4"/>
      <c r="AE180" s="6"/>
      <c r="AF180" s="5">
        <f t="shared" si="165"/>
        <v>2</v>
      </c>
      <c r="AH180" s="663"/>
      <c r="AI180" s="651"/>
      <c r="AK180" s="4"/>
      <c r="AL180" s="4"/>
      <c r="AM180" s="6"/>
      <c r="AN180" s="5">
        <f t="shared" si="166"/>
        <v>2</v>
      </c>
      <c r="AP180" s="663"/>
      <c r="AQ180" s="651"/>
      <c r="AS180" s="4"/>
      <c r="AT180" s="4"/>
      <c r="AU180" s="6"/>
      <c r="AV180" s="436">
        <f t="shared" si="167"/>
        <v>2</v>
      </c>
      <c r="AX180" s="663"/>
      <c r="AY180" s="651"/>
      <c r="BA180" s="4"/>
      <c r="BB180" s="4"/>
      <c r="BC180" s="6"/>
      <c r="BD180" s="5">
        <f t="shared" si="168"/>
        <v>2</v>
      </c>
      <c r="BF180" s="663"/>
      <c r="BG180" s="651"/>
      <c r="BI180" s="4"/>
      <c r="BJ180" s="4"/>
      <c r="BK180" s="6"/>
      <c r="BL180" s="5">
        <f t="shared" si="169"/>
        <v>2</v>
      </c>
      <c r="BN180" s="663"/>
      <c r="BO180" s="651"/>
      <c r="BQ180" s="4"/>
      <c r="BR180" s="4"/>
      <c r="BS180" s="6"/>
      <c r="BT180" s="5">
        <f t="shared" si="170"/>
        <v>2</v>
      </c>
      <c r="BV180" s="667"/>
      <c r="BW180" s="666"/>
      <c r="BY180" s="492"/>
      <c r="BZ180" s="492"/>
      <c r="CA180" s="509"/>
      <c r="CB180" s="494">
        <f t="shared" si="171"/>
        <v>2</v>
      </c>
      <c r="CD180" s="663"/>
      <c r="CE180" s="651"/>
      <c r="CG180" s="4"/>
      <c r="CH180" s="4"/>
      <c r="CI180" s="6"/>
      <c r="CJ180" s="5">
        <f t="shared" si="172"/>
        <v>1</v>
      </c>
      <c r="CL180" s="663"/>
      <c r="CM180" s="651"/>
      <c r="CO180" s="4"/>
      <c r="CP180" s="4"/>
      <c r="CQ180" s="6"/>
      <c r="CR180" s="5">
        <f t="shared" si="173"/>
        <v>1</v>
      </c>
    </row>
    <row r="181" spans="2:96" ht="12.75" customHeight="1" x14ac:dyDescent="0.35">
      <c r="B181" s="663"/>
      <c r="C181" s="651"/>
      <c r="E181" s="4"/>
      <c r="F181" s="4"/>
      <c r="G181" s="6"/>
      <c r="H181" s="5">
        <f t="shared" si="162"/>
        <v>2</v>
      </c>
      <c r="J181" s="663"/>
      <c r="K181" s="651"/>
      <c r="M181" s="4"/>
      <c r="N181" s="4"/>
      <c r="O181" s="6"/>
      <c r="P181" s="5">
        <f t="shared" si="163"/>
        <v>2</v>
      </c>
      <c r="R181" s="663"/>
      <c r="S181" s="651"/>
      <c r="U181" s="4"/>
      <c r="V181" s="4"/>
      <c r="W181" s="6"/>
      <c r="X181" s="5">
        <f t="shared" si="164"/>
        <v>2</v>
      </c>
      <c r="Z181" s="663"/>
      <c r="AA181" s="651"/>
      <c r="AC181" s="4"/>
      <c r="AD181" s="4"/>
      <c r="AE181" s="6"/>
      <c r="AF181" s="5">
        <f t="shared" si="165"/>
        <v>2</v>
      </c>
      <c r="AH181" s="663"/>
      <c r="AI181" s="651"/>
      <c r="AK181" s="4"/>
      <c r="AL181" s="4"/>
      <c r="AM181" s="6"/>
      <c r="AN181" s="5">
        <f t="shared" si="166"/>
        <v>2</v>
      </c>
      <c r="AP181" s="663"/>
      <c r="AQ181" s="651"/>
      <c r="AS181" s="4"/>
      <c r="AT181" s="4"/>
      <c r="AU181" s="6"/>
      <c r="AV181" s="436">
        <f t="shared" si="167"/>
        <v>2</v>
      </c>
      <c r="AX181" s="663"/>
      <c r="AY181" s="651"/>
      <c r="BA181" s="4"/>
      <c r="BB181" s="4"/>
      <c r="BC181" s="6"/>
      <c r="BD181" s="5">
        <f t="shared" si="168"/>
        <v>2</v>
      </c>
      <c r="BF181" s="663"/>
      <c r="BG181" s="651"/>
      <c r="BI181" s="4"/>
      <c r="BJ181" s="4"/>
      <c r="BK181" s="6"/>
      <c r="BL181" s="5">
        <f t="shared" si="169"/>
        <v>2</v>
      </c>
      <c r="BN181" s="663"/>
      <c r="BO181" s="651"/>
      <c r="BQ181" s="4"/>
      <c r="BR181" s="4"/>
      <c r="BS181" s="6"/>
      <c r="BT181" s="5">
        <f t="shared" si="170"/>
        <v>2</v>
      </c>
      <c r="BV181" s="667"/>
      <c r="BW181" s="666"/>
      <c r="BY181" s="492"/>
      <c r="BZ181" s="492"/>
      <c r="CA181" s="509"/>
      <c r="CB181" s="494">
        <f t="shared" si="171"/>
        <v>2</v>
      </c>
      <c r="CD181" s="663"/>
      <c r="CE181" s="651"/>
      <c r="CG181" s="4"/>
      <c r="CH181" s="4"/>
      <c r="CI181" s="6"/>
      <c r="CJ181" s="5">
        <f t="shared" si="172"/>
        <v>1</v>
      </c>
      <c r="CL181" s="663"/>
      <c r="CM181" s="651"/>
      <c r="CO181" s="4"/>
      <c r="CP181" s="4"/>
      <c r="CQ181" s="6"/>
      <c r="CR181" s="5">
        <f t="shared" si="173"/>
        <v>1</v>
      </c>
    </row>
    <row r="182" spans="2:96" ht="12.75" customHeight="1" x14ac:dyDescent="0.35">
      <c r="B182" s="663"/>
      <c r="C182" s="651"/>
      <c r="E182" s="4"/>
      <c r="F182" s="4"/>
      <c r="G182" s="6"/>
      <c r="H182" s="5">
        <f t="shared" si="162"/>
        <v>2</v>
      </c>
      <c r="J182" s="663"/>
      <c r="K182" s="651"/>
      <c r="M182" s="4"/>
      <c r="N182" s="4"/>
      <c r="O182" s="6"/>
      <c r="P182" s="5">
        <f t="shared" si="163"/>
        <v>2</v>
      </c>
      <c r="R182" s="663"/>
      <c r="S182" s="651"/>
      <c r="U182" s="4"/>
      <c r="V182" s="4"/>
      <c r="W182" s="6"/>
      <c r="X182" s="5">
        <f t="shared" si="164"/>
        <v>2</v>
      </c>
      <c r="Z182" s="663"/>
      <c r="AA182" s="651"/>
      <c r="AC182" s="4"/>
      <c r="AD182" s="4"/>
      <c r="AE182" s="6"/>
      <c r="AF182" s="5">
        <f t="shared" si="165"/>
        <v>2</v>
      </c>
      <c r="AH182" s="663"/>
      <c r="AI182" s="651"/>
      <c r="AK182" s="4"/>
      <c r="AL182" s="4"/>
      <c r="AM182" s="6"/>
      <c r="AN182" s="5">
        <f t="shared" si="166"/>
        <v>2</v>
      </c>
      <c r="AP182" s="663"/>
      <c r="AQ182" s="651"/>
      <c r="AS182" s="4"/>
      <c r="AT182" s="4"/>
      <c r="AU182" s="6"/>
      <c r="AV182" s="436">
        <f t="shared" si="167"/>
        <v>2</v>
      </c>
      <c r="AX182" s="663"/>
      <c r="AY182" s="651"/>
      <c r="BA182" s="4"/>
      <c r="BB182" s="4"/>
      <c r="BC182" s="6"/>
      <c r="BD182" s="5">
        <f t="shared" si="168"/>
        <v>2</v>
      </c>
      <c r="BF182" s="663"/>
      <c r="BG182" s="651"/>
      <c r="BI182" s="4"/>
      <c r="BJ182" s="4"/>
      <c r="BK182" s="6"/>
      <c r="BL182" s="5">
        <f t="shared" si="169"/>
        <v>2</v>
      </c>
      <c r="BN182" s="663"/>
      <c r="BO182" s="651"/>
      <c r="BQ182" s="4"/>
      <c r="BR182" s="4"/>
      <c r="BS182" s="6"/>
      <c r="BT182" s="5">
        <f t="shared" si="170"/>
        <v>2</v>
      </c>
      <c r="BV182" s="667"/>
      <c r="BW182" s="666"/>
      <c r="BY182" s="492"/>
      <c r="BZ182" s="492"/>
      <c r="CA182" s="509"/>
      <c r="CB182" s="494">
        <f t="shared" si="171"/>
        <v>2</v>
      </c>
      <c r="CD182" s="663"/>
      <c r="CE182" s="651"/>
      <c r="CG182" s="4"/>
      <c r="CH182" s="4"/>
      <c r="CI182" s="6"/>
      <c r="CJ182" s="5">
        <f t="shared" si="172"/>
        <v>1</v>
      </c>
      <c r="CL182" s="663"/>
      <c r="CM182" s="651"/>
      <c r="CO182" s="4"/>
      <c r="CP182" s="4"/>
      <c r="CQ182" s="6"/>
      <c r="CR182" s="5">
        <f t="shared" si="173"/>
        <v>1</v>
      </c>
    </row>
    <row r="183" spans="2:96" ht="12.75" customHeight="1" x14ac:dyDescent="0.3">
      <c r="H183" s="5">
        <f t="shared" si="162"/>
        <v>2</v>
      </c>
      <c r="P183" s="5">
        <f t="shared" si="163"/>
        <v>2</v>
      </c>
      <c r="X183" s="5">
        <f t="shared" si="164"/>
        <v>2</v>
      </c>
      <c r="AF183" s="5">
        <f t="shared" si="165"/>
        <v>2</v>
      </c>
      <c r="AN183" s="5">
        <f t="shared" si="166"/>
        <v>2</v>
      </c>
      <c r="AV183" s="436">
        <f t="shared" si="167"/>
        <v>2</v>
      </c>
      <c r="BD183" s="5">
        <f t="shared" si="168"/>
        <v>2</v>
      </c>
      <c r="BL183" s="5">
        <f t="shared" si="169"/>
        <v>2</v>
      </c>
      <c r="BT183" s="5">
        <f t="shared" si="170"/>
        <v>2</v>
      </c>
      <c r="CB183" s="494">
        <f t="shared" si="171"/>
        <v>2</v>
      </c>
      <c r="CJ183" s="5">
        <f t="shared" si="172"/>
        <v>1</v>
      </c>
      <c r="CR183" s="5">
        <f t="shared" si="173"/>
        <v>1</v>
      </c>
    </row>
    <row r="184" spans="2:96" ht="12.75" customHeight="1" x14ac:dyDescent="0.3">
      <c r="H184" s="5">
        <f t="shared" si="162"/>
        <v>2</v>
      </c>
      <c r="P184" s="5">
        <f t="shared" si="163"/>
        <v>2</v>
      </c>
      <c r="X184" s="5">
        <f t="shared" si="164"/>
        <v>2</v>
      </c>
      <c r="AF184" s="5">
        <f t="shared" si="165"/>
        <v>2</v>
      </c>
      <c r="AN184" s="5">
        <f t="shared" si="166"/>
        <v>2</v>
      </c>
      <c r="AV184" s="436">
        <f t="shared" si="167"/>
        <v>2</v>
      </c>
      <c r="BD184" s="5">
        <f t="shared" si="168"/>
        <v>2</v>
      </c>
      <c r="BL184" s="5">
        <f t="shared" si="169"/>
        <v>2</v>
      </c>
      <c r="BT184" s="5">
        <f t="shared" si="170"/>
        <v>2</v>
      </c>
      <c r="CB184" s="494">
        <f t="shared" si="171"/>
        <v>2</v>
      </c>
      <c r="CJ184" s="5">
        <f t="shared" si="172"/>
        <v>1</v>
      </c>
      <c r="CR184" s="5">
        <f t="shared" si="173"/>
        <v>1</v>
      </c>
    </row>
    <row r="185" spans="2:96" ht="12.75" customHeight="1" x14ac:dyDescent="0.3">
      <c r="H185" s="5">
        <f t="shared" si="162"/>
        <v>2</v>
      </c>
      <c r="P185" s="5">
        <f t="shared" si="163"/>
        <v>2</v>
      </c>
      <c r="X185" s="5">
        <f t="shared" si="164"/>
        <v>2</v>
      </c>
      <c r="AF185" s="5">
        <f t="shared" si="165"/>
        <v>2</v>
      </c>
      <c r="AN185" s="5">
        <f t="shared" si="166"/>
        <v>2</v>
      </c>
      <c r="AV185" s="436">
        <f t="shared" si="167"/>
        <v>2</v>
      </c>
      <c r="BD185" s="5">
        <f t="shared" si="168"/>
        <v>2</v>
      </c>
      <c r="BL185" s="5">
        <f t="shared" si="169"/>
        <v>2</v>
      </c>
      <c r="BT185" s="5">
        <f t="shared" si="170"/>
        <v>2</v>
      </c>
      <c r="CB185" s="494">
        <f t="shared" si="171"/>
        <v>2</v>
      </c>
      <c r="CJ185" s="5">
        <f t="shared" si="172"/>
        <v>1</v>
      </c>
      <c r="CR185" s="5">
        <f t="shared" si="173"/>
        <v>1</v>
      </c>
    </row>
    <row r="186" spans="2:96" ht="12.75" customHeight="1" x14ac:dyDescent="0.3">
      <c r="H186" s="5">
        <f t="shared" si="162"/>
        <v>2</v>
      </c>
      <c r="P186" s="5">
        <f t="shared" si="163"/>
        <v>2</v>
      </c>
      <c r="X186" s="5">
        <f t="shared" si="164"/>
        <v>2</v>
      </c>
      <c r="AF186" s="5">
        <f t="shared" si="165"/>
        <v>2</v>
      </c>
      <c r="AN186" s="5">
        <f t="shared" si="166"/>
        <v>2</v>
      </c>
      <c r="AV186" s="436">
        <f t="shared" si="167"/>
        <v>2</v>
      </c>
      <c r="BD186" s="5">
        <f t="shared" si="168"/>
        <v>2</v>
      </c>
      <c r="BL186" s="5">
        <f t="shared" si="169"/>
        <v>2</v>
      </c>
      <c r="BT186" s="5">
        <f t="shared" si="170"/>
        <v>2</v>
      </c>
      <c r="CB186" s="494">
        <f t="shared" si="171"/>
        <v>2</v>
      </c>
      <c r="CJ186" s="5">
        <f t="shared" si="172"/>
        <v>1</v>
      </c>
      <c r="CR186" s="5">
        <f t="shared" si="173"/>
        <v>1</v>
      </c>
    </row>
    <row r="187" spans="2:96" ht="12.75" customHeight="1" x14ac:dyDescent="0.35">
      <c r="B187" s="658" t="s">
        <v>42</v>
      </c>
      <c r="C187" s="659"/>
      <c r="D187" s="659"/>
      <c r="E187" s="659"/>
      <c r="F187" s="659"/>
      <c r="G187" s="659"/>
      <c r="H187" s="660"/>
      <c r="J187" s="658" t="s">
        <v>42</v>
      </c>
      <c r="K187" s="659"/>
      <c r="L187" s="659"/>
      <c r="M187" s="659"/>
      <c r="N187" s="659"/>
      <c r="O187" s="659"/>
      <c r="P187" s="660"/>
      <c r="R187" s="658" t="s">
        <v>42</v>
      </c>
      <c r="S187" s="659"/>
      <c r="T187" s="659"/>
      <c r="U187" s="659"/>
      <c r="V187" s="659"/>
      <c r="W187" s="659"/>
      <c r="X187" s="660"/>
      <c r="Z187" s="658" t="s">
        <v>42</v>
      </c>
      <c r="AA187" s="659"/>
      <c r="AB187" s="659"/>
      <c r="AC187" s="659"/>
      <c r="AD187" s="659"/>
      <c r="AE187" s="659"/>
      <c r="AF187" s="660"/>
      <c r="AH187" s="658" t="s">
        <v>42</v>
      </c>
      <c r="AI187" s="659"/>
      <c r="AJ187" s="659"/>
      <c r="AK187" s="659"/>
      <c r="AL187" s="659"/>
      <c r="AM187" s="659"/>
      <c r="AN187" s="660"/>
      <c r="AP187" s="658" t="s">
        <v>42</v>
      </c>
      <c r="AQ187" s="659"/>
      <c r="AR187" s="659"/>
      <c r="AS187" s="659"/>
      <c r="AT187" s="659"/>
      <c r="AU187" s="659"/>
      <c r="AV187" s="660"/>
      <c r="AX187" s="658" t="s">
        <v>42</v>
      </c>
      <c r="AY187" s="659"/>
      <c r="AZ187" s="659"/>
      <c r="BA187" s="659"/>
      <c r="BB187" s="659"/>
      <c r="BC187" s="659"/>
      <c r="BD187" s="660"/>
      <c r="BF187" s="658" t="s">
        <v>42</v>
      </c>
      <c r="BG187" s="659"/>
      <c r="BH187" s="659"/>
      <c r="BI187" s="659"/>
      <c r="BJ187" s="659"/>
      <c r="BK187" s="659"/>
      <c r="BL187" s="660"/>
      <c r="BN187" s="658" t="s">
        <v>42</v>
      </c>
      <c r="BO187" s="659"/>
      <c r="BP187" s="659"/>
      <c r="BQ187" s="659"/>
      <c r="BR187" s="659"/>
      <c r="BS187" s="659"/>
      <c r="BT187" s="660"/>
      <c r="BV187" s="675" t="s">
        <v>42</v>
      </c>
      <c r="BW187" s="676"/>
      <c r="BX187" s="676"/>
      <c r="BY187" s="676"/>
      <c r="BZ187" s="676"/>
      <c r="CA187" s="676"/>
      <c r="CB187" s="677"/>
      <c r="CD187" s="658" t="s">
        <v>42</v>
      </c>
      <c r="CE187" s="659"/>
      <c r="CF187" s="659"/>
      <c r="CG187" s="659"/>
      <c r="CH187" s="659"/>
      <c r="CI187" s="659"/>
      <c r="CJ187" s="660"/>
      <c r="CL187" s="658" t="s">
        <v>42</v>
      </c>
      <c r="CM187" s="659"/>
      <c r="CN187" s="659"/>
      <c r="CO187" s="659"/>
      <c r="CP187" s="659"/>
      <c r="CQ187" s="659"/>
      <c r="CR187" s="660"/>
    </row>
    <row r="188" spans="2:96" ht="12.75" customHeight="1" x14ac:dyDescent="0.35">
      <c r="B188" s="7"/>
      <c r="C188" s="8"/>
      <c r="D188" s="8"/>
      <c r="E188" s="9" t="s">
        <v>7</v>
      </c>
      <c r="F188" s="9" t="s">
        <v>8</v>
      </c>
      <c r="G188" s="10" t="s">
        <v>9</v>
      </c>
      <c r="H188" s="11" t="s">
        <v>508</v>
      </c>
      <c r="J188" s="7"/>
      <c r="K188" s="8"/>
      <c r="L188" s="8"/>
      <c r="M188" s="9" t="s">
        <v>7</v>
      </c>
      <c r="N188" s="9" t="s">
        <v>8</v>
      </c>
      <c r="O188" s="12" t="s">
        <v>9</v>
      </c>
      <c r="P188" s="11" t="s">
        <v>508</v>
      </c>
      <c r="R188" s="7"/>
      <c r="S188" s="8"/>
      <c r="T188" s="8"/>
      <c r="U188" s="9" t="s">
        <v>7</v>
      </c>
      <c r="V188" s="9" t="s">
        <v>8</v>
      </c>
      <c r="W188" s="13" t="s">
        <v>9</v>
      </c>
      <c r="X188" s="11" t="s">
        <v>508</v>
      </c>
      <c r="Z188" s="7"/>
      <c r="AA188" s="8"/>
      <c r="AB188" s="8"/>
      <c r="AC188" s="9" t="s">
        <v>7</v>
      </c>
      <c r="AD188" s="9" t="s">
        <v>8</v>
      </c>
      <c r="AE188" s="14" t="s">
        <v>9</v>
      </c>
      <c r="AF188" s="11" t="s">
        <v>508</v>
      </c>
      <c r="AH188" s="7"/>
      <c r="AI188" s="8"/>
      <c r="AJ188" s="8"/>
      <c r="AK188" s="9" t="s">
        <v>7</v>
      </c>
      <c r="AL188" s="9" t="s">
        <v>8</v>
      </c>
      <c r="AM188" s="15" t="s">
        <v>9</v>
      </c>
      <c r="AN188" s="11" t="s">
        <v>508</v>
      </c>
      <c r="AP188" s="7"/>
      <c r="AQ188" s="8"/>
      <c r="AR188" s="8"/>
      <c r="AS188" s="9" t="s">
        <v>7</v>
      </c>
      <c r="AT188" s="9" t="s">
        <v>8</v>
      </c>
      <c r="AU188" s="16" t="s">
        <v>9</v>
      </c>
      <c r="AV188" s="437" t="s">
        <v>508</v>
      </c>
      <c r="AX188" s="7"/>
      <c r="AY188" s="8"/>
      <c r="AZ188" s="8"/>
      <c r="BA188" s="9" t="s">
        <v>7</v>
      </c>
      <c r="BB188" s="9" t="s">
        <v>8</v>
      </c>
      <c r="BC188" s="17" t="s">
        <v>9</v>
      </c>
      <c r="BD188" s="11" t="s">
        <v>508</v>
      </c>
      <c r="BF188" s="7"/>
      <c r="BG188" s="8"/>
      <c r="BH188" s="8"/>
      <c r="BI188" s="9" t="s">
        <v>7</v>
      </c>
      <c r="BJ188" s="9" t="s">
        <v>8</v>
      </c>
      <c r="BK188" s="18" t="s">
        <v>9</v>
      </c>
      <c r="BL188" s="11" t="s">
        <v>508</v>
      </c>
      <c r="BN188" s="7"/>
      <c r="BO188" s="8"/>
      <c r="BP188" s="8"/>
      <c r="BQ188" s="9" t="s">
        <v>7</v>
      </c>
      <c r="BR188" s="9" t="s">
        <v>8</v>
      </c>
      <c r="BS188" s="19" t="s">
        <v>9</v>
      </c>
      <c r="BT188" s="11" t="s">
        <v>508</v>
      </c>
      <c r="BV188" s="495"/>
      <c r="BW188" s="496"/>
      <c r="BX188" s="496"/>
      <c r="BY188" s="205" t="s">
        <v>7</v>
      </c>
      <c r="BZ188" s="205" t="s">
        <v>8</v>
      </c>
      <c r="CA188" s="510" t="s">
        <v>9</v>
      </c>
      <c r="CB188" s="497" t="s">
        <v>508</v>
      </c>
      <c r="CD188" s="7"/>
      <c r="CE188" s="8"/>
      <c r="CF188" s="8"/>
      <c r="CG188" s="9" t="s">
        <v>7</v>
      </c>
      <c r="CH188" s="9" t="s">
        <v>8</v>
      </c>
      <c r="CI188" s="21" t="s">
        <v>9</v>
      </c>
      <c r="CJ188" s="11" t="s">
        <v>508</v>
      </c>
      <c r="CL188" s="7"/>
      <c r="CM188" s="8"/>
      <c r="CN188" s="8"/>
      <c r="CO188" s="9" t="s">
        <v>7</v>
      </c>
      <c r="CP188" s="9" t="s">
        <v>8</v>
      </c>
      <c r="CQ188" s="22" t="s">
        <v>9</v>
      </c>
      <c r="CR188" s="11" t="s">
        <v>508</v>
      </c>
    </row>
    <row r="189" spans="2:96" ht="12.75" customHeight="1" x14ac:dyDescent="0.35">
      <c r="B189" s="661" t="s">
        <v>509</v>
      </c>
      <c r="C189" s="673"/>
      <c r="D189" s="662"/>
      <c r="E189" s="4" t="s">
        <v>11</v>
      </c>
      <c r="F189" s="4" t="s">
        <v>11</v>
      </c>
      <c r="H189" s="5">
        <v>0</v>
      </c>
      <c r="J189" s="680" t="s">
        <v>510</v>
      </c>
      <c r="K189" s="673"/>
      <c r="L189" s="662"/>
      <c r="M189" s="4" t="s">
        <v>11</v>
      </c>
      <c r="N189" s="4" t="s">
        <v>11</v>
      </c>
      <c r="P189" s="5">
        <v>0</v>
      </c>
      <c r="R189" s="678" t="s">
        <v>511</v>
      </c>
      <c r="S189" s="673"/>
      <c r="T189" s="662"/>
      <c r="U189" s="4" t="s">
        <v>11</v>
      </c>
      <c r="V189" s="4" t="s">
        <v>11</v>
      </c>
      <c r="X189" s="5">
        <v>0</v>
      </c>
      <c r="Z189" s="687" t="s">
        <v>512</v>
      </c>
      <c r="AA189" s="673"/>
      <c r="AB189" s="662"/>
      <c r="AC189" s="4" t="s">
        <v>11</v>
      </c>
      <c r="AD189" s="4" t="s">
        <v>11</v>
      </c>
      <c r="AF189" s="5">
        <v>0</v>
      </c>
      <c r="AH189" s="685" t="s">
        <v>513</v>
      </c>
      <c r="AI189" s="673"/>
      <c r="AJ189" s="662"/>
      <c r="AK189" s="4" t="s">
        <v>11</v>
      </c>
      <c r="AL189" s="4" t="s">
        <v>11</v>
      </c>
      <c r="AN189" s="5">
        <v>0</v>
      </c>
      <c r="AP189" s="674" t="s">
        <v>514</v>
      </c>
      <c r="AQ189" s="673"/>
      <c r="AR189" s="662"/>
      <c r="AS189" s="4" t="s">
        <v>11</v>
      </c>
      <c r="AT189" s="4" t="s">
        <v>11</v>
      </c>
      <c r="AV189" s="436">
        <v>0</v>
      </c>
      <c r="AX189" s="688" t="s">
        <v>515</v>
      </c>
      <c r="AY189" s="673"/>
      <c r="AZ189" s="662"/>
      <c r="BA189" s="4" t="s">
        <v>11</v>
      </c>
      <c r="BB189" s="4" t="s">
        <v>11</v>
      </c>
      <c r="BD189" s="5">
        <v>0</v>
      </c>
      <c r="BF189" s="679" t="s">
        <v>516</v>
      </c>
      <c r="BG189" s="673"/>
      <c r="BH189" s="662"/>
      <c r="BI189" s="4" t="s">
        <v>11</v>
      </c>
      <c r="BJ189" s="4" t="s">
        <v>11</v>
      </c>
      <c r="BL189" s="5">
        <v>0</v>
      </c>
      <c r="BN189" s="672" t="s">
        <v>517</v>
      </c>
      <c r="BO189" s="673"/>
      <c r="BP189" s="662"/>
      <c r="BQ189" s="4" t="s">
        <v>11</v>
      </c>
      <c r="BR189" s="4" t="s">
        <v>11</v>
      </c>
      <c r="BT189" s="5">
        <v>0</v>
      </c>
      <c r="BV189" s="655" t="s">
        <v>518</v>
      </c>
      <c r="BW189" s="656"/>
      <c r="BX189" s="657"/>
      <c r="BY189" s="492" t="s">
        <v>11</v>
      </c>
      <c r="BZ189" s="492" t="s">
        <v>11</v>
      </c>
      <c r="CB189" s="494">
        <v>0</v>
      </c>
      <c r="CD189" s="682" t="s">
        <v>519</v>
      </c>
      <c r="CE189" s="673"/>
      <c r="CF189" s="662"/>
      <c r="CG189" s="4" t="s">
        <v>11</v>
      </c>
      <c r="CH189" s="4" t="s">
        <v>11</v>
      </c>
      <c r="CJ189" s="5">
        <v>0</v>
      </c>
      <c r="CL189" s="686" t="s">
        <v>531</v>
      </c>
      <c r="CM189" s="673"/>
      <c r="CN189" s="662"/>
      <c r="CO189" s="4" t="s">
        <v>11</v>
      </c>
      <c r="CP189" s="4" t="s">
        <v>11</v>
      </c>
      <c r="CR189" s="5">
        <v>0</v>
      </c>
    </row>
    <row r="190" spans="2:96" ht="12.75" customHeight="1" x14ac:dyDescent="0.35">
      <c r="B190" s="664"/>
      <c r="C190" s="651"/>
      <c r="D190" s="3"/>
      <c r="E190" s="4"/>
      <c r="F190" s="5"/>
      <c r="G190" s="6"/>
      <c r="H190" s="5">
        <f t="shared" ref="H190:H196" si="174">SUM(H189+E190-F190)</f>
        <v>0</v>
      </c>
      <c r="J190" s="664"/>
      <c r="K190" s="651"/>
      <c r="L190" s="3"/>
      <c r="M190" s="4"/>
      <c r="N190" s="5"/>
      <c r="O190" s="6"/>
      <c r="P190" s="5">
        <f t="shared" ref="P190:P196" si="175">SUM(P189+M190-N190)</f>
        <v>0</v>
      </c>
      <c r="R190" s="664"/>
      <c r="S190" s="651"/>
      <c r="T190" s="3"/>
      <c r="U190" s="4"/>
      <c r="V190" s="5"/>
      <c r="W190" s="6"/>
      <c r="X190" s="5">
        <f t="shared" ref="X190:X196" si="176">SUM(X189+U190-V190)</f>
        <v>0</v>
      </c>
      <c r="Z190" s="664"/>
      <c r="AA190" s="651"/>
      <c r="AB190" s="3"/>
      <c r="AC190" s="4"/>
      <c r="AD190" s="5"/>
      <c r="AE190" s="6"/>
      <c r="AF190" s="5">
        <f t="shared" ref="AF190:AF196" si="177">SUM(AF189+AC190-AD190)</f>
        <v>0</v>
      </c>
      <c r="AH190" s="664"/>
      <c r="AI190" s="651"/>
      <c r="AJ190" s="3"/>
      <c r="AK190" s="4"/>
      <c r="AL190" s="5"/>
      <c r="AM190" s="6"/>
      <c r="AN190" s="5">
        <f t="shared" ref="AN190:AN196" si="178">SUM(AN189+AK190-AL190)</f>
        <v>0</v>
      </c>
      <c r="AP190" s="664"/>
      <c r="AQ190" s="651"/>
      <c r="AR190" s="3"/>
      <c r="AS190" s="4"/>
      <c r="AT190" s="5"/>
      <c r="AU190" s="6"/>
      <c r="AV190" s="436">
        <f t="shared" ref="AV190:AV196" si="179">SUM(AV189+AS190-AT190)</f>
        <v>0</v>
      </c>
      <c r="AX190" s="664"/>
      <c r="AY190" s="651"/>
      <c r="AZ190" s="3"/>
      <c r="BA190" s="4"/>
      <c r="BB190" s="5"/>
      <c r="BC190" s="6"/>
      <c r="BD190" s="5">
        <f t="shared" ref="BD190:BD196" si="180">SUM(BD189+BA190-BB190)</f>
        <v>0</v>
      </c>
      <c r="BF190" s="664"/>
      <c r="BG190" s="651"/>
      <c r="BH190" s="3"/>
      <c r="BI190" s="4"/>
      <c r="BJ190" s="5"/>
      <c r="BK190" s="6"/>
      <c r="BL190" s="5">
        <f t="shared" ref="BL190:BL196" si="181">SUM(BL189+BI190-BJ190)</f>
        <v>0</v>
      </c>
      <c r="BN190" s="664"/>
      <c r="BO190" s="651"/>
      <c r="BP190" s="3"/>
      <c r="BQ190" s="4"/>
      <c r="BR190" s="5"/>
      <c r="BS190" s="6"/>
      <c r="BT190" s="5">
        <f t="shared" ref="BT190:BT196" si="182">SUM(BT189+BQ190-BR190)</f>
        <v>0</v>
      </c>
      <c r="BV190" s="667"/>
      <c r="BW190" s="666"/>
      <c r="BX190" s="493"/>
      <c r="BY190" s="492"/>
      <c r="BZ190" s="494"/>
      <c r="CA190" s="509"/>
      <c r="CB190" s="494">
        <f t="shared" ref="CB190:CB196" si="183">SUM(CB189+BY190-BZ190)</f>
        <v>0</v>
      </c>
      <c r="CD190" s="664"/>
      <c r="CE190" s="651"/>
      <c r="CF190" s="3"/>
      <c r="CG190" s="4"/>
      <c r="CH190" s="5"/>
      <c r="CI190" s="6"/>
      <c r="CJ190" s="5">
        <f t="shared" ref="CJ190:CJ196" si="184">SUM(CJ189+CG190-CH190)</f>
        <v>0</v>
      </c>
      <c r="CL190" s="664"/>
      <c r="CM190" s="651"/>
      <c r="CN190" s="3"/>
      <c r="CO190" s="4"/>
      <c r="CP190" s="5"/>
      <c r="CQ190" s="6"/>
      <c r="CR190" s="5">
        <f t="shared" ref="CR190:CR196" si="185">SUM(CR189+CO190-CP190)</f>
        <v>0</v>
      </c>
    </row>
    <row r="191" spans="2:96" ht="12.75" customHeight="1" x14ac:dyDescent="0.3">
      <c r="H191" s="5">
        <f t="shared" si="174"/>
        <v>0</v>
      </c>
      <c r="P191" s="5">
        <f t="shared" si="175"/>
        <v>0</v>
      </c>
      <c r="X191" s="5">
        <f t="shared" si="176"/>
        <v>0</v>
      </c>
      <c r="AF191" s="5">
        <f t="shared" si="177"/>
        <v>0</v>
      </c>
      <c r="AN191" s="5">
        <f t="shared" si="178"/>
        <v>0</v>
      </c>
      <c r="AV191" s="436">
        <f t="shared" si="179"/>
        <v>0</v>
      </c>
      <c r="BD191" s="5">
        <f t="shared" si="180"/>
        <v>0</v>
      </c>
      <c r="BL191" s="5">
        <f t="shared" si="181"/>
        <v>0</v>
      </c>
      <c r="BT191" s="5">
        <f t="shared" si="182"/>
        <v>0</v>
      </c>
      <c r="CB191" s="494">
        <f t="shared" si="183"/>
        <v>0</v>
      </c>
      <c r="CJ191" s="5">
        <f t="shared" si="184"/>
        <v>0</v>
      </c>
      <c r="CR191" s="5">
        <f t="shared" si="185"/>
        <v>0</v>
      </c>
    </row>
    <row r="192" spans="2:96" ht="12.75" customHeight="1" x14ac:dyDescent="0.3">
      <c r="H192" s="5">
        <f t="shared" si="174"/>
        <v>0</v>
      </c>
      <c r="P192" s="5">
        <f t="shared" si="175"/>
        <v>0</v>
      </c>
      <c r="X192" s="5">
        <f t="shared" si="176"/>
        <v>0</v>
      </c>
      <c r="AF192" s="5">
        <f t="shared" si="177"/>
        <v>0</v>
      </c>
      <c r="AN192" s="5">
        <f t="shared" si="178"/>
        <v>0</v>
      </c>
      <c r="AV192" s="436">
        <f t="shared" si="179"/>
        <v>0</v>
      </c>
      <c r="BD192" s="5">
        <f t="shared" si="180"/>
        <v>0</v>
      </c>
      <c r="BL192" s="5">
        <f t="shared" si="181"/>
        <v>0</v>
      </c>
      <c r="BT192" s="5">
        <f t="shared" si="182"/>
        <v>0</v>
      </c>
      <c r="CB192" s="494">
        <f t="shared" si="183"/>
        <v>0</v>
      </c>
      <c r="CJ192" s="5">
        <f t="shared" si="184"/>
        <v>0</v>
      </c>
      <c r="CR192" s="5">
        <f t="shared" si="185"/>
        <v>0</v>
      </c>
    </row>
    <row r="193" spans="2:96" ht="12.75" customHeight="1" x14ac:dyDescent="0.3">
      <c r="H193" s="5">
        <f t="shared" si="174"/>
        <v>0</v>
      </c>
      <c r="P193" s="5">
        <f t="shared" si="175"/>
        <v>0</v>
      </c>
      <c r="X193" s="5">
        <f t="shared" si="176"/>
        <v>0</v>
      </c>
      <c r="AF193" s="5">
        <f t="shared" si="177"/>
        <v>0</v>
      </c>
      <c r="AN193" s="5">
        <f t="shared" si="178"/>
        <v>0</v>
      </c>
      <c r="AV193" s="436">
        <f t="shared" si="179"/>
        <v>0</v>
      </c>
      <c r="BD193" s="5">
        <f t="shared" si="180"/>
        <v>0</v>
      </c>
      <c r="BL193" s="5">
        <f t="shared" si="181"/>
        <v>0</v>
      </c>
      <c r="BT193" s="5">
        <f t="shared" si="182"/>
        <v>0</v>
      </c>
      <c r="CB193" s="494">
        <f t="shared" si="183"/>
        <v>0</v>
      </c>
      <c r="CJ193" s="5">
        <f t="shared" si="184"/>
        <v>0</v>
      </c>
      <c r="CR193" s="5">
        <f t="shared" si="185"/>
        <v>0</v>
      </c>
    </row>
    <row r="194" spans="2:96" ht="12.75" customHeight="1" x14ac:dyDescent="0.3">
      <c r="H194" s="5">
        <f t="shared" si="174"/>
        <v>0</v>
      </c>
      <c r="P194" s="5">
        <f t="shared" si="175"/>
        <v>0</v>
      </c>
      <c r="X194" s="5">
        <f t="shared" si="176"/>
        <v>0</v>
      </c>
      <c r="AF194" s="5">
        <f t="shared" si="177"/>
        <v>0</v>
      </c>
      <c r="AN194" s="5">
        <f t="shared" si="178"/>
        <v>0</v>
      </c>
      <c r="AV194" s="436">
        <f t="shared" si="179"/>
        <v>0</v>
      </c>
      <c r="BD194" s="5">
        <f t="shared" si="180"/>
        <v>0</v>
      </c>
      <c r="BL194" s="5">
        <f t="shared" si="181"/>
        <v>0</v>
      </c>
      <c r="BT194" s="5">
        <f t="shared" si="182"/>
        <v>0</v>
      </c>
      <c r="CB194" s="494">
        <f t="shared" si="183"/>
        <v>0</v>
      </c>
      <c r="CJ194" s="5">
        <f t="shared" si="184"/>
        <v>0</v>
      </c>
      <c r="CR194" s="5">
        <f t="shared" si="185"/>
        <v>0</v>
      </c>
    </row>
    <row r="195" spans="2:96" ht="12.75" customHeight="1" x14ac:dyDescent="0.3">
      <c r="H195" s="5">
        <f t="shared" si="174"/>
        <v>0</v>
      </c>
      <c r="P195" s="5">
        <f t="shared" si="175"/>
        <v>0</v>
      </c>
      <c r="X195" s="5">
        <f t="shared" si="176"/>
        <v>0</v>
      </c>
      <c r="AF195" s="5">
        <f t="shared" si="177"/>
        <v>0</v>
      </c>
      <c r="AN195" s="5">
        <f t="shared" si="178"/>
        <v>0</v>
      </c>
      <c r="AV195" s="436">
        <f t="shared" si="179"/>
        <v>0</v>
      </c>
      <c r="BD195" s="5">
        <f t="shared" si="180"/>
        <v>0</v>
      </c>
      <c r="BL195" s="5">
        <f t="shared" si="181"/>
        <v>0</v>
      </c>
      <c r="BT195" s="5">
        <f t="shared" si="182"/>
        <v>0</v>
      </c>
      <c r="CB195" s="494">
        <f t="shared" si="183"/>
        <v>0</v>
      </c>
      <c r="CJ195" s="5">
        <f t="shared" si="184"/>
        <v>0</v>
      </c>
      <c r="CR195" s="5">
        <f t="shared" si="185"/>
        <v>0</v>
      </c>
    </row>
    <row r="196" spans="2:96" ht="12.75" customHeight="1" x14ac:dyDescent="0.3">
      <c r="H196" s="5">
        <f t="shared" si="174"/>
        <v>0</v>
      </c>
      <c r="P196" s="5">
        <f t="shared" si="175"/>
        <v>0</v>
      </c>
      <c r="X196" s="5">
        <f t="shared" si="176"/>
        <v>0</v>
      </c>
      <c r="AF196" s="5">
        <f t="shared" si="177"/>
        <v>0</v>
      </c>
      <c r="AN196" s="5">
        <f t="shared" si="178"/>
        <v>0</v>
      </c>
      <c r="AV196" s="436">
        <f t="shared" si="179"/>
        <v>0</v>
      </c>
      <c r="BD196" s="5">
        <f t="shared" si="180"/>
        <v>0</v>
      </c>
      <c r="BL196" s="5">
        <f t="shared" si="181"/>
        <v>0</v>
      </c>
      <c r="BT196" s="5">
        <f t="shared" si="182"/>
        <v>0</v>
      </c>
      <c r="CB196" s="494">
        <f t="shared" si="183"/>
        <v>0</v>
      </c>
      <c r="CJ196" s="5">
        <f t="shared" si="184"/>
        <v>0</v>
      </c>
      <c r="CR196" s="5">
        <f t="shared" si="185"/>
        <v>0</v>
      </c>
    </row>
    <row r="197" spans="2:96" ht="12.75" customHeight="1" x14ac:dyDescent="0.35">
      <c r="B197" s="658" t="s">
        <v>43</v>
      </c>
      <c r="C197" s="659"/>
      <c r="D197" s="659"/>
      <c r="E197" s="659"/>
      <c r="F197" s="659"/>
      <c r="G197" s="659"/>
      <c r="H197" s="660"/>
      <c r="J197" s="658" t="s">
        <v>43</v>
      </c>
      <c r="K197" s="659"/>
      <c r="L197" s="659"/>
      <c r="M197" s="659"/>
      <c r="N197" s="659"/>
      <c r="O197" s="659"/>
      <c r="P197" s="660"/>
      <c r="R197" s="658" t="s">
        <v>43</v>
      </c>
      <c r="S197" s="659"/>
      <c r="T197" s="659"/>
      <c r="U197" s="659"/>
      <c r="V197" s="659"/>
      <c r="W197" s="659"/>
      <c r="X197" s="660"/>
      <c r="Z197" s="658" t="s">
        <v>43</v>
      </c>
      <c r="AA197" s="659"/>
      <c r="AB197" s="659"/>
      <c r="AC197" s="659"/>
      <c r="AD197" s="659"/>
      <c r="AE197" s="659"/>
      <c r="AF197" s="660"/>
      <c r="AH197" s="658" t="s">
        <v>43</v>
      </c>
      <c r="AI197" s="659"/>
      <c r="AJ197" s="659"/>
      <c r="AK197" s="659"/>
      <c r="AL197" s="659"/>
      <c r="AM197" s="659"/>
      <c r="AN197" s="660"/>
      <c r="AP197" s="658" t="s">
        <v>43</v>
      </c>
      <c r="AQ197" s="659"/>
      <c r="AR197" s="659"/>
      <c r="AS197" s="659"/>
      <c r="AT197" s="659"/>
      <c r="AU197" s="659"/>
      <c r="AV197" s="660"/>
      <c r="AX197" s="658" t="s">
        <v>43</v>
      </c>
      <c r="AY197" s="659"/>
      <c r="AZ197" s="659"/>
      <c r="BA197" s="659"/>
      <c r="BB197" s="659"/>
      <c r="BC197" s="659"/>
      <c r="BD197" s="660"/>
      <c r="BF197" s="658" t="s">
        <v>43</v>
      </c>
      <c r="BG197" s="659"/>
      <c r="BH197" s="659"/>
      <c r="BI197" s="659"/>
      <c r="BJ197" s="659"/>
      <c r="BK197" s="659"/>
      <c r="BL197" s="660"/>
      <c r="BN197" s="658" t="s">
        <v>43</v>
      </c>
      <c r="BO197" s="659"/>
      <c r="BP197" s="659"/>
      <c r="BQ197" s="659"/>
      <c r="BR197" s="659"/>
      <c r="BS197" s="659"/>
      <c r="BT197" s="660"/>
      <c r="BV197" s="675" t="s">
        <v>43</v>
      </c>
      <c r="BW197" s="676"/>
      <c r="BX197" s="676"/>
      <c r="BY197" s="676"/>
      <c r="BZ197" s="676"/>
      <c r="CA197" s="676"/>
      <c r="CB197" s="677"/>
      <c r="CD197" s="658" t="s">
        <v>43</v>
      </c>
      <c r="CE197" s="659"/>
      <c r="CF197" s="659"/>
      <c r="CG197" s="659"/>
      <c r="CH197" s="659"/>
      <c r="CI197" s="659"/>
      <c r="CJ197" s="660"/>
      <c r="CL197" s="658" t="s">
        <v>43</v>
      </c>
      <c r="CM197" s="659"/>
      <c r="CN197" s="659"/>
      <c r="CO197" s="659"/>
      <c r="CP197" s="659"/>
      <c r="CQ197" s="659"/>
      <c r="CR197" s="660"/>
    </row>
    <row r="198" spans="2:96" ht="12.75" customHeight="1" x14ac:dyDescent="0.35">
      <c r="B198" s="7"/>
      <c r="C198" s="8"/>
      <c r="D198" s="8"/>
      <c r="E198" s="9" t="s">
        <v>7</v>
      </c>
      <c r="F198" s="9" t="s">
        <v>8</v>
      </c>
      <c r="G198" s="10" t="s">
        <v>9</v>
      </c>
      <c r="H198" s="11" t="s">
        <v>508</v>
      </c>
      <c r="J198" s="7"/>
      <c r="K198" s="8"/>
      <c r="L198" s="8"/>
      <c r="M198" s="9" t="s">
        <v>7</v>
      </c>
      <c r="N198" s="9" t="s">
        <v>8</v>
      </c>
      <c r="O198" s="12" t="s">
        <v>9</v>
      </c>
      <c r="P198" s="11" t="s">
        <v>508</v>
      </c>
      <c r="R198" s="7"/>
      <c r="S198" s="8"/>
      <c r="T198" s="8"/>
      <c r="U198" s="9" t="s">
        <v>7</v>
      </c>
      <c r="V198" s="9" t="s">
        <v>8</v>
      </c>
      <c r="W198" s="13" t="s">
        <v>9</v>
      </c>
      <c r="X198" s="11" t="s">
        <v>508</v>
      </c>
      <c r="Z198" s="7"/>
      <c r="AA198" s="8"/>
      <c r="AB198" s="8"/>
      <c r="AC198" s="9" t="s">
        <v>7</v>
      </c>
      <c r="AD198" s="9" t="s">
        <v>8</v>
      </c>
      <c r="AE198" s="14" t="s">
        <v>9</v>
      </c>
      <c r="AF198" s="11" t="s">
        <v>508</v>
      </c>
      <c r="AH198" s="7"/>
      <c r="AI198" s="8"/>
      <c r="AJ198" s="8"/>
      <c r="AK198" s="9" t="s">
        <v>7</v>
      </c>
      <c r="AL198" s="9" t="s">
        <v>8</v>
      </c>
      <c r="AM198" s="15" t="s">
        <v>9</v>
      </c>
      <c r="AN198" s="11" t="s">
        <v>508</v>
      </c>
      <c r="AP198" s="7"/>
      <c r="AQ198" s="8"/>
      <c r="AR198" s="8"/>
      <c r="AS198" s="9" t="s">
        <v>7</v>
      </c>
      <c r="AT198" s="9" t="s">
        <v>8</v>
      </c>
      <c r="AU198" s="16" t="s">
        <v>9</v>
      </c>
      <c r="AV198" s="437" t="s">
        <v>508</v>
      </c>
      <c r="AX198" s="7"/>
      <c r="AY198" s="8"/>
      <c r="AZ198" s="8"/>
      <c r="BA198" s="9" t="s">
        <v>7</v>
      </c>
      <c r="BB198" s="9" t="s">
        <v>8</v>
      </c>
      <c r="BC198" s="17" t="s">
        <v>9</v>
      </c>
      <c r="BD198" s="11" t="s">
        <v>508</v>
      </c>
      <c r="BF198" s="7"/>
      <c r="BG198" s="8"/>
      <c r="BH198" s="8"/>
      <c r="BI198" s="9" t="s">
        <v>7</v>
      </c>
      <c r="BJ198" s="9" t="s">
        <v>8</v>
      </c>
      <c r="BK198" s="18" t="s">
        <v>9</v>
      </c>
      <c r="BL198" s="11" t="s">
        <v>508</v>
      </c>
      <c r="BN198" s="7"/>
      <c r="BO198" s="8"/>
      <c r="BP198" s="8"/>
      <c r="BQ198" s="9" t="s">
        <v>7</v>
      </c>
      <c r="BR198" s="9" t="s">
        <v>8</v>
      </c>
      <c r="BS198" s="19" t="s">
        <v>9</v>
      </c>
      <c r="BT198" s="11" t="s">
        <v>508</v>
      </c>
      <c r="BV198" s="495"/>
      <c r="BW198" s="496"/>
      <c r="BX198" s="496"/>
      <c r="BY198" s="205" t="s">
        <v>7</v>
      </c>
      <c r="BZ198" s="205" t="s">
        <v>8</v>
      </c>
      <c r="CA198" s="510" t="s">
        <v>9</v>
      </c>
      <c r="CB198" s="497" t="s">
        <v>508</v>
      </c>
      <c r="CD198" s="7"/>
      <c r="CE198" s="8"/>
      <c r="CF198" s="8"/>
      <c r="CG198" s="9" t="s">
        <v>7</v>
      </c>
      <c r="CH198" s="9" t="s">
        <v>8</v>
      </c>
      <c r="CI198" s="21" t="s">
        <v>9</v>
      </c>
      <c r="CJ198" s="11" t="s">
        <v>508</v>
      </c>
      <c r="CL198" s="7"/>
      <c r="CM198" s="8"/>
      <c r="CN198" s="8"/>
      <c r="CO198" s="9" t="s">
        <v>7</v>
      </c>
      <c r="CP198" s="9" t="s">
        <v>8</v>
      </c>
      <c r="CQ198" s="22" t="s">
        <v>9</v>
      </c>
      <c r="CR198" s="11" t="s">
        <v>508</v>
      </c>
    </row>
    <row r="199" spans="2:96" ht="12.75" customHeight="1" x14ac:dyDescent="0.35">
      <c r="B199" s="661" t="s">
        <v>509</v>
      </c>
      <c r="C199" s="673"/>
      <c r="D199" s="662"/>
      <c r="E199" s="4" t="s">
        <v>11</v>
      </c>
      <c r="F199" s="4" t="s">
        <v>11</v>
      </c>
      <c r="H199" s="24">
        <v>1</v>
      </c>
      <c r="J199" s="680" t="s">
        <v>510</v>
      </c>
      <c r="K199" s="673"/>
      <c r="L199" s="662"/>
      <c r="M199" s="4" t="s">
        <v>44</v>
      </c>
      <c r="N199" s="4" t="s">
        <v>44</v>
      </c>
      <c r="P199" s="4">
        <v>0</v>
      </c>
      <c r="R199" s="678" t="s">
        <v>511</v>
      </c>
      <c r="S199" s="673"/>
      <c r="T199" s="662"/>
      <c r="U199" s="4" t="s">
        <v>44</v>
      </c>
      <c r="V199" s="4" t="s">
        <v>44</v>
      </c>
      <c r="X199" s="4">
        <v>0</v>
      </c>
      <c r="Z199" s="687" t="s">
        <v>512</v>
      </c>
      <c r="AA199" s="673"/>
      <c r="AB199" s="662"/>
      <c r="AC199" s="4" t="s">
        <v>44</v>
      </c>
      <c r="AD199" s="4" t="s">
        <v>44</v>
      </c>
      <c r="AF199" s="4">
        <v>0</v>
      </c>
      <c r="AH199" s="685" t="s">
        <v>513</v>
      </c>
      <c r="AI199" s="673"/>
      <c r="AJ199" s="662"/>
      <c r="AK199" s="4" t="s">
        <v>44</v>
      </c>
      <c r="AL199" s="4" t="s">
        <v>44</v>
      </c>
      <c r="AN199" s="4">
        <v>0</v>
      </c>
      <c r="AP199" s="674" t="s">
        <v>514</v>
      </c>
      <c r="AQ199" s="673"/>
      <c r="AR199" s="662"/>
      <c r="AS199" s="4" t="s">
        <v>44</v>
      </c>
      <c r="AT199" s="4" t="s">
        <v>44</v>
      </c>
      <c r="AV199" s="438">
        <v>0</v>
      </c>
      <c r="AX199" s="688" t="s">
        <v>515</v>
      </c>
      <c r="AY199" s="673"/>
      <c r="AZ199" s="662"/>
      <c r="BA199" s="4" t="s">
        <v>44</v>
      </c>
      <c r="BB199" s="4" t="s">
        <v>44</v>
      </c>
      <c r="BD199" s="4">
        <v>0</v>
      </c>
      <c r="BF199" s="679" t="s">
        <v>516</v>
      </c>
      <c r="BG199" s="673"/>
      <c r="BH199" s="662"/>
      <c r="BI199" s="4" t="s">
        <v>44</v>
      </c>
      <c r="BJ199" s="4" t="s">
        <v>44</v>
      </c>
      <c r="BL199" s="4">
        <v>0</v>
      </c>
      <c r="BN199" s="672" t="s">
        <v>517</v>
      </c>
      <c r="BO199" s="673"/>
      <c r="BP199" s="662"/>
      <c r="BQ199" s="4" t="s">
        <v>44</v>
      </c>
      <c r="BR199" s="4" t="s">
        <v>44</v>
      </c>
      <c r="BT199" s="4">
        <v>0</v>
      </c>
      <c r="BV199" s="655" t="s">
        <v>518</v>
      </c>
      <c r="BW199" s="656"/>
      <c r="BX199" s="657"/>
      <c r="BY199" s="492" t="s">
        <v>44</v>
      </c>
      <c r="BZ199" s="492" t="s">
        <v>44</v>
      </c>
      <c r="CB199" s="492">
        <v>0</v>
      </c>
      <c r="CD199" s="682" t="s">
        <v>519</v>
      </c>
      <c r="CE199" s="673"/>
      <c r="CF199" s="662"/>
      <c r="CG199" s="4" t="s">
        <v>44</v>
      </c>
      <c r="CH199" s="4" t="s">
        <v>44</v>
      </c>
      <c r="CJ199" s="4">
        <v>0</v>
      </c>
      <c r="CL199" s="686" t="s">
        <v>531</v>
      </c>
      <c r="CM199" s="673"/>
      <c r="CN199" s="662"/>
      <c r="CO199" s="4" t="s">
        <v>44</v>
      </c>
      <c r="CP199" s="4" t="s">
        <v>44</v>
      </c>
      <c r="CR199" s="4">
        <v>0</v>
      </c>
    </row>
    <row r="200" spans="2:96" ht="12.75" customHeight="1" x14ac:dyDescent="0.35">
      <c r="B200" s="654">
        <v>45569</v>
      </c>
      <c r="C200" s="651"/>
      <c r="D200" s="3"/>
      <c r="E200" s="4">
        <v>0</v>
      </c>
      <c r="F200" s="4">
        <v>1</v>
      </c>
      <c r="G200" s="6" t="s">
        <v>15</v>
      </c>
      <c r="H200" s="5">
        <f t="shared" ref="H200:H207" si="186">SUM(H199+E200-F200)</f>
        <v>0</v>
      </c>
      <c r="J200" s="654"/>
      <c r="K200" s="651"/>
      <c r="L200" s="3"/>
      <c r="M200" s="4"/>
      <c r="N200" s="4"/>
      <c r="O200" s="6"/>
      <c r="P200" s="5">
        <f t="shared" ref="P200:P207" si="187">SUM(P199+M200-N200)</f>
        <v>0</v>
      </c>
      <c r="R200" s="654"/>
      <c r="S200" s="651"/>
      <c r="T200" s="3"/>
      <c r="U200" s="4">
        <v>0</v>
      </c>
      <c r="V200" s="4"/>
      <c r="W200" s="6"/>
      <c r="X200" s="5">
        <f t="shared" ref="X200:X207" si="188">SUM(X199+U200-V200)</f>
        <v>0</v>
      </c>
      <c r="Z200" s="654"/>
      <c r="AA200" s="651"/>
      <c r="AB200" s="3"/>
      <c r="AC200" s="4"/>
      <c r="AD200" s="4"/>
      <c r="AE200" s="6"/>
      <c r="AF200" s="5">
        <f t="shared" ref="AF200:AF207" si="189">SUM(AF199+AC200-AD200)</f>
        <v>0</v>
      </c>
      <c r="AH200" s="654"/>
      <c r="AI200" s="651"/>
      <c r="AJ200" s="3"/>
      <c r="AK200" s="4"/>
      <c r="AL200" s="4"/>
      <c r="AM200" s="6"/>
      <c r="AN200" s="5">
        <f t="shared" ref="AN200:AN207" si="190">SUM(AN199+AK200-AL200)</f>
        <v>0</v>
      </c>
      <c r="AP200" s="654"/>
      <c r="AQ200" s="651"/>
      <c r="AR200" s="3"/>
      <c r="AS200" s="4"/>
      <c r="AT200" s="4"/>
      <c r="AU200" s="6"/>
      <c r="AV200" s="436">
        <f t="shared" ref="AV200:AV207" si="191">SUM(AV199+AS200-AT200)</f>
        <v>0</v>
      </c>
      <c r="AX200" s="654"/>
      <c r="AY200" s="651"/>
      <c r="AZ200" s="3"/>
      <c r="BA200" s="4"/>
      <c r="BB200" s="4"/>
      <c r="BC200" s="6"/>
      <c r="BD200" s="5">
        <f t="shared" ref="BD200:BD207" si="192">SUM(BD199+BA200-BB200)</f>
        <v>0</v>
      </c>
      <c r="BF200" s="654"/>
      <c r="BG200" s="651"/>
      <c r="BH200" s="3"/>
      <c r="BI200" s="4"/>
      <c r="BJ200" s="4"/>
      <c r="BK200" s="6"/>
      <c r="BL200" s="5">
        <f t="shared" ref="BL200:BL207" si="193">SUM(BL199+BI200-BJ200)</f>
        <v>0</v>
      </c>
      <c r="BN200" s="654"/>
      <c r="BO200" s="651"/>
      <c r="BP200" s="3"/>
      <c r="BQ200" s="4">
        <v>0</v>
      </c>
      <c r="BR200" s="4"/>
      <c r="BS200" s="6"/>
      <c r="BT200" s="5">
        <f t="shared" ref="BT200:BT207" si="194">SUM(BT199+BQ200-BR200)</f>
        <v>0</v>
      </c>
      <c r="BV200" s="669"/>
      <c r="BW200" s="666"/>
      <c r="BX200" s="493"/>
      <c r="BY200" s="492"/>
      <c r="BZ200" s="492"/>
      <c r="CA200" s="509"/>
      <c r="CB200" s="494">
        <f t="shared" ref="CB200:CB207" si="195">SUM(CB199+BY200-BZ200)</f>
        <v>0</v>
      </c>
      <c r="CD200" s="654"/>
      <c r="CE200" s="651"/>
      <c r="CF200" s="3"/>
      <c r="CG200" s="4"/>
      <c r="CH200" s="4"/>
      <c r="CI200" s="6"/>
      <c r="CJ200" s="5">
        <f t="shared" ref="CJ200:CJ207" si="196">SUM(CJ199+CG200-CH200)</f>
        <v>0</v>
      </c>
      <c r="CL200" s="654"/>
      <c r="CM200" s="651"/>
      <c r="CN200" s="3"/>
      <c r="CO200" s="4"/>
      <c r="CP200" s="4"/>
      <c r="CQ200" s="6"/>
      <c r="CR200" s="5">
        <f t="shared" ref="CR200:CR207" si="197">SUM(CR199+CO200-CP200)</f>
        <v>0</v>
      </c>
    </row>
    <row r="201" spans="2:96" ht="12.75" customHeight="1" x14ac:dyDescent="0.35">
      <c r="B201" s="654"/>
      <c r="C201" s="651"/>
      <c r="D201" s="3"/>
      <c r="E201" s="4"/>
      <c r="F201" s="4"/>
      <c r="G201" s="6"/>
      <c r="H201" s="5">
        <f t="shared" si="186"/>
        <v>0</v>
      </c>
      <c r="J201" s="3"/>
      <c r="K201" s="3"/>
      <c r="L201" s="3"/>
      <c r="M201" s="3"/>
      <c r="N201" s="3"/>
      <c r="O201" s="3"/>
      <c r="P201" s="5">
        <f t="shared" si="187"/>
        <v>0</v>
      </c>
      <c r="R201" s="3"/>
      <c r="S201" s="3"/>
      <c r="T201" s="3"/>
      <c r="U201" s="3"/>
      <c r="V201" s="3"/>
      <c r="W201" s="3"/>
      <c r="X201" s="5">
        <f t="shared" si="188"/>
        <v>0</v>
      </c>
      <c r="Z201" s="3"/>
      <c r="AA201" s="3"/>
      <c r="AB201" s="3"/>
      <c r="AC201" s="3"/>
      <c r="AD201" s="3"/>
      <c r="AE201" s="3"/>
      <c r="AF201" s="5">
        <f t="shared" si="189"/>
        <v>0</v>
      </c>
      <c r="AH201" s="3"/>
      <c r="AI201" s="3"/>
      <c r="AJ201" s="3"/>
      <c r="AK201" s="3"/>
      <c r="AL201" s="3"/>
      <c r="AM201" s="3"/>
      <c r="AN201" s="5">
        <f t="shared" si="190"/>
        <v>0</v>
      </c>
      <c r="AP201" s="3"/>
      <c r="AQ201" s="3"/>
      <c r="AR201" s="3"/>
      <c r="AS201" s="3"/>
      <c r="AT201" s="3"/>
      <c r="AU201" s="3"/>
      <c r="AV201" s="436">
        <f t="shared" si="191"/>
        <v>0</v>
      </c>
      <c r="AX201" s="3"/>
      <c r="AY201" s="3"/>
      <c r="AZ201" s="3"/>
      <c r="BA201" s="3"/>
      <c r="BB201" s="3"/>
      <c r="BC201" s="3"/>
      <c r="BD201" s="5">
        <f t="shared" si="192"/>
        <v>0</v>
      </c>
      <c r="BF201" s="3"/>
      <c r="BG201" s="3"/>
      <c r="BH201" s="3"/>
      <c r="BI201" s="3"/>
      <c r="BJ201" s="3"/>
      <c r="BK201" s="3"/>
      <c r="BL201" s="5">
        <f t="shared" si="193"/>
        <v>0</v>
      </c>
      <c r="BN201" s="654"/>
      <c r="BO201" s="651"/>
      <c r="BP201" s="3"/>
      <c r="BQ201" s="4">
        <v>0</v>
      </c>
      <c r="BR201" s="4"/>
      <c r="BS201" s="6"/>
      <c r="BT201" s="5">
        <f t="shared" si="194"/>
        <v>0</v>
      </c>
      <c r="BV201" s="493"/>
      <c r="BW201" s="493"/>
      <c r="BX201" s="493"/>
      <c r="BY201" s="493"/>
      <c r="BZ201" s="493"/>
      <c r="CA201" s="512"/>
      <c r="CB201" s="494">
        <f t="shared" si="195"/>
        <v>0</v>
      </c>
      <c r="CD201" s="3"/>
      <c r="CE201" s="3"/>
      <c r="CF201" s="3"/>
      <c r="CG201" s="3"/>
      <c r="CH201" s="3"/>
      <c r="CI201" s="3"/>
      <c r="CJ201" s="5">
        <f t="shared" si="196"/>
        <v>0</v>
      </c>
      <c r="CL201" s="3"/>
      <c r="CM201" s="3"/>
      <c r="CN201" s="3"/>
      <c r="CO201" s="3"/>
      <c r="CP201" s="3"/>
      <c r="CQ201" s="3"/>
      <c r="CR201" s="5">
        <f t="shared" si="197"/>
        <v>0</v>
      </c>
    </row>
    <row r="202" spans="2:96" ht="12.75" customHeight="1" x14ac:dyDescent="0.35">
      <c r="B202" s="654"/>
      <c r="C202" s="651"/>
      <c r="E202" s="4"/>
      <c r="F202" s="4"/>
      <c r="G202" s="6"/>
      <c r="H202" s="5">
        <f t="shared" si="186"/>
        <v>0</v>
      </c>
      <c r="P202" s="5">
        <f t="shared" si="187"/>
        <v>0</v>
      </c>
      <c r="X202" s="5">
        <f t="shared" si="188"/>
        <v>0</v>
      </c>
      <c r="AF202" s="5">
        <f t="shared" si="189"/>
        <v>0</v>
      </c>
      <c r="AN202" s="5">
        <f t="shared" si="190"/>
        <v>0</v>
      </c>
      <c r="AV202" s="436">
        <f t="shared" si="191"/>
        <v>0</v>
      </c>
      <c r="BD202" s="5">
        <f t="shared" si="192"/>
        <v>0</v>
      </c>
      <c r="BL202" s="5">
        <f t="shared" si="193"/>
        <v>0</v>
      </c>
      <c r="BT202" s="5">
        <f t="shared" si="194"/>
        <v>0</v>
      </c>
      <c r="CB202" s="494">
        <f t="shared" si="195"/>
        <v>0</v>
      </c>
      <c r="CJ202" s="5">
        <f t="shared" si="196"/>
        <v>0</v>
      </c>
      <c r="CR202" s="5">
        <f t="shared" si="197"/>
        <v>0</v>
      </c>
    </row>
    <row r="203" spans="2:96" ht="12.75" customHeight="1" x14ac:dyDescent="0.3">
      <c r="H203" s="5">
        <f t="shared" si="186"/>
        <v>0</v>
      </c>
      <c r="P203" s="5">
        <f t="shared" si="187"/>
        <v>0</v>
      </c>
      <c r="X203" s="5">
        <f t="shared" si="188"/>
        <v>0</v>
      </c>
      <c r="AF203" s="5">
        <f t="shared" si="189"/>
        <v>0</v>
      </c>
      <c r="AN203" s="5">
        <f t="shared" si="190"/>
        <v>0</v>
      </c>
      <c r="AV203" s="436">
        <f t="shared" si="191"/>
        <v>0</v>
      </c>
      <c r="BD203" s="5">
        <f t="shared" si="192"/>
        <v>0</v>
      </c>
      <c r="BL203" s="5">
        <f t="shared" si="193"/>
        <v>0</v>
      </c>
      <c r="BT203" s="5">
        <f t="shared" si="194"/>
        <v>0</v>
      </c>
      <c r="CB203" s="494">
        <f t="shared" si="195"/>
        <v>0</v>
      </c>
      <c r="CJ203" s="5">
        <f t="shared" si="196"/>
        <v>0</v>
      </c>
      <c r="CR203" s="5">
        <f t="shared" si="197"/>
        <v>0</v>
      </c>
    </row>
    <row r="204" spans="2:96" ht="12.75" customHeight="1" x14ac:dyDescent="0.3">
      <c r="H204" s="5">
        <f t="shared" si="186"/>
        <v>0</v>
      </c>
      <c r="P204" s="5">
        <f t="shared" si="187"/>
        <v>0</v>
      </c>
      <c r="X204" s="5">
        <f t="shared" si="188"/>
        <v>0</v>
      </c>
      <c r="AF204" s="5">
        <f t="shared" si="189"/>
        <v>0</v>
      </c>
      <c r="AN204" s="5">
        <f t="shared" si="190"/>
        <v>0</v>
      </c>
      <c r="AV204" s="436">
        <f t="shared" si="191"/>
        <v>0</v>
      </c>
      <c r="BD204" s="5">
        <f t="shared" si="192"/>
        <v>0</v>
      </c>
      <c r="BL204" s="5">
        <f t="shared" si="193"/>
        <v>0</v>
      </c>
      <c r="BT204" s="5">
        <f t="shared" si="194"/>
        <v>0</v>
      </c>
      <c r="CB204" s="494">
        <f t="shared" si="195"/>
        <v>0</v>
      </c>
      <c r="CJ204" s="5">
        <f t="shared" si="196"/>
        <v>0</v>
      </c>
      <c r="CR204" s="5">
        <f t="shared" si="197"/>
        <v>0</v>
      </c>
    </row>
    <row r="205" spans="2:96" ht="12.75" customHeight="1" x14ac:dyDescent="0.3">
      <c r="H205" s="5">
        <f t="shared" si="186"/>
        <v>0</v>
      </c>
      <c r="P205" s="5">
        <f t="shared" si="187"/>
        <v>0</v>
      </c>
      <c r="X205" s="5">
        <f t="shared" si="188"/>
        <v>0</v>
      </c>
      <c r="AF205" s="5">
        <f t="shared" si="189"/>
        <v>0</v>
      </c>
      <c r="AN205" s="5">
        <f t="shared" si="190"/>
        <v>0</v>
      </c>
      <c r="AV205" s="436">
        <f t="shared" si="191"/>
        <v>0</v>
      </c>
      <c r="BD205" s="5">
        <f t="shared" si="192"/>
        <v>0</v>
      </c>
      <c r="BL205" s="5">
        <f t="shared" si="193"/>
        <v>0</v>
      </c>
      <c r="BT205" s="5">
        <f t="shared" si="194"/>
        <v>0</v>
      </c>
      <c r="CB205" s="494">
        <f t="shared" si="195"/>
        <v>0</v>
      </c>
      <c r="CJ205" s="5">
        <f t="shared" si="196"/>
        <v>0</v>
      </c>
      <c r="CR205" s="5">
        <f t="shared" si="197"/>
        <v>0</v>
      </c>
    </row>
    <row r="206" spans="2:96" ht="12.75" customHeight="1" x14ac:dyDescent="0.3">
      <c r="H206" s="5">
        <f t="shared" si="186"/>
        <v>0</v>
      </c>
      <c r="P206" s="5">
        <f t="shared" si="187"/>
        <v>0</v>
      </c>
      <c r="X206" s="5">
        <f t="shared" si="188"/>
        <v>0</v>
      </c>
      <c r="AF206" s="5">
        <f t="shared" si="189"/>
        <v>0</v>
      </c>
      <c r="AN206" s="5">
        <f t="shared" si="190"/>
        <v>0</v>
      </c>
      <c r="AV206" s="436">
        <f t="shared" si="191"/>
        <v>0</v>
      </c>
      <c r="BD206" s="5">
        <f t="shared" si="192"/>
        <v>0</v>
      </c>
      <c r="BL206" s="5">
        <f t="shared" si="193"/>
        <v>0</v>
      </c>
      <c r="BT206" s="5">
        <f t="shared" si="194"/>
        <v>0</v>
      </c>
      <c r="CB206" s="494">
        <f t="shared" si="195"/>
        <v>0</v>
      </c>
      <c r="CJ206" s="5">
        <f t="shared" si="196"/>
        <v>0</v>
      </c>
      <c r="CR206" s="5">
        <f t="shared" si="197"/>
        <v>0</v>
      </c>
    </row>
    <row r="207" spans="2:96" ht="12.75" customHeight="1" x14ac:dyDescent="0.3">
      <c r="H207" s="5">
        <f t="shared" si="186"/>
        <v>0</v>
      </c>
      <c r="P207" s="5">
        <f t="shared" si="187"/>
        <v>0</v>
      </c>
      <c r="X207" s="5">
        <f t="shared" si="188"/>
        <v>0</v>
      </c>
      <c r="AF207" s="5">
        <f t="shared" si="189"/>
        <v>0</v>
      </c>
      <c r="AN207" s="5">
        <f t="shared" si="190"/>
        <v>0</v>
      </c>
      <c r="AV207" s="436">
        <f t="shared" si="191"/>
        <v>0</v>
      </c>
      <c r="BD207" s="5">
        <f t="shared" si="192"/>
        <v>0</v>
      </c>
      <c r="BL207" s="5">
        <f t="shared" si="193"/>
        <v>0</v>
      </c>
      <c r="BT207" s="5">
        <f t="shared" si="194"/>
        <v>0</v>
      </c>
      <c r="CB207" s="494">
        <f t="shared" si="195"/>
        <v>0</v>
      </c>
      <c r="CJ207" s="5">
        <f t="shared" si="196"/>
        <v>0</v>
      </c>
      <c r="CR207" s="5">
        <f t="shared" si="197"/>
        <v>0</v>
      </c>
    </row>
    <row r="208" spans="2:96" ht="12.75" customHeight="1" x14ac:dyDescent="0.35">
      <c r="B208" s="658" t="s">
        <v>45</v>
      </c>
      <c r="C208" s="659"/>
      <c r="D208" s="659"/>
      <c r="E208" s="659"/>
      <c r="F208" s="659"/>
      <c r="G208" s="659"/>
      <c r="H208" s="660"/>
      <c r="J208" s="658" t="s">
        <v>45</v>
      </c>
      <c r="K208" s="659"/>
      <c r="L208" s="659"/>
      <c r="M208" s="659"/>
      <c r="N208" s="659"/>
      <c r="O208" s="659"/>
      <c r="P208" s="660"/>
      <c r="R208" s="658" t="s">
        <v>45</v>
      </c>
      <c r="S208" s="659"/>
      <c r="T208" s="659"/>
      <c r="U208" s="659"/>
      <c r="V208" s="659"/>
      <c r="W208" s="659"/>
      <c r="X208" s="660"/>
      <c r="Z208" s="658" t="s">
        <v>45</v>
      </c>
      <c r="AA208" s="659"/>
      <c r="AB208" s="659"/>
      <c r="AC208" s="659"/>
      <c r="AD208" s="659"/>
      <c r="AE208" s="659"/>
      <c r="AF208" s="660"/>
      <c r="AH208" s="658" t="s">
        <v>45</v>
      </c>
      <c r="AI208" s="659"/>
      <c r="AJ208" s="659"/>
      <c r="AK208" s="659"/>
      <c r="AL208" s="659"/>
      <c r="AM208" s="659"/>
      <c r="AN208" s="660"/>
      <c r="AP208" s="658" t="s">
        <v>45</v>
      </c>
      <c r="AQ208" s="659"/>
      <c r="AR208" s="659"/>
      <c r="AS208" s="659"/>
      <c r="AT208" s="659"/>
      <c r="AU208" s="659"/>
      <c r="AV208" s="660"/>
      <c r="AX208" s="658" t="s">
        <v>45</v>
      </c>
      <c r="AY208" s="659"/>
      <c r="AZ208" s="659"/>
      <c r="BA208" s="659"/>
      <c r="BB208" s="659"/>
      <c r="BC208" s="659"/>
      <c r="BD208" s="660"/>
      <c r="BF208" s="658" t="s">
        <v>45</v>
      </c>
      <c r="BG208" s="659"/>
      <c r="BH208" s="659"/>
      <c r="BI208" s="659"/>
      <c r="BJ208" s="659"/>
      <c r="BK208" s="659"/>
      <c r="BL208" s="660"/>
      <c r="BN208" s="658" t="s">
        <v>45</v>
      </c>
      <c r="BO208" s="659"/>
      <c r="BP208" s="659"/>
      <c r="BQ208" s="659"/>
      <c r="BR208" s="659"/>
      <c r="BS208" s="659"/>
      <c r="BT208" s="660"/>
      <c r="BV208" s="675" t="s">
        <v>45</v>
      </c>
      <c r="BW208" s="676"/>
      <c r="BX208" s="676"/>
      <c r="BY208" s="676"/>
      <c r="BZ208" s="676"/>
      <c r="CA208" s="676"/>
      <c r="CB208" s="677"/>
      <c r="CD208" s="658" t="s">
        <v>45</v>
      </c>
      <c r="CE208" s="659"/>
      <c r="CF208" s="659"/>
      <c r="CG208" s="659"/>
      <c r="CH208" s="659"/>
      <c r="CI208" s="659"/>
      <c r="CJ208" s="660"/>
      <c r="CL208" s="658" t="s">
        <v>45</v>
      </c>
      <c r="CM208" s="659"/>
      <c r="CN208" s="659"/>
      <c r="CO208" s="659"/>
      <c r="CP208" s="659"/>
      <c r="CQ208" s="659"/>
      <c r="CR208" s="660"/>
    </row>
    <row r="209" spans="2:96" ht="12.75" customHeight="1" x14ac:dyDescent="0.35">
      <c r="B209" s="7"/>
      <c r="C209" s="8"/>
      <c r="D209" s="8"/>
      <c r="E209" s="9" t="s">
        <v>7</v>
      </c>
      <c r="F209" s="9" t="s">
        <v>8</v>
      </c>
      <c r="G209" s="10" t="s">
        <v>9</v>
      </c>
      <c r="H209" s="11" t="s">
        <v>508</v>
      </c>
      <c r="J209" s="7"/>
      <c r="K209" s="8"/>
      <c r="L209" s="8"/>
      <c r="M209" s="9" t="s">
        <v>7</v>
      </c>
      <c r="N209" s="9" t="s">
        <v>8</v>
      </c>
      <c r="O209" s="12" t="s">
        <v>9</v>
      </c>
      <c r="P209" s="11" t="s">
        <v>508</v>
      </c>
      <c r="R209" s="7"/>
      <c r="S209" s="8"/>
      <c r="T209" s="8"/>
      <c r="U209" s="9" t="s">
        <v>7</v>
      </c>
      <c r="V209" s="9" t="s">
        <v>8</v>
      </c>
      <c r="W209" s="13" t="s">
        <v>9</v>
      </c>
      <c r="X209" s="11" t="s">
        <v>508</v>
      </c>
      <c r="Z209" s="7"/>
      <c r="AA209" s="8"/>
      <c r="AB209" s="8"/>
      <c r="AC209" s="9" t="s">
        <v>7</v>
      </c>
      <c r="AD209" s="9" t="s">
        <v>8</v>
      </c>
      <c r="AE209" s="14" t="s">
        <v>9</v>
      </c>
      <c r="AF209" s="11" t="s">
        <v>508</v>
      </c>
      <c r="AH209" s="7"/>
      <c r="AI209" s="8"/>
      <c r="AJ209" s="8"/>
      <c r="AK209" s="9" t="s">
        <v>7</v>
      </c>
      <c r="AL209" s="9" t="s">
        <v>8</v>
      </c>
      <c r="AM209" s="15" t="s">
        <v>9</v>
      </c>
      <c r="AN209" s="11" t="s">
        <v>508</v>
      </c>
      <c r="AP209" s="7"/>
      <c r="AQ209" s="8"/>
      <c r="AR209" s="8"/>
      <c r="AS209" s="9" t="s">
        <v>7</v>
      </c>
      <c r="AT209" s="9" t="s">
        <v>8</v>
      </c>
      <c r="AU209" s="16" t="s">
        <v>9</v>
      </c>
      <c r="AV209" s="437" t="s">
        <v>508</v>
      </c>
      <c r="AX209" s="7"/>
      <c r="AY209" s="8"/>
      <c r="AZ209" s="8"/>
      <c r="BA209" s="9" t="s">
        <v>7</v>
      </c>
      <c r="BB209" s="9" t="s">
        <v>8</v>
      </c>
      <c r="BC209" s="17" t="s">
        <v>9</v>
      </c>
      <c r="BD209" s="11" t="s">
        <v>508</v>
      </c>
      <c r="BF209" s="7"/>
      <c r="BG209" s="8"/>
      <c r="BH209" s="8"/>
      <c r="BI209" s="9" t="s">
        <v>7</v>
      </c>
      <c r="BJ209" s="9" t="s">
        <v>8</v>
      </c>
      <c r="BK209" s="18" t="s">
        <v>9</v>
      </c>
      <c r="BL209" s="11" t="s">
        <v>508</v>
      </c>
      <c r="BN209" s="7"/>
      <c r="BO209" s="8"/>
      <c r="BP209" s="8"/>
      <c r="BQ209" s="9" t="s">
        <v>7</v>
      </c>
      <c r="BR209" s="9" t="s">
        <v>8</v>
      </c>
      <c r="BS209" s="19" t="s">
        <v>9</v>
      </c>
      <c r="BT209" s="11" t="s">
        <v>508</v>
      </c>
      <c r="BV209" s="495"/>
      <c r="BW209" s="496"/>
      <c r="BX209" s="496"/>
      <c r="BY209" s="205" t="s">
        <v>7</v>
      </c>
      <c r="BZ209" s="205" t="s">
        <v>8</v>
      </c>
      <c r="CA209" s="510" t="s">
        <v>9</v>
      </c>
      <c r="CB209" s="497" t="s">
        <v>508</v>
      </c>
      <c r="CD209" s="7"/>
      <c r="CE209" s="8"/>
      <c r="CF209" s="8"/>
      <c r="CG209" s="9" t="s">
        <v>7</v>
      </c>
      <c r="CH209" s="9" t="s">
        <v>8</v>
      </c>
      <c r="CI209" s="21" t="s">
        <v>9</v>
      </c>
      <c r="CJ209" s="11" t="s">
        <v>508</v>
      </c>
      <c r="CL209" s="7"/>
      <c r="CM209" s="8"/>
      <c r="CN209" s="8"/>
      <c r="CO209" s="9" t="s">
        <v>7</v>
      </c>
      <c r="CP209" s="9" t="s">
        <v>8</v>
      </c>
      <c r="CQ209" s="22" t="s">
        <v>9</v>
      </c>
      <c r="CR209" s="11" t="s">
        <v>508</v>
      </c>
    </row>
    <row r="210" spans="2:96" ht="12.75" customHeight="1" x14ac:dyDescent="0.35">
      <c r="B210" s="661" t="s">
        <v>509</v>
      </c>
      <c r="C210" s="673"/>
      <c r="D210" s="662"/>
      <c r="E210" s="4" t="s">
        <v>11</v>
      </c>
      <c r="F210" s="4" t="s">
        <v>11</v>
      </c>
      <c r="H210" s="5">
        <v>0</v>
      </c>
      <c r="J210" s="680" t="s">
        <v>510</v>
      </c>
      <c r="K210" s="673"/>
      <c r="L210" s="662"/>
      <c r="M210" s="4" t="s">
        <v>11</v>
      </c>
      <c r="N210" s="4" t="s">
        <v>11</v>
      </c>
      <c r="P210" s="5">
        <v>0</v>
      </c>
      <c r="R210" s="678" t="s">
        <v>511</v>
      </c>
      <c r="S210" s="673"/>
      <c r="T210" s="662"/>
      <c r="U210" s="4" t="s">
        <v>11</v>
      </c>
      <c r="V210" s="4" t="s">
        <v>11</v>
      </c>
      <c r="X210" s="5">
        <v>0</v>
      </c>
      <c r="Z210" s="687" t="s">
        <v>512</v>
      </c>
      <c r="AA210" s="673"/>
      <c r="AB210" s="662"/>
      <c r="AC210" s="4" t="s">
        <v>11</v>
      </c>
      <c r="AD210" s="4" t="s">
        <v>11</v>
      </c>
      <c r="AF210" s="5">
        <v>0</v>
      </c>
      <c r="AH210" s="685" t="s">
        <v>513</v>
      </c>
      <c r="AI210" s="673"/>
      <c r="AJ210" s="662"/>
      <c r="AK210" s="4" t="s">
        <v>11</v>
      </c>
      <c r="AL210" s="4" t="s">
        <v>11</v>
      </c>
      <c r="AN210" s="5">
        <v>0</v>
      </c>
      <c r="AP210" s="674" t="s">
        <v>514</v>
      </c>
      <c r="AQ210" s="673"/>
      <c r="AR210" s="662"/>
      <c r="AS210" s="4" t="s">
        <v>11</v>
      </c>
      <c r="AT210" s="4" t="s">
        <v>11</v>
      </c>
      <c r="AV210" s="436">
        <v>0</v>
      </c>
      <c r="AX210" s="688" t="s">
        <v>515</v>
      </c>
      <c r="AY210" s="673"/>
      <c r="AZ210" s="662"/>
      <c r="BA210" s="4" t="s">
        <v>11</v>
      </c>
      <c r="BB210" s="4" t="s">
        <v>11</v>
      </c>
      <c r="BD210" s="5">
        <v>0</v>
      </c>
      <c r="BF210" s="679" t="s">
        <v>516</v>
      </c>
      <c r="BG210" s="673"/>
      <c r="BH210" s="662"/>
      <c r="BI210" s="4" t="s">
        <v>11</v>
      </c>
      <c r="BJ210" s="4" t="s">
        <v>11</v>
      </c>
      <c r="BL210" s="5">
        <v>0</v>
      </c>
      <c r="BN210" s="672" t="s">
        <v>517</v>
      </c>
      <c r="BO210" s="673"/>
      <c r="BP210" s="662"/>
      <c r="BQ210" s="4" t="s">
        <v>11</v>
      </c>
      <c r="BR210" s="4" t="s">
        <v>11</v>
      </c>
      <c r="BT210" s="5">
        <v>0</v>
      </c>
      <c r="BV210" s="655" t="s">
        <v>518</v>
      </c>
      <c r="BW210" s="656"/>
      <c r="BX210" s="657"/>
      <c r="BY210" s="492" t="s">
        <v>11</v>
      </c>
      <c r="BZ210" s="492" t="s">
        <v>11</v>
      </c>
      <c r="CB210" s="494">
        <v>0</v>
      </c>
      <c r="CD210" s="682" t="s">
        <v>519</v>
      </c>
      <c r="CE210" s="673"/>
      <c r="CF210" s="662"/>
      <c r="CG210" s="4" t="s">
        <v>11</v>
      </c>
      <c r="CH210" s="4" t="s">
        <v>11</v>
      </c>
      <c r="CJ210" s="5">
        <v>0</v>
      </c>
      <c r="CL210" s="686" t="s">
        <v>531</v>
      </c>
      <c r="CM210" s="673"/>
      <c r="CN210" s="662"/>
      <c r="CO210" s="4" t="s">
        <v>11</v>
      </c>
      <c r="CP210" s="4" t="s">
        <v>11</v>
      </c>
      <c r="CR210" s="5">
        <v>0</v>
      </c>
    </row>
    <row r="211" spans="2:96" ht="12.75" customHeight="1" x14ac:dyDescent="0.35">
      <c r="B211" s="45"/>
      <c r="C211" s="45"/>
      <c r="D211" s="3"/>
      <c r="E211" s="5"/>
      <c r="F211" s="4"/>
      <c r="G211" s="6"/>
      <c r="H211" s="5">
        <f t="shared" ref="H211:H216" si="198">SUM(H210+E211-F211)</f>
        <v>0</v>
      </c>
      <c r="J211" s="45"/>
      <c r="K211" s="45"/>
      <c r="L211" s="3"/>
      <c r="M211" s="5"/>
      <c r="N211" s="4"/>
      <c r="O211" s="6"/>
      <c r="P211" s="5">
        <f t="shared" ref="P211:P216" si="199">SUM(P210+M211-N211)</f>
        <v>0</v>
      </c>
      <c r="R211" s="45"/>
      <c r="S211" s="45"/>
      <c r="T211" s="3"/>
      <c r="U211" s="5"/>
      <c r="V211" s="4"/>
      <c r="W211" s="6"/>
      <c r="X211" s="5">
        <f t="shared" ref="X211:X216" si="200">SUM(X210+U211-V211)</f>
        <v>0</v>
      </c>
      <c r="Z211" s="45"/>
      <c r="AA211" s="45"/>
      <c r="AB211" s="3"/>
      <c r="AC211" s="5"/>
      <c r="AD211" s="4"/>
      <c r="AE211" s="6"/>
      <c r="AF211" s="5">
        <f t="shared" ref="AF211:AF216" si="201">SUM(AF210+AC211-AD211)</f>
        <v>0</v>
      </c>
      <c r="AH211" s="45"/>
      <c r="AI211" s="45"/>
      <c r="AJ211" s="3"/>
      <c r="AK211" s="5"/>
      <c r="AL211" s="4"/>
      <c r="AM211" s="6"/>
      <c r="AN211" s="5">
        <f t="shared" ref="AN211:AN216" si="202">SUM(AN210+AK211-AL211)</f>
        <v>0</v>
      </c>
      <c r="AP211" s="45"/>
      <c r="AQ211" s="45"/>
      <c r="AR211" s="3"/>
      <c r="AS211" s="5"/>
      <c r="AT211" s="4"/>
      <c r="AU211" s="6"/>
      <c r="AV211" s="436">
        <f t="shared" ref="AV211:AV216" si="203">SUM(AV210+AS211-AT211)</f>
        <v>0</v>
      </c>
      <c r="AX211" s="45"/>
      <c r="AY211" s="45"/>
      <c r="AZ211" s="3"/>
      <c r="BA211" s="5"/>
      <c r="BB211" s="4"/>
      <c r="BC211" s="6"/>
      <c r="BD211" s="5">
        <f t="shared" ref="BD211:BD216" si="204">SUM(BD210+BA211-BB211)</f>
        <v>0</v>
      </c>
      <c r="BF211" s="45"/>
      <c r="BG211" s="45"/>
      <c r="BH211" s="3"/>
      <c r="BI211" s="5"/>
      <c r="BJ211" s="4"/>
      <c r="BK211" s="6"/>
      <c r="BL211" s="5">
        <f t="shared" ref="BL211:BL216" si="205">SUM(BL210+BI211-BJ211)</f>
        <v>0</v>
      </c>
      <c r="BN211" s="45"/>
      <c r="BO211" s="45"/>
      <c r="BP211" s="3"/>
      <c r="BQ211" s="5"/>
      <c r="BR211" s="4"/>
      <c r="BS211" s="6"/>
      <c r="BT211" s="5">
        <f t="shared" ref="BT211:BT216" si="206">SUM(BT210+BQ211-BR211)</f>
        <v>0</v>
      </c>
      <c r="BV211" s="493"/>
      <c r="BW211" s="493"/>
      <c r="BX211" s="493"/>
      <c r="BY211" s="494"/>
      <c r="BZ211" s="492"/>
      <c r="CA211" s="509"/>
      <c r="CB211" s="494">
        <f t="shared" ref="CB211:CB216" si="207">SUM(CB210+BY211-BZ211)</f>
        <v>0</v>
      </c>
      <c r="CD211" s="45"/>
      <c r="CE211" s="45"/>
      <c r="CF211" s="3"/>
      <c r="CG211" s="5"/>
      <c r="CH211" s="4"/>
      <c r="CI211" s="6"/>
      <c r="CJ211" s="5">
        <f t="shared" ref="CJ211:CJ216" si="208">SUM(CJ210+CG211-CH211)</f>
        <v>0</v>
      </c>
      <c r="CL211" s="45"/>
      <c r="CM211" s="45"/>
      <c r="CN211" s="3"/>
      <c r="CO211" s="5"/>
      <c r="CP211" s="4"/>
      <c r="CQ211" s="6"/>
      <c r="CR211" s="5">
        <f t="shared" ref="CR211:CR216" si="209">SUM(CR210+CO211-CP211)</f>
        <v>0</v>
      </c>
    </row>
    <row r="212" spans="2:96" ht="12.75" customHeight="1" x14ac:dyDescent="0.35">
      <c r="B212" s="663"/>
      <c r="C212" s="651"/>
      <c r="D212" s="3"/>
      <c r="E212" s="4"/>
      <c r="F212" s="5"/>
      <c r="G212" s="36"/>
      <c r="H212" s="5">
        <f t="shared" si="198"/>
        <v>0</v>
      </c>
      <c r="J212" s="663"/>
      <c r="K212" s="651"/>
      <c r="L212" s="3"/>
      <c r="M212" s="4"/>
      <c r="N212" s="5"/>
      <c r="O212" s="36"/>
      <c r="P212" s="5">
        <f t="shared" si="199"/>
        <v>0</v>
      </c>
      <c r="R212" s="663"/>
      <c r="S212" s="651"/>
      <c r="T212" s="3"/>
      <c r="U212" s="4"/>
      <c r="V212" s="5"/>
      <c r="W212" s="36"/>
      <c r="X212" s="5">
        <f t="shared" si="200"/>
        <v>0</v>
      </c>
      <c r="Z212" s="663"/>
      <c r="AA212" s="651"/>
      <c r="AB212" s="3"/>
      <c r="AC212" s="4"/>
      <c r="AD212" s="5"/>
      <c r="AE212" s="36"/>
      <c r="AF212" s="5">
        <f t="shared" si="201"/>
        <v>0</v>
      </c>
      <c r="AH212" s="663"/>
      <c r="AI212" s="651"/>
      <c r="AJ212" s="3"/>
      <c r="AK212" s="4"/>
      <c r="AL212" s="5"/>
      <c r="AM212" s="36"/>
      <c r="AN212" s="5">
        <f t="shared" si="202"/>
        <v>0</v>
      </c>
      <c r="AP212" s="663"/>
      <c r="AQ212" s="651"/>
      <c r="AR212" s="3"/>
      <c r="AS212" s="4"/>
      <c r="AT212" s="5"/>
      <c r="AU212" s="36"/>
      <c r="AV212" s="436">
        <f t="shared" si="203"/>
        <v>0</v>
      </c>
      <c r="AX212" s="663"/>
      <c r="AY212" s="651"/>
      <c r="AZ212" s="3"/>
      <c r="BA212" s="4"/>
      <c r="BB212" s="5"/>
      <c r="BC212" s="36"/>
      <c r="BD212" s="5">
        <f t="shared" si="204"/>
        <v>0</v>
      </c>
      <c r="BF212" s="663"/>
      <c r="BG212" s="651"/>
      <c r="BH212" s="3"/>
      <c r="BI212" s="4"/>
      <c r="BJ212" s="5"/>
      <c r="BK212" s="36"/>
      <c r="BL212" s="5">
        <f t="shared" si="205"/>
        <v>0</v>
      </c>
      <c r="BN212" s="663"/>
      <c r="BO212" s="651"/>
      <c r="BP212" s="3"/>
      <c r="BQ212" s="4"/>
      <c r="BR212" s="5"/>
      <c r="BS212" s="36"/>
      <c r="BT212" s="5">
        <f t="shared" si="206"/>
        <v>0</v>
      </c>
      <c r="BV212" s="667"/>
      <c r="BW212" s="666"/>
      <c r="BX212" s="493"/>
      <c r="BY212" s="492"/>
      <c r="BZ212" s="494"/>
      <c r="CA212" s="511"/>
      <c r="CB212" s="494">
        <f t="shared" si="207"/>
        <v>0</v>
      </c>
      <c r="CD212" s="663"/>
      <c r="CE212" s="651"/>
      <c r="CF212" s="3"/>
      <c r="CG212" s="4"/>
      <c r="CH212" s="5"/>
      <c r="CI212" s="36"/>
      <c r="CJ212" s="5">
        <f t="shared" si="208"/>
        <v>0</v>
      </c>
      <c r="CL212" s="663"/>
      <c r="CM212" s="651"/>
      <c r="CN212" s="3"/>
      <c r="CO212" s="4"/>
      <c r="CP212" s="5"/>
      <c r="CQ212" s="36"/>
      <c r="CR212" s="5">
        <f t="shared" si="209"/>
        <v>0</v>
      </c>
    </row>
    <row r="213" spans="2:96" ht="12.75" customHeight="1" x14ac:dyDescent="0.35">
      <c r="B213" s="663"/>
      <c r="C213" s="651"/>
      <c r="D213" s="3"/>
      <c r="E213" s="4"/>
      <c r="F213" s="5"/>
      <c r="G213" s="6"/>
      <c r="H213" s="5">
        <f t="shared" si="198"/>
        <v>0</v>
      </c>
      <c r="J213" s="663"/>
      <c r="K213" s="651"/>
      <c r="L213" s="3"/>
      <c r="M213" s="4"/>
      <c r="N213" s="5"/>
      <c r="O213" s="6"/>
      <c r="P213" s="5">
        <f t="shared" si="199"/>
        <v>0</v>
      </c>
      <c r="R213" s="663"/>
      <c r="S213" s="651"/>
      <c r="T213" s="3"/>
      <c r="U213" s="4"/>
      <c r="V213" s="5"/>
      <c r="W213" s="6"/>
      <c r="X213" s="5">
        <f t="shared" si="200"/>
        <v>0</v>
      </c>
      <c r="Z213" s="663"/>
      <c r="AA213" s="651"/>
      <c r="AB213" s="3"/>
      <c r="AC213" s="4"/>
      <c r="AD213" s="5"/>
      <c r="AE213" s="6"/>
      <c r="AF213" s="5">
        <f t="shared" si="201"/>
        <v>0</v>
      </c>
      <c r="AH213" s="663"/>
      <c r="AI213" s="651"/>
      <c r="AJ213" s="3"/>
      <c r="AK213" s="4"/>
      <c r="AL213" s="5"/>
      <c r="AM213" s="6"/>
      <c r="AN213" s="5">
        <f t="shared" si="202"/>
        <v>0</v>
      </c>
      <c r="AP213" s="663"/>
      <c r="AQ213" s="651"/>
      <c r="AR213" s="3"/>
      <c r="AS213" s="4"/>
      <c r="AT213" s="5"/>
      <c r="AU213" s="6"/>
      <c r="AV213" s="436">
        <f t="shared" si="203"/>
        <v>0</v>
      </c>
      <c r="AX213" s="663"/>
      <c r="AY213" s="651"/>
      <c r="AZ213" s="3"/>
      <c r="BA213" s="4"/>
      <c r="BB213" s="5"/>
      <c r="BC213" s="6"/>
      <c r="BD213" s="5">
        <f t="shared" si="204"/>
        <v>0</v>
      </c>
      <c r="BF213" s="663"/>
      <c r="BG213" s="651"/>
      <c r="BH213" s="3"/>
      <c r="BI213" s="4"/>
      <c r="BJ213" s="5"/>
      <c r="BK213" s="6"/>
      <c r="BL213" s="5">
        <f t="shared" si="205"/>
        <v>0</v>
      </c>
      <c r="BN213" s="663"/>
      <c r="BO213" s="651"/>
      <c r="BP213" s="3"/>
      <c r="BQ213" s="4"/>
      <c r="BR213" s="5"/>
      <c r="BS213" s="6"/>
      <c r="BT213" s="5">
        <f t="shared" si="206"/>
        <v>0</v>
      </c>
      <c r="BV213" s="667"/>
      <c r="BW213" s="666"/>
      <c r="BX213" s="493"/>
      <c r="BY213" s="492"/>
      <c r="BZ213" s="494"/>
      <c r="CA213" s="509"/>
      <c r="CB213" s="494">
        <f t="shared" si="207"/>
        <v>0</v>
      </c>
      <c r="CD213" s="663"/>
      <c r="CE213" s="651"/>
      <c r="CF213" s="3"/>
      <c r="CG213" s="4"/>
      <c r="CH213" s="5"/>
      <c r="CI213" s="6"/>
      <c r="CJ213" s="5">
        <f t="shared" si="208"/>
        <v>0</v>
      </c>
      <c r="CL213" s="663"/>
      <c r="CM213" s="651"/>
      <c r="CN213" s="3"/>
      <c r="CO213" s="4"/>
      <c r="CP213" s="5"/>
      <c r="CQ213" s="6"/>
      <c r="CR213" s="5">
        <f t="shared" si="209"/>
        <v>0</v>
      </c>
    </row>
    <row r="214" spans="2:96" ht="12.75" customHeight="1" x14ac:dyDescent="0.35">
      <c r="B214" s="663"/>
      <c r="C214" s="651"/>
      <c r="D214" s="3"/>
      <c r="E214" s="4"/>
      <c r="F214" s="5"/>
      <c r="G214" s="6"/>
      <c r="H214" s="5">
        <f t="shared" si="198"/>
        <v>0</v>
      </c>
      <c r="J214" s="663"/>
      <c r="K214" s="651"/>
      <c r="L214" s="3"/>
      <c r="M214" s="4"/>
      <c r="N214" s="5"/>
      <c r="O214" s="6"/>
      <c r="P214" s="5">
        <f t="shared" si="199"/>
        <v>0</v>
      </c>
      <c r="R214" s="663"/>
      <c r="S214" s="651"/>
      <c r="T214" s="3"/>
      <c r="U214" s="4"/>
      <c r="V214" s="5"/>
      <c r="W214" s="6"/>
      <c r="X214" s="5">
        <f t="shared" si="200"/>
        <v>0</v>
      </c>
      <c r="Z214" s="663"/>
      <c r="AA214" s="651"/>
      <c r="AB214" s="3"/>
      <c r="AC214" s="4"/>
      <c r="AD214" s="5"/>
      <c r="AE214" s="6"/>
      <c r="AF214" s="5">
        <f t="shared" si="201"/>
        <v>0</v>
      </c>
      <c r="AH214" s="663"/>
      <c r="AI214" s="651"/>
      <c r="AJ214" s="3"/>
      <c r="AK214" s="4"/>
      <c r="AL214" s="5"/>
      <c r="AM214" s="6"/>
      <c r="AN214" s="5">
        <f t="shared" si="202"/>
        <v>0</v>
      </c>
      <c r="AP214" s="663"/>
      <c r="AQ214" s="651"/>
      <c r="AR214" s="3"/>
      <c r="AS214" s="4"/>
      <c r="AT214" s="5"/>
      <c r="AU214" s="6"/>
      <c r="AV214" s="436">
        <f t="shared" si="203"/>
        <v>0</v>
      </c>
      <c r="AX214" s="663"/>
      <c r="AY214" s="651"/>
      <c r="AZ214" s="3"/>
      <c r="BA214" s="4"/>
      <c r="BB214" s="5"/>
      <c r="BC214" s="6"/>
      <c r="BD214" s="5">
        <f t="shared" si="204"/>
        <v>0</v>
      </c>
      <c r="BF214" s="663"/>
      <c r="BG214" s="651"/>
      <c r="BH214" s="3"/>
      <c r="BI214" s="4"/>
      <c r="BJ214" s="5"/>
      <c r="BK214" s="6"/>
      <c r="BL214" s="5">
        <f t="shared" si="205"/>
        <v>0</v>
      </c>
      <c r="BN214" s="663"/>
      <c r="BO214" s="651"/>
      <c r="BP214" s="3"/>
      <c r="BQ214" s="4"/>
      <c r="BR214" s="5"/>
      <c r="BS214" s="6"/>
      <c r="BT214" s="5">
        <f t="shared" si="206"/>
        <v>0</v>
      </c>
      <c r="BV214" s="667"/>
      <c r="BW214" s="666"/>
      <c r="BX214" s="493"/>
      <c r="BY214" s="492"/>
      <c r="BZ214" s="494"/>
      <c r="CA214" s="509"/>
      <c r="CB214" s="494">
        <f t="shared" si="207"/>
        <v>0</v>
      </c>
      <c r="CD214" s="663"/>
      <c r="CE214" s="651"/>
      <c r="CF214" s="3"/>
      <c r="CG214" s="4"/>
      <c r="CH214" s="5"/>
      <c r="CI214" s="6"/>
      <c r="CJ214" s="5">
        <f t="shared" si="208"/>
        <v>0</v>
      </c>
      <c r="CL214" s="663"/>
      <c r="CM214" s="651"/>
      <c r="CN214" s="3"/>
      <c r="CO214" s="4"/>
      <c r="CP214" s="5"/>
      <c r="CQ214" s="6"/>
      <c r="CR214" s="5">
        <f t="shared" si="209"/>
        <v>0</v>
      </c>
    </row>
    <row r="215" spans="2:96" ht="12.75" customHeight="1" x14ac:dyDescent="0.35">
      <c r="B215" s="2"/>
      <c r="C215" s="2"/>
      <c r="D215" s="3"/>
      <c r="E215" s="4"/>
      <c r="F215" s="5"/>
      <c r="G215" s="6"/>
      <c r="H215" s="5">
        <f t="shared" si="198"/>
        <v>0</v>
      </c>
      <c r="J215" s="2"/>
      <c r="K215" s="2"/>
      <c r="L215" s="3"/>
      <c r="M215" s="4"/>
      <c r="N215" s="5"/>
      <c r="O215" s="6"/>
      <c r="P215" s="5">
        <f t="shared" si="199"/>
        <v>0</v>
      </c>
      <c r="R215" s="2"/>
      <c r="S215" s="2"/>
      <c r="T215" s="3"/>
      <c r="U215" s="4"/>
      <c r="V215" s="5"/>
      <c r="W215" s="6"/>
      <c r="X215" s="5">
        <f t="shared" si="200"/>
        <v>0</v>
      </c>
      <c r="Z215" s="2"/>
      <c r="AA215" s="2"/>
      <c r="AB215" s="3"/>
      <c r="AC215" s="4"/>
      <c r="AD215" s="5"/>
      <c r="AE215" s="6"/>
      <c r="AF215" s="5">
        <f t="shared" si="201"/>
        <v>0</v>
      </c>
      <c r="AH215" s="2"/>
      <c r="AI215" s="2"/>
      <c r="AJ215" s="3"/>
      <c r="AK215" s="4"/>
      <c r="AL215" s="5"/>
      <c r="AM215" s="6"/>
      <c r="AN215" s="5">
        <f t="shared" si="202"/>
        <v>0</v>
      </c>
      <c r="AP215" s="2"/>
      <c r="AQ215" s="2"/>
      <c r="AR215" s="3"/>
      <c r="AS215" s="4"/>
      <c r="AT215" s="5"/>
      <c r="AU215" s="6"/>
      <c r="AV215" s="436">
        <f t="shared" si="203"/>
        <v>0</v>
      </c>
      <c r="AX215" s="2"/>
      <c r="AY215" s="2"/>
      <c r="AZ215" s="3"/>
      <c r="BA215" s="4"/>
      <c r="BB215" s="5"/>
      <c r="BC215" s="6"/>
      <c r="BD215" s="5">
        <f t="shared" si="204"/>
        <v>0</v>
      </c>
      <c r="BF215" s="2"/>
      <c r="BG215" s="2"/>
      <c r="BH215" s="3"/>
      <c r="BI215" s="4"/>
      <c r="BJ215" s="5"/>
      <c r="BK215" s="6"/>
      <c r="BL215" s="5">
        <f t="shared" si="205"/>
        <v>0</v>
      </c>
      <c r="BN215" s="2"/>
      <c r="BO215" s="2"/>
      <c r="BP215" s="3"/>
      <c r="BQ215" s="4"/>
      <c r="BR215" s="5"/>
      <c r="BS215" s="6"/>
      <c r="BT215" s="5">
        <f t="shared" si="206"/>
        <v>0</v>
      </c>
      <c r="BV215" s="492"/>
      <c r="BW215" s="492"/>
      <c r="BX215" s="493"/>
      <c r="BY215" s="492"/>
      <c r="BZ215" s="494"/>
      <c r="CA215" s="509"/>
      <c r="CB215" s="494">
        <f t="shared" si="207"/>
        <v>0</v>
      </c>
      <c r="CD215" s="2"/>
      <c r="CE215" s="2"/>
      <c r="CF215" s="3"/>
      <c r="CG215" s="4"/>
      <c r="CH215" s="5"/>
      <c r="CI215" s="6"/>
      <c r="CJ215" s="5">
        <f t="shared" si="208"/>
        <v>0</v>
      </c>
      <c r="CL215" s="2"/>
      <c r="CM215" s="2"/>
      <c r="CN215" s="3"/>
      <c r="CO215" s="4"/>
      <c r="CP215" s="5"/>
      <c r="CQ215" s="6"/>
      <c r="CR215" s="5">
        <f t="shared" si="209"/>
        <v>0</v>
      </c>
    </row>
    <row r="216" spans="2:96" ht="12.75" customHeight="1" x14ac:dyDescent="0.3">
      <c r="H216" s="5">
        <f t="shared" si="198"/>
        <v>0</v>
      </c>
      <c r="P216" s="5">
        <f t="shared" si="199"/>
        <v>0</v>
      </c>
      <c r="X216" s="5">
        <f t="shared" si="200"/>
        <v>0</v>
      </c>
      <c r="AF216" s="5">
        <f t="shared" si="201"/>
        <v>0</v>
      </c>
      <c r="AN216" s="5">
        <f t="shared" si="202"/>
        <v>0</v>
      </c>
      <c r="AV216" s="436">
        <f t="shared" si="203"/>
        <v>0</v>
      </c>
      <c r="BD216" s="5">
        <f t="shared" si="204"/>
        <v>0</v>
      </c>
      <c r="BL216" s="5">
        <f t="shared" si="205"/>
        <v>0</v>
      </c>
      <c r="BT216" s="5">
        <f t="shared" si="206"/>
        <v>0</v>
      </c>
      <c r="CB216" s="494">
        <f t="shared" si="207"/>
        <v>0</v>
      </c>
      <c r="CJ216" s="5">
        <f t="shared" si="208"/>
        <v>0</v>
      </c>
      <c r="CR216" s="5">
        <f t="shared" si="209"/>
        <v>0</v>
      </c>
    </row>
    <row r="217" spans="2:96" ht="12.75" customHeight="1" x14ac:dyDescent="0.35">
      <c r="B217" s="658" t="s">
        <v>46</v>
      </c>
      <c r="C217" s="659"/>
      <c r="D217" s="659"/>
      <c r="E217" s="659"/>
      <c r="F217" s="659"/>
      <c r="G217" s="659"/>
      <c r="H217" s="660"/>
      <c r="J217" s="658" t="s">
        <v>47</v>
      </c>
      <c r="K217" s="659"/>
      <c r="L217" s="659"/>
      <c r="M217" s="659"/>
      <c r="N217" s="659"/>
      <c r="O217" s="659"/>
      <c r="P217" s="660"/>
      <c r="R217" s="658" t="s">
        <v>48</v>
      </c>
      <c r="S217" s="659"/>
      <c r="T217" s="659"/>
      <c r="U217" s="659"/>
      <c r="V217" s="659"/>
      <c r="W217" s="659"/>
      <c r="X217" s="660"/>
      <c r="Z217" s="658" t="s">
        <v>49</v>
      </c>
      <c r="AA217" s="659"/>
      <c r="AB217" s="659"/>
      <c r="AC217" s="659"/>
      <c r="AD217" s="659"/>
      <c r="AE217" s="659"/>
      <c r="AF217" s="660"/>
      <c r="AH217" s="658" t="s">
        <v>50</v>
      </c>
      <c r="AI217" s="659"/>
      <c r="AJ217" s="659"/>
      <c r="AK217" s="659"/>
      <c r="AL217" s="659"/>
      <c r="AM217" s="659"/>
      <c r="AN217" s="660"/>
      <c r="AP217" s="658" t="s">
        <v>51</v>
      </c>
      <c r="AQ217" s="659"/>
      <c r="AR217" s="659"/>
      <c r="AS217" s="659"/>
      <c r="AT217" s="659"/>
      <c r="AU217" s="659"/>
      <c r="AV217" s="660"/>
      <c r="AX217" s="658" t="s">
        <v>52</v>
      </c>
      <c r="AY217" s="659"/>
      <c r="AZ217" s="659"/>
      <c r="BA217" s="659"/>
      <c r="BB217" s="659"/>
      <c r="BC217" s="659"/>
      <c r="BD217" s="660"/>
      <c r="BF217" s="658" t="s">
        <v>53</v>
      </c>
      <c r="BG217" s="659"/>
      <c r="BH217" s="659"/>
      <c r="BI217" s="659"/>
      <c r="BJ217" s="659"/>
      <c r="BK217" s="659"/>
      <c r="BL217" s="660"/>
      <c r="BN217" s="658" t="s">
        <v>54</v>
      </c>
      <c r="BO217" s="659"/>
      <c r="BP217" s="659"/>
      <c r="BQ217" s="659"/>
      <c r="BR217" s="659"/>
      <c r="BS217" s="659"/>
      <c r="BT217" s="660"/>
      <c r="BV217" s="675" t="s">
        <v>584</v>
      </c>
      <c r="BW217" s="676"/>
      <c r="BX217" s="676"/>
      <c r="BY217" s="676"/>
      <c r="BZ217" s="676"/>
      <c r="CA217" s="676"/>
      <c r="CB217" s="677"/>
      <c r="CD217" s="658" t="s">
        <v>55</v>
      </c>
      <c r="CE217" s="659"/>
      <c r="CF217" s="659"/>
      <c r="CG217" s="659"/>
      <c r="CH217" s="659"/>
      <c r="CI217" s="659"/>
      <c r="CJ217" s="660"/>
      <c r="CL217" s="658" t="s">
        <v>56</v>
      </c>
      <c r="CM217" s="659"/>
      <c r="CN217" s="659"/>
      <c r="CO217" s="659"/>
      <c r="CP217" s="659"/>
      <c r="CQ217" s="659"/>
      <c r="CR217" s="660"/>
    </row>
    <row r="218" spans="2:96" ht="12.75" customHeight="1" x14ac:dyDescent="0.35">
      <c r="B218" s="7"/>
      <c r="C218" s="8"/>
      <c r="D218" s="8"/>
      <c r="E218" s="9" t="s">
        <v>7</v>
      </c>
      <c r="F218" s="9" t="s">
        <v>8</v>
      </c>
      <c r="G218" s="10" t="s">
        <v>9</v>
      </c>
      <c r="H218" s="11" t="s">
        <v>508</v>
      </c>
      <c r="J218" s="7"/>
      <c r="K218" s="8"/>
      <c r="L218" s="8"/>
      <c r="M218" s="9" t="s">
        <v>7</v>
      </c>
      <c r="N218" s="9" t="s">
        <v>8</v>
      </c>
      <c r="O218" s="12" t="s">
        <v>9</v>
      </c>
      <c r="P218" s="11" t="s">
        <v>508</v>
      </c>
      <c r="R218" s="7"/>
      <c r="S218" s="8"/>
      <c r="T218" s="8"/>
      <c r="U218" s="9" t="s">
        <v>7</v>
      </c>
      <c r="V218" s="9" t="s">
        <v>8</v>
      </c>
      <c r="W218" s="13" t="s">
        <v>9</v>
      </c>
      <c r="X218" s="11" t="s">
        <v>508</v>
      </c>
      <c r="Z218" s="7"/>
      <c r="AA218" s="8"/>
      <c r="AB218" s="8"/>
      <c r="AC218" s="9" t="s">
        <v>7</v>
      </c>
      <c r="AD218" s="9" t="s">
        <v>8</v>
      </c>
      <c r="AE218" s="14" t="s">
        <v>9</v>
      </c>
      <c r="AF218" s="11" t="s">
        <v>508</v>
      </c>
      <c r="AH218" s="7"/>
      <c r="AI218" s="8"/>
      <c r="AJ218" s="8"/>
      <c r="AK218" s="9" t="s">
        <v>7</v>
      </c>
      <c r="AL218" s="9" t="s">
        <v>8</v>
      </c>
      <c r="AM218" s="15" t="s">
        <v>9</v>
      </c>
      <c r="AN218" s="11" t="s">
        <v>508</v>
      </c>
      <c r="AP218" s="7"/>
      <c r="AQ218" s="8"/>
      <c r="AR218" s="8"/>
      <c r="AS218" s="9" t="s">
        <v>7</v>
      </c>
      <c r="AT218" s="9" t="s">
        <v>8</v>
      </c>
      <c r="AU218" s="16" t="s">
        <v>9</v>
      </c>
      <c r="AV218" s="437" t="s">
        <v>508</v>
      </c>
      <c r="AX218" s="7"/>
      <c r="AY218" s="8"/>
      <c r="AZ218" s="8"/>
      <c r="BA218" s="9" t="s">
        <v>7</v>
      </c>
      <c r="BB218" s="9" t="s">
        <v>8</v>
      </c>
      <c r="BC218" s="17" t="s">
        <v>9</v>
      </c>
      <c r="BD218" s="11" t="s">
        <v>508</v>
      </c>
      <c r="BF218" s="7"/>
      <c r="BG218" s="8"/>
      <c r="BH218" s="8"/>
      <c r="BI218" s="9" t="s">
        <v>7</v>
      </c>
      <c r="BJ218" s="9" t="s">
        <v>8</v>
      </c>
      <c r="BK218" s="18" t="s">
        <v>9</v>
      </c>
      <c r="BL218" s="11" t="s">
        <v>508</v>
      </c>
      <c r="BN218" s="7"/>
      <c r="BO218" s="8"/>
      <c r="BP218" s="8"/>
      <c r="BQ218" s="9" t="s">
        <v>7</v>
      </c>
      <c r="BR218" s="9" t="s">
        <v>8</v>
      </c>
      <c r="BS218" s="19" t="s">
        <v>9</v>
      </c>
      <c r="BT218" s="11" t="s">
        <v>508</v>
      </c>
      <c r="BV218" s="495"/>
      <c r="BW218" s="496"/>
      <c r="BX218" s="496"/>
      <c r="BY218" s="205" t="s">
        <v>7</v>
      </c>
      <c r="BZ218" s="205" t="s">
        <v>8</v>
      </c>
      <c r="CA218" s="510" t="s">
        <v>9</v>
      </c>
      <c r="CB218" s="497" t="s">
        <v>508</v>
      </c>
      <c r="CD218" s="7"/>
      <c r="CE218" s="8"/>
      <c r="CF218" s="8"/>
      <c r="CG218" s="9" t="s">
        <v>7</v>
      </c>
      <c r="CH218" s="9" t="s">
        <v>8</v>
      </c>
      <c r="CI218" s="21" t="s">
        <v>9</v>
      </c>
      <c r="CJ218" s="11" t="s">
        <v>508</v>
      </c>
      <c r="CL218" s="7"/>
      <c r="CM218" s="8"/>
      <c r="CN218" s="8"/>
      <c r="CO218" s="9" t="s">
        <v>7</v>
      </c>
      <c r="CP218" s="9" t="s">
        <v>8</v>
      </c>
      <c r="CQ218" s="22" t="s">
        <v>9</v>
      </c>
      <c r="CR218" s="11" t="s">
        <v>508</v>
      </c>
    </row>
    <row r="219" spans="2:96" ht="12.75" customHeight="1" x14ac:dyDescent="0.35">
      <c r="B219" s="661" t="s">
        <v>509</v>
      </c>
      <c r="C219" s="673"/>
      <c r="D219" s="662"/>
      <c r="E219" s="4" t="s">
        <v>11</v>
      </c>
      <c r="F219" s="4" t="s">
        <v>11</v>
      </c>
      <c r="H219" s="4">
        <v>62</v>
      </c>
      <c r="J219" s="680" t="s">
        <v>510</v>
      </c>
      <c r="K219" s="673"/>
      <c r="L219" s="662"/>
      <c r="M219" s="4" t="s">
        <v>11</v>
      </c>
      <c r="N219" s="4" t="s">
        <v>11</v>
      </c>
      <c r="P219" s="4">
        <v>0</v>
      </c>
      <c r="R219" s="678" t="s">
        <v>511</v>
      </c>
      <c r="S219" s="673"/>
      <c r="T219" s="662"/>
      <c r="U219" s="4" t="s">
        <v>11</v>
      </c>
      <c r="V219" s="4" t="s">
        <v>11</v>
      </c>
      <c r="X219" s="4">
        <v>0</v>
      </c>
      <c r="Z219" s="687" t="s">
        <v>512</v>
      </c>
      <c r="AA219" s="673"/>
      <c r="AB219" s="662"/>
      <c r="AC219" s="4" t="s">
        <v>11</v>
      </c>
      <c r="AD219" s="4" t="s">
        <v>11</v>
      </c>
      <c r="AF219" s="4">
        <v>0</v>
      </c>
      <c r="AH219" s="685" t="s">
        <v>513</v>
      </c>
      <c r="AI219" s="673"/>
      <c r="AJ219" s="662"/>
      <c r="AK219" s="4" t="s">
        <v>11</v>
      </c>
      <c r="AL219" s="4" t="s">
        <v>11</v>
      </c>
      <c r="AN219" s="24">
        <v>7500</v>
      </c>
      <c r="AP219" s="674" t="s">
        <v>514</v>
      </c>
      <c r="AQ219" s="673"/>
      <c r="AR219" s="662"/>
      <c r="AS219" s="4" t="s">
        <v>11</v>
      </c>
      <c r="AT219" s="4" t="s">
        <v>11</v>
      </c>
      <c r="AV219" s="436">
        <v>6749</v>
      </c>
      <c r="AX219" s="688" t="s">
        <v>515</v>
      </c>
      <c r="AY219" s="673"/>
      <c r="AZ219" s="662"/>
      <c r="BA219" s="4" t="s">
        <v>11</v>
      </c>
      <c r="BB219" s="4" t="s">
        <v>11</v>
      </c>
      <c r="BD219" s="253">
        <v>6211</v>
      </c>
      <c r="BF219" s="679" t="s">
        <v>516</v>
      </c>
      <c r="BG219" s="673"/>
      <c r="BH219" s="662"/>
      <c r="BI219" s="4" t="s">
        <v>11</v>
      </c>
      <c r="BJ219" s="4" t="s">
        <v>11</v>
      </c>
      <c r="BL219" s="241">
        <v>5980</v>
      </c>
      <c r="BN219" s="672" t="s">
        <v>517</v>
      </c>
      <c r="BO219" s="673"/>
      <c r="BP219" s="662"/>
      <c r="BQ219" s="4" t="s">
        <v>11</v>
      </c>
      <c r="BR219" s="4" t="s">
        <v>11</v>
      </c>
      <c r="BT219" s="442">
        <f>BL232</f>
        <v>5344</v>
      </c>
      <c r="BV219" s="655" t="s">
        <v>518</v>
      </c>
      <c r="BW219" s="656"/>
      <c r="BX219" s="657"/>
      <c r="BY219" s="492" t="s">
        <v>11</v>
      </c>
      <c r="BZ219" s="492" t="s">
        <v>11</v>
      </c>
      <c r="CB219" s="494">
        <f>BT228</f>
        <v>5049</v>
      </c>
      <c r="CD219" s="682" t="s">
        <v>519</v>
      </c>
      <c r="CE219" s="673"/>
      <c r="CF219" s="662"/>
      <c r="CG219" s="4" t="s">
        <v>11</v>
      </c>
      <c r="CH219" s="4" t="s">
        <v>11</v>
      </c>
      <c r="CJ219" s="4">
        <f>CB235</f>
        <v>4652</v>
      </c>
      <c r="CL219" s="686" t="s">
        <v>531</v>
      </c>
      <c r="CM219" s="673"/>
      <c r="CN219" s="662"/>
      <c r="CO219" s="4" t="s">
        <v>11</v>
      </c>
      <c r="CP219" s="4" t="s">
        <v>11</v>
      </c>
      <c r="CR219" s="4">
        <f>CJ239</f>
        <v>3998</v>
      </c>
    </row>
    <row r="220" spans="2:96" ht="12.75" customHeight="1" x14ac:dyDescent="0.35">
      <c r="B220" s="654">
        <v>45567</v>
      </c>
      <c r="C220" s="651"/>
      <c r="D220" s="3"/>
      <c r="E220" s="5">
        <v>0</v>
      </c>
      <c r="F220" s="4">
        <v>20</v>
      </c>
      <c r="G220" s="6" t="s">
        <v>17</v>
      </c>
      <c r="H220" s="5">
        <f t="shared" ref="H220:H239" si="210">SUM(H219+E220-F220)</f>
        <v>42</v>
      </c>
      <c r="J220" s="654"/>
      <c r="K220" s="651"/>
      <c r="L220" s="3"/>
      <c r="M220" s="5"/>
      <c r="N220" s="4"/>
      <c r="O220" s="6"/>
      <c r="P220" s="5">
        <f t="shared" ref="P220:P222" si="211">SUM(P219+M220-N220)</f>
        <v>0</v>
      </c>
      <c r="R220" s="654"/>
      <c r="S220" s="651"/>
      <c r="T220" s="39"/>
      <c r="U220" s="4"/>
      <c r="V220" s="4"/>
      <c r="W220" s="6"/>
      <c r="X220" s="5">
        <f t="shared" ref="X220:X222" si="212">SUM(X219+U220-V220)</f>
        <v>0</v>
      </c>
      <c r="Z220" s="706">
        <v>45686</v>
      </c>
      <c r="AA220" s="651"/>
      <c r="AB220" s="30"/>
      <c r="AC220" s="31">
        <v>7500</v>
      </c>
      <c r="AD220" s="32">
        <v>0</v>
      </c>
      <c r="AE220" s="33" t="s">
        <v>17</v>
      </c>
      <c r="AF220" s="34">
        <f t="shared" ref="AF220:AF239" si="213">SUM(AF219+AC220-AD220)</f>
        <v>7500</v>
      </c>
      <c r="AH220" s="654">
        <v>45691</v>
      </c>
      <c r="AI220" s="651"/>
      <c r="AJ220" s="3"/>
      <c r="AK220" s="27">
        <v>0</v>
      </c>
      <c r="AL220" s="24">
        <v>24</v>
      </c>
      <c r="AM220" s="28" t="s">
        <v>19</v>
      </c>
      <c r="AN220" s="5">
        <f t="shared" ref="AN220:AN239" si="214">SUM(AN219+AK220-AL220)</f>
        <v>7476</v>
      </c>
      <c r="AP220" s="654">
        <v>45719</v>
      </c>
      <c r="AQ220" s="651"/>
      <c r="AR220" s="3"/>
      <c r="AS220" s="27">
        <v>0</v>
      </c>
      <c r="AT220" s="24">
        <v>24</v>
      </c>
      <c r="AU220" s="28" t="s">
        <v>17</v>
      </c>
      <c r="AV220" s="436">
        <f t="shared" ref="AV220:AV230" si="215">SUM(AV219+AS220-AT220)</f>
        <v>6725</v>
      </c>
      <c r="AX220" s="654">
        <v>45750</v>
      </c>
      <c r="AY220" s="651"/>
      <c r="AZ220" s="3"/>
      <c r="BA220" s="5">
        <v>0</v>
      </c>
      <c r="BB220" s="4">
        <v>24</v>
      </c>
      <c r="BC220" s="129" t="s">
        <v>17</v>
      </c>
      <c r="BD220" s="253">
        <f t="shared" ref="BD220:BD238" si="216">SUM(BD219+BA220-BB220)</f>
        <v>6187</v>
      </c>
      <c r="BF220" s="654">
        <v>45779</v>
      </c>
      <c r="BG220" s="651"/>
      <c r="BH220" s="3"/>
      <c r="BI220" s="5">
        <v>0</v>
      </c>
      <c r="BJ220" s="4">
        <v>24</v>
      </c>
      <c r="BK220" s="6" t="s">
        <v>17</v>
      </c>
      <c r="BL220" s="5">
        <f t="shared" ref="BL220:BL231" si="217">SUM(BL219+BI220-BJ220)</f>
        <v>5956</v>
      </c>
      <c r="BN220" s="654">
        <v>45812</v>
      </c>
      <c r="BO220" s="651"/>
      <c r="BP220" s="3"/>
      <c r="BQ220" s="5">
        <v>0</v>
      </c>
      <c r="BR220" s="4">
        <v>36</v>
      </c>
      <c r="BS220" s="6" t="s">
        <v>35</v>
      </c>
      <c r="BT220" s="5">
        <f>SUM(BT219+BQ220-BR220)</f>
        <v>5308</v>
      </c>
      <c r="BV220" s="669">
        <v>45847</v>
      </c>
      <c r="BW220" s="666"/>
      <c r="BX220" s="493"/>
      <c r="BY220" s="494">
        <v>0</v>
      </c>
      <c r="BZ220" s="492">
        <v>24</v>
      </c>
      <c r="CA220" s="28" t="s">
        <v>17</v>
      </c>
      <c r="CB220" s="494">
        <f t="shared" ref="CB220:CB234" si="218">SUM(CB219+BY220-BZ220)</f>
        <v>5025</v>
      </c>
      <c r="CD220" s="654">
        <v>45873</v>
      </c>
      <c r="CE220" s="651"/>
      <c r="CF220" s="3"/>
      <c r="CG220" s="5">
        <v>0</v>
      </c>
      <c r="CH220" s="4">
        <v>24</v>
      </c>
      <c r="CI220" s="6" t="s">
        <v>17</v>
      </c>
      <c r="CJ220" s="5">
        <f t="shared" ref="CJ220:CJ222" si="219">SUM(CJ219+CG220-CH220)</f>
        <v>4628</v>
      </c>
      <c r="CL220" s="654">
        <v>45901</v>
      </c>
      <c r="CM220" s="651"/>
      <c r="CN220" s="3"/>
      <c r="CO220" s="609">
        <v>0</v>
      </c>
      <c r="CP220" s="608">
        <v>12</v>
      </c>
      <c r="CQ220" s="129" t="s">
        <v>17</v>
      </c>
      <c r="CR220" s="5">
        <f t="shared" ref="CR220:CR222" si="220">SUM(CR219+CO220-CP220)</f>
        <v>3986</v>
      </c>
    </row>
    <row r="221" spans="2:96" ht="12.75" customHeight="1" x14ac:dyDescent="0.35">
      <c r="B221" s="654">
        <v>45567</v>
      </c>
      <c r="C221" s="651"/>
      <c r="D221" s="3"/>
      <c r="E221" s="5">
        <v>0</v>
      </c>
      <c r="F221" s="5">
        <v>12</v>
      </c>
      <c r="G221" s="6" t="s">
        <v>19</v>
      </c>
      <c r="H221" s="5">
        <f t="shared" si="210"/>
        <v>30</v>
      </c>
      <c r="J221" s="654"/>
      <c r="K221" s="651"/>
      <c r="L221" s="3"/>
      <c r="M221" s="4"/>
      <c r="N221" s="4"/>
      <c r="O221" s="6"/>
      <c r="P221" s="5">
        <f t="shared" si="211"/>
        <v>0</v>
      </c>
      <c r="R221" s="654"/>
      <c r="S221" s="651"/>
      <c r="T221" s="39"/>
      <c r="U221" s="4">
        <v>0</v>
      </c>
      <c r="V221" s="4"/>
      <c r="W221" s="6"/>
      <c r="X221" s="5">
        <f t="shared" si="212"/>
        <v>0</v>
      </c>
      <c r="Z221" s="654"/>
      <c r="AA221" s="651"/>
      <c r="AB221" s="3"/>
      <c r="AC221" s="4"/>
      <c r="AD221" s="4"/>
      <c r="AE221" s="6"/>
      <c r="AF221" s="5">
        <f t="shared" si="213"/>
        <v>7500</v>
      </c>
      <c r="AH221" s="654">
        <v>45691</v>
      </c>
      <c r="AI221" s="651"/>
      <c r="AJ221" s="3"/>
      <c r="AK221" s="27">
        <v>0</v>
      </c>
      <c r="AL221" s="24">
        <v>24</v>
      </c>
      <c r="AM221" s="28" t="s">
        <v>17</v>
      </c>
      <c r="AN221" s="253">
        <f t="shared" si="214"/>
        <v>7452</v>
      </c>
      <c r="AP221" s="654">
        <v>45722</v>
      </c>
      <c r="AQ221" s="651"/>
      <c r="AR221" s="3"/>
      <c r="AS221" s="4">
        <v>0</v>
      </c>
      <c r="AT221" s="24">
        <v>24</v>
      </c>
      <c r="AU221" s="28" t="s">
        <v>17</v>
      </c>
      <c r="AV221" s="436">
        <f t="shared" si="215"/>
        <v>6701</v>
      </c>
      <c r="AX221" s="654">
        <v>45754</v>
      </c>
      <c r="AY221" s="651"/>
      <c r="AZ221" s="3"/>
      <c r="BA221" s="167">
        <v>0</v>
      </c>
      <c r="BB221" s="166">
        <v>24</v>
      </c>
      <c r="BC221" s="129" t="s">
        <v>19</v>
      </c>
      <c r="BD221" s="253">
        <f t="shared" si="216"/>
        <v>6163</v>
      </c>
      <c r="BF221" s="654">
        <v>45783</v>
      </c>
      <c r="BG221" s="651"/>
      <c r="BH221" s="3"/>
      <c r="BI221" s="422">
        <v>0</v>
      </c>
      <c r="BJ221" s="421">
        <v>150</v>
      </c>
      <c r="BK221" s="28" t="s">
        <v>24</v>
      </c>
      <c r="BL221" s="483">
        <f t="shared" si="217"/>
        <v>5806</v>
      </c>
      <c r="BN221" s="654">
        <v>45817</v>
      </c>
      <c r="BO221" s="651"/>
      <c r="BP221" s="3"/>
      <c r="BQ221" s="466">
        <v>0</v>
      </c>
      <c r="BR221" s="465">
        <v>24</v>
      </c>
      <c r="BS221" s="28" t="s">
        <v>17</v>
      </c>
      <c r="BT221" s="469">
        <f t="shared" ref="BT221:BT227" si="221">SUM(BT220+BQ221-BR221)</f>
        <v>5284</v>
      </c>
      <c r="BV221" s="669">
        <v>45847</v>
      </c>
      <c r="BW221" s="666"/>
      <c r="BX221" s="493"/>
      <c r="BY221" s="494">
        <v>0</v>
      </c>
      <c r="BZ221" s="516">
        <v>12</v>
      </c>
      <c r="CA221" s="28" t="s">
        <v>19</v>
      </c>
      <c r="CB221" s="494">
        <f t="shared" si="218"/>
        <v>5013</v>
      </c>
      <c r="CD221" s="654">
        <v>45873</v>
      </c>
      <c r="CE221" s="651"/>
      <c r="CF221" s="3"/>
      <c r="CG221" s="579">
        <v>0</v>
      </c>
      <c r="CH221" s="578">
        <v>24</v>
      </c>
      <c r="CI221" s="28" t="s">
        <v>19</v>
      </c>
      <c r="CJ221" s="5">
        <f t="shared" si="219"/>
        <v>4604</v>
      </c>
      <c r="CL221" s="653">
        <v>45901</v>
      </c>
      <c r="CM221" s="651"/>
      <c r="CN221" s="66"/>
      <c r="CO221" s="609">
        <v>0</v>
      </c>
      <c r="CP221" s="609">
        <v>24</v>
      </c>
      <c r="CQ221" s="129" t="s">
        <v>19</v>
      </c>
      <c r="CR221" s="5">
        <f t="shared" si="220"/>
        <v>3962</v>
      </c>
    </row>
    <row r="222" spans="2:96" ht="12.75" customHeight="1" x14ac:dyDescent="0.35">
      <c r="B222" s="654">
        <v>45569</v>
      </c>
      <c r="C222" s="651"/>
      <c r="D222" s="3"/>
      <c r="E222" s="5">
        <v>0</v>
      </c>
      <c r="F222" s="5">
        <v>15</v>
      </c>
      <c r="G222" s="6" t="s">
        <v>15</v>
      </c>
      <c r="H222" s="5">
        <f t="shared" si="210"/>
        <v>15</v>
      </c>
      <c r="J222" s="654"/>
      <c r="K222" s="651"/>
      <c r="L222" s="3"/>
      <c r="M222" s="4"/>
      <c r="N222" s="4"/>
      <c r="O222" s="6"/>
      <c r="P222" s="5">
        <f t="shared" si="211"/>
        <v>0</v>
      </c>
      <c r="R222" s="654"/>
      <c r="S222" s="651"/>
      <c r="T222" s="3"/>
      <c r="U222" s="4">
        <v>0</v>
      </c>
      <c r="V222" s="4"/>
      <c r="W222" s="6"/>
      <c r="X222" s="5">
        <f t="shared" si="212"/>
        <v>0</v>
      </c>
      <c r="Z222" s="654"/>
      <c r="AA222" s="651"/>
      <c r="AB222" s="3"/>
      <c r="AC222" s="4"/>
      <c r="AD222" s="4"/>
      <c r="AE222" s="6"/>
      <c r="AF222" s="5">
        <f t="shared" si="213"/>
        <v>7500</v>
      </c>
      <c r="AH222" s="654">
        <v>45692</v>
      </c>
      <c r="AI222" s="651"/>
      <c r="AJ222" s="3"/>
      <c r="AK222" s="27">
        <v>0</v>
      </c>
      <c r="AL222" s="24">
        <v>12</v>
      </c>
      <c r="AM222" s="28" t="s">
        <v>17</v>
      </c>
      <c r="AN222" s="253">
        <f t="shared" si="214"/>
        <v>7440</v>
      </c>
      <c r="AP222" s="654">
        <v>45723</v>
      </c>
      <c r="AQ222" s="651"/>
      <c r="AR222" s="3"/>
      <c r="AS222" s="4">
        <v>0</v>
      </c>
      <c r="AT222" s="24">
        <v>24</v>
      </c>
      <c r="AU222" s="28" t="s">
        <v>19</v>
      </c>
      <c r="AV222" s="436">
        <f t="shared" si="215"/>
        <v>6677</v>
      </c>
      <c r="AX222" s="654">
        <v>45755</v>
      </c>
      <c r="AY222" s="651"/>
      <c r="AZ222" s="3"/>
      <c r="BA222" s="177">
        <v>0</v>
      </c>
      <c r="BB222" s="4">
        <v>20</v>
      </c>
      <c r="BC222" s="6" t="s">
        <v>35</v>
      </c>
      <c r="BD222" s="253">
        <f t="shared" si="216"/>
        <v>6143</v>
      </c>
      <c r="BF222" s="654">
        <v>45782</v>
      </c>
      <c r="BG222" s="654"/>
      <c r="BH222" s="45"/>
      <c r="BI222" s="421">
        <v>0</v>
      </c>
      <c r="BJ222" s="421">
        <v>24</v>
      </c>
      <c r="BK222" s="28" t="s">
        <v>19</v>
      </c>
      <c r="BL222" s="483">
        <f t="shared" si="217"/>
        <v>5782</v>
      </c>
      <c r="BN222" s="654">
        <v>45818</v>
      </c>
      <c r="BO222" s="654"/>
      <c r="BP222" s="3"/>
      <c r="BQ222" s="465">
        <v>0</v>
      </c>
      <c r="BR222" s="465">
        <v>24</v>
      </c>
      <c r="BS222" s="28" t="s">
        <v>19</v>
      </c>
      <c r="BT222" s="469">
        <f t="shared" si="221"/>
        <v>5260</v>
      </c>
      <c r="BV222" s="669">
        <v>45852</v>
      </c>
      <c r="BW222" s="666"/>
      <c r="BX222" s="493"/>
      <c r="BY222" s="494">
        <v>0</v>
      </c>
      <c r="BZ222" s="492">
        <v>70</v>
      </c>
      <c r="CA222" s="129" t="s">
        <v>16</v>
      </c>
      <c r="CB222" s="494">
        <f t="shared" si="218"/>
        <v>4943</v>
      </c>
      <c r="CD222" s="654">
        <v>45873</v>
      </c>
      <c r="CE222" s="651"/>
      <c r="CF222" s="45"/>
      <c r="CG222" s="578">
        <v>0</v>
      </c>
      <c r="CH222" s="578">
        <v>12</v>
      </c>
      <c r="CI222" s="28" t="s">
        <v>19</v>
      </c>
      <c r="CJ222" s="5">
        <f t="shared" si="219"/>
        <v>4592</v>
      </c>
      <c r="CL222" s="653">
        <v>45903</v>
      </c>
      <c r="CM222" s="651"/>
      <c r="CN222" s="3"/>
      <c r="CO222" s="609">
        <v>0</v>
      </c>
      <c r="CP222" s="609">
        <v>15</v>
      </c>
      <c r="CQ222" s="129" t="s">
        <v>22</v>
      </c>
      <c r="CR222" s="5">
        <f t="shared" si="220"/>
        <v>3947</v>
      </c>
    </row>
    <row r="223" spans="2:96" ht="12.75" customHeight="1" x14ac:dyDescent="0.35">
      <c r="B223" s="654">
        <v>45576</v>
      </c>
      <c r="C223" s="651"/>
      <c r="D223" s="3"/>
      <c r="E223" s="5">
        <v>0</v>
      </c>
      <c r="F223" s="5">
        <v>15</v>
      </c>
      <c r="G223" s="6" t="s">
        <v>17</v>
      </c>
      <c r="H223" s="5">
        <f t="shared" si="210"/>
        <v>0</v>
      </c>
      <c r="J223" s="654"/>
      <c r="K223" s="651"/>
      <c r="L223" s="3"/>
      <c r="M223" s="4"/>
      <c r="N223" s="4"/>
      <c r="O223" s="6"/>
      <c r="P223" s="5">
        <f t="shared" ref="P223:P235" si="222">SUM(P222+M224-N224)</f>
        <v>0</v>
      </c>
      <c r="R223" s="654"/>
      <c r="S223" s="651"/>
      <c r="T223" s="3"/>
      <c r="U223" s="4">
        <v>0</v>
      </c>
      <c r="V223" s="4"/>
      <c r="W223" s="6"/>
      <c r="X223" s="5">
        <f t="shared" ref="X223:X239" si="223">SUM(X222+U224-V224)</f>
        <v>0</v>
      </c>
      <c r="Z223" s="654"/>
      <c r="AA223" s="651"/>
      <c r="AB223" s="3"/>
      <c r="AC223" s="4"/>
      <c r="AD223" s="4"/>
      <c r="AE223" s="6"/>
      <c r="AF223" s="5">
        <f t="shared" si="213"/>
        <v>7500</v>
      </c>
      <c r="AH223" s="654">
        <v>45698</v>
      </c>
      <c r="AI223" s="651"/>
      <c r="AJ223" s="3"/>
      <c r="AK223" s="27">
        <v>0</v>
      </c>
      <c r="AL223" s="24">
        <v>20</v>
      </c>
      <c r="AM223" s="28" t="s">
        <v>22</v>
      </c>
      <c r="AN223" s="253">
        <f t="shared" si="214"/>
        <v>7420</v>
      </c>
      <c r="AP223" s="654">
        <v>45726</v>
      </c>
      <c r="AQ223" s="651"/>
      <c r="AR223" s="3"/>
      <c r="AS223" s="4">
        <v>0</v>
      </c>
      <c r="AT223" s="24">
        <v>24</v>
      </c>
      <c r="AU223" s="28" t="s">
        <v>17</v>
      </c>
      <c r="AV223" s="436">
        <f t="shared" si="215"/>
        <v>6653</v>
      </c>
      <c r="AX223" s="654">
        <v>45757</v>
      </c>
      <c r="AY223" s="651"/>
      <c r="AZ223" s="3"/>
      <c r="BA223" s="179">
        <v>0</v>
      </c>
      <c r="BB223" s="4">
        <v>15</v>
      </c>
      <c r="BC223" s="6" t="s">
        <v>22</v>
      </c>
      <c r="BD223" s="253">
        <f t="shared" si="216"/>
        <v>6128</v>
      </c>
      <c r="BF223" s="654">
        <v>45783</v>
      </c>
      <c r="BG223" s="654"/>
      <c r="BH223" s="3"/>
      <c r="BI223" s="421">
        <v>0</v>
      </c>
      <c r="BJ223" s="421">
        <v>300</v>
      </c>
      <c r="BK223" s="28" t="s">
        <v>17</v>
      </c>
      <c r="BL223" s="483">
        <f t="shared" si="217"/>
        <v>5482</v>
      </c>
      <c r="BN223" s="654">
        <v>45818</v>
      </c>
      <c r="BO223" s="654"/>
      <c r="BP223" s="3"/>
      <c r="BQ223" s="4">
        <v>0</v>
      </c>
      <c r="BR223" s="4">
        <v>75</v>
      </c>
      <c r="BS223" s="129" t="s">
        <v>24</v>
      </c>
      <c r="BT223" s="469">
        <f t="shared" si="221"/>
        <v>5185</v>
      </c>
      <c r="BV223" s="669">
        <v>45852</v>
      </c>
      <c r="BW223" s="666"/>
      <c r="BX223" s="514"/>
      <c r="BY223" s="494">
        <v>0</v>
      </c>
      <c r="BZ223" s="171">
        <v>14</v>
      </c>
      <c r="CA223" s="28" t="s">
        <v>35</v>
      </c>
      <c r="CB223" s="494">
        <f t="shared" si="218"/>
        <v>4929</v>
      </c>
      <c r="CD223" s="654">
        <v>45874</v>
      </c>
      <c r="CE223" s="651"/>
      <c r="CF223" s="3"/>
      <c r="CG223" s="578">
        <v>0</v>
      </c>
      <c r="CH223" s="578">
        <v>35</v>
      </c>
      <c r="CI223" s="28" t="s">
        <v>24</v>
      </c>
      <c r="CJ223" s="5">
        <f>SUM(CJ222+CG224-CH224)</f>
        <v>4572</v>
      </c>
      <c r="CL223" s="653">
        <v>45904</v>
      </c>
      <c r="CM223" s="651"/>
      <c r="CN223" s="3"/>
      <c r="CO223" s="609">
        <v>0</v>
      </c>
      <c r="CP223" s="609">
        <v>12</v>
      </c>
      <c r="CQ223" s="129" t="s">
        <v>17</v>
      </c>
      <c r="CR223" s="5">
        <f t="shared" ref="CR223:CR239" si="224">SUM(CR222+CO224-CP224)</f>
        <v>3923</v>
      </c>
    </row>
    <row r="224" spans="2:96" ht="12.75" customHeight="1" x14ac:dyDescent="0.35">
      <c r="B224" s="654"/>
      <c r="C224" s="651"/>
      <c r="D224" s="3"/>
      <c r="E224" s="5"/>
      <c r="F224" s="5"/>
      <c r="G224" s="6"/>
      <c r="H224" s="5">
        <f t="shared" si="210"/>
        <v>0</v>
      </c>
      <c r="J224" s="25"/>
      <c r="K224" s="4"/>
      <c r="L224" s="3"/>
      <c r="M224" s="4"/>
      <c r="N224" s="4"/>
      <c r="O224" s="6"/>
      <c r="P224" s="5">
        <f t="shared" si="222"/>
        <v>0</v>
      </c>
      <c r="R224" s="25"/>
      <c r="S224" s="4"/>
      <c r="T224" s="3"/>
      <c r="U224" s="4">
        <v>0</v>
      </c>
      <c r="V224" s="4"/>
      <c r="W224" s="6"/>
      <c r="X224" s="5">
        <f t="shared" si="223"/>
        <v>0</v>
      </c>
      <c r="Z224" s="654"/>
      <c r="AA224" s="651"/>
      <c r="AB224" s="3"/>
      <c r="AC224" s="4"/>
      <c r="AD224" s="4"/>
      <c r="AE224" s="6"/>
      <c r="AF224" s="5">
        <f t="shared" si="213"/>
        <v>7500</v>
      </c>
      <c r="AH224" s="654">
        <v>45698</v>
      </c>
      <c r="AI224" s="651"/>
      <c r="AJ224" s="3"/>
      <c r="AK224" s="27">
        <v>0</v>
      </c>
      <c r="AL224" s="24">
        <v>24</v>
      </c>
      <c r="AM224" s="28" t="s">
        <v>17</v>
      </c>
      <c r="AN224" s="253">
        <f t="shared" si="214"/>
        <v>7396</v>
      </c>
      <c r="AP224" s="654">
        <v>45728</v>
      </c>
      <c r="AQ224" s="651"/>
      <c r="AR224" s="3"/>
      <c r="AS224" s="72">
        <v>0</v>
      </c>
      <c r="AT224" s="72">
        <v>10</v>
      </c>
      <c r="AU224" s="28" t="s">
        <v>17</v>
      </c>
      <c r="AV224" s="436">
        <f t="shared" si="215"/>
        <v>6643</v>
      </c>
      <c r="AX224" s="654">
        <v>45768</v>
      </c>
      <c r="AY224" s="651"/>
      <c r="AZ224" s="3"/>
      <c r="BA224" s="211">
        <v>0</v>
      </c>
      <c r="BB224" s="4">
        <v>24</v>
      </c>
      <c r="BC224" s="6" t="s">
        <v>17</v>
      </c>
      <c r="BD224" s="253">
        <f t="shared" si="216"/>
        <v>6104</v>
      </c>
      <c r="BF224" s="654">
        <v>45789</v>
      </c>
      <c r="BG224" s="654"/>
      <c r="BH224" s="3"/>
      <c r="BI224" s="210">
        <v>0</v>
      </c>
      <c r="BJ224" s="4">
        <v>12</v>
      </c>
      <c r="BK224" s="6" t="s">
        <v>19</v>
      </c>
      <c r="BL224" s="483">
        <f t="shared" si="217"/>
        <v>5470</v>
      </c>
      <c r="BN224" s="654">
        <v>45818</v>
      </c>
      <c r="BO224" s="654"/>
      <c r="BP224" s="3"/>
      <c r="BQ224" s="453">
        <v>0</v>
      </c>
      <c r="BR224" s="4">
        <v>30</v>
      </c>
      <c r="BS224" s="6" t="s">
        <v>25</v>
      </c>
      <c r="BT224" s="469">
        <f t="shared" si="221"/>
        <v>5155</v>
      </c>
      <c r="BV224" s="669">
        <v>45853</v>
      </c>
      <c r="BW224" s="666"/>
      <c r="BX224" s="493"/>
      <c r="BY224" s="494">
        <v>0</v>
      </c>
      <c r="BZ224" s="492">
        <v>100</v>
      </c>
      <c r="CA224" s="509" t="s">
        <v>24</v>
      </c>
      <c r="CB224" s="494">
        <f t="shared" si="218"/>
        <v>4829</v>
      </c>
      <c r="CD224" s="654">
        <v>45876</v>
      </c>
      <c r="CE224" s="651"/>
      <c r="CF224" s="3"/>
      <c r="CG224" s="580">
        <v>0</v>
      </c>
      <c r="CH224" s="4">
        <v>20</v>
      </c>
      <c r="CI224" s="6" t="s">
        <v>22</v>
      </c>
      <c r="CJ224" s="562">
        <f t="shared" ref="CJ224:CJ231" si="225">SUM(CJ223+CG225-CH225)</f>
        <v>4512</v>
      </c>
      <c r="CL224" s="653">
        <v>45904</v>
      </c>
      <c r="CM224" s="651"/>
      <c r="CN224" s="3"/>
      <c r="CO224" s="609">
        <v>0</v>
      </c>
      <c r="CP224" s="609">
        <v>24</v>
      </c>
      <c r="CQ224" s="129" t="s">
        <v>35</v>
      </c>
      <c r="CR224" s="5">
        <f t="shared" si="224"/>
        <v>3899</v>
      </c>
    </row>
    <row r="225" spans="2:96" ht="12.75" customHeight="1" x14ac:dyDescent="0.35">
      <c r="B225" s="654"/>
      <c r="C225" s="651"/>
      <c r="D225" s="3"/>
      <c r="E225" s="5"/>
      <c r="F225" s="5"/>
      <c r="G225" s="6"/>
      <c r="H225" s="5">
        <f t="shared" si="210"/>
        <v>0</v>
      </c>
      <c r="J225" s="654"/>
      <c r="K225" s="651"/>
      <c r="L225" s="3"/>
      <c r="M225" s="4"/>
      <c r="N225" s="4"/>
      <c r="O225" s="6"/>
      <c r="P225" s="5">
        <f t="shared" si="222"/>
        <v>0</v>
      </c>
      <c r="R225" s="654"/>
      <c r="S225" s="651"/>
      <c r="T225" s="3"/>
      <c r="U225" s="4">
        <v>0</v>
      </c>
      <c r="V225" s="4"/>
      <c r="W225" s="6"/>
      <c r="X225" s="5">
        <f t="shared" si="223"/>
        <v>0</v>
      </c>
      <c r="Z225" s="654"/>
      <c r="AA225" s="651"/>
      <c r="AB225" s="3"/>
      <c r="AC225" s="4"/>
      <c r="AD225" s="4"/>
      <c r="AE225" s="6"/>
      <c r="AF225" s="5">
        <f t="shared" si="213"/>
        <v>7500</v>
      </c>
      <c r="AH225" s="654">
        <v>45699</v>
      </c>
      <c r="AI225" s="651"/>
      <c r="AJ225" s="3"/>
      <c r="AK225" s="27">
        <v>0</v>
      </c>
      <c r="AL225" s="24">
        <v>200</v>
      </c>
      <c r="AM225" s="28" t="s">
        <v>17</v>
      </c>
      <c r="AN225" s="253">
        <f t="shared" si="214"/>
        <v>7196</v>
      </c>
      <c r="AP225" s="654">
        <v>45733</v>
      </c>
      <c r="AQ225" s="651"/>
      <c r="AR225" s="3"/>
      <c r="AS225" s="4">
        <v>0</v>
      </c>
      <c r="AT225" s="4">
        <v>22</v>
      </c>
      <c r="AU225" s="6" t="s">
        <v>25</v>
      </c>
      <c r="AV225" s="436">
        <f t="shared" si="215"/>
        <v>6621</v>
      </c>
      <c r="AX225" s="653">
        <v>45768</v>
      </c>
      <c r="AY225" s="651"/>
      <c r="AZ225" s="65"/>
      <c r="BA225" s="211">
        <v>0</v>
      </c>
      <c r="BB225" s="211">
        <v>12</v>
      </c>
      <c r="BC225" s="129" t="s">
        <v>19</v>
      </c>
      <c r="BD225" s="253">
        <f t="shared" si="216"/>
        <v>6092</v>
      </c>
      <c r="BF225" s="654">
        <v>45789</v>
      </c>
      <c r="BG225" s="654"/>
      <c r="BH225" s="3"/>
      <c r="BI225" s="4">
        <v>0</v>
      </c>
      <c r="BJ225" s="424">
        <v>12</v>
      </c>
      <c r="BK225" s="6" t="s">
        <v>17</v>
      </c>
      <c r="BL225" s="483">
        <f t="shared" si="217"/>
        <v>5458</v>
      </c>
      <c r="BN225" s="654">
        <v>45819</v>
      </c>
      <c r="BO225" s="654"/>
      <c r="BP225" s="3"/>
      <c r="BQ225" s="4">
        <v>0</v>
      </c>
      <c r="BR225" s="4">
        <v>15</v>
      </c>
      <c r="BS225" s="6" t="s">
        <v>22</v>
      </c>
      <c r="BT225" s="469">
        <f t="shared" si="221"/>
        <v>5140</v>
      </c>
      <c r="BV225" s="669">
        <v>45854</v>
      </c>
      <c r="BW225" s="666"/>
      <c r="BX225" s="493"/>
      <c r="BY225" s="494">
        <v>0</v>
      </c>
      <c r="BZ225" s="494">
        <v>15</v>
      </c>
      <c r="CA225" s="509" t="s">
        <v>22</v>
      </c>
      <c r="CB225" s="494">
        <f t="shared" si="218"/>
        <v>4814</v>
      </c>
      <c r="CD225" s="654">
        <v>45877</v>
      </c>
      <c r="CE225" s="651"/>
      <c r="CF225" s="3"/>
      <c r="CG225" s="582">
        <v>0</v>
      </c>
      <c r="CH225" s="5">
        <v>60</v>
      </c>
      <c r="CI225" s="6" t="s">
        <v>35</v>
      </c>
      <c r="CJ225" s="562">
        <f t="shared" si="225"/>
        <v>4488</v>
      </c>
      <c r="CL225" s="653">
        <v>45905</v>
      </c>
      <c r="CM225" s="651"/>
      <c r="CN225" s="65"/>
      <c r="CO225" s="612">
        <v>0</v>
      </c>
      <c r="CP225" s="612">
        <v>24</v>
      </c>
      <c r="CQ225" s="28" t="s">
        <v>17</v>
      </c>
      <c r="CR225" s="5">
        <f t="shared" si="224"/>
        <v>3829</v>
      </c>
    </row>
    <row r="226" spans="2:96" ht="12.75" customHeight="1" x14ac:dyDescent="0.35">
      <c r="B226" s="654"/>
      <c r="C226" s="651"/>
      <c r="D226" s="3"/>
      <c r="E226" s="5"/>
      <c r="F226" s="5"/>
      <c r="G226" s="6"/>
      <c r="H226" s="5">
        <f t="shared" si="210"/>
        <v>0</v>
      </c>
      <c r="J226" s="654"/>
      <c r="K226" s="651"/>
      <c r="L226" s="3"/>
      <c r="M226" s="4"/>
      <c r="N226" s="4"/>
      <c r="O226" s="6"/>
      <c r="P226" s="5">
        <f t="shared" si="222"/>
        <v>0</v>
      </c>
      <c r="R226" s="654"/>
      <c r="S226" s="651"/>
      <c r="T226" s="3"/>
      <c r="U226" s="4">
        <v>0</v>
      </c>
      <c r="V226" s="4"/>
      <c r="W226" s="6"/>
      <c r="X226" s="5">
        <f t="shared" si="223"/>
        <v>0</v>
      </c>
      <c r="Z226" s="654"/>
      <c r="AA226" s="651"/>
      <c r="AB226" s="3"/>
      <c r="AC226" s="4"/>
      <c r="AD226" s="4"/>
      <c r="AE226" s="6"/>
      <c r="AF226" s="5">
        <f t="shared" si="213"/>
        <v>7500</v>
      </c>
      <c r="AH226" s="654">
        <v>45700</v>
      </c>
      <c r="AI226" s="651"/>
      <c r="AJ226" s="3"/>
      <c r="AK226" s="27">
        <v>0</v>
      </c>
      <c r="AL226" s="24">
        <v>30</v>
      </c>
      <c r="AM226" s="28" t="s">
        <v>17</v>
      </c>
      <c r="AN226" s="253">
        <f t="shared" si="214"/>
        <v>7166</v>
      </c>
      <c r="AP226" s="654">
        <v>45733</v>
      </c>
      <c r="AQ226" s="651"/>
      <c r="AR226" s="3"/>
      <c r="AS226" s="4">
        <v>0</v>
      </c>
      <c r="AT226" s="4">
        <v>100</v>
      </c>
      <c r="AU226" s="6" t="s">
        <v>17</v>
      </c>
      <c r="AV226" s="436">
        <f t="shared" si="215"/>
        <v>6521</v>
      </c>
      <c r="AX226" s="653">
        <v>45770</v>
      </c>
      <c r="AY226" s="651"/>
      <c r="AZ226" s="3"/>
      <c r="BA226" s="4">
        <v>0</v>
      </c>
      <c r="BB226" s="4">
        <v>15</v>
      </c>
      <c r="BC226" s="6" t="s">
        <v>17</v>
      </c>
      <c r="BD226" s="253">
        <f t="shared" si="216"/>
        <v>6077</v>
      </c>
      <c r="BF226" s="654">
        <v>45796</v>
      </c>
      <c r="BG226" s="654"/>
      <c r="BH226" s="3"/>
      <c r="BI226" s="4">
        <v>0</v>
      </c>
      <c r="BJ226" s="426">
        <v>24</v>
      </c>
      <c r="BK226" s="28" t="s">
        <v>17</v>
      </c>
      <c r="BL226" s="483">
        <f t="shared" si="217"/>
        <v>5434</v>
      </c>
      <c r="BN226" s="654">
        <v>45834</v>
      </c>
      <c r="BO226" s="654"/>
      <c r="BQ226" s="468">
        <v>0</v>
      </c>
      <c r="BR226" s="468">
        <v>40</v>
      </c>
      <c r="BS226" s="28" t="s">
        <v>35</v>
      </c>
      <c r="BT226" s="469">
        <f t="shared" si="221"/>
        <v>5100</v>
      </c>
      <c r="BV226" s="709">
        <v>45859</v>
      </c>
      <c r="BW226" s="710"/>
      <c r="BX226" s="3"/>
      <c r="BY226" s="193">
        <v>0</v>
      </c>
      <c r="BZ226" s="544">
        <v>20</v>
      </c>
      <c r="CA226" s="28" t="s">
        <v>25</v>
      </c>
      <c r="CB226" s="494">
        <f t="shared" si="218"/>
        <v>4794</v>
      </c>
      <c r="CD226" s="654">
        <v>45887</v>
      </c>
      <c r="CE226" s="651"/>
      <c r="CF226" s="3"/>
      <c r="CG226" s="585">
        <v>0</v>
      </c>
      <c r="CH226" s="5">
        <v>24</v>
      </c>
      <c r="CI226" s="6" t="s">
        <v>17</v>
      </c>
      <c r="CJ226" s="562">
        <f t="shared" si="225"/>
        <v>4464</v>
      </c>
      <c r="CL226" s="654">
        <v>45904</v>
      </c>
      <c r="CM226" s="651"/>
      <c r="CN226" s="3"/>
      <c r="CO226" s="612">
        <v>0</v>
      </c>
      <c r="CP226" s="612">
        <v>70</v>
      </c>
      <c r="CQ226" s="28" t="s">
        <v>16</v>
      </c>
      <c r="CR226" s="5">
        <f t="shared" si="224"/>
        <v>3629</v>
      </c>
    </row>
    <row r="227" spans="2:96" ht="12.75" customHeight="1" x14ac:dyDescent="0.35">
      <c r="B227" s="654"/>
      <c r="C227" s="651"/>
      <c r="D227" s="3"/>
      <c r="E227" s="4"/>
      <c r="F227" s="5"/>
      <c r="G227" s="6"/>
      <c r="H227" s="5">
        <f t="shared" si="210"/>
        <v>0</v>
      </c>
      <c r="J227" s="654"/>
      <c r="K227" s="651"/>
      <c r="L227" s="3"/>
      <c r="M227" s="4"/>
      <c r="N227" s="4"/>
      <c r="O227" s="6"/>
      <c r="P227" s="5">
        <f t="shared" si="222"/>
        <v>0</v>
      </c>
      <c r="R227" s="25"/>
      <c r="S227" s="4"/>
      <c r="T227" s="3"/>
      <c r="U227" s="4">
        <v>0</v>
      </c>
      <c r="V227" s="4"/>
      <c r="W227" s="6"/>
      <c r="X227" s="5">
        <f t="shared" si="223"/>
        <v>0</v>
      </c>
      <c r="Z227" s="654"/>
      <c r="AA227" s="651"/>
      <c r="AB227" s="3"/>
      <c r="AC227" s="4"/>
      <c r="AD227" s="4"/>
      <c r="AE227" s="6"/>
      <c r="AF227" s="5">
        <f t="shared" si="213"/>
        <v>7500</v>
      </c>
      <c r="AH227" s="654">
        <v>45701</v>
      </c>
      <c r="AI227" s="651"/>
      <c r="AJ227" s="3"/>
      <c r="AK227" s="27">
        <v>0</v>
      </c>
      <c r="AL227" s="24">
        <v>30</v>
      </c>
      <c r="AM227" s="28" t="s">
        <v>17</v>
      </c>
      <c r="AN227" s="253">
        <f t="shared" si="214"/>
        <v>7136</v>
      </c>
      <c r="AP227" s="654">
        <v>45741</v>
      </c>
      <c r="AQ227" s="651"/>
      <c r="AR227" s="3"/>
      <c r="AS227" s="4">
        <v>0</v>
      </c>
      <c r="AT227" s="144">
        <v>200</v>
      </c>
      <c r="AU227" s="28" t="s">
        <v>24</v>
      </c>
      <c r="AV227" s="436">
        <f t="shared" si="215"/>
        <v>6321</v>
      </c>
      <c r="AX227" s="653">
        <v>45772</v>
      </c>
      <c r="AY227" s="651"/>
      <c r="AZ227" s="3"/>
      <c r="BA227" s="229">
        <v>0</v>
      </c>
      <c r="BB227" s="4">
        <v>12</v>
      </c>
      <c r="BC227" s="6" t="s">
        <v>35</v>
      </c>
      <c r="BD227" s="253">
        <f t="shared" si="216"/>
        <v>6065</v>
      </c>
      <c r="BF227" s="654">
        <v>45804</v>
      </c>
      <c r="BG227" s="654"/>
      <c r="BH227" s="3"/>
      <c r="BI227" s="210">
        <v>0</v>
      </c>
      <c r="BJ227" s="4">
        <v>12</v>
      </c>
      <c r="BK227" s="28" t="s">
        <v>19</v>
      </c>
      <c r="BL227" s="483">
        <f t="shared" si="217"/>
        <v>5422</v>
      </c>
      <c r="BN227" s="654">
        <v>45834</v>
      </c>
      <c r="BO227" s="654"/>
      <c r="BP227" s="3"/>
      <c r="BQ227" s="468">
        <v>0</v>
      </c>
      <c r="BR227" s="465">
        <v>36</v>
      </c>
      <c r="BS227" s="28" t="s">
        <v>35</v>
      </c>
      <c r="BT227" s="469">
        <f t="shared" si="221"/>
        <v>5064</v>
      </c>
      <c r="BV227" s="668">
        <v>45859</v>
      </c>
      <c r="BW227" s="666"/>
      <c r="BX227" s="543"/>
      <c r="BY227" s="193">
        <v>0</v>
      </c>
      <c r="BZ227" s="544">
        <v>12</v>
      </c>
      <c r="CA227" s="508" t="s">
        <v>17</v>
      </c>
      <c r="CB227" s="494">
        <f t="shared" si="218"/>
        <v>4782</v>
      </c>
      <c r="CD227" s="654">
        <v>45887</v>
      </c>
      <c r="CE227" s="651"/>
      <c r="CF227" s="3"/>
      <c r="CG227" s="585">
        <v>0</v>
      </c>
      <c r="CH227" s="586">
        <v>24</v>
      </c>
      <c r="CI227" s="28" t="s">
        <v>19</v>
      </c>
      <c r="CJ227" s="597">
        <f t="shared" si="225"/>
        <v>4434</v>
      </c>
      <c r="CL227" s="654">
        <v>45908</v>
      </c>
      <c r="CM227" s="651"/>
      <c r="CN227" s="3"/>
      <c r="CO227" s="612">
        <v>0</v>
      </c>
      <c r="CP227" s="612">
        <v>200</v>
      </c>
      <c r="CQ227" s="6" t="s">
        <v>17</v>
      </c>
      <c r="CR227" s="5">
        <f t="shared" si="224"/>
        <v>3581</v>
      </c>
    </row>
    <row r="228" spans="2:96" ht="12.75" customHeight="1" x14ac:dyDescent="0.35">
      <c r="B228" s="654"/>
      <c r="C228" s="651"/>
      <c r="D228" s="3"/>
      <c r="E228" s="4"/>
      <c r="F228" s="5"/>
      <c r="G228" s="6"/>
      <c r="H228" s="5">
        <f t="shared" si="210"/>
        <v>0</v>
      </c>
      <c r="J228" s="654"/>
      <c r="K228" s="651"/>
      <c r="L228" s="3"/>
      <c r="M228" s="4"/>
      <c r="N228" s="4"/>
      <c r="O228" s="6"/>
      <c r="P228" s="5">
        <f t="shared" si="222"/>
        <v>0</v>
      </c>
      <c r="R228" s="654"/>
      <c r="S228" s="651"/>
      <c r="T228" s="3"/>
      <c r="U228" s="4">
        <v>0</v>
      </c>
      <c r="V228" s="4"/>
      <c r="W228" s="6"/>
      <c r="X228" s="5">
        <f t="shared" si="223"/>
        <v>0</v>
      </c>
      <c r="Z228" s="654"/>
      <c r="AA228" s="651"/>
      <c r="AB228" s="3"/>
      <c r="AC228" s="4"/>
      <c r="AD228" s="4"/>
      <c r="AE228" s="6"/>
      <c r="AF228" s="5">
        <f t="shared" si="213"/>
        <v>7500</v>
      </c>
      <c r="AH228" s="654">
        <v>45702</v>
      </c>
      <c r="AI228" s="651"/>
      <c r="AJ228" s="3"/>
      <c r="AK228" s="27">
        <v>0</v>
      </c>
      <c r="AL228" s="24">
        <v>100</v>
      </c>
      <c r="AM228" s="28" t="s">
        <v>24</v>
      </c>
      <c r="AN228" s="253">
        <f t="shared" si="214"/>
        <v>7036</v>
      </c>
      <c r="AP228" s="654">
        <v>45741</v>
      </c>
      <c r="AQ228" s="651"/>
      <c r="AR228" s="3"/>
      <c r="AS228" s="144">
        <v>0</v>
      </c>
      <c r="AT228" s="144">
        <v>24</v>
      </c>
      <c r="AU228" s="129" t="s">
        <v>17</v>
      </c>
      <c r="AV228" s="436">
        <f t="shared" si="215"/>
        <v>6297</v>
      </c>
      <c r="AX228" s="654">
        <v>45775</v>
      </c>
      <c r="AY228" s="651"/>
      <c r="AZ228" s="3"/>
      <c r="BA228" s="235">
        <v>0</v>
      </c>
      <c r="BB228" s="234">
        <v>24</v>
      </c>
      <c r="BC228" s="28" t="s">
        <v>19</v>
      </c>
      <c r="BD228" s="253">
        <f t="shared" si="216"/>
        <v>6041</v>
      </c>
      <c r="BF228" s="654">
        <v>45806</v>
      </c>
      <c r="BG228" s="654"/>
      <c r="BH228" s="3"/>
      <c r="BI228" s="4">
        <v>0</v>
      </c>
      <c r="BJ228" s="4">
        <v>15</v>
      </c>
      <c r="BK228" s="6" t="s">
        <v>22</v>
      </c>
      <c r="BL228" s="483">
        <f t="shared" si="217"/>
        <v>5407</v>
      </c>
      <c r="BN228" s="669">
        <v>45838</v>
      </c>
      <c r="BO228" s="666"/>
      <c r="BP228" s="3"/>
      <c r="BQ228" s="474">
        <v>0</v>
      </c>
      <c r="BR228" s="473">
        <v>15</v>
      </c>
      <c r="BS228" s="129" t="s">
        <v>22</v>
      </c>
      <c r="BT228" s="469">
        <f t="shared" ref="BT228" si="226">SUM(BT227+BQ228-BR228)</f>
        <v>5049</v>
      </c>
      <c r="BV228" s="668">
        <v>45859</v>
      </c>
      <c r="BW228" s="666"/>
      <c r="BX228" s="543"/>
      <c r="BY228" s="193">
        <v>0</v>
      </c>
      <c r="BZ228" s="544">
        <v>12</v>
      </c>
      <c r="CA228" s="509" t="s">
        <v>25</v>
      </c>
      <c r="CB228" s="494">
        <f t="shared" si="218"/>
        <v>4770</v>
      </c>
      <c r="CD228" s="654">
        <v>45890</v>
      </c>
      <c r="CE228" s="651"/>
      <c r="CF228" s="3"/>
      <c r="CG228" s="585">
        <v>0</v>
      </c>
      <c r="CH228" s="585">
        <v>30</v>
      </c>
      <c r="CI228" s="28" t="s">
        <v>25</v>
      </c>
      <c r="CJ228" s="597">
        <f t="shared" si="225"/>
        <v>4404</v>
      </c>
      <c r="CL228" s="654">
        <v>45908</v>
      </c>
      <c r="CM228" s="651"/>
      <c r="CN228" s="3"/>
      <c r="CO228" s="621">
        <v>0</v>
      </c>
      <c r="CP228" s="621">
        <v>48</v>
      </c>
      <c r="CQ228" s="28" t="s">
        <v>19</v>
      </c>
      <c r="CR228" s="5">
        <f t="shared" si="224"/>
        <v>3557</v>
      </c>
    </row>
    <row r="229" spans="2:96" ht="12.75" customHeight="1" x14ac:dyDescent="0.35">
      <c r="B229" s="654"/>
      <c r="C229" s="651"/>
      <c r="D229" s="3"/>
      <c r="E229" s="4"/>
      <c r="F229" s="5"/>
      <c r="G229" s="6"/>
      <c r="H229" s="5">
        <f t="shared" si="210"/>
        <v>0</v>
      </c>
      <c r="J229" s="654"/>
      <c r="K229" s="651"/>
      <c r="L229" s="3"/>
      <c r="M229" s="4"/>
      <c r="N229" s="4"/>
      <c r="O229" s="6"/>
      <c r="P229" s="5">
        <f t="shared" si="222"/>
        <v>0</v>
      </c>
      <c r="R229" s="654"/>
      <c r="S229" s="651"/>
      <c r="T229" s="3"/>
      <c r="U229" s="4">
        <v>0</v>
      </c>
      <c r="V229" s="4"/>
      <c r="W229" s="6"/>
      <c r="X229" s="5">
        <f t="shared" si="223"/>
        <v>0</v>
      </c>
      <c r="Z229" s="654"/>
      <c r="AA229" s="651"/>
      <c r="AB229" s="3"/>
      <c r="AC229" s="4"/>
      <c r="AD229" s="5"/>
      <c r="AE229" s="6"/>
      <c r="AF229" s="5">
        <f t="shared" si="213"/>
        <v>7500</v>
      </c>
      <c r="AH229" s="654">
        <v>45702</v>
      </c>
      <c r="AI229" s="651"/>
      <c r="AJ229" s="3"/>
      <c r="AK229" s="27">
        <v>0</v>
      </c>
      <c r="AL229" s="27">
        <v>50</v>
      </c>
      <c r="AM229" s="28" t="s">
        <v>18</v>
      </c>
      <c r="AN229" s="253">
        <f t="shared" si="214"/>
        <v>6986</v>
      </c>
      <c r="AP229" s="654">
        <v>45743</v>
      </c>
      <c r="AQ229" s="651"/>
      <c r="AR229" s="3"/>
      <c r="AS229" s="144">
        <v>0</v>
      </c>
      <c r="AT229" s="144">
        <v>16</v>
      </c>
      <c r="AU229" s="129" t="s">
        <v>35</v>
      </c>
      <c r="AV229" s="436">
        <f t="shared" si="215"/>
        <v>6281</v>
      </c>
      <c r="AX229" s="654">
        <v>45776</v>
      </c>
      <c r="AY229" s="651"/>
      <c r="AZ229" s="3"/>
      <c r="BA229" s="241">
        <v>0</v>
      </c>
      <c r="BB229" s="5">
        <v>100</v>
      </c>
      <c r="BC229" s="6" t="s">
        <v>16</v>
      </c>
      <c r="BD229" s="253">
        <f t="shared" si="216"/>
        <v>5941</v>
      </c>
      <c r="BF229" s="654">
        <v>45807</v>
      </c>
      <c r="BG229" s="651"/>
      <c r="BH229" s="3"/>
      <c r="BI229" s="435">
        <v>0</v>
      </c>
      <c r="BJ229" s="435">
        <v>24</v>
      </c>
      <c r="BK229" s="28" t="s">
        <v>17</v>
      </c>
      <c r="BL229" s="483">
        <f t="shared" si="217"/>
        <v>5383</v>
      </c>
      <c r="BN229" s="669">
        <v>45838</v>
      </c>
      <c r="BO229" s="666"/>
      <c r="BP229" s="3"/>
      <c r="BQ229" s="518">
        <v>0</v>
      </c>
      <c r="BR229" s="517">
        <v>24</v>
      </c>
      <c r="BS229" s="28" t="s">
        <v>19</v>
      </c>
      <c r="BT229" s="442">
        <f t="shared" ref="BT229:BT239" si="227">SUM(BT228+BQ230-BR230)</f>
        <v>5049</v>
      </c>
      <c r="BV229" s="668">
        <v>45861</v>
      </c>
      <c r="BW229" s="666"/>
      <c r="BY229" s="193">
        <v>0</v>
      </c>
      <c r="BZ229" s="554">
        <v>20</v>
      </c>
      <c r="CA229" s="509" t="s">
        <v>25</v>
      </c>
      <c r="CB229" s="494">
        <f t="shared" si="218"/>
        <v>4750</v>
      </c>
      <c r="CD229" s="654">
        <v>45890</v>
      </c>
      <c r="CE229" s="651"/>
      <c r="CF229" s="3"/>
      <c r="CG229" s="585">
        <v>0</v>
      </c>
      <c r="CH229" s="585">
        <v>30</v>
      </c>
      <c r="CI229" s="28" t="s">
        <v>25</v>
      </c>
      <c r="CJ229" s="597">
        <f t="shared" si="225"/>
        <v>4344</v>
      </c>
      <c r="CL229" s="654">
        <v>45909</v>
      </c>
      <c r="CM229" s="651"/>
      <c r="CN229" s="3"/>
      <c r="CO229" s="4">
        <v>0</v>
      </c>
      <c r="CP229" s="5">
        <v>24</v>
      </c>
      <c r="CQ229" s="6" t="s">
        <v>17</v>
      </c>
      <c r="CR229" s="5">
        <f t="shared" si="224"/>
        <v>3537</v>
      </c>
    </row>
    <row r="230" spans="2:96" ht="12.75" customHeight="1" x14ac:dyDescent="0.35">
      <c r="B230" s="654"/>
      <c r="C230" s="651"/>
      <c r="D230" s="3"/>
      <c r="E230" s="4"/>
      <c r="F230" s="5"/>
      <c r="G230" s="6"/>
      <c r="H230" s="5">
        <f t="shared" si="210"/>
        <v>0</v>
      </c>
      <c r="J230" s="654"/>
      <c r="K230" s="651"/>
      <c r="L230" s="3"/>
      <c r="M230" s="4"/>
      <c r="N230" s="4"/>
      <c r="O230" s="6"/>
      <c r="P230" s="5">
        <f t="shared" si="222"/>
        <v>0</v>
      </c>
      <c r="R230" s="654"/>
      <c r="S230" s="651"/>
      <c r="T230" s="3"/>
      <c r="U230" s="4">
        <v>0</v>
      </c>
      <c r="V230" s="4"/>
      <c r="W230" s="6"/>
      <c r="X230" s="5">
        <f t="shared" si="223"/>
        <v>0</v>
      </c>
      <c r="Z230" s="25"/>
      <c r="AA230" s="4"/>
      <c r="AB230" s="3"/>
      <c r="AC230" s="4"/>
      <c r="AD230" s="5"/>
      <c r="AE230" s="6"/>
      <c r="AF230" s="5">
        <f t="shared" si="213"/>
        <v>7500</v>
      </c>
      <c r="AH230" s="654">
        <v>45705</v>
      </c>
      <c r="AI230" s="651"/>
      <c r="AJ230" s="3"/>
      <c r="AK230" s="27">
        <v>0</v>
      </c>
      <c r="AL230" s="27">
        <v>24</v>
      </c>
      <c r="AM230" s="28" t="s">
        <v>17</v>
      </c>
      <c r="AN230" s="253">
        <f t="shared" si="214"/>
        <v>6962</v>
      </c>
      <c r="AP230" s="654">
        <v>45747</v>
      </c>
      <c r="AQ230" s="651"/>
      <c r="AR230" s="3"/>
      <c r="AS230" s="152">
        <v>0</v>
      </c>
      <c r="AT230" s="152">
        <v>100</v>
      </c>
      <c r="AU230" s="28" t="s">
        <v>16</v>
      </c>
      <c r="AV230" s="436">
        <f t="shared" si="215"/>
        <v>6181</v>
      </c>
      <c r="AX230" s="25"/>
      <c r="AY230" s="4"/>
      <c r="AZ230" s="3"/>
      <c r="BA230" s="4"/>
      <c r="BB230" s="5"/>
      <c r="BC230" s="6"/>
      <c r="BD230" s="253">
        <f t="shared" si="216"/>
        <v>5941</v>
      </c>
      <c r="BF230" s="654">
        <v>45793</v>
      </c>
      <c r="BG230" s="651"/>
      <c r="BH230" s="3"/>
      <c r="BI230" s="4">
        <v>0</v>
      </c>
      <c r="BJ230" s="4">
        <v>15</v>
      </c>
      <c r="BK230" s="6" t="s">
        <v>22</v>
      </c>
      <c r="BL230" s="483">
        <f t="shared" si="217"/>
        <v>5368</v>
      </c>
      <c r="BN230" s="25"/>
      <c r="BO230" s="4"/>
      <c r="BP230" s="3"/>
      <c r="BQ230" s="4"/>
      <c r="BR230" s="5"/>
      <c r="BS230" s="6"/>
      <c r="BT230" s="442">
        <f t="shared" si="227"/>
        <v>5049</v>
      </c>
      <c r="BV230" s="668">
        <v>45861</v>
      </c>
      <c r="BW230" s="666"/>
      <c r="BX230" s="493"/>
      <c r="BY230" s="193">
        <v>0</v>
      </c>
      <c r="BZ230" s="542">
        <v>20</v>
      </c>
      <c r="CA230" s="509" t="s">
        <v>25</v>
      </c>
      <c r="CB230" s="494">
        <f t="shared" si="218"/>
        <v>4730</v>
      </c>
      <c r="CD230" s="654">
        <v>45888</v>
      </c>
      <c r="CE230" s="651"/>
      <c r="CF230" s="3"/>
      <c r="CG230" s="589">
        <v>0</v>
      </c>
      <c r="CH230" s="589">
        <v>60</v>
      </c>
      <c r="CI230" s="28" t="s">
        <v>16</v>
      </c>
      <c r="CJ230" s="597">
        <f t="shared" si="225"/>
        <v>4320</v>
      </c>
      <c r="CL230" s="654">
        <v>45910</v>
      </c>
      <c r="CM230" s="651"/>
      <c r="CN230" s="3"/>
      <c r="CO230" s="4">
        <v>0</v>
      </c>
      <c r="CP230" s="5">
        <v>20</v>
      </c>
      <c r="CQ230" s="6" t="s">
        <v>22</v>
      </c>
      <c r="CR230" s="5">
        <f t="shared" si="224"/>
        <v>3497</v>
      </c>
    </row>
    <row r="231" spans="2:96" ht="12.75" customHeight="1" x14ac:dyDescent="0.35">
      <c r="B231" s="654"/>
      <c r="C231" s="651"/>
      <c r="D231" s="3"/>
      <c r="E231" s="4"/>
      <c r="F231" s="5"/>
      <c r="G231" s="6"/>
      <c r="H231" s="5">
        <f t="shared" si="210"/>
        <v>0</v>
      </c>
      <c r="J231" s="654"/>
      <c r="K231" s="651"/>
      <c r="L231" s="3"/>
      <c r="M231" s="4"/>
      <c r="N231" s="4"/>
      <c r="O231" s="6"/>
      <c r="P231" s="5">
        <f t="shared" si="222"/>
        <v>0</v>
      </c>
      <c r="R231" s="706"/>
      <c r="S231" s="651"/>
      <c r="T231" s="3"/>
      <c r="U231" s="4">
        <v>0</v>
      </c>
      <c r="V231" s="5"/>
      <c r="W231" s="36"/>
      <c r="X231" s="5">
        <f t="shared" si="223"/>
        <v>0</v>
      </c>
      <c r="Z231" s="654"/>
      <c r="AA231" s="651"/>
      <c r="AB231" s="3"/>
      <c r="AC231" s="4"/>
      <c r="AD231" s="5"/>
      <c r="AE231" s="6"/>
      <c r="AF231" s="5">
        <f t="shared" si="213"/>
        <v>7500</v>
      </c>
      <c r="AH231" s="654">
        <v>45705</v>
      </c>
      <c r="AI231" s="651"/>
      <c r="AJ231" s="3"/>
      <c r="AK231" s="27">
        <v>0</v>
      </c>
      <c r="AL231" s="27">
        <v>24</v>
      </c>
      <c r="AM231" s="28" t="s">
        <v>19</v>
      </c>
      <c r="AN231" s="253">
        <f t="shared" si="214"/>
        <v>6938</v>
      </c>
      <c r="AP231" s="654"/>
      <c r="AQ231" s="651"/>
      <c r="AR231" s="3"/>
      <c r="AS231" s="4">
        <v>0</v>
      </c>
      <c r="AT231" s="4"/>
      <c r="AU231" s="6"/>
      <c r="AV231" s="436">
        <f t="shared" ref="AV231:AV239" si="228">SUM(AV230+AS232-AT232)</f>
        <v>6181</v>
      </c>
      <c r="AX231" s="654"/>
      <c r="AY231" s="651"/>
      <c r="AZ231" s="3"/>
      <c r="BA231" s="4"/>
      <c r="BB231" s="4"/>
      <c r="BC231" s="6"/>
      <c r="BD231" s="253">
        <f t="shared" si="216"/>
        <v>5941</v>
      </c>
      <c r="BF231" s="654">
        <v>45799</v>
      </c>
      <c r="BG231" s="651"/>
      <c r="BH231" s="3"/>
      <c r="BI231" s="482">
        <v>0</v>
      </c>
      <c r="BJ231" s="482">
        <v>24</v>
      </c>
      <c r="BK231" s="129" t="s">
        <v>17</v>
      </c>
      <c r="BL231" s="483">
        <f t="shared" si="217"/>
        <v>5344</v>
      </c>
      <c r="BN231" s="654"/>
      <c r="BO231" s="651"/>
      <c r="BP231" s="3"/>
      <c r="BQ231" s="4"/>
      <c r="BR231" s="5"/>
      <c r="BS231" s="6"/>
      <c r="BT231" s="442">
        <f t="shared" si="227"/>
        <v>5049</v>
      </c>
      <c r="BV231" s="669">
        <v>45862</v>
      </c>
      <c r="BW231" s="666"/>
      <c r="BX231" s="493"/>
      <c r="BY231" s="494">
        <v>0</v>
      </c>
      <c r="BZ231" s="494">
        <v>20</v>
      </c>
      <c r="CA231" s="509" t="s">
        <v>16</v>
      </c>
      <c r="CB231" s="494">
        <f t="shared" si="218"/>
        <v>4710</v>
      </c>
      <c r="CD231" s="654">
        <v>45889</v>
      </c>
      <c r="CE231" s="651"/>
      <c r="CF231" s="3"/>
      <c r="CG231" s="596">
        <v>0</v>
      </c>
      <c r="CH231" s="596">
        <v>24</v>
      </c>
      <c r="CI231" s="6" t="s">
        <v>25</v>
      </c>
      <c r="CJ231" s="597">
        <f t="shared" si="225"/>
        <v>4305</v>
      </c>
      <c r="CL231" s="654">
        <v>45912</v>
      </c>
      <c r="CM231" s="651"/>
      <c r="CN231" s="3"/>
      <c r="CO231" s="4">
        <v>0</v>
      </c>
      <c r="CP231" s="5">
        <v>40</v>
      </c>
      <c r="CQ231" s="129" t="s">
        <v>35</v>
      </c>
      <c r="CR231" s="5">
        <f t="shared" si="224"/>
        <v>3473</v>
      </c>
    </row>
    <row r="232" spans="2:96" ht="12.75" customHeight="1" x14ac:dyDescent="0.35">
      <c r="B232" s="654"/>
      <c r="C232" s="651"/>
      <c r="D232" s="3"/>
      <c r="E232" s="4"/>
      <c r="F232" s="5"/>
      <c r="G232" s="6"/>
      <c r="H232" s="5">
        <f t="shared" si="210"/>
        <v>0</v>
      </c>
      <c r="J232" s="654"/>
      <c r="K232" s="651"/>
      <c r="L232" s="3"/>
      <c r="M232" s="4"/>
      <c r="N232" s="5"/>
      <c r="O232" s="6"/>
      <c r="P232" s="5">
        <f t="shared" si="222"/>
        <v>0</v>
      </c>
      <c r="R232" s="654"/>
      <c r="S232" s="651"/>
      <c r="T232" s="3"/>
      <c r="U232" s="4">
        <v>0</v>
      </c>
      <c r="V232" s="5"/>
      <c r="W232" s="6"/>
      <c r="X232" s="5">
        <f t="shared" si="223"/>
        <v>0</v>
      </c>
      <c r="Z232" s="664"/>
      <c r="AA232" s="651"/>
      <c r="AB232" s="3"/>
      <c r="AC232" s="4"/>
      <c r="AD232" s="5"/>
      <c r="AE232" s="36"/>
      <c r="AF232" s="5">
        <f t="shared" si="213"/>
        <v>7500</v>
      </c>
      <c r="AH232" s="654">
        <v>45709</v>
      </c>
      <c r="AI232" s="651"/>
      <c r="AJ232" s="3"/>
      <c r="AK232" s="27">
        <v>0</v>
      </c>
      <c r="AL232" s="27">
        <v>24</v>
      </c>
      <c r="AM232" s="28" t="s">
        <v>35</v>
      </c>
      <c r="AN232" s="253">
        <f t="shared" si="214"/>
        <v>6914</v>
      </c>
      <c r="AP232" s="664"/>
      <c r="AQ232" s="651"/>
      <c r="AR232" s="3"/>
      <c r="AS232" s="4"/>
      <c r="AT232" s="5"/>
      <c r="AU232" s="36"/>
      <c r="AV232" s="436">
        <f t="shared" si="228"/>
        <v>6181</v>
      </c>
      <c r="AX232" s="664"/>
      <c r="AY232" s="651"/>
      <c r="AZ232" s="3"/>
      <c r="BA232" s="4"/>
      <c r="BB232" s="5"/>
      <c r="BC232" s="36"/>
      <c r="BD232" s="253">
        <f t="shared" si="216"/>
        <v>5941</v>
      </c>
      <c r="BF232" s="654"/>
      <c r="BG232" s="651"/>
      <c r="BH232" s="3"/>
      <c r="BI232" s="4"/>
      <c r="BJ232" s="5"/>
      <c r="BK232" s="36"/>
      <c r="BL232" s="241">
        <f t="shared" ref="BL232:BL239" si="229">SUM(BL231+BI233-BJ233)</f>
        <v>5344</v>
      </c>
      <c r="BN232" s="664"/>
      <c r="BO232" s="651"/>
      <c r="BP232" s="3"/>
      <c r="BQ232" s="4"/>
      <c r="BR232" s="5"/>
      <c r="BS232" s="36"/>
      <c r="BT232" s="442">
        <f t="shared" si="227"/>
        <v>5049</v>
      </c>
      <c r="BV232" s="669">
        <v>45859</v>
      </c>
      <c r="BW232" s="666"/>
      <c r="BX232" s="493"/>
      <c r="BY232" s="494">
        <v>0</v>
      </c>
      <c r="BZ232" s="494">
        <v>20</v>
      </c>
      <c r="CA232" s="509" t="s">
        <v>22</v>
      </c>
      <c r="CB232" s="494">
        <f t="shared" si="218"/>
        <v>4690</v>
      </c>
      <c r="CD232" s="654">
        <v>45889</v>
      </c>
      <c r="CE232" s="651"/>
      <c r="CF232" s="3"/>
      <c r="CG232" s="596">
        <v>0</v>
      </c>
      <c r="CH232" s="596">
        <v>15</v>
      </c>
      <c r="CI232" s="129" t="s">
        <v>22</v>
      </c>
      <c r="CJ232" s="597">
        <f>CJ231+CG232-CH232</f>
        <v>4290</v>
      </c>
      <c r="CL232" s="654">
        <v>45915</v>
      </c>
      <c r="CM232" s="651"/>
      <c r="CN232" s="3"/>
      <c r="CO232" s="4">
        <v>0</v>
      </c>
      <c r="CP232" s="5">
        <v>24</v>
      </c>
      <c r="CQ232" s="129" t="s">
        <v>19</v>
      </c>
      <c r="CR232" s="5">
        <f t="shared" si="224"/>
        <v>3458</v>
      </c>
    </row>
    <row r="233" spans="2:96" ht="12.75" customHeight="1" x14ac:dyDescent="0.35">
      <c r="B233" s="654"/>
      <c r="C233" s="651"/>
      <c r="D233" s="3"/>
      <c r="E233" s="4"/>
      <c r="F233" s="5"/>
      <c r="G233" s="6"/>
      <c r="H233" s="5">
        <f t="shared" si="210"/>
        <v>0</v>
      </c>
      <c r="J233" s="654"/>
      <c r="K233" s="651"/>
      <c r="L233" s="3"/>
      <c r="M233" s="4"/>
      <c r="N233" s="5"/>
      <c r="O233" s="6"/>
      <c r="P233" s="5">
        <f t="shared" si="222"/>
        <v>0</v>
      </c>
      <c r="R233" s="654"/>
      <c r="S233" s="651"/>
      <c r="T233" s="3"/>
      <c r="U233" s="4">
        <v>0</v>
      </c>
      <c r="V233" s="5"/>
      <c r="W233" s="6"/>
      <c r="X233" s="5">
        <f t="shared" si="223"/>
        <v>0</v>
      </c>
      <c r="Z233" s="664"/>
      <c r="AA233" s="651"/>
      <c r="AB233" s="3"/>
      <c r="AC233" s="4"/>
      <c r="AD233" s="5"/>
      <c r="AE233" s="6"/>
      <c r="AF233" s="5">
        <f t="shared" si="213"/>
        <v>7500</v>
      </c>
      <c r="AH233" s="654">
        <v>45714</v>
      </c>
      <c r="AI233" s="651"/>
      <c r="AJ233" s="3"/>
      <c r="AK233" s="27">
        <v>0</v>
      </c>
      <c r="AL233" s="27">
        <v>15</v>
      </c>
      <c r="AM233" s="28" t="s">
        <v>22</v>
      </c>
      <c r="AN233" s="253">
        <f t="shared" si="214"/>
        <v>6899</v>
      </c>
      <c r="AP233" s="664"/>
      <c r="AQ233" s="651"/>
      <c r="AR233" s="3"/>
      <c r="AS233" s="4"/>
      <c r="AT233" s="5"/>
      <c r="AU233" s="6"/>
      <c r="AV233" s="436">
        <f t="shared" si="228"/>
        <v>6181</v>
      </c>
      <c r="AX233" s="664"/>
      <c r="AY233" s="651"/>
      <c r="AZ233" s="3"/>
      <c r="BA233" s="4"/>
      <c r="BB233" s="5"/>
      <c r="BC233" s="6"/>
      <c r="BD233" s="253">
        <f t="shared" si="216"/>
        <v>5941</v>
      </c>
      <c r="BF233" s="664"/>
      <c r="BG233" s="651"/>
      <c r="BH233" s="3"/>
      <c r="BI233" s="4"/>
      <c r="BJ233" s="5"/>
      <c r="BK233" s="6"/>
      <c r="BL233" s="241">
        <f t="shared" si="229"/>
        <v>5344</v>
      </c>
      <c r="BN233" s="664"/>
      <c r="BO233" s="651"/>
      <c r="BP233" s="3"/>
      <c r="BQ233" s="4"/>
      <c r="BR233" s="5"/>
      <c r="BS233" s="6"/>
      <c r="BT233" s="442">
        <f t="shared" si="227"/>
        <v>5049</v>
      </c>
      <c r="BV233" s="669">
        <v>45867</v>
      </c>
      <c r="BW233" s="666"/>
      <c r="BX233" s="493"/>
      <c r="BY233" s="494">
        <v>0</v>
      </c>
      <c r="BZ233" s="556">
        <v>23</v>
      </c>
      <c r="CA233" s="509" t="s">
        <v>19</v>
      </c>
      <c r="CB233" s="494">
        <f t="shared" si="218"/>
        <v>4667</v>
      </c>
      <c r="CD233" s="654">
        <v>45889</v>
      </c>
      <c r="CE233" s="651"/>
      <c r="CF233" s="3"/>
      <c r="CG233" s="598">
        <v>0</v>
      </c>
      <c r="CH233" s="599">
        <v>12</v>
      </c>
      <c r="CI233" s="28" t="s">
        <v>17</v>
      </c>
      <c r="CJ233" s="601">
        <f t="shared" ref="CJ233:CJ239" si="230">CJ232+CG233-CH233</f>
        <v>4278</v>
      </c>
      <c r="CL233" s="654">
        <v>45916</v>
      </c>
      <c r="CM233" s="651"/>
      <c r="CN233" s="3"/>
      <c r="CO233" s="4">
        <v>0</v>
      </c>
      <c r="CP233" s="5">
        <v>15</v>
      </c>
      <c r="CQ233" s="129" t="s">
        <v>22</v>
      </c>
      <c r="CR233" s="5">
        <f t="shared" si="224"/>
        <v>3434</v>
      </c>
    </row>
    <row r="234" spans="2:96" ht="12.75" customHeight="1" x14ac:dyDescent="0.35">
      <c r="B234" s="654"/>
      <c r="C234" s="651"/>
      <c r="D234" s="3"/>
      <c r="E234" s="4"/>
      <c r="F234" s="5"/>
      <c r="G234" s="6"/>
      <c r="H234" s="5">
        <f t="shared" si="210"/>
        <v>0</v>
      </c>
      <c r="J234" s="664"/>
      <c r="K234" s="651"/>
      <c r="L234" s="3"/>
      <c r="M234" s="4"/>
      <c r="N234" s="5"/>
      <c r="O234" s="6"/>
      <c r="P234" s="5">
        <f t="shared" si="222"/>
        <v>0</v>
      </c>
      <c r="R234" s="654"/>
      <c r="S234" s="651"/>
      <c r="T234" s="3"/>
      <c r="U234" s="4">
        <v>0</v>
      </c>
      <c r="V234" s="5"/>
      <c r="W234" s="6"/>
      <c r="X234" s="5">
        <f t="shared" si="223"/>
        <v>0</v>
      </c>
      <c r="Z234" s="664"/>
      <c r="AA234" s="651"/>
      <c r="AB234" s="3"/>
      <c r="AC234" s="4"/>
      <c r="AD234" s="5"/>
      <c r="AE234" s="6"/>
      <c r="AF234" s="5">
        <f t="shared" si="213"/>
        <v>7500</v>
      </c>
      <c r="AH234" s="654">
        <v>45714</v>
      </c>
      <c r="AI234" s="651"/>
      <c r="AJ234" s="3"/>
      <c r="AK234" s="27">
        <v>0</v>
      </c>
      <c r="AL234" s="27">
        <v>50</v>
      </c>
      <c r="AM234" s="28" t="s">
        <v>16</v>
      </c>
      <c r="AN234" s="253">
        <f t="shared" si="214"/>
        <v>6849</v>
      </c>
      <c r="AP234" s="664"/>
      <c r="AQ234" s="651"/>
      <c r="AR234" s="3"/>
      <c r="AS234" s="4"/>
      <c r="AT234" s="5"/>
      <c r="AU234" s="6"/>
      <c r="AV234" s="436">
        <f t="shared" si="228"/>
        <v>6181</v>
      </c>
      <c r="AX234" s="664"/>
      <c r="AY234" s="651"/>
      <c r="AZ234" s="3"/>
      <c r="BA234" s="4"/>
      <c r="BB234" s="5"/>
      <c r="BC234" s="6"/>
      <c r="BD234" s="253">
        <f t="shared" si="216"/>
        <v>5941</v>
      </c>
      <c r="BF234" s="664"/>
      <c r="BG234" s="651"/>
      <c r="BH234" s="3"/>
      <c r="BI234" s="4"/>
      <c r="BJ234" s="5"/>
      <c r="BK234" s="6"/>
      <c r="BL234" s="241">
        <f t="shared" si="229"/>
        <v>5344</v>
      </c>
      <c r="BN234" s="664"/>
      <c r="BO234" s="651"/>
      <c r="BP234" s="3"/>
      <c r="BQ234" s="4"/>
      <c r="BR234" s="5"/>
      <c r="BS234" s="6"/>
      <c r="BT234" s="442">
        <f t="shared" si="227"/>
        <v>5049</v>
      </c>
      <c r="BV234" s="669">
        <v>45869</v>
      </c>
      <c r="BW234" s="666"/>
      <c r="BX234" s="493"/>
      <c r="BY234" s="494">
        <v>0</v>
      </c>
      <c r="BZ234" s="559">
        <v>15</v>
      </c>
      <c r="CA234" s="509" t="s">
        <v>22</v>
      </c>
      <c r="CB234" s="494">
        <f t="shared" si="218"/>
        <v>4652</v>
      </c>
      <c r="CD234" s="653">
        <v>45888</v>
      </c>
      <c r="CE234" s="651"/>
      <c r="CF234" s="3"/>
      <c r="CG234" s="599">
        <v>0</v>
      </c>
      <c r="CH234" s="599">
        <v>100</v>
      </c>
      <c r="CI234" s="28" t="s">
        <v>24</v>
      </c>
      <c r="CJ234" s="601">
        <f t="shared" si="230"/>
        <v>4178</v>
      </c>
      <c r="CL234" s="654">
        <v>45917</v>
      </c>
      <c r="CM234" s="651"/>
      <c r="CN234" s="3"/>
      <c r="CO234" s="4">
        <v>0</v>
      </c>
      <c r="CP234" s="5">
        <v>24</v>
      </c>
      <c r="CQ234" s="129" t="s">
        <v>19</v>
      </c>
      <c r="CR234" s="5">
        <f t="shared" si="224"/>
        <v>3434</v>
      </c>
    </row>
    <row r="235" spans="2:96" ht="12.75" customHeight="1" x14ac:dyDescent="0.35">
      <c r="B235" s="654"/>
      <c r="C235" s="651"/>
      <c r="D235" s="3"/>
      <c r="E235" s="4"/>
      <c r="F235" s="5"/>
      <c r="G235" s="6"/>
      <c r="H235" s="5">
        <f t="shared" si="210"/>
        <v>0</v>
      </c>
      <c r="J235" s="664"/>
      <c r="K235" s="651"/>
      <c r="L235" s="3"/>
      <c r="M235" s="4"/>
      <c r="N235" s="5"/>
      <c r="O235" s="36"/>
      <c r="P235" s="5">
        <f t="shared" si="222"/>
        <v>0</v>
      </c>
      <c r="R235" s="654"/>
      <c r="S235" s="651"/>
      <c r="T235" s="3"/>
      <c r="U235" s="4">
        <v>0</v>
      </c>
      <c r="V235" s="5"/>
      <c r="W235" s="6"/>
      <c r="X235" s="5">
        <f t="shared" si="223"/>
        <v>0</v>
      </c>
      <c r="Z235" s="664"/>
      <c r="AA235" s="651"/>
      <c r="AB235" s="3"/>
      <c r="AC235" s="4"/>
      <c r="AD235" s="5"/>
      <c r="AE235" s="36"/>
      <c r="AF235" s="5">
        <f t="shared" si="213"/>
        <v>7500</v>
      </c>
      <c r="AH235" s="654">
        <v>45715</v>
      </c>
      <c r="AI235" s="651"/>
      <c r="AJ235" s="3"/>
      <c r="AK235" s="27">
        <v>0</v>
      </c>
      <c r="AL235" s="27">
        <v>100</v>
      </c>
      <c r="AM235" s="28" t="s">
        <v>24</v>
      </c>
      <c r="AN235" s="253">
        <f t="shared" si="214"/>
        <v>6749</v>
      </c>
      <c r="AP235" s="664"/>
      <c r="AQ235" s="651"/>
      <c r="AR235" s="3"/>
      <c r="AS235" s="4"/>
      <c r="AT235" s="5"/>
      <c r="AU235" s="36"/>
      <c r="AV235" s="436">
        <f t="shared" si="228"/>
        <v>6181</v>
      </c>
      <c r="AX235" s="664"/>
      <c r="AY235" s="651"/>
      <c r="AZ235" s="3"/>
      <c r="BA235" s="4"/>
      <c r="BB235" s="5"/>
      <c r="BC235" s="36"/>
      <c r="BD235" s="253">
        <f t="shared" si="216"/>
        <v>5941</v>
      </c>
      <c r="BF235" s="664"/>
      <c r="BG235" s="651"/>
      <c r="BH235" s="3"/>
      <c r="BI235" s="4"/>
      <c r="BJ235" s="5"/>
      <c r="BK235" s="36"/>
      <c r="BL235" s="241">
        <f t="shared" si="229"/>
        <v>5344</v>
      </c>
      <c r="BN235" s="664"/>
      <c r="BO235" s="651"/>
      <c r="BP235" s="3"/>
      <c r="BQ235" s="4"/>
      <c r="BR235" s="5"/>
      <c r="BS235" s="36"/>
      <c r="BT235" s="442">
        <f t="shared" si="227"/>
        <v>5049</v>
      </c>
      <c r="BV235" s="667"/>
      <c r="BW235" s="666"/>
      <c r="BX235" s="493"/>
      <c r="BY235" s="492"/>
      <c r="BZ235" s="494"/>
      <c r="CA235" s="509"/>
      <c r="CB235" s="494">
        <f t="shared" ref="CB235:CB239" si="231">SUM(CB234+BY236-BZ236)</f>
        <v>4652</v>
      </c>
      <c r="CD235" s="653">
        <v>45891</v>
      </c>
      <c r="CE235" s="651"/>
      <c r="CF235" s="3"/>
      <c r="CG235" s="599">
        <v>0</v>
      </c>
      <c r="CH235" s="599">
        <v>24</v>
      </c>
      <c r="CI235" s="28" t="s">
        <v>19</v>
      </c>
      <c r="CJ235" s="601">
        <f t="shared" si="230"/>
        <v>4154</v>
      </c>
      <c r="CL235" s="654"/>
      <c r="CM235" s="651"/>
      <c r="CN235" s="3"/>
      <c r="CO235" s="4"/>
      <c r="CP235" s="5"/>
      <c r="CQ235" s="6"/>
      <c r="CR235" s="5">
        <f t="shared" si="224"/>
        <v>3434</v>
      </c>
    </row>
    <row r="236" spans="2:96" ht="12.75" customHeight="1" x14ac:dyDescent="0.35">
      <c r="B236" s="25"/>
      <c r="C236" s="4"/>
      <c r="D236" s="3"/>
      <c r="E236" s="4"/>
      <c r="F236" s="5"/>
      <c r="G236" s="6"/>
      <c r="H236" s="5">
        <f t="shared" si="210"/>
        <v>0</v>
      </c>
      <c r="J236" s="4"/>
      <c r="K236" s="4"/>
      <c r="L236" s="3"/>
      <c r="M236" s="4"/>
      <c r="N236" s="5"/>
      <c r="O236" s="36"/>
      <c r="P236" s="5">
        <f t="shared" ref="P236:P239" si="232">SUM(P235+M246-N246)</f>
        <v>0</v>
      </c>
      <c r="R236" s="25"/>
      <c r="S236" s="4"/>
      <c r="T236" s="3"/>
      <c r="U236" s="4"/>
      <c r="V236" s="5"/>
      <c r="W236" s="6"/>
      <c r="X236" s="5">
        <f t="shared" si="223"/>
        <v>0</v>
      </c>
      <c r="Z236" s="4"/>
      <c r="AA236" s="4"/>
      <c r="AB236" s="3"/>
      <c r="AC236" s="4"/>
      <c r="AD236" s="5"/>
      <c r="AE236" s="36"/>
      <c r="AF236" s="5">
        <f t="shared" si="213"/>
        <v>7500</v>
      </c>
      <c r="AH236" s="4"/>
      <c r="AI236" s="4"/>
      <c r="AJ236" s="3"/>
      <c r="AK236" s="4"/>
      <c r="AL236" s="5"/>
      <c r="AM236" s="36"/>
      <c r="AN236" s="253">
        <f t="shared" si="214"/>
        <v>6749</v>
      </c>
      <c r="AP236" s="4"/>
      <c r="AQ236" s="4"/>
      <c r="AR236" s="3"/>
      <c r="AS236" s="4"/>
      <c r="AT236" s="5"/>
      <c r="AU236" s="36"/>
      <c r="AV236" s="436">
        <f t="shared" si="228"/>
        <v>6181</v>
      </c>
      <c r="AX236" s="4"/>
      <c r="AY236" s="4"/>
      <c r="AZ236" s="3"/>
      <c r="BA236" s="4"/>
      <c r="BB236" s="5"/>
      <c r="BC236" s="36"/>
      <c r="BD236" s="253">
        <f t="shared" si="216"/>
        <v>5941</v>
      </c>
      <c r="BF236" s="4"/>
      <c r="BG236" s="4"/>
      <c r="BH236" s="3"/>
      <c r="BI236" s="4"/>
      <c r="BJ236" s="5"/>
      <c r="BK236" s="36"/>
      <c r="BL236" s="241">
        <f t="shared" si="229"/>
        <v>5344</v>
      </c>
      <c r="BN236" s="4"/>
      <c r="BO236" s="4"/>
      <c r="BP236" s="3"/>
      <c r="BQ236" s="4"/>
      <c r="BR236" s="5"/>
      <c r="BS236" s="36"/>
      <c r="BT236" s="442">
        <f t="shared" si="227"/>
        <v>5049</v>
      </c>
      <c r="BV236" s="492"/>
      <c r="BW236" s="492"/>
      <c r="BX236" s="493"/>
      <c r="BY236" s="492"/>
      <c r="BZ236" s="494"/>
      <c r="CA236" s="509"/>
      <c r="CB236" s="494">
        <f t="shared" si="231"/>
        <v>4652</v>
      </c>
      <c r="CD236" s="653">
        <v>45894</v>
      </c>
      <c r="CE236" s="651"/>
      <c r="CF236" s="3"/>
      <c r="CG236" s="599">
        <v>0</v>
      </c>
      <c r="CH236" s="599">
        <v>24</v>
      </c>
      <c r="CI236" s="28" t="s">
        <v>17</v>
      </c>
      <c r="CJ236" s="601">
        <f t="shared" si="230"/>
        <v>4130</v>
      </c>
      <c r="CL236" s="654"/>
      <c r="CM236" s="651"/>
      <c r="CO236" s="4"/>
      <c r="CP236" s="5"/>
      <c r="CQ236" s="6"/>
      <c r="CR236" s="5">
        <f t="shared" si="224"/>
        <v>3434</v>
      </c>
    </row>
    <row r="237" spans="2:96" ht="12.75" customHeight="1" x14ac:dyDescent="0.35">
      <c r="B237" s="25"/>
      <c r="C237" s="4"/>
      <c r="D237" s="3"/>
      <c r="E237" s="4"/>
      <c r="F237" s="5"/>
      <c r="G237" s="6"/>
      <c r="H237" s="5">
        <f t="shared" si="210"/>
        <v>0</v>
      </c>
      <c r="J237" s="4"/>
      <c r="K237" s="4"/>
      <c r="L237" s="3"/>
      <c r="M237" s="4"/>
      <c r="N237" s="5"/>
      <c r="O237" s="36"/>
      <c r="P237" s="5">
        <f t="shared" si="232"/>
        <v>0</v>
      </c>
      <c r="R237" s="25"/>
      <c r="S237" s="4"/>
      <c r="T237" s="3"/>
      <c r="U237" s="4"/>
      <c r="V237" s="5"/>
      <c r="W237" s="6"/>
      <c r="X237" s="5">
        <f t="shared" si="223"/>
        <v>0</v>
      </c>
      <c r="Z237" s="4"/>
      <c r="AA237" s="4"/>
      <c r="AB237" s="3"/>
      <c r="AC237" s="4"/>
      <c r="AD237" s="5"/>
      <c r="AE237" s="36"/>
      <c r="AF237" s="5">
        <f t="shared" si="213"/>
        <v>7500</v>
      </c>
      <c r="AH237" s="4"/>
      <c r="AI237" s="4"/>
      <c r="AJ237" s="3"/>
      <c r="AK237" s="4"/>
      <c r="AL237" s="5"/>
      <c r="AM237" s="36"/>
      <c r="AN237" s="253">
        <f t="shared" si="214"/>
        <v>6749</v>
      </c>
      <c r="AP237" s="4"/>
      <c r="AQ237" s="4"/>
      <c r="AR237" s="3"/>
      <c r="AS237" s="4"/>
      <c r="AT237" s="5"/>
      <c r="AU237" s="36"/>
      <c r="AV237" s="436">
        <f t="shared" si="228"/>
        <v>6181</v>
      </c>
      <c r="AX237" s="4"/>
      <c r="AY237" s="4"/>
      <c r="AZ237" s="3"/>
      <c r="BA237" s="4"/>
      <c r="BB237" s="5"/>
      <c r="BC237" s="36"/>
      <c r="BD237" s="253">
        <f t="shared" si="216"/>
        <v>5941</v>
      </c>
      <c r="BF237" s="4"/>
      <c r="BG237" s="4"/>
      <c r="BH237" s="3"/>
      <c r="BI237" s="4"/>
      <c r="BJ237" s="5"/>
      <c r="BK237" s="36"/>
      <c r="BL237" s="241">
        <f t="shared" si="229"/>
        <v>5344</v>
      </c>
      <c r="BN237" s="4"/>
      <c r="BO237" s="4"/>
      <c r="BP237" s="3"/>
      <c r="BQ237" s="4"/>
      <c r="BR237" s="5"/>
      <c r="BS237" s="36"/>
      <c r="BT237" s="442">
        <f t="shared" si="227"/>
        <v>5049</v>
      </c>
      <c r="BV237" s="492"/>
      <c r="BW237" s="492"/>
      <c r="BX237" s="493"/>
      <c r="BY237" s="492"/>
      <c r="BZ237" s="494"/>
      <c r="CA237" s="509"/>
      <c r="CB237" s="494">
        <f t="shared" si="231"/>
        <v>4652</v>
      </c>
      <c r="CD237" s="653">
        <v>45894</v>
      </c>
      <c r="CE237" s="651"/>
      <c r="CF237" s="3"/>
      <c r="CG237" s="600">
        <v>0</v>
      </c>
      <c r="CH237" s="601">
        <v>12</v>
      </c>
      <c r="CI237" s="28" t="s">
        <v>19</v>
      </c>
      <c r="CJ237" s="601">
        <f t="shared" si="230"/>
        <v>4118</v>
      </c>
      <c r="CL237" s="654"/>
      <c r="CM237" s="651"/>
      <c r="CO237" s="4"/>
      <c r="CP237" s="5"/>
      <c r="CQ237" s="6"/>
      <c r="CR237" s="5">
        <f t="shared" si="224"/>
        <v>3434</v>
      </c>
    </row>
    <row r="238" spans="2:96" ht="12.75" customHeight="1" x14ac:dyDescent="0.35">
      <c r="H238" s="5">
        <f t="shared" si="210"/>
        <v>0</v>
      </c>
      <c r="P238" s="5">
        <f t="shared" si="232"/>
        <v>0</v>
      </c>
      <c r="X238" s="5">
        <f t="shared" si="223"/>
        <v>0</v>
      </c>
      <c r="AF238" s="5">
        <f t="shared" si="213"/>
        <v>7500</v>
      </c>
      <c r="AN238" s="253">
        <f t="shared" si="214"/>
        <v>6749</v>
      </c>
      <c r="AV238" s="436">
        <f t="shared" si="228"/>
        <v>6181</v>
      </c>
      <c r="BD238" s="253">
        <f t="shared" si="216"/>
        <v>5941</v>
      </c>
      <c r="BL238" s="241">
        <f t="shared" si="229"/>
        <v>5344</v>
      </c>
      <c r="BT238" s="442">
        <f t="shared" si="227"/>
        <v>5049</v>
      </c>
      <c r="BY238" s="492"/>
      <c r="CB238" s="494">
        <f t="shared" si="231"/>
        <v>4652</v>
      </c>
      <c r="CD238" s="653">
        <v>45898</v>
      </c>
      <c r="CE238" s="651"/>
      <c r="CG238" s="600">
        <v>0</v>
      </c>
      <c r="CH238" s="601">
        <v>100</v>
      </c>
      <c r="CI238" s="28" t="s">
        <v>19</v>
      </c>
      <c r="CJ238" s="601">
        <f t="shared" si="230"/>
        <v>4018</v>
      </c>
      <c r="CL238" s="654"/>
      <c r="CM238" s="651"/>
      <c r="CO238" s="4"/>
      <c r="CP238" s="5"/>
      <c r="CQ238" s="6"/>
      <c r="CR238" s="5">
        <f t="shared" si="224"/>
        <v>3434</v>
      </c>
    </row>
    <row r="239" spans="2:96" ht="12.75" customHeight="1" x14ac:dyDescent="0.35">
      <c r="H239" s="5">
        <f t="shared" si="210"/>
        <v>0</v>
      </c>
      <c r="P239" s="5">
        <f t="shared" si="232"/>
        <v>0</v>
      </c>
      <c r="X239" s="5">
        <f t="shared" si="223"/>
        <v>0</v>
      </c>
      <c r="AF239" s="5">
        <f t="shared" si="213"/>
        <v>7500</v>
      </c>
      <c r="AN239" s="253">
        <f t="shared" si="214"/>
        <v>6749</v>
      </c>
      <c r="AV239" s="436">
        <f t="shared" si="228"/>
        <v>6181</v>
      </c>
      <c r="BD239" s="5">
        <f t="shared" ref="BD239" si="233">SUM(BD238+BA240-BB240)</f>
        <v>5941</v>
      </c>
      <c r="BL239" s="241">
        <f t="shared" si="229"/>
        <v>5344</v>
      </c>
      <c r="BT239" s="442">
        <f t="shared" si="227"/>
        <v>5049</v>
      </c>
      <c r="CB239" s="494">
        <f t="shared" si="231"/>
        <v>4652</v>
      </c>
      <c r="CD239" s="654">
        <v>45898</v>
      </c>
      <c r="CE239" s="651"/>
      <c r="CF239" s="3"/>
      <c r="CG239" s="602">
        <v>0</v>
      </c>
      <c r="CH239" s="602">
        <v>20</v>
      </c>
      <c r="CI239" s="28" t="s">
        <v>25</v>
      </c>
      <c r="CJ239" s="601">
        <f t="shared" si="230"/>
        <v>3998</v>
      </c>
      <c r="CL239" s="654"/>
      <c r="CM239" s="651"/>
      <c r="CO239" s="4"/>
      <c r="CP239" s="5"/>
      <c r="CQ239" s="6"/>
      <c r="CR239" s="5">
        <f t="shared" si="224"/>
        <v>3434</v>
      </c>
    </row>
    <row r="240" spans="2:96" ht="12.75" customHeight="1" x14ac:dyDescent="0.35">
      <c r="B240" s="658" t="s">
        <v>57</v>
      </c>
      <c r="C240" s="659"/>
      <c r="D240" s="659"/>
      <c r="E240" s="659"/>
      <c r="F240" s="659"/>
      <c r="G240" s="659"/>
      <c r="H240" s="660"/>
      <c r="J240" s="658" t="s">
        <v>58</v>
      </c>
      <c r="K240" s="659"/>
      <c r="L240" s="659"/>
      <c r="M240" s="659"/>
      <c r="N240" s="659"/>
      <c r="O240" s="659"/>
      <c r="P240" s="660"/>
      <c r="R240" s="658" t="s">
        <v>59</v>
      </c>
      <c r="S240" s="659"/>
      <c r="T240" s="659"/>
      <c r="U240" s="659"/>
      <c r="V240" s="659"/>
      <c r="W240" s="659"/>
      <c r="X240" s="660"/>
      <c r="Z240" s="658" t="s">
        <v>60</v>
      </c>
      <c r="AA240" s="659"/>
      <c r="AB240" s="659"/>
      <c r="AC240" s="659"/>
      <c r="AD240" s="659"/>
      <c r="AE240" s="659"/>
      <c r="AF240" s="660"/>
      <c r="AH240" s="658" t="s">
        <v>61</v>
      </c>
      <c r="AI240" s="659"/>
      <c r="AJ240" s="659"/>
      <c r="AK240" s="659"/>
      <c r="AL240" s="659"/>
      <c r="AM240" s="659"/>
      <c r="AN240" s="660"/>
      <c r="AP240" s="658" t="s">
        <v>62</v>
      </c>
      <c r="AQ240" s="659"/>
      <c r="AR240" s="659"/>
      <c r="AS240" s="659"/>
      <c r="AT240" s="659"/>
      <c r="AU240" s="659"/>
      <c r="AV240" s="660"/>
      <c r="AX240" s="658" t="s">
        <v>63</v>
      </c>
      <c r="AY240" s="659"/>
      <c r="AZ240" s="659"/>
      <c r="BA240" s="659"/>
      <c r="BB240" s="659"/>
      <c r="BC240" s="659"/>
      <c r="BD240" s="660"/>
      <c r="BF240" s="658" t="s">
        <v>64</v>
      </c>
      <c r="BG240" s="659"/>
      <c r="BH240" s="659"/>
      <c r="BI240" s="659"/>
      <c r="BJ240" s="659"/>
      <c r="BK240" s="659"/>
      <c r="BL240" s="660"/>
      <c r="BN240" s="658" t="s">
        <v>65</v>
      </c>
      <c r="BO240" s="659"/>
      <c r="BP240" s="659"/>
      <c r="BQ240" s="659"/>
      <c r="BR240" s="659"/>
      <c r="BS240" s="659"/>
      <c r="BT240" s="660"/>
      <c r="BV240" s="675" t="s">
        <v>585</v>
      </c>
      <c r="BW240" s="676"/>
      <c r="BX240" s="676"/>
      <c r="BY240" s="676"/>
      <c r="BZ240" s="676"/>
      <c r="CA240" s="676"/>
      <c r="CB240" s="677"/>
      <c r="CD240" s="658" t="s">
        <v>66</v>
      </c>
      <c r="CE240" s="659"/>
      <c r="CF240" s="659"/>
      <c r="CG240" s="659"/>
      <c r="CH240" s="659"/>
      <c r="CI240" s="659"/>
      <c r="CJ240" s="660"/>
      <c r="CL240" s="658" t="s">
        <v>67</v>
      </c>
      <c r="CM240" s="659"/>
      <c r="CN240" s="659"/>
      <c r="CO240" s="659"/>
      <c r="CP240" s="659"/>
      <c r="CQ240" s="659"/>
      <c r="CR240" s="660"/>
    </row>
    <row r="241" spans="2:96" ht="12.75" customHeight="1" x14ac:dyDescent="0.35">
      <c r="B241" s="7"/>
      <c r="C241" s="8"/>
      <c r="D241" s="8"/>
      <c r="E241" s="9" t="s">
        <v>7</v>
      </c>
      <c r="F241" s="9" t="s">
        <v>8</v>
      </c>
      <c r="G241" s="10" t="s">
        <v>9</v>
      </c>
      <c r="H241" s="11" t="s">
        <v>508</v>
      </c>
      <c r="J241" s="7"/>
      <c r="K241" s="8"/>
      <c r="L241" s="8"/>
      <c r="M241" s="9" t="s">
        <v>7</v>
      </c>
      <c r="N241" s="9" t="s">
        <v>8</v>
      </c>
      <c r="O241" s="12" t="s">
        <v>9</v>
      </c>
      <c r="P241" s="11" t="s">
        <v>508</v>
      </c>
      <c r="R241" s="7"/>
      <c r="S241" s="8"/>
      <c r="T241" s="8"/>
      <c r="U241" s="9" t="s">
        <v>7</v>
      </c>
      <c r="V241" s="9" t="s">
        <v>8</v>
      </c>
      <c r="W241" s="13" t="s">
        <v>9</v>
      </c>
      <c r="X241" s="11" t="s">
        <v>508</v>
      </c>
      <c r="Z241" s="7"/>
      <c r="AA241" s="8"/>
      <c r="AB241" s="8"/>
      <c r="AC241" s="9" t="s">
        <v>7</v>
      </c>
      <c r="AD241" s="9" t="s">
        <v>8</v>
      </c>
      <c r="AE241" s="14" t="s">
        <v>9</v>
      </c>
      <c r="AF241" s="11" t="s">
        <v>508</v>
      </c>
      <c r="AH241" s="7"/>
      <c r="AI241" s="8"/>
      <c r="AJ241" s="8"/>
      <c r="AK241" s="9" t="s">
        <v>7</v>
      </c>
      <c r="AL241" s="9" t="s">
        <v>8</v>
      </c>
      <c r="AM241" s="15" t="s">
        <v>9</v>
      </c>
      <c r="AN241" s="11" t="s">
        <v>508</v>
      </c>
      <c r="AP241" s="7"/>
      <c r="AQ241" s="8"/>
      <c r="AR241" s="8"/>
      <c r="AS241" s="9" t="s">
        <v>7</v>
      </c>
      <c r="AT241" s="9" t="s">
        <v>8</v>
      </c>
      <c r="AU241" s="16" t="s">
        <v>9</v>
      </c>
      <c r="AV241" s="437" t="s">
        <v>508</v>
      </c>
      <c r="AX241" s="7"/>
      <c r="AY241" s="8"/>
      <c r="AZ241" s="8"/>
      <c r="BA241" s="9" t="s">
        <v>7</v>
      </c>
      <c r="BB241" s="9" t="s">
        <v>8</v>
      </c>
      <c r="BC241" s="17" t="s">
        <v>9</v>
      </c>
      <c r="BD241" s="11" t="s">
        <v>508</v>
      </c>
      <c r="BF241" s="7"/>
      <c r="BG241" s="8"/>
      <c r="BH241" s="8"/>
      <c r="BI241" s="9" t="s">
        <v>7</v>
      </c>
      <c r="BJ241" s="9" t="s">
        <v>8</v>
      </c>
      <c r="BK241" s="18" t="s">
        <v>9</v>
      </c>
      <c r="BL241" s="11" t="s">
        <v>508</v>
      </c>
      <c r="BN241" s="7"/>
      <c r="BO241" s="8"/>
      <c r="BP241" s="8"/>
      <c r="BQ241" s="9" t="s">
        <v>7</v>
      </c>
      <c r="BR241" s="9" t="s">
        <v>8</v>
      </c>
      <c r="BS241" s="19" t="s">
        <v>9</v>
      </c>
      <c r="BT241" s="11" t="s">
        <v>508</v>
      </c>
      <c r="BV241" s="495"/>
      <c r="BW241" s="496"/>
      <c r="BX241" s="496"/>
      <c r="BY241" s="205" t="s">
        <v>7</v>
      </c>
      <c r="BZ241" s="205" t="s">
        <v>8</v>
      </c>
      <c r="CA241" s="510" t="s">
        <v>9</v>
      </c>
      <c r="CB241" s="497" t="s">
        <v>508</v>
      </c>
      <c r="CD241" s="7"/>
      <c r="CE241" s="8"/>
      <c r="CF241" s="8"/>
      <c r="CG241" s="9" t="s">
        <v>7</v>
      </c>
      <c r="CH241" s="9" t="s">
        <v>8</v>
      </c>
      <c r="CI241" s="21" t="s">
        <v>9</v>
      </c>
      <c r="CJ241" s="11" t="s">
        <v>508</v>
      </c>
      <c r="CL241" s="7"/>
      <c r="CM241" s="8"/>
      <c r="CN241" s="8"/>
      <c r="CO241" s="9" t="s">
        <v>7</v>
      </c>
      <c r="CP241" s="9" t="s">
        <v>8</v>
      </c>
      <c r="CQ241" s="22" t="s">
        <v>9</v>
      </c>
      <c r="CR241" s="11" t="s">
        <v>508</v>
      </c>
    </row>
    <row r="242" spans="2:96" ht="12.75" customHeight="1" x14ac:dyDescent="0.35">
      <c r="B242" s="661" t="s">
        <v>509</v>
      </c>
      <c r="C242" s="673"/>
      <c r="D242" s="662"/>
      <c r="E242" s="4" t="s">
        <v>11</v>
      </c>
      <c r="F242" s="4" t="s">
        <v>11</v>
      </c>
      <c r="H242" s="5">
        <v>193</v>
      </c>
      <c r="J242" s="680" t="s">
        <v>510</v>
      </c>
      <c r="K242" s="673"/>
      <c r="L242" s="662"/>
      <c r="M242" s="4" t="s">
        <v>11</v>
      </c>
      <c r="N242" s="4" t="s">
        <v>11</v>
      </c>
      <c r="P242" s="5">
        <v>193</v>
      </c>
      <c r="R242" s="678" t="s">
        <v>511</v>
      </c>
      <c r="S242" s="673"/>
      <c r="T242" s="662"/>
      <c r="U242" s="4" t="s">
        <v>11</v>
      </c>
      <c r="V242" s="4" t="s">
        <v>11</v>
      </c>
      <c r="X242" s="27">
        <v>193</v>
      </c>
      <c r="Z242" s="687" t="s">
        <v>512</v>
      </c>
      <c r="AA242" s="673"/>
      <c r="AB242" s="662"/>
      <c r="AC242" s="4" t="s">
        <v>11</v>
      </c>
      <c r="AD242" s="4" t="s">
        <v>11</v>
      </c>
      <c r="AF242" s="5">
        <v>169</v>
      </c>
      <c r="AH242" s="685" t="s">
        <v>513</v>
      </c>
      <c r="AI242" s="673"/>
      <c r="AJ242" s="662"/>
      <c r="AK242" s="4" t="s">
        <v>11</v>
      </c>
      <c r="AL242" s="4" t="s">
        <v>11</v>
      </c>
      <c r="AN242" s="27">
        <v>119</v>
      </c>
      <c r="AP242" s="674" t="s">
        <v>514</v>
      </c>
      <c r="AQ242" s="673"/>
      <c r="AR242" s="662"/>
      <c r="AS242" s="4" t="s">
        <v>11</v>
      </c>
      <c r="AT242" s="4" t="s">
        <v>11</v>
      </c>
      <c r="AV242" s="436">
        <v>118</v>
      </c>
      <c r="AX242" s="688" t="s">
        <v>515</v>
      </c>
      <c r="AY242" s="673"/>
      <c r="AZ242" s="662"/>
      <c r="BA242" s="4" t="s">
        <v>11</v>
      </c>
      <c r="BB242" s="4" t="s">
        <v>11</v>
      </c>
      <c r="BD242" s="162">
        <v>106</v>
      </c>
      <c r="BF242" s="679" t="s">
        <v>516</v>
      </c>
      <c r="BG242" s="673"/>
      <c r="BH242" s="662"/>
      <c r="BI242" s="4" t="s">
        <v>11</v>
      </c>
      <c r="BJ242" s="4" t="s">
        <v>11</v>
      </c>
      <c r="BL242" s="241">
        <v>106</v>
      </c>
      <c r="BN242" s="672" t="s">
        <v>517</v>
      </c>
      <c r="BO242" s="673"/>
      <c r="BP242" s="662"/>
      <c r="BQ242" s="4" t="s">
        <v>11</v>
      </c>
      <c r="BR242" s="4" t="s">
        <v>11</v>
      </c>
      <c r="BT242" s="442">
        <v>106</v>
      </c>
      <c r="BV242" s="655" t="s">
        <v>518</v>
      </c>
      <c r="BW242" s="656"/>
      <c r="BX242" s="657"/>
      <c r="BY242" s="492" t="s">
        <v>11</v>
      </c>
      <c r="BZ242" s="492" t="s">
        <v>11</v>
      </c>
      <c r="CB242" s="494">
        <f>BT248</f>
        <v>19</v>
      </c>
      <c r="CD242" s="682" t="s">
        <v>519</v>
      </c>
      <c r="CE242" s="673"/>
      <c r="CF242" s="662"/>
      <c r="CG242" s="4" t="s">
        <v>11</v>
      </c>
      <c r="CH242" s="4" t="s">
        <v>11</v>
      </c>
      <c r="CJ242" s="5">
        <f>CB244</f>
        <v>0</v>
      </c>
      <c r="CL242" s="686" t="s">
        <v>531</v>
      </c>
      <c r="CM242" s="673"/>
      <c r="CN242" s="662"/>
      <c r="CO242" s="4" t="s">
        <v>11</v>
      </c>
      <c r="CP242" s="4" t="s">
        <v>11</v>
      </c>
      <c r="CR242" s="5">
        <v>0</v>
      </c>
    </row>
    <row r="243" spans="2:96" ht="12.75" customHeight="1" x14ac:dyDescent="0.35">
      <c r="B243" s="654"/>
      <c r="C243" s="651"/>
      <c r="D243" s="3"/>
      <c r="E243" s="4">
        <v>0</v>
      </c>
      <c r="F243" s="4"/>
      <c r="G243" s="6"/>
      <c r="H243" s="5">
        <f t="shared" ref="H243:H255" si="234">SUM(H242+E243-F243)</f>
        <v>193</v>
      </c>
      <c r="J243" s="654"/>
      <c r="K243" s="651"/>
      <c r="L243" s="3"/>
      <c r="M243" s="4">
        <v>0</v>
      </c>
      <c r="N243" s="4">
        <v>0</v>
      </c>
      <c r="O243" s="6"/>
      <c r="P243" s="5">
        <f t="shared" ref="P243:P255" si="235">SUM(P242+M243-N243)</f>
        <v>193</v>
      </c>
      <c r="R243" s="654">
        <v>45639</v>
      </c>
      <c r="S243" s="651"/>
      <c r="T243" s="3"/>
      <c r="U243" s="24">
        <v>0</v>
      </c>
      <c r="V243" s="24">
        <v>24</v>
      </c>
      <c r="W243" s="28" t="s">
        <v>25</v>
      </c>
      <c r="X243" s="5">
        <f t="shared" ref="X243:X255" si="236">SUM(X242+U243-V243)</f>
        <v>169</v>
      </c>
      <c r="Z243" s="654">
        <v>45684</v>
      </c>
      <c r="AA243" s="651"/>
      <c r="AB243" s="3"/>
      <c r="AC243" s="4">
        <v>0</v>
      </c>
      <c r="AD243" s="24">
        <v>50</v>
      </c>
      <c r="AE243" s="28" t="s">
        <v>17</v>
      </c>
      <c r="AF243" s="5">
        <f t="shared" ref="AF243:AF255" si="237">SUM(AF242+AC243-AD243)</f>
        <v>119</v>
      </c>
      <c r="AH243" s="654">
        <v>45698</v>
      </c>
      <c r="AI243" s="651"/>
      <c r="AJ243" s="3"/>
      <c r="AK243" s="4">
        <v>0</v>
      </c>
      <c r="AL243" s="24">
        <v>1</v>
      </c>
      <c r="AM243" s="28" t="s">
        <v>19</v>
      </c>
      <c r="AN243" s="5">
        <f t="shared" ref="AN243:AN255" si="238">SUM(AN242+AK243-AL243)</f>
        <v>118</v>
      </c>
      <c r="AP243" s="654">
        <v>45735</v>
      </c>
      <c r="AQ243" s="651"/>
      <c r="AR243" s="3"/>
      <c r="AS243" s="4">
        <v>0</v>
      </c>
      <c r="AT243" s="4">
        <v>12</v>
      </c>
      <c r="AU243" s="6" t="s">
        <v>17</v>
      </c>
      <c r="AV243" s="436">
        <f t="shared" ref="AV243:AV255" si="239">SUM(AV242+AS243-AT243)</f>
        <v>106</v>
      </c>
      <c r="AX243" s="654"/>
      <c r="AY243" s="651"/>
      <c r="AZ243" s="3"/>
      <c r="BA243" s="4">
        <v>0</v>
      </c>
      <c r="BB243" s="4">
        <v>0</v>
      </c>
      <c r="BC243" s="6"/>
      <c r="BD243" s="5">
        <f t="shared" ref="BD243:BD255" si="240">SUM(BD242+BA243-BB243)</f>
        <v>106</v>
      </c>
      <c r="BF243" s="654"/>
      <c r="BG243" s="651"/>
      <c r="BH243" s="3"/>
      <c r="BI243" s="4">
        <v>0</v>
      </c>
      <c r="BJ243" s="4">
        <v>0</v>
      </c>
      <c r="BK243" s="6"/>
      <c r="BL243" s="5">
        <f t="shared" ref="BL243:BL255" si="241">SUM(BL242+BI243-BJ243)</f>
        <v>106</v>
      </c>
      <c r="BN243" s="654">
        <v>45811</v>
      </c>
      <c r="BO243" s="651"/>
      <c r="BP243" s="3"/>
      <c r="BQ243" s="4">
        <v>0</v>
      </c>
      <c r="BR243" s="4">
        <v>24</v>
      </c>
      <c r="BS243" s="6" t="s">
        <v>19</v>
      </c>
      <c r="BT243" s="5">
        <f t="shared" ref="BT243:BT255" si="242">SUM(BT242+BQ243-BR243)</f>
        <v>82</v>
      </c>
      <c r="BV243" s="669">
        <v>45873</v>
      </c>
      <c r="BW243" s="666"/>
      <c r="BX243" s="493"/>
      <c r="BY243" s="492">
        <v>0</v>
      </c>
      <c r="BZ243" s="492">
        <v>19</v>
      </c>
      <c r="CA243" s="509" t="s">
        <v>17</v>
      </c>
      <c r="CB243" s="494">
        <f t="shared" ref="CB243:CB255" si="243">SUM(CB242+BY243-BZ243)</f>
        <v>0</v>
      </c>
      <c r="CD243" s="654"/>
      <c r="CE243" s="651"/>
      <c r="CF243" s="3"/>
      <c r="CG243" s="4"/>
      <c r="CH243" s="4"/>
      <c r="CI243" s="6"/>
      <c r="CJ243" s="5">
        <f t="shared" ref="CJ243:CJ255" si="244">SUM(CJ242+CG243-CH243)</f>
        <v>0</v>
      </c>
      <c r="CL243" s="654"/>
      <c r="CM243" s="651"/>
      <c r="CN243" s="3"/>
      <c r="CO243" s="4"/>
      <c r="CP243" s="4"/>
      <c r="CQ243" s="129"/>
      <c r="CR243" s="5">
        <f t="shared" ref="CR243:CR255" si="245">SUM(CR242+CO243-CP243)</f>
        <v>0</v>
      </c>
    </row>
    <row r="244" spans="2:96" ht="12.75" customHeight="1" x14ac:dyDescent="0.35">
      <c r="H244" s="5">
        <f t="shared" si="234"/>
        <v>193</v>
      </c>
      <c r="P244" s="5">
        <f t="shared" si="235"/>
        <v>193</v>
      </c>
      <c r="X244" s="5">
        <f t="shared" si="236"/>
        <v>169</v>
      </c>
      <c r="AF244" s="5">
        <f t="shared" si="237"/>
        <v>119</v>
      </c>
      <c r="AH244" s="654"/>
      <c r="AI244" s="651"/>
      <c r="AJ244" s="3"/>
      <c r="AK244" s="27"/>
      <c r="AL244" s="27"/>
      <c r="AM244" s="28"/>
      <c r="AN244" s="5">
        <f t="shared" si="238"/>
        <v>118</v>
      </c>
      <c r="AV244" s="436">
        <f t="shared" si="239"/>
        <v>106</v>
      </c>
      <c r="BD244" s="5">
        <f t="shared" si="240"/>
        <v>106</v>
      </c>
      <c r="BL244" s="5">
        <f t="shared" si="241"/>
        <v>106</v>
      </c>
      <c r="BN244" s="654">
        <v>45812</v>
      </c>
      <c r="BO244" s="651"/>
      <c r="BP244" s="3"/>
      <c r="BQ244" s="466">
        <v>0</v>
      </c>
      <c r="BR244" s="465">
        <v>24</v>
      </c>
      <c r="BS244" s="28" t="s">
        <v>35</v>
      </c>
      <c r="BT244" s="5">
        <f t="shared" si="242"/>
        <v>58</v>
      </c>
      <c r="CB244" s="494">
        <f t="shared" si="243"/>
        <v>0</v>
      </c>
      <c r="CD244" s="654"/>
      <c r="CE244" s="651"/>
      <c r="CJ244" s="5">
        <f t="shared" si="244"/>
        <v>0</v>
      </c>
      <c r="CR244" s="5">
        <f t="shared" si="245"/>
        <v>0</v>
      </c>
    </row>
    <row r="245" spans="2:96" ht="12.75" customHeight="1" x14ac:dyDescent="0.35">
      <c r="B245" s="663"/>
      <c r="C245" s="651"/>
      <c r="H245" s="5">
        <f t="shared" si="234"/>
        <v>193</v>
      </c>
      <c r="J245" s="663"/>
      <c r="K245" s="651"/>
      <c r="P245" s="5">
        <f t="shared" si="235"/>
        <v>193</v>
      </c>
      <c r="R245" s="663"/>
      <c r="S245" s="651"/>
      <c r="X245" s="5">
        <f t="shared" si="236"/>
        <v>169</v>
      </c>
      <c r="Z245" s="663"/>
      <c r="AA245" s="651"/>
      <c r="AF245" s="5">
        <f t="shared" si="237"/>
        <v>119</v>
      </c>
      <c r="AH245" s="663"/>
      <c r="AI245" s="651"/>
      <c r="AN245" s="5">
        <f t="shared" si="238"/>
        <v>118</v>
      </c>
      <c r="AP245" s="663"/>
      <c r="AQ245" s="651"/>
      <c r="AV245" s="436">
        <f t="shared" si="239"/>
        <v>106</v>
      </c>
      <c r="AX245" s="663"/>
      <c r="AY245" s="651"/>
      <c r="BD245" s="5">
        <f t="shared" si="240"/>
        <v>106</v>
      </c>
      <c r="BF245" s="663"/>
      <c r="BG245" s="651"/>
      <c r="BL245" s="5">
        <f t="shared" si="241"/>
        <v>106</v>
      </c>
      <c r="BN245" s="654">
        <v>45834</v>
      </c>
      <c r="BO245" s="651"/>
      <c r="BP245" s="3"/>
      <c r="BQ245" s="466">
        <v>0</v>
      </c>
      <c r="BR245" s="465">
        <v>24</v>
      </c>
      <c r="BS245" s="28" t="s">
        <v>35</v>
      </c>
      <c r="BT245" s="5">
        <f t="shared" si="242"/>
        <v>34</v>
      </c>
      <c r="BV245" s="667"/>
      <c r="BW245" s="666"/>
      <c r="CB245" s="494">
        <f t="shared" si="243"/>
        <v>0</v>
      </c>
      <c r="CD245" s="663"/>
      <c r="CE245" s="651"/>
      <c r="CJ245" s="5">
        <f t="shared" si="244"/>
        <v>0</v>
      </c>
      <c r="CL245" s="663"/>
      <c r="CM245" s="651"/>
      <c r="CR245" s="5">
        <f t="shared" si="245"/>
        <v>0</v>
      </c>
    </row>
    <row r="246" spans="2:96" ht="12.75" customHeight="1" x14ac:dyDescent="0.35">
      <c r="B246" s="2"/>
      <c r="C246" s="2"/>
      <c r="H246" s="5">
        <f t="shared" si="234"/>
        <v>193</v>
      </c>
      <c r="J246" s="2"/>
      <c r="K246" s="2"/>
      <c r="P246" s="5">
        <f t="shared" si="235"/>
        <v>193</v>
      </c>
      <c r="R246" s="2"/>
      <c r="S246" s="2"/>
      <c r="X246" s="5">
        <f t="shared" si="236"/>
        <v>169</v>
      </c>
      <c r="Z246" s="2"/>
      <c r="AA246" s="2"/>
      <c r="AF246" s="5">
        <f t="shared" si="237"/>
        <v>119</v>
      </c>
      <c r="AH246" s="2"/>
      <c r="AI246" s="2"/>
      <c r="AN246" s="5">
        <f t="shared" si="238"/>
        <v>118</v>
      </c>
      <c r="AP246" s="2"/>
      <c r="AQ246" s="2"/>
      <c r="AV246" s="436">
        <f t="shared" si="239"/>
        <v>106</v>
      </c>
      <c r="AX246" s="2"/>
      <c r="AY246" s="2"/>
      <c r="BD246" s="5">
        <f t="shared" si="240"/>
        <v>106</v>
      </c>
      <c r="BF246" s="2"/>
      <c r="BG246" s="2"/>
      <c r="BL246" s="5">
        <f t="shared" si="241"/>
        <v>106</v>
      </c>
      <c r="BN246" s="669">
        <v>45838</v>
      </c>
      <c r="BO246" s="666"/>
      <c r="BP246" s="3"/>
      <c r="BQ246" s="474">
        <v>0</v>
      </c>
      <c r="BR246" s="473">
        <v>15</v>
      </c>
      <c r="BS246" s="129" t="s">
        <v>22</v>
      </c>
      <c r="BT246" s="5">
        <f t="shared" si="242"/>
        <v>19</v>
      </c>
      <c r="BV246" s="492"/>
      <c r="BW246" s="492"/>
      <c r="CB246" s="494">
        <f t="shared" si="243"/>
        <v>0</v>
      </c>
      <c r="CD246" s="2"/>
      <c r="CE246" s="2"/>
      <c r="CJ246" s="5">
        <f t="shared" si="244"/>
        <v>0</v>
      </c>
      <c r="CL246" s="2"/>
      <c r="CM246" s="2"/>
      <c r="CR246" s="5">
        <f t="shared" si="245"/>
        <v>0</v>
      </c>
    </row>
    <row r="247" spans="2:96" ht="12.75" customHeight="1" x14ac:dyDescent="0.35">
      <c r="B247" s="2"/>
      <c r="C247" s="2"/>
      <c r="H247" s="5">
        <f t="shared" si="234"/>
        <v>193</v>
      </c>
      <c r="J247" s="2"/>
      <c r="K247" s="2"/>
      <c r="P247" s="5">
        <f t="shared" si="235"/>
        <v>193</v>
      </c>
      <c r="R247" s="2"/>
      <c r="S247" s="2"/>
      <c r="X247" s="5">
        <f t="shared" si="236"/>
        <v>169</v>
      </c>
      <c r="Z247" s="2"/>
      <c r="AA247" s="2"/>
      <c r="AF247" s="5">
        <f t="shared" si="237"/>
        <v>119</v>
      </c>
      <c r="AH247" s="2"/>
      <c r="AI247" s="2"/>
      <c r="AN247" s="5">
        <f t="shared" si="238"/>
        <v>118</v>
      </c>
      <c r="AP247" s="2"/>
      <c r="AQ247" s="2"/>
      <c r="AV247" s="436">
        <f t="shared" si="239"/>
        <v>106</v>
      </c>
      <c r="AX247" s="2"/>
      <c r="AY247" s="2"/>
      <c r="BD247" s="5">
        <f t="shared" si="240"/>
        <v>106</v>
      </c>
      <c r="BF247" s="2"/>
      <c r="BG247" s="2"/>
      <c r="BL247" s="5">
        <f t="shared" si="241"/>
        <v>106</v>
      </c>
      <c r="BN247" s="2"/>
      <c r="BO247" s="2"/>
      <c r="BT247" s="5">
        <f t="shared" si="242"/>
        <v>19</v>
      </c>
      <c r="BV247" s="492"/>
      <c r="BW247" s="492"/>
      <c r="CB247" s="494">
        <f t="shared" si="243"/>
        <v>0</v>
      </c>
      <c r="CD247" s="2"/>
      <c r="CE247" s="2"/>
      <c r="CJ247" s="5">
        <f t="shared" si="244"/>
        <v>0</v>
      </c>
      <c r="CL247" s="2"/>
      <c r="CM247" s="2"/>
      <c r="CR247" s="5">
        <f t="shared" si="245"/>
        <v>0</v>
      </c>
    </row>
    <row r="248" spans="2:96" ht="12.75" customHeight="1" x14ac:dyDescent="0.35">
      <c r="B248" s="2"/>
      <c r="C248" s="2"/>
      <c r="H248" s="5">
        <f t="shared" si="234"/>
        <v>193</v>
      </c>
      <c r="J248" s="2"/>
      <c r="K248" s="2"/>
      <c r="P248" s="5">
        <f t="shared" si="235"/>
        <v>193</v>
      </c>
      <c r="R248" s="2"/>
      <c r="S248" s="2"/>
      <c r="X248" s="5">
        <f t="shared" si="236"/>
        <v>169</v>
      </c>
      <c r="Z248" s="2"/>
      <c r="AA248" s="2"/>
      <c r="AF248" s="5">
        <f t="shared" si="237"/>
        <v>119</v>
      </c>
      <c r="AH248" s="2"/>
      <c r="AI248" s="2"/>
      <c r="AN248" s="5">
        <f t="shared" si="238"/>
        <v>118</v>
      </c>
      <c r="AP248" s="2"/>
      <c r="AQ248" s="2"/>
      <c r="AV248" s="436">
        <f t="shared" si="239"/>
        <v>106</v>
      </c>
      <c r="AX248" s="2"/>
      <c r="AY248" s="2"/>
      <c r="BD248" s="5">
        <f t="shared" si="240"/>
        <v>106</v>
      </c>
      <c r="BF248" s="2"/>
      <c r="BG248" s="2"/>
      <c r="BL248" s="5">
        <f t="shared" si="241"/>
        <v>106</v>
      </c>
      <c r="BN248" s="2"/>
      <c r="BO248" s="2"/>
      <c r="BT248" s="5">
        <f t="shared" si="242"/>
        <v>19</v>
      </c>
      <c r="BV248" s="492"/>
      <c r="BW248" s="492"/>
      <c r="CB248" s="494">
        <f t="shared" si="243"/>
        <v>0</v>
      </c>
      <c r="CD248" s="2"/>
      <c r="CE248" s="2"/>
      <c r="CJ248" s="5">
        <f t="shared" si="244"/>
        <v>0</v>
      </c>
      <c r="CL248" s="2"/>
      <c r="CM248" s="2"/>
      <c r="CR248" s="5">
        <f t="shared" si="245"/>
        <v>0</v>
      </c>
    </row>
    <row r="249" spans="2:96" ht="12.75" customHeight="1" x14ac:dyDescent="0.35">
      <c r="B249" s="2"/>
      <c r="C249" s="2"/>
      <c r="H249" s="5">
        <f t="shared" si="234"/>
        <v>193</v>
      </c>
      <c r="J249" s="2"/>
      <c r="K249" s="2"/>
      <c r="P249" s="5">
        <f t="shared" si="235"/>
        <v>193</v>
      </c>
      <c r="R249" s="2"/>
      <c r="S249" s="2"/>
      <c r="X249" s="5">
        <f t="shared" si="236"/>
        <v>169</v>
      </c>
      <c r="Z249" s="2"/>
      <c r="AA249" s="2"/>
      <c r="AF249" s="5">
        <f t="shared" si="237"/>
        <v>119</v>
      </c>
      <c r="AH249" s="2"/>
      <c r="AI249" s="2"/>
      <c r="AN249" s="5">
        <f t="shared" si="238"/>
        <v>118</v>
      </c>
      <c r="AP249" s="2"/>
      <c r="AQ249" s="2"/>
      <c r="AV249" s="436">
        <f t="shared" si="239"/>
        <v>106</v>
      </c>
      <c r="AX249" s="2"/>
      <c r="AY249" s="2"/>
      <c r="BD249" s="5">
        <f t="shared" si="240"/>
        <v>106</v>
      </c>
      <c r="BF249" s="2"/>
      <c r="BG249" s="2"/>
      <c r="BL249" s="5">
        <f t="shared" si="241"/>
        <v>106</v>
      </c>
      <c r="BN249" s="2"/>
      <c r="BO249" s="2"/>
      <c r="BT249" s="5">
        <f t="shared" si="242"/>
        <v>19</v>
      </c>
      <c r="BV249" s="492"/>
      <c r="BW249" s="492"/>
      <c r="CB249" s="494">
        <f t="shared" si="243"/>
        <v>0</v>
      </c>
      <c r="CD249" s="2"/>
      <c r="CE249" s="2"/>
      <c r="CJ249" s="5">
        <f t="shared" si="244"/>
        <v>0</v>
      </c>
      <c r="CL249" s="2"/>
      <c r="CM249" s="2"/>
      <c r="CR249" s="5">
        <f t="shared" si="245"/>
        <v>0</v>
      </c>
    </row>
    <row r="250" spans="2:96" ht="12.75" customHeight="1" x14ac:dyDescent="0.35">
      <c r="B250" s="2"/>
      <c r="C250" s="2"/>
      <c r="H250" s="5">
        <f t="shared" si="234"/>
        <v>193</v>
      </c>
      <c r="J250" s="2"/>
      <c r="K250" s="2"/>
      <c r="P250" s="5">
        <f t="shared" si="235"/>
        <v>193</v>
      </c>
      <c r="R250" s="2"/>
      <c r="S250" s="2"/>
      <c r="X250" s="5">
        <f t="shared" si="236"/>
        <v>169</v>
      </c>
      <c r="Z250" s="2"/>
      <c r="AA250" s="2"/>
      <c r="AF250" s="5">
        <f t="shared" si="237"/>
        <v>119</v>
      </c>
      <c r="AH250" s="2"/>
      <c r="AI250" s="2"/>
      <c r="AN250" s="5">
        <f t="shared" si="238"/>
        <v>118</v>
      </c>
      <c r="AP250" s="2"/>
      <c r="AQ250" s="2"/>
      <c r="AV250" s="436">
        <f t="shared" si="239"/>
        <v>106</v>
      </c>
      <c r="AX250" s="2"/>
      <c r="AY250" s="2"/>
      <c r="BD250" s="5">
        <f t="shared" si="240"/>
        <v>106</v>
      </c>
      <c r="BF250" s="2"/>
      <c r="BG250" s="2"/>
      <c r="BL250" s="5">
        <f t="shared" si="241"/>
        <v>106</v>
      </c>
      <c r="BN250" s="2"/>
      <c r="BO250" s="2"/>
      <c r="BT250" s="5">
        <f t="shared" si="242"/>
        <v>19</v>
      </c>
      <c r="BV250" s="492"/>
      <c r="BW250" s="492"/>
      <c r="CB250" s="494">
        <f t="shared" si="243"/>
        <v>0</v>
      </c>
      <c r="CD250" s="2"/>
      <c r="CE250" s="2"/>
      <c r="CJ250" s="5">
        <f t="shared" si="244"/>
        <v>0</v>
      </c>
      <c r="CL250" s="2"/>
      <c r="CM250" s="2"/>
      <c r="CR250" s="5">
        <f t="shared" si="245"/>
        <v>0</v>
      </c>
    </row>
    <row r="251" spans="2:96" ht="12.75" customHeight="1" x14ac:dyDescent="0.35">
      <c r="B251" s="2"/>
      <c r="C251" s="2"/>
      <c r="H251" s="5">
        <f t="shared" si="234"/>
        <v>193</v>
      </c>
      <c r="J251" s="2"/>
      <c r="K251" s="2"/>
      <c r="P251" s="5">
        <f t="shared" si="235"/>
        <v>193</v>
      </c>
      <c r="R251" s="2"/>
      <c r="S251" s="2"/>
      <c r="X251" s="5">
        <f t="shared" si="236"/>
        <v>169</v>
      </c>
      <c r="Z251" s="2"/>
      <c r="AA251" s="2"/>
      <c r="AF251" s="5">
        <f t="shared" si="237"/>
        <v>119</v>
      </c>
      <c r="AH251" s="2"/>
      <c r="AI251" s="2"/>
      <c r="AN251" s="5">
        <f t="shared" si="238"/>
        <v>118</v>
      </c>
      <c r="AP251" s="2"/>
      <c r="AQ251" s="2"/>
      <c r="AV251" s="436">
        <f t="shared" si="239"/>
        <v>106</v>
      </c>
      <c r="AX251" s="2"/>
      <c r="AY251" s="2"/>
      <c r="BD251" s="5">
        <f t="shared" si="240"/>
        <v>106</v>
      </c>
      <c r="BF251" s="2"/>
      <c r="BG251" s="2"/>
      <c r="BL251" s="5">
        <f t="shared" si="241"/>
        <v>106</v>
      </c>
      <c r="BN251" s="2"/>
      <c r="BO251" s="2"/>
      <c r="BT251" s="5">
        <f t="shared" si="242"/>
        <v>19</v>
      </c>
      <c r="BV251" s="492"/>
      <c r="BW251" s="492"/>
      <c r="CB251" s="494">
        <f t="shared" si="243"/>
        <v>0</v>
      </c>
      <c r="CD251" s="2"/>
      <c r="CE251" s="2"/>
      <c r="CJ251" s="5">
        <f t="shared" si="244"/>
        <v>0</v>
      </c>
      <c r="CL251" s="2"/>
      <c r="CM251" s="2"/>
      <c r="CR251" s="5">
        <f t="shared" si="245"/>
        <v>0</v>
      </c>
    </row>
    <row r="252" spans="2:96" ht="12.75" customHeight="1" x14ac:dyDescent="0.35">
      <c r="B252" s="2"/>
      <c r="C252" s="2"/>
      <c r="H252" s="5">
        <f t="shared" si="234"/>
        <v>193</v>
      </c>
      <c r="J252" s="2"/>
      <c r="K252" s="2"/>
      <c r="P252" s="5">
        <f t="shared" si="235"/>
        <v>193</v>
      </c>
      <c r="R252" s="2"/>
      <c r="S252" s="2"/>
      <c r="X252" s="5">
        <f t="shared" si="236"/>
        <v>169</v>
      </c>
      <c r="Z252" s="2"/>
      <c r="AA252" s="2"/>
      <c r="AF252" s="5">
        <f t="shared" si="237"/>
        <v>119</v>
      </c>
      <c r="AH252" s="2"/>
      <c r="AI252" s="2"/>
      <c r="AN252" s="5">
        <f t="shared" si="238"/>
        <v>118</v>
      </c>
      <c r="AP252" s="2"/>
      <c r="AQ252" s="2"/>
      <c r="AV252" s="436">
        <f t="shared" si="239"/>
        <v>106</v>
      </c>
      <c r="AX252" s="2"/>
      <c r="AY252" s="2"/>
      <c r="BD252" s="5">
        <f t="shared" si="240"/>
        <v>106</v>
      </c>
      <c r="BF252" s="2"/>
      <c r="BG252" s="2"/>
      <c r="BL252" s="5">
        <f t="shared" si="241"/>
        <v>106</v>
      </c>
      <c r="BN252" s="2"/>
      <c r="BO252" s="2"/>
      <c r="BT252" s="5">
        <f t="shared" si="242"/>
        <v>19</v>
      </c>
      <c r="BV252" s="492"/>
      <c r="BW252" s="492"/>
      <c r="CB252" s="494">
        <f t="shared" si="243"/>
        <v>0</v>
      </c>
      <c r="CD252" s="2"/>
      <c r="CE252" s="2"/>
      <c r="CJ252" s="5">
        <f t="shared" si="244"/>
        <v>0</v>
      </c>
      <c r="CL252" s="2"/>
      <c r="CM252" s="2"/>
      <c r="CR252" s="5">
        <f t="shared" si="245"/>
        <v>0</v>
      </c>
    </row>
    <row r="253" spans="2:96" ht="12.75" customHeight="1" x14ac:dyDescent="0.35">
      <c r="B253" s="2"/>
      <c r="C253" s="2"/>
      <c r="H253" s="5">
        <f t="shared" si="234"/>
        <v>193</v>
      </c>
      <c r="J253" s="2"/>
      <c r="K253" s="2"/>
      <c r="P253" s="5">
        <f t="shared" si="235"/>
        <v>193</v>
      </c>
      <c r="R253" s="2"/>
      <c r="S253" s="2"/>
      <c r="X253" s="5">
        <f t="shared" si="236"/>
        <v>169</v>
      </c>
      <c r="Z253" s="2"/>
      <c r="AA253" s="2"/>
      <c r="AF253" s="5">
        <f t="shared" si="237"/>
        <v>119</v>
      </c>
      <c r="AH253" s="2"/>
      <c r="AI253" s="2"/>
      <c r="AN253" s="5">
        <f t="shared" si="238"/>
        <v>118</v>
      </c>
      <c r="AP253" s="2"/>
      <c r="AQ253" s="2"/>
      <c r="AV253" s="436">
        <f t="shared" si="239"/>
        <v>106</v>
      </c>
      <c r="AX253" s="2"/>
      <c r="AY253" s="2"/>
      <c r="BD253" s="5">
        <f t="shared" si="240"/>
        <v>106</v>
      </c>
      <c r="BF253" s="2"/>
      <c r="BG253" s="2"/>
      <c r="BL253" s="5">
        <f t="shared" si="241"/>
        <v>106</v>
      </c>
      <c r="BN253" s="2"/>
      <c r="BO253" s="2"/>
      <c r="BT253" s="5">
        <f t="shared" si="242"/>
        <v>19</v>
      </c>
      <c r="BV253" s="492"/>
      <c r="BW253" s="492"/>
      <c r="CB253" s="494">
        <f t="shared" si="243"/>
        <v>0</v>
      </c>
      <c r="CD253" s="2"/>
      <c r="CE253" s="2"/>
      <c r="CJ253" s="5">
        <f t="shared" si="244"/>
        <v>0</v>
      </c>
      <c r="CL253" s="2"/>
      <c r="CM253" s="2"/>
      <c r="CR253" s="5">
        <f t="shared" si="245"/>
        <v>0</v>
      </c>
    </row>
    <row r="254" spans="2:96" ht="12.75" customHeight="1" x14ac:dyDescent="0.35">
      <c r="B254" s="2"/>
      <c r="C254" s="2"/>
      <c r="H254" s="5">
        <f t="shared" si="234"/>
        <v>193</v>
      </c>
      <c r="J254" s="2"/>
      <c r="K254" s="2"/>
      <c r="P254" s="5">
        <f t="shared" si="235"/>
        <v>193</v>
      </c>
      <c r="R254" s="2"/>
      <c r="S254" s="2"/>
      <c r="X254" s="5">
        <f t="shared" si="236"/>
        <v>169</v>
      </c>
      <c r="Z254" s="2"/>
      <c r="AA254" s="2"/>
      <c r="AF254" s="5">
        <f t="shared" si="237"/>
        <v>119</v>
      </c>
      <c r="AH254" s="2"/>
      <c r="AI254" s="2"/>
      <c r="AN254" s="5">
        <f t="shared" si="238"/>
        <v>118</v>
      </c>
      <c r="AP254" s="2"/>
      <c r="AQ254" s="2"/>
      <c r="AV254" s="436">
        <f t="shared" si="239"/>
        <v>106</v>
      </c>
      <c r="AX254" s="2"/>
      <c r="AY254" s="2"/>
      <c r="BD254" s="5">
        <f t="shared" si="240"/>
        <v>106</v>
      </c>
      <c r="BF254" s="2"/>
      <c r="BG254" s="2"/>
      <c r="BL254" s="5">
        <f t="shared" si="241"/>
        <v>106</v>
      </c>
      <c r="BN254" s="2"/>
      <c r="BO254" s="2"/>
      <c r="BT254" s="5">
        <f t="shared" si="242"/>
        <v>19</v>
      </c>
      <c r="BV254" s="492"/>
      <c r="BW254" s="492"/>
      <c r="CB254" s="494">
        <f t="shared" si="243"/>
        <v>0</v>
      </c>
      <c r="CD254" s="2"/>
      <c r="CE254" s="2"/>
      <c r="CJ254" s="5">
        <f t="shared" si="244"/>
        <v>0</v>
      </c>
      <c r="CL254" s="2"/>
      <c r="CM254" s="2"/>
      <c r="CR254" s="5">
        <f t="shared" si="245"/>
        <v>0</v>
      </c>
    </row>
    <row r="255" spans="2:96" ht="12.75" customHeight="1" x14ac:dyDescent="0.35">
      <c r="B255" s="2"/>
      <c r="C255" s="2"/>
      <c r="H255" s="5">
        <f t="shared" si="234"/>
        <v>193</v>
      </c>
      <c r="J255" s="2"/>
      <c r="K255" s="2"/>
      <c r="P255" s="5">
        <f t="shared" si="235"/>
        <v>193</v>
      </c>
      <c r="R255" s="2"/>
      <c r="S255" s="2"/>
      <c r="X255" s="5">
        <f t="shared" si="236"/>
        <v>169</v>
      </c>
      <c r="Z255" s="2"/>
      <c r="AA255" s="2"/>
      <c r="AF255" s="5">
        <f t="shared" si="237"/>
        <v>119</v>
      </c>
      <c r="AH255" s="2"/>
      <c r="AI255" s="2"/>
      <c r="AN255" s="5">
        <f t="shared" si="238"/>
        <v>118</v>
      </c>
      <c r="AP255" s="2"/>
      <c r="AQ255" s="2"/>
      <c r="AV255" s="436">
        <f t="shared" si="239"/>
        <v>106</v>
      </c>
      <c r="AX255" s="2"/>
      <c r="AY255" s="2"/>
      <c r="BD255" s="5">
        <f t="shared" si="240"/>
        <v>106</v>
      </c>
      <c r="BF255" s="2"/>
      <c r="BG255" s="2"/>
      <c r="BL255" s="5">
        <f t="shared" si="241"/>
        <v>106</v>
      </c>
      <c r="BN255" s="2"/>
      <c r="BO255" s="2"/>
      <c r="BT255" s="5">
        <f t="shared" si="242"/>
        <v>19</v>
      </c>
      <c r="BV255" s="492"/>
      <c r="BW255" s="492"/>
      <c r="CB255" s="494">
        <f t="shared" si="243"/>
        <v>0</v>
      </c>
      <c r="CD255" s="2"/>
      <c r="CE255" s="2"/>
      <c r="CJ255" s="5">
        <f t="shared" si="244"/>
        <v>0</v>
      </c>
      <c r="CL255" s="2"/>
      <c r="CM255" s="2"/>
      <c r="CR255" s="5">
        <f t="shared" si="245"/>
        <v>0</v>
      </c>
    </row>
    <row r="256" spans="2:96" ht="12.75" customHeight="1" x14ac:dyDescent="0.35">
      <c r="B256" s="658" t="s">
        <v>68</v>
      </c>
      <c r="C256" s="659"/>
      <c r="D256" s="659"/>
      <c r="E256" s="659"/>
      <c r="F256" s="659"/>
      <c r="G256" s="659"/>
      <c r="H256" s="660"/>
      <c r="J256" s="658" t="s">
        <v>69</v>
      </c>
      <c r="K256" s="659"/>
      <c r="L256" s="659"/>
      <c r="M256" s="659"/>
      <c r="N256" s="659"/>
      <c r="O256" s="659"/>
      <c r="P256" s="660"/>
      <c r="R256" s="658" t="s">
        <v>70</v>
      </c>
      <c r="S256" s="659"/>
      <c r="T256" s="659"/>
      <c r="U256" s="659"/>
      <c r="V256" s="659"/>
      <c r="W256" s="659"/>
      <c r="X256" s="660"/>
      <c r="Z256" s="658" t="s">
        <v>71</v>
      </c>
      <c r="AA256" s="659"/>
      <c r="AB256" s="659"/>
      <c r="AC256" s="659"/>
      <c r="AD256" s="659"/>
      <c r="AE256" s="659"/>
      <c r="AF256" s="660"/>
      <c r="AH256" s="658" t="s">
        <v>72</v>
      </c>
      <c r="AI256" s="659"/>
      <c r="AJ256" s="659"/>
      <c r="AK256" s="659"/>
      <c r="AL256" s="659"/>
      <c r="AM256" s="659"/>
      <c r="AN256" s="660"/>
      <c r="AP256" s="658" t="s">
        <v>73</v>
      </c>
      <c r="AQ256" s="659"/>
      <c r="AR256" s="659"/>
      <c r="AS256" s="659"/>
      <c r="AT256" s="659"/>
      <c r="AU256" s="659"/>
      <c r="AV256" s="660"/>
      <c r="AX256" s="658" t="s">
        <v>74</v>
      </c>
      <c r="AY256" s="659"/>
      <c r="AZ256" s="659"/>
      <c r="BA256" s="659"/>
      <c r="BB256" s="659"/>
      <c r="BC256" s="659"/>
      <c r="BD256" s="660"/>
      <c r="BF256" s="658" t="s">
        <v>75</v>
      </c>
      <c r="BG256" s="659"/>
      <c r="BH256" s="659"/>
      <c r="BI256" s="659"/>
      <c r="BJ256" s="659"/>
      <c r="BK256" s="659"/>
      <c r="BL256" s="660"/>
      <c r="BN256" s="658" t="s">
        <v>76</v>
      </c>
      <c r="BO256" s="659"/>
      <c r="BP256" s="659"/>
      <c r="BQ256" s="659"/>
      <c r="BR256" s="659"/>
      <c r="BS256" s="659"/>
      <c r="BT256" s="660"/>
      <c r="BV256" s="675" t="s">
        <v>586</v>
      </c>
      <c r="BW256" s="676"/>
      <c r="BX256" s="676"/>
      <c r="BY256" s="676"/>
      <c r="BZ256" s="676"/>
      <c r="CA256" s="676"/>
      <c r="CB256" s="677"/>
      <c r="CD256" s="658" t="s">
        <v>77</v>
      </c>
      <c r="CE256" s="659"/>
      <c r="CF256" s="659"/>
      <c r="CG256" s="659"/>
      <c r="CH256" s="659"/>
      <c r="CI256" s="659"/>
      <c r="CJ256" s="660"/>
      <c r="CL256" s="658" t="s">
        <v>78</v>
      </c>
      <c r="CM256" s="659"/>
      <c r="CN256" s="659"/>
      <c r="CO256" s="659"/>
      <c r="CP256" s="659"/>
      <c r="CQ256" s="659"/>
      <c r="CR256" s="660"/>
    </row>
    <row r="257" spans="2:96" ht="12.75" customHeight="1" x14ac:dyDescent="0.35">
      <c r="B257" s="7"/>
      <c r="C257" s="8"/>
      <c r="D257" s="8"/>
      <c r="E257" s="9" t="s">
        <v>7</v>
      </c>
      <c r="F257" s="9" t="s">
        <v>8</v>
      </c>
      <c r="G257" s="10" t="s">
        <v>9</v>
      </c>
      <c r="H257" s="11" t="s">
        <v>508</v>
      </c>
      <c r="J257" s="7"/>
      <c r="K257" s="8"/>
      <c r="L257" s="8"/>
      <c r="M257" s="9" t="s">
        <v>7</v>
      </c>
      <c r="N257" s="9" t="s">
        <v>8</v>
      </c>
      <c r="O257" s="12" t="s">
        <v>9</v>
      </c>
      <c r="P257" s="11" t="s">
        <v>508</v>
      </c>
      <c r="R257" s="7"/>
      <c r="S257" s="8"/>
      <c r="T257" s="8"/>
      <c r="U257" s="9" t="s">
        <v>7</v>
      </c>
      <c r="V257" s="9" t="s">
        <v>8</v>
      </c>
      <c r="W257" s="13" t="s">
        <v>9</v>
      </c>
      <c r="X257" s="11" t="s">
        <v>508</v>
      </c>
      <c r="Z257" s="7"/>
      <c r="AA257" s="8"/>
      <c r="AB257" s="8"/>
      <c r="AC257" s="9" t="s">
        <v>7</v>
      </c>
      <c r="AD257" s="9" t="s">
        <v>8</v>
      </c>
      <c r="AE257" s="14" t="s">
        <v>9</v>
      </c>
      <c r="AF257" s="11" t="s">
        <v>508</v>
      </c>
      <c r="AH257" s="7"/>
      <c r="AI257" s="8"/>
      <c r="AJ257" s="8"/>
      <c r="AK257" s="9" t="s">
        <v>7</v>
      </c>
      <c r="AL257" s="9" t="s">
        <v>8</v>
      </c>
      <c r="AM257" s="15" t="s">
        <v>9</v>
      </c>
      <c r="AN257" s="11" t="s">
        <v>508</v>
      </c>
      <c r="AP257" s="7"/>
      <c r="AQ257" s="8"/>
      <c r="AR257" s="8"/>
      <c r="AS257" s="9" t="s">
        <v>7</v>
      </c>
      <c r="AT257" s="9" t="s">
        <v>8</v>
      </c>
      <c r="AU257" s="16" t="s">
        <v>9</v>
      </c>
      <c r="AV257" s="437" t="s">
        <v>508</v>
      </c>
      <c r="AX257" s="7"/>
      <c r="AY257" s="8"/>
      <c r="AZ257" s="8"/>
      <c r="BA257" s="9" t="s">
        <v>7</v>
      </c>
      <c r="BB257" s="9" t="s">
        <v>8</v>
      </c>
      <c r="BC257" s="17" t="s">
        <v>9</v>
      </c>
      <c r="BD257" s="11" t="s">
        <v>508</v>
      </c>
      <c r="BF257" s="7"/>
      <c r="BG257" s="8"/>
      <c r="BH257" s="8"/>
      <c r="BI257" s="9" t="s">
        <v>7</v>
      </c>
      <c r="BJ257" s="9" t="s">
        <v>8</v>
      </c>
      <c r="BK257" s="18" t="s">
        <v>9</v>
      </c>
      <c r="BL257" s="11" t="s">
        <v>508</v>
      </c>
      <c r="BN257" s="7"/>
      <c r="BO257" s="8"/>
      <c r="BP257" s="8"/>
      <c r="BQ257" s="9" t="s">
        <v>7</v>
      </c>
      <c r="BR257" s="9" t="s">
        <v>8</v>
      </c>
      <c r="BS257" s="19" t="s">
        <v>9</v>
      </c>
      <c r="BT257" s="11" t="s">
        <v>508</v>
      </c>
      <c r="BV257" s="495"/>
      <c r="BW257" s="496"/>
      <c r="BX257" s="496"/>
      <c r="BY257" s="205" t="s">
        <v>7</v>
      </c>
      <c r="BZ257" s="205" t="s">
        <v>8</v>
      </c>
      <c r="CA257" s="510" t="s">
        <v>9</v>
      </c>
      <c r="CB257" s="497" t="s">
        <v>508</v>
      </c>
      <c r="CD257" s="7"/>
      <c r="CE257" s="8"/>
      <c r="CF257" s="8"/>
      <c r="CG257" s="9" t="s">
        <v>7</v>
      </c>
      <c r="CH257" s="9" t="s">
        <v>8</v>
      </c>
      <c r="CI257" s="21" t="s">
        <v>9</v>
      </c>
      <c r="CJ257" s="11" t="s">
        <v>508</v>
      </c>
      <c r="CL257" s="7"/>
      <c r="CM257" s="8"/>
      <c r="CN257" s="8"/>
      <c r="CO257" s="9" t="s">
        <v>7</v>
      </c>
      <c r="CP257" s="9" t="s">
        <v>8</v>
      </c>
      <c r="CQ257" s="22" t="s">
        <v>9</v>
      </c>
      <c r="CR257" s="11" t="s">
        <v>508</v>
      </c>
    </row>
    <row r="258" spans="2:96" ht="12.75" customHeight="1" x14ac:dyDescent="0.35">
      <c r="B258" s="661" t="s">
        <v>509</v>
      </c>
      <c r="C258" s="673"/>
      <c r="D258" s="662"/>
      <c r="E258" s="4" t="s">
        <v>11</v>
      </c>
      <c r="F258" s="4" t="s">
        <v>11</v>
      </c>
      <c r="H258" s="5">
        <v>0</v>
      </c>
      <c r="J258" s="680" t="s">
        <v>510</v>
      </c>
      <c r="K258" s="673"/>
      <c r="L258" s="662"/>
      <c r="M258" s="4" t="s">
        <v>11</v>
      </c>
      <c r="N258" s="4" t="s">
        <v>11</v>
      </c>
      <c r="P258" s="5">
        <v>0</v>
      </c>
      <c r="R258" s="678" t="s">
        <v>511</v>
      </c>
      <c r="S258" s="673"/>
      <c r="T258" s="662"/>
      <c r="U258" s="4" t="s">
        <v>11</v>
      </c>
      <c r="V258" s="4" t="s">
        <v>11</v>
      </c>
      <c r="X258" s="5">
        <v>0</v>
      </c>
      <c r="Z258" s="687" t="s">
        <v>512</v>
      </c>
      <c r="AA258" s="673"/>
      <c r="AB258" s="662"/>
      <c r="AC258" s="4" t="s">
        <v>11</v>
      </c>
      <c r="AD258" s="4" t="s">
        <v>11</v>
      </c>
      <c r="AF258" s="5">
        <v>0</v>
      </c>
      <c r="AH258" s="685" t="s">
        <v>513</v>
      </c>
      <c r="AI258" s="673"/>
      <c r="AJ258" s="662"/>
      <c r="AK258" s="4" t="s">
        <v>11</v>
      </c>
      <c r="AL258" s="4" t="s">
        <v>11</v>
      </c>
      <c r="AN258" s="5">
        <v>0</v>
      </c>
      <c r="AP258" s="674" t="s">
        <v>514</v>
      </c>
      <c r="AQ258" s="673"/>
      <c r="AR258" s="662"/>
      <c r="AS258" s="4" t="s">
        <v>11</v>
      </c>
      <c r="AT258" s="4" t="s">
        <v>11</v>
      </c>
      <c r="AV258" s="436">
        <v>0</v>
      </c>
      <c r="AX258" s="688" t="s">
        <v>515</v>
      </c>
      <c r="AY258" s="673"/>
      <c r="AZ258" s="662"/>
      <c r="BA258" s="4" t="s">
        <v>11</v>
      </c>
      <c r="BB258" s="4" t="s">
        <v>11</v>
      </c>
      <c r="BD258" s="5">
        <v>0</v>
      </c>
      <c r="BF258" s="679" t="s">
        <v>516</v>
      </c>
      <c r="BG258" s="673"/>
      <c r="BH258" s="662"/>
      <c r="BI258" s="4" t="s">
        <v>11</v>
      </c>
      <c r="BJ258" s="4" t="s">
        <v>11</v>
      </c>
      <c r="BL258" s="5">
        <v>0</v>
      </c>
      <c r="BN258" s="672" t="s">
        <v>517</v>
      </c>
      <c r="BO258" s="673"/>
      <c r="BP258" s="662"/>
      <c r="BQ258" s="4" t="s">
        <v>11</v>
      </c>
      <c r="BR258" s="4" t="s">
        <v>11</v>
      </c>
      <c r="BT258" s="5">
        <v>0</v>
      </c>
      <c r="BV258" s="655" t="s">
        <v>518</v>
      </c>
      <c r="BW258" s="656"/>
      <c r="BX258" s="657"/>
      <c r="BY258" s="492" t="s">
        <v>11</v>
      </c>
      <c r="BZ258" s="492" t="s">
        <v>11</v>
      </c>
      <c r="CB258" s="494">
        <v>0</v>
      </c>
      <c r="CD258" s="682" t="s">
        <v>519</v>
      </c>
      <c r="CE258" s="673"/>
      <c r="CF258" s="662"/>
      <c r="CG258" s="4" t="s">
        <v>11</v>
      </c>
      <c r="CH258" s="4" t="s">
        <v>11</v>
      </c>
      <c r="CJ258" s="5">
        <v>0</v>
      </c>
      <c r="CL258" s="686" t="s">
        <v>531</v>
      </c>
      <c r="CM258" s="673"/>
      <c r="CN258" s="662"/>
      <c r="CO258" s="4" t="s">
        <v>11</v>
      </c>
      <c r="CP258" s="4" t="s">
        <v>11</v>
      </c>
      <c r="CR258" s="5">
        <v>0</v>
      </c>
    </row>
    <row r="259" spans="2:96" ht="12.75" customHeight="1" x14ac:dyDescent="0.35">
      <c r="B259" s="654">
        <v>45593</v>
      </c>
      <c r="C259" s="651"/>
      <c r="D259" s="3"/>
      <c r="E259" s="5"/>
      <c r="F259" s="4"/>
      <c r="G259" s="6"/>
      <c r="H259" s="5">
        <f t="shared" ref="H259:H272" si="246">SUM(H258+E259-F259)</f>
        <v>0</v>
      </c>
      <c r="J259" s="664"/>
      <c r="K259" s="651"/>
      <c r="L259" s="3"/>
      <c r="M259" s="5"/>
      <c r="N259" s="4"/>
      <c r="O259" s="6"/>
      <c r="P259" s="5">
        <f t="shared" ref="P259:P272" si="247">SUM(P258+M259-N259)</f>
        <v>0</v>
      </c>
      <c r="R259" s="654"/>
      <c r="S259" s="651"/>
      <c r="T259" s="3"/>
      <c r="U259" s="5"/>
      <c r="V259" s="4"/>
      <c r="W259" s="6"/>
      <c r="X259" s="5">
        <f t="shared" ref="X259:X272" si="248">SUM(X258+U259-V259)</f>
        <v>0</v>
      </c>
      <c r="Z259" s="664"/>
      <c r="AA259" s="651"/>
      <c r="AB259" s="3"/>
      <c r="AC259" s="5"/>
      <c r="AD259" s="4"/>
      <c r="AE259" s="6"/>
      <c r="AF259" s="5">
        <f t="shared" ref="AF259:AF272" si="249">SUM(AF258+AC259-AD259)</f>
        <v>0</v>
      </c>
      <c r="AH259" s="654"/>
      <c r="AI259" s="651"/>
      <c r="AJ259" s="3"/>
      <c r="AK259" s="27"/>
      <c r="AL259" s="27"/>
      <c r="AM259" s="28"/>
      <c r="AN259" s="5">
        <f t="shared" ref="AN259:AN272" si="250">SUM(AN258+AK259-AL259)</f>
        <v>0</v>
      </c>
      <c r="AP259" s="654"/>
      <c r="AQ259" s="651"/>
      <c r="AR259" s="45"/>
      <c r="AS259" s="5"/>
      <c r="AT259" s="4"/>
      <c r="AU259" s="6"/>
      <c r="AV259" s="436">
        <f t="shared" ref="AV259:AV272" si="251">SUM(AV258+AS259-AT259)</f>
        <v>0</v>
      </c>
      <c r="AX259" s="664"/>
      <c r="AY259" s="651"/>
      <c r="AZ259" s="3"/>
      <c r="BA259" s="5"/>
      <c r="BB259" s="4"/>
      <c r="BC259" s="6"/>
      <c r="BD259" s="5">
        <f t="shared" ref="BD259:BD272" si="252">SUM(BD258+BA259-BB259)</f>
        <v>0</v>
      </c>
      <c r="BF259" s="664"/>
      <c r="BG259" s="651"/>
      <c r="BH259" s="3"/>
      <c r="BI259" s="5"/>
      <c r="BJ259" s="4"/>
      <c r="BK259" s="6"/>
      <c r="BL259" s="5">
        <f t="shared" ref="BL259:BL272" si="253">SUM(BL258+BI259-BJ259)</f>
        <v>0</v>
      </c>
      <c r="BN259" s="664"/>
      <c r="BO259" s="651"/>
      <c r="BP259" s="3"/>
      <c r="BQ259" s="5"/>
      <c r="BR259" s="4"/>
      <c r="BS259" s="6"/>
      <c r="BT259" s="5">
        <f t="shared" ref="BT259:BT272" si="254">SUM(BT258+BQ259-BR259)</f>
        <v>0</v>
      </c>
      <c r="BV259" s="667"/>
      <c r="BW259" s="666"/>
      <c r="BX259" s="493"/>
      <c r="BY259" s="494"/>
      <c r="BZ259" s="492"/>
      <c r="CA259" s="509"/>
      <c r="CB259" s="494">
        <f t="shared" ref="CB259:CB272" si="255">SUM(CB258+BY259-BZ259)</f>
        <v>0</v>
      </c>
      <c r="CD259" s="654"/>
      <c r="CE259" s="651"/>
      <c r="CF259" s="3"/>
      <c r="CG259" s="5"/>
      <c r="CH259" s="4"/>
      <c r="CI259" s="6"/>
      <c r="CJ259" s="5">
        <f t="shared" ref="CJ259:CJ272" si="256">SUM(CJ258+CG259-CH259)</f>
        <v>0</v>
      </c>
      <c r="CL259" s="654"/>
      <c r="CM259" s="651"/>
      <c r="CN259" s="3"/>
      <c r="CO259" s="5"/>
      <c r="CP259" s="4"/>
      <c r="CQ259" s="6"/>
      <c r="CR259" s="5">
        <f t="shared" ref="CR259:CR272" si="257">SUM(CR258+CO259-CP259)</f>
        <v>0</v>
      </c>
    </row>
    <row r="260" spans="2:96" ht="12.75" customHeight="1" x14ac:dyDescent="0.35">
      <c r="B260" s="654"/>
      <c r="C260" s="651"/>
      <c r="D260" s="3"/>
      <c r="E260" s="5"/>
      <c r="F260" s="4"/>
      <c r="G260" s="6"/>
      <c r="H260" s="5">
        <f t="shared" si="246"/>
        <v>0</v>
      </c>
      <c r="J260" s="663"/>
      <c r="K260" s="651"/>
      <c r="L260" s="3"/>
      <c r="M260" s="4"/>
      <c r="N260" s="5"/>
      <c r="O260" s="6"/>
      <c r="P260" s="5">
        <f t="shared" si="247"/>
        <v>0</v>
      </c>
      <c r="R260" s="663"/>
      <c r="S260" s="651"/>
      <c r="T260" s="3"/>
      <c r="U260" s="4"/>
      <c r="V260" s="5"/>
      <c r="W260" s="6"/>
      <c r="X260" s="5">
        <f t="shared" si="248"/>
        <v>0</v>
      </c>
      <c r="Z260" s="663"/>
      <c r="AA260" s="651"/>
      <c r="AB260" s="3"/>
      <c r="AC260" s="4"/>
      <c r="AD260" s="5"/>
      <c r="AE260" s="6"/>
      <c r="AF260" s="5">
        <f t="shared" si="249"/>
        <v>0</v>
      </c>
      <c r="AH260" s="663"/>
      <c r="AI260" s="651"/>
      <c r="AJ260" s="3"/>
      <c r="AK260" s="4"/>
      <c r="AL260" s="5"/>
      <c r="AM260" s="6"/>
      <c r="AN260" s="5">
        <f t="shared" si="250"/>
        <v>0</v>
      </c>
      <c r="AP260" s="663"/>
      <c r="AQ260" s="651"/>
      <c r="AR260" s="3"/>
      <c r="AS260" s="4"/>
      <c r="AT260" s="5"/>
      <c r="AU260" s="6"/>
      <c r="AV260" s="436">
        <f t="shared" si="251"/>
        <v>0</v>
      </c>
      <c r="AX260" s="663"/>
      <c r="AY260" s="651"/>
      <c r="AZ260" s="3"/>
      <c r="BA260" s="4"/>
      <c r="BB260" s="5"/>
      <c r="BC260" s="6"/>
      <c r="BD260" s="5">
        <f t="shared" si="252"/>
        <v>0</v>
      </c>
      <c r="BF260" s="663"/>
      <c r="BG260" s="651"/>
      <c r="BH260" s="3"/>
      <c r="BI260" s="4"/>
      <c r="BJ260" s="5"/>
      <c r="BK260" s="6"/>
      <c r="BL260" s="5">
        <f t="shared" si="253"/>
        <v>0</v>
      </c>
      <c r="BN260" s="663"/>
      <c r="BO260" s="651"/>
      <c r="BP260" s="3"/>
      <c r="BQ260" s="4"/>
      <c r="BR260" s="5"/>
      <c r="BS260" s="6"/>
      <c r="BT260" s="5">
        <f t="shared" si="254"/>
        <v>0</v>
      </c>
      <c r="BV260" s="667"/>
      <c r="BW260" s="666"/>
      <c r="BX260" s="493"/>
      <c r="BY260" s="492"/>
      <c r="BZ260" s="494"/>
      <c r="CA260" s="509"/>
      <c r="CB260" s="494">
        <f t="shared" si="255"/>
        <v>0</v>
      </c>
      <c r="CD260" s="663"/>
      <c r="CE260" s="651"/>
      <c r="CF260" s="3"/>
      <c r="CG260" s="4"/>
      <c r="CH260" s="5"/>
      <c r="CI260" s="6"/>
      <c r="CJ260" s="5">
        <f t="shared" si="256"/>
        <v>0</v>
      </c>
      <c r="CL260" s="663"/>
      <c r="CM260" s="651"/>
      <c r="CN260" s="3"/>
      <c r="CO260" s="4"/>
      <c r="CP260" s="5"/>
      <c r="CQ260" s="6"/>
      <c r="CR260" s="5">
        <f t="shared" si="257"/>
        <v>0</v>
      </c>
    </row>
    <row r="261" spans="2:96" ht="12.75" customHeight="1" x14ac:dyDescent="0.35">
      <c r="B261" s="663"/>
      <c r="C261" s="651"/>
      <c r="D261" s="3"/>
      <c r="E261" s="4"/>
      <c r="F261" s="5"/>
      <c r="G261" s="6"/>
      <c r="H261" s="5">
        <f t="shared" si="246"/>
        <v>0</v>
      </c>
      <c r="J261" s="663"/>
      <c r="K261" s="651"/>
      <c r="L261" s="3"/>
      <c r="M261" s="4"/>
      <c r="N261" s="5"/>
      <c r="O261" s="6"/>
      <c r="P261" s="5">
        <f t="shared" si="247"/>
        <v>0</v>
      </c>
      <c r="R261" s="663"/>
      <c r="S261" s="651"/>
      <c r="T261" s="3"/>
      <c r="U261" s="4"/>
      <c r="V261" s="5"/>
      <c r="W261" s="6"/>
      <c r="X261" s="5">
        <f t="shared" si="248"/>
        <v>0</v>
      </c>
      <c r="Z261" s="663"/>
      <c r="AA261" s="651"/>
      <c r="AB261" s="3"/>
      <c r="AC261" s="4"/>
      <c r="AD261" s="5"/>
      <c r="AE261" s="6"/>
      <c r="AF261" s="5">
        <f t="shared" si="249"/>
        <v>0</v>
      </c>
      <c r="AH261" s="663"/>
      <c r="AI261" s="651"/>
      <c r="AJ261" s="3"/>
      <c r="AK261" s="4"/>
      <c r="AL261" s="5"/>
      <c r="AM261" s="6"/>
      <c r="AN261" s="5">
        <f t="shared" si="250"/>
        <v>0</v>
      </c>
      <c r="AP261" s="663"/>
      <c r="AQ261" s="651"/>
      <c r="AR261" s="3"/>
      <c r="AS261" s="4"/>
      <c r="AT261" s="5"/>
      <c r="AU261" s="6"/>
      <c r="AV261" s="436">
        <f t="shared" si="251"/>
        <v>0</v>
      </c>
      <c r="AX261" s="663"/>
      <c r="AY261" s="651"/>
      <c r="AZ261" s="3"/>
      <c r="BA261" s="4"/>
      <c r="BB261" s="5"/>
      <c r="BC261" s="6"/>
      <c r="BD261" s="5">
        <f t="shared" si="252"/>
        <v>0</v>
      </c>
      <c r="BF261" s="663"/>
      <c r="BG261" s="651"/>
      <c r="BH261" s="3"/>
      <c r="BI261" s="4"/>
      <c r="BJ261" s="5"/>
      <c r="BK261" s="6"/>
      <c r="BL261" s="5">
        <f t="shared" si="253"/>
        <v>0</v>
      </c>
      <c r="BN261" s="663"/>
      <c r="BO261" s="651"/>
      <c r="BP261" s="3"/>
      <c r="BQ261" s="4"/>
      <c r="BR261" s="5"/>
      <c r="BS261" s="6"/>
      <c r="BT261" s="5">
        <f t="shared" si="254"/>
        <v>0</v>
      </c>
      <c r="BV261" s="667"/>
      <c r="BW261" s="666"/>
      <c r="BX261" s="493"/>
      <c r="BY261" s="492"/>
      <c r="BZ261" s="494"/>
      <c r="CA261" s="509"/>
      <c r="CB261" s="494">
        <f t="shared" si="255"/>
        <v>0</v>
      </c>
      <c r="CD261" s="663"/>
      <c r="CE261" s="651"/>
      <c r="CF261" s="3"/>
      <c r="CG261" s="4"/>
      <c r="CH261" s="5"/>
      <c r="CI261" s="6"/>
      <c r="CJ261" s="5">
        <f t="shared" si="256"/>
        <v>0</v>
      </c>
      <c r="CL261" s="663"/>
      <c r="CM261" s="651"/>
      <c r="CN261" s="3"/>
      <c r="CO261" s="4"/>
      <c r="CP261" s="5"/>
      <c r="CQ261" s="6"/>
      <c r="CR261" s="5">
        <f t="shared" si="257"/>
        <v>0</v>
      </c>
    </row>
    <row r="262" spans="2:96" ht="12.75" customHeight="1" x14ac:dyDescent="0.35">
      <c r="B262" s="2"/>
      <c r="C262" s="2"/>
      <c r="D262" s="3"/>
      <c r="E262" s="4"/>
      <c r="F262" s="5"/>
      <c r="G262" s="6"/>
      <c r="H262" s="5">
        <f t="shared" si="246"/>
        <v>0</v>
      </c>
      <c r="J262" s="2"/>
      <c r="K262" s="2"/>
      <c r="L262" s="3"/>
      <c r="M262" s="4"/>
      <c r="N262" s="5"/>
      <c r="O262" s="6"/>
      <c r="P262" s="5">
        <f t="shared" si="247"/>
        <v>0</v>
      </c>
      <c r="R262" s="2"/>
      <c r="S262" s="2"/>
      <c r="T262" s="3"/>
      <c r="U262" s="4"/>
      <c r="V262" s="5"/>
      <c r="W262" s="6"/>
      <c r="X262" s="5">
        <f t="shared" si="248"/>
        <v>0</v>
      </c>
      <c r="Z262" s="2"/>
      <c r="AA262" s="2"/>
      <c r="AB262" s="3"/>
      <c r="AC262" s="4"/>
      <c r="AD262" s="5"/>
      <c r="AE262" s="6"/>
      <c r="AF262" s="5">
        <f t="shared" si="249"/>
        <v>0</v>
      </c>
      <c r="AH262" s="2"/>
      <c r="AI262" s="2"/>
      <c r="AJ262" s="3"/>
      <c r="AK262" s="4"/>
      <c r="AL262" s="5"/>
      <c r="AM262" s="6"/>
      <c r="AN262" s="5">
        <f t="shared" si="250"/>
        <v>0</v>
      </c>
      <c r="AP262" s="2"/>
      <c r="AQ262" s="2"/>
      <c r="AR262" s="3"/>
      <c r="AS262" s="4"/>
      <c r="AT262" s="5"/>
      <c r="AU262" s="6"/>
      <c r="AV262" s="436">
        <f t="shared" si="251"/>
        <v>0</v>
      </c>
      <c r="AX262" s="2"/>
      <c r="AY262" s="2"/>
      <c r="AZ262" s="3"/>
      <c r="BA262" s="4"/>
      <c r="BB262" s="5"/>
      <c r="BC262" s="6"/>
      <c r="BD262" s="5">
        <f t="shared" si="252"/>
        <v>0</v>
      </c>
      <c r="BF262" s="2"/>
      <c r="BG262" s="2"/>
      <c r="BH262" s="3"/>
      <c r="BI262" s="4"/>
      <c r="BJ262" s="5"/>
      <c r="BK262" s="6"/>
      <c r="BL262" s="5">
        <f t="shared" si="253"/>
        <v>0</v>
      </c>
      <c r="BN262" s="2"/>
      <c r="BO262" s="2"/>
      <c r="BP262" s="3"/>
      <c r="BQ262" s="4"/>
      <c r="BR262" s="5"/>
      <c r="BS262" s="6"/>
      <c r="BT262" s="5">
        <f t="shared" si="254"/>
        <v>0</v>
      </c>
      <c r="BV262" s="492"/>
      <c r="BW262" s="492"/>
      <c r="BX262" s="493"/>
      <c r="BY262" s="492"/>
      <c r="BZ262" s="494"/>
      <c r="CA262" s="509"/>
      <c r="CB262" s="494">
        <f t="shared" si="255"/>
        <v>0</v>
      </c>
      <c r="CD262" s="2"/>
      <c r="CE262" s="2"/>
      <c r="CF262" s="3"/>
      <c r="CG262" s="4"/>
      <c r="CH262" s="5"/>
      <c r="CI262" s="6"/>
      <c r="CJ262" s="5">
        <f t="shared" si="256"/>
        <v>0</v>
      </c>
      <c r="CL262" s="2"/>
      <c r="CM262" s="2"/>
      <c r="CN262" s="3"/>
      <c r="CO262" s="4"/>
      <c r="CP262" s="5"/>
      <c r="CQ262" s="6"/>
      <c r="CR262" s="5">
        <f t="shared" si="257"/>
        <v>0</v>
      </c>
    </row>
    <row r="263" spans="2:96" ht="12.75" customHeight="1" x14ac:dyDescent="0.35">
      <c r="B263" s="2"/>
      <c r="C263" s="2"/>
      <c r="D263" s="3"/>
      <c r="E263" s="4"/>
      <c r="F263" s="5"/>
      <c r="G263" s="6"/>
      <c r="H263" s="5">
        <f t="shared" si="246"/>
        <v>0</v>
      </c>
      <c r="J263" s="2"/>
      <c r="K263" s="2"/>
      <c r="L263" s="3"/>
      <c r="M263" s="4"/>
      <c r="N263" s="5"/>
      <c r="O263" s="6"/>
      <c r="P263" s="5">
        <f t="shared" si="247"/>
        <v>0</v>
      </c>
      <c r="R263" s="2"/>
      <c r="S263" s="2"/>
      <c r="T263" s="3"/>
      <c r="U263" s="4"/>
      <c r="V263" s="5"/>
      <c r="W263" s="6"/>
      <c r="X263" s="5">
        <f t="shared" si="248"/>
        <v>0</v>
      </c>
      <c r="Z263" s="2"/>
      <c r="AA263" s="2"/>
      <c r="AB263" s="3"/>
      <c r="AC263" s="4"/>
      <c r="AD263" s="5"/>
      <c r="AE263" s="6"/>
      <c r="AF263" s="5">
        <f t="shared" si="249"/>
        <v>0</v>
      </c>
      <c r="AH263" s="2"/>
      <c r="AI263" s="2"/>
      <c r="AJ263" s="3"/>
      <c r="AK263" s="4"/>
      <c r="AL263" s="5"/>
      <c r="AM263" s="6"/>
      <c r="AN263" s="5">
        <f t="shared" si="250"/>
        <v>0</v>
      </c>
      <c r="AP263" s="2"/>
      <c r="AQ263" s="2"/>
      <c r="AR263" s="3"/>
      <c r="AS263" s="4"/>
      <c r="AT263" s="5"/>
      <c r="AU263" s="6"/>
      <c r="AV263" s="436">
        <f t="shared" si="251"/>
        <v>0</v>
      </c>
      <c r="AX263" s="2"/>
      <c r="AY263" s="2"/>
      <c r="AZ263" s="3"/>
      <c r="BA263" s="4"/>
      <c r="BB263" s="5"/>
      <c r="BC263" s="6"/>
      <c r="BD263" s="5">
        <f t="shared" si="252"/>
        <v>0</v>
      </c>
      <c r="BF263" s="2"/>
      <c r="BG263" s="2"/>
      <c r="BH263" s="3"/>
      <c r="BI263" s="4"/>
      <c r="BJ263" s="5"/>
      <c r="BK263" s="6"/>
      <c r="BL263" s="5">
        <f t="shared" si="253"/>
        <v>0</v>
      </c>
      <c r="BN263" s="2"/>
      <c r="BO263" s="2"/>
      <c r="BP263" s="3"/>
      <c r="BQ263" s="4"/>
      <c r="BR263" s="5"/>
      <c r="BS263" s="6"/>
      <c r="BT263" s="5">
        <f t="shared" si="254"/>
        <v>0</v>
      </c>
      <c r="BV263" s="492"/>
      <c r="BW263" s="492"/>
      <c r="BX263" s="493"/>
      <c r="BY263" s="492"/>
      <c r="BZ263" s="494"/>
      <c r="CA263" s="509"/>
      <c r="CB263" s="494">
        <f t="shared" si="255"/>
        <v>0</v>
      </c>
      <c r="CD263" s="2"/>
      <c r="CE263" s="2"/>
      <c r="CF263" s="3"/>
      <c r="CG263" s="4"/>
      <c r="CH263" s="5"/>
      <c r="CI263" s="6"/>
      <c r="CJ263" s="5">
        <f t="shared" si="256"/>
        <v>0</v>
      </c>
      <c r="CL263" s="2"/>
      <c r="CM263" s="2"/>
      <c r="CN263" s="3"/>
      <c r="CO263" s="4"/>
      <c r="CP263" s="5"/>
      <c r="CQ263" s="6"/>
      <c r="CR263" s="5">
        <f t="shared" si="257"/>
        <v>0</v>
      </c>
    </row>
    <row r="264" spans="2:96" ht="12.75" customHeight="1" x14ac:dyDescent="0.35">
      <c r="B264" s="2"/>
      <c r="C264" s="2"/>
      <c r="D264" s="3"/>
      <c r="E264" s="4"/>
      <c r="F264" s="5"/>
      <c r="G264" s="6"/>
      <c r="H264" s="5">
        <f t="shared" si="246"/>
        <v>0</v>
      </c>
      <c r="J264" s="2"/>
      <c r="K264" s="2"/>
      <c r="L264" s="3"/>
      <c r="M264" s="4"/>
      <c r="N264" s="5"/>
      <c r="O264" s="6"/>
      <c r="P264" s="5">
        <f t="shared" si="247"/>
        <v>0</v>
      </c>
      <c r="R264" s="2"/>
      <c r="S264" s="2"/>
      <c r="T264" s="3"/>
      <c r="U264" s="4"/>
      <c r="V264" s="5"/>
      <c r="W264" s="6"/>
      <c r="X264" s="5">
        <f t="shared" si="248"/>
        <v>0</v>
      </c>
      <c r="Z264" s="2"/>
      <c r="AA264" s="2"/>
      <c r="AB264" s="3"/>
      <c r="AC264" s="4"/>
      <c r="AD264" s="5"/>
      <c r="AE264" s="6"/>
      <c r="AF264" s="5">
        <f t="shared" si="249"/>
        <v>0</v>
      </c>
      <c r="AH264" s="2"/>
      <c r="AI264" s="2"/>
      <c r="AJ264" s="3"/>
      <c r="AK264" s="4"/>
      <c r="AL264" s="5"/>
      <c r="AM264" s="6"/>
      <c r="AN264" s="5">
        <f t="shared" si="250"/>
        <v>0</v>
      </c>
      <c r="AP264" s="2"/>
      <c r="AQ264" s="2"/>
      <c r="AR264" s="3"/>
      <c r="AS264" s="4"/>
      <c r="AT264" s="5"/>
      <c r="AU264" s="6"/>
      <c r="AV264" s="436">
        <f t="shared" si="251"/>
        <v>0</v>
      </c>
      <c r="AX264" s="2"/>
      <c r="AY264" s="2"/>
      <c r="AZ264" s="3"/>
      <c r="BA264" s="4"/>
      <c r="BB264" s="5"/>
      <c r="BC264" s="6"/>
      <c r="BD264" s="5">
        <f t="shared" si="252"/>
        <v>0</v>
      </c>
      <c r="BF264" s="2"/>
      <c r="BG264" s="2"/>
      <c r="BH264" s="3"/>
      <c r="BI264" s="4"/>
      <c r="BJ264" s="5"/>
      <c r="BK264" s="6"/>
      <c r="BL264" s="5">
        <f t="shared" si="253"/>
        <v>0</v>
      </c>
      <c r="BN264" s="2"/>
      <c r="BO264" s="2"/>
      <c r="BP264" s="3"/>
      <c r="BQ264" s="4"/>
      <c r="BR264" s="5"/>
      <c r="BS264" s="6"/>
      <c r="BT264" s="5">
        <f t="shared" si="254"/>
        <v>0</v>
      </c>
      <c r="BV264" s="492"/>
      <c r="BW264" s="492"/>
      <c r="BX264" s="493"/>
      <c r="BY264" s="492"/>
      <c r="BZ264" s="494"/>
      <c r="CA264" s="509"/>
      <c r="CB264" s="494">
        <f t="shared" si="255"/>
        <v>0</v>
      </c>
      <c r="CD264" s="2"/>
      <c r="CE264" s="2"/>
      <c r="CF264" s="3"/>
      <c r="CG264" s="4"/>
      <c r="CH264" s="5"/>
      <c r="CI264" s="6"/>
      <c r="CJ264" s="5">
        <f t="shared" si="256"/>
        <v>0</v>
      </c>
      <c r="CL264" s="2"/>
      <c r="CM264" s="2"/>
      <c r="CN264" s="3"/>
      <c r="CO264" s="4"/>
      <c r="CP264" s="5"/>
      <c r="CQ264" s="6"/>
      <c r="CR264" s="5">
        <f t="shared" si="257"/>
        <v>0</v>
      </c>
    </row>
    <row r="265" spans="2:96" ht="12.75" customHeight="1" x14ac:dyDescent="0.35">
      <c r="B265" s="2"/>
      <c r="C265" s="2"/>
      <c r="D265" s="3"/>
      <c r="E265" s="4"/>
      <c r="F265" s="5"/>
      <c r="G265" s="6"/>
      <c r="H265" s="5">
        <f t="shared" si="246"/>
        <v>0</v>
      </c>
      <c r="J265" s="2"/>
      <c r="K265" s="2"/>
      <c r="L265" s="3"/>
      <c r="M265" s="4"/>
      <c r="N265" s="5"/>
      <c r="O265" s="6"/>
      <c r="P265" s="5">
        <f t="shared" si="247"/>
        <v>0</v>
      </c>
      <c r="R265" s="2"/>
      <c r="S265" s="2"/>
      <c r="T265" s="3"/>
      <c r="U265" s="4"/>
      <c r="V265" s="5"/>
      <c r="W265" s="6"/>
      <c r="X265" s="5">
        <f t="shared" si="248"/>
        <v>0</v>
      </c>
      <c r="Z265" s="2"/>
      <c r="AA265" s="2"/>
      <c r="AB265" s="3"/>
      <c r="AC265" s="4"/>
      <c r="AD265" s="5"/>
      <c r="AE265" s="6"/>
      <c r="AF265" s="5">
        <f t="shared" si="249"/>
        <v>0</v>
      </c>
      <c r="AH265" s="2"/>
      <c r="AI265" s="2"/>
      <c r="AJ265" s="3"/>
      <c r="AK265" s="4"/>
      <c r="AL265" s="5"/>
      <c r="AM265" s="6"/>
      <c r="AN265" s="5">
        <f t="shared" si="250"/>
        <v>0</v>
      </c>
      <c r="AP265" s="2"/>
      <c r="AQ265" s="2"/>
      <c r="AR265" s="3"/>
      <c r="AS265" s="4"/>
      <c r="AT265" s="5"/>
      <c r="AU265" s="6"/>
      <c r="AV265" s="436">
        <f t="shared" si="251"/>
        <v>0</v>
      </c>
      <c r="AX265" s="2"/>
      <c r="AY265" s="2"/>
      <c r="AZ265" s="3"/>
      <c r="BA265" s="4"/>
      <c r="BB265" s="5"/>
      <c r="BC265" s="6"/>
      <c r="BD265" s="5">
        <f t="shared" si="252"/>
        <v>0</v>
      </c>
      <c r="BF265" s="2"/>
      <c r="BG265" s="2"/>
      <c r="BH265" s="3"/>
      <c r="BI265" s="4"/>
      <c r="BJ265" s="5"/>
      <c r="BK265" s="6"/>
      <c r="BL265" s="5">
        <f t="shared" si="253"/>
        <v>0</v>
      </c>
      <c r="BN265" s="2"/>
      <c r="BO265" s="2"/>
      <c r="BP265" s="3"/>
      <c r="BQ265" s="4"/>
      <c r="BR265" s="5"/>
      <c r="BS265" s="6"/>
      <c r="BT265" s="5">
        <f t="shared" si="254"/>
        <v>0</v>
      </c>
      <c r="BV265" s="492"/>
      <c r="BW265" s="492"/>
      <c r="BX265" s="493"/>
      <c r="BY265" s="492"/>
      <c r="BZ265" s="494"/>
      <c r="CA265" s="509"/>
      <c r="CB265" s="494">
        <f t="shared" si="255"/>
        <v>0</v>
      </c>
      <c r="CD265" s="2"/>
      <c r="CE265" s="2"/>
      <c r="CF265" s="3"/>
      <c r="CG265" s="4"/>
      <c r="CH265" s="5"/>
      <c r="CI265" s="6"/>
      <c r="CJ265" s="5">
        <f t="shared" si="256"/>
        <v>0</v>
      </c>
      <c r="CL265" s="2"/>
      <c r="CM265" s="2"/>
      <c r="CN265" s="3"/>
      <c r="CO265" s="4"/>
      <c r="CP265" s="5"/>
      <c r="CQ265" s="6"/>
      <c r="CR265" s="5">
        <f t="shared" si="257"/>
        <v>0</v>
      </c>
    </row>
    <row r="266" spans="2:96" ht="12.75" customHeight="1" x14ac:dyDescent="0.35">
      <c r="B266" s="2"/>
      <c r="C266" s="2"/>
      <c r="D266" s="3"/>
      <c r="E266" s="4"/>
      <c r="F266" s="5"/>
      <c r="G266" s="6"/>
      <c r="H266" s="5">
        <f t="shared" si="246"/>
        <v>0</v>
      </c>
      <c r="J266" s="2"/>
      <c r="K266" s="2"/>
      <c r="L266" s="3"/>
      <c r="M266" s="4"/>
      <c r="N266" s="5"/>
      <c r="O266" s="6"/>
      <c r="P266" s="5">
        <f t="shared" si="247"/>
        <v>0</v>
      </c>
      <c r="R266" s="2"/>
      <c r="S266" s="2"/>
      <c r="T266" s="3"/>
      <c r="U266" s="4"/>
      <c r="V266" s="5"/>
      <c r="W266" s="6"/>
      <c r="X266" s="5">
        <f t="shared" si="248"/>
        <v>0</v>
      </c>
      <c r="Z266" s="2"/>
      <c r="AA266" s="2"/>
      <c r="AB266" s="3"/>
      <c r="AC266" s="4"/>
      <c r="AD266" s="5"/>
      <c r="AE266" s="6"/>
      <c r="AF266" s="5">
        <f t="shared" si="249"/>
        <v>0</v>
      </c>
      <c r="AH266" s="2"/>
      <c r="AI266" s="2"/>
      <c r="AJ266" s="3"/>
      <c r="AK266" s="4"/>
      <c r="AL266" s="5"/>
      <c r="AM266" s="6"/>
      <c r="AN266" s="5">
        <f t="shared" si="250"/>
        <v>0</v>
      </c>
      <c r="AP266" s="2"/>
      <c r="AQ266" s="2"/>
      <c r="AR266" s="3"/>
      <c r="AS266" s="4"/>
      <c r="AT266" s="5"/>
      <c r="AU266" s="6"/>
      <c r="AV266" s="436">
        <f t="shared" si="251"/>
        <v>0</v>
      </c>
      <c r="AX266" s="2"/>
      <c r="AY266" s="2"/>
      <c r="AZ266" s="3"/>
      <c r="BA266" s="4"/>
      <c r="BB266" s="5"/>
      <c r="BC266" s="6"/>
      <c r="BD266" s="5">
        <f t="shared" si="252"/>
        <v>0</v>
      </c>
      <c r="BF266" s="2"/>
      <c r="BG266" s="2"/>
      <c r="BH266" s="3"/>
      <c r="BI266" s="4"/>
      <c r="BJ266" s="5"/>
      <c r="BK266" s="6"/>
      <c r="BL266" s="5">
        <f t="shared" si="253"/>
        <v>0</v>
      </c>
      <c r="BN266" s="2"/>
      <c r="BO266" s="2"/>
      <c r="BP266" s="3"/>
      <c r="BQ266" s="4"/>
      <c r="BR266" s="5"/>
      <c r="BS266" s="6"/>
      <c r="BT266" s="5">
        <f t="shared" si="254"/>
        <v>0</v>
      </c>
      <c r="BV266" s="492"/>
      <c r="BW266" s="492"/>
      <c r="BX266" s="493"/>
      <c r="BY266" s="492"/>
      <c r="BZ266" s="494"/>
      <c r="CA266" s="509"/>
      <c r="CB266" s="494">
        <f t="shared" si="255"/>
        <v>0</v>
      </c>
      <c r="CD266" s="2"/>
      <c r="CE266" s="2"/>
      <c r="CF266" s="3"/>
      <c r="CG266" s="4"/>
      <c r="CH266" s="5"/>
      <c r="CI266" s="6"/>
      <c r="CJ266" s="5">
        <f t="shared" si="256"/>
        <v>0</v>
      </c>
      <c r="CL266" s="2"/>
      <c r="CM266" s="2"/>
      <c r="CN266" s="3"/>
      <c r="CO266" s="4"/>
      <c r="CP266" s="5"/>
      <c r="CQ266" s="6"/>
      <c r="CR266" s="5">
        <f t="shared" si="257"/>
        <v>0</v>
      </c>
    </row>
    <row r="267" spans="2:96" ht="12.75" customHeight="1" x14ac:dyDescent="0.35">
      <c r="B267" s="2"/>
      <c r="C267" s="2"/>
      <c r="D267" s="3"/>
      <c r="E267" s="4"/>
      <c r="F267" s="5"/>
      <c r="G267" s="6"/>
      <c r="H267" s="5">
        <f t="shared" si="246"/>
        <v>0</v>
      </c>
      <c r="J267" s="2"/>
      <c r="K267" s="2"/>
      <c r="L267" s="3"/>
      <c r="M267" s="4"/>
      <c r="N267" s="5"/>
      <c r="O267" s="6"/>
      <c r="P267" s="5">
        <f t="shared" si="247"/>
        <v>0</v>
      </c>
      <c r="R267" s="2"/>
      <c r="S267" s="2"/>
      <c r="T267" s="3"/>
      <c r="U267" s="4"/>
      <c r="V267" s="5"/>
      <c r="W267" s="6"/>
      <c r="X267" s="5">
        <f t="shared" si="248"/>
        <v>0</v>
      </c>
      <c r="Z267" s="2"/>
      <c r="AA267" s="2"/>
      <c r="AB267" s="3"/>
      <c r="AC267" s="4"/>
      <c r="AD267" s="5"/>
      <c r="AE267" s="6"/>
      <c r="AF267" s="5">
        <f t="shared" si="249"/>
        <v>0</v>
      </c>
      <c r="AH267" s="2"/>
      <c r="AI267" s="2"/>
      <c r="AJ267" s="3"/>
      <c r="AK267" s="4"/>
      <c r="AL267" s="5"/>
      <c r="AM267" s="6"/>
      <c r="AN267" s="5">
        <f t="shared" si="250"/>
        <v>0</v>
      </c>
      <c r="AP267" s="2"/>
      <c r="AQ267" s="2"/>
      <c r="AR267" s="3"/>
      <c r="AS267" s="4"/>
      <c r="AT267" s="5"/>
      <c r="AU267" s="6"/>
      <c r="AV267" s="436">
        <f t="shared" si="251"/>
        <v>0</v>
      </c>
      <c r="AX267" s="2"/>
      <c r="AY267" s="2"/>
      <c r="AZ267" s="3"/>
      <c r="BA267" s="4"/>
      <c r="BB267" s="5"/>
      <c r="BC267" s="6"/>
      <c r="BD267" s="5">
        <f t="shared" si="252"/>
        <v>0</v>
      </c>
      <c r="BF267" s="2"/>
      <c r="BG267" s="2"/>
      <c r="BH267" s="3"/>
      <c r="BI267" s="4"/>
      <c r="BJ267" s="5"/>
      <c r="BK267" s="6"/>
      <c r="BL267" s="5">
        <f t="shared" si="253"/>
        <v>0</v>
      </c>
      <c r="BN267" s="2"/>
      <c r="BO267" s="2"/>
      <c r="BP267" s="3"/>
      <c r="BQ267" s="4"/>
      <c r="BR267" s="5"/>
      <c r="BS267" s="6"/>
      <c r="BT267" s="5">
        <f t="shared" si="254"/>
        <v>0</v>
      </c>
      <c r="BV267" s="492"/>
      <c r="BW267" s="492"/>
      <c r="BX267" s="493"/>
      <c r="BY267" s="492"/>
      <c r="BZ267" s="494"/>
      <c r="CA267" s="509"/>
      <c r="CB267" s="494">
        <f t="shared" si="255"/>
        <v>0</v>
      </c>
      <c r="CD267" s="2"/>
      <c r="CE267" s="2"/>
      <c r="CF267" s="3"/>
      <c r="CG267" s="4"/>
      <c r="CH267" s="5"/>
      <c r="CI267" s="6"/>
      <c r="CJ267" s="5">
        <f t="shared" si="256"/>
        <v>0</v>
      </c>
      <c r="CL267" s="2"/>
      <c r="CM267" s="2"/>
      <c r="CN267" s="3"/>
      <c r="CO267" s="4"/>
      <c r="CP267" s="5"/>
      <c r="CQ267" s="6"/>
      <c r="CR267" s="5">
        <f t="shared" si="257"/>
        <v>0</v>
      </c>
    </row>
    <row r="268" spans="2:96" ht="12.75" customHeight="1" x14ac:dyDescent="0.35">
      <c r="B268" s="2"/>
      <c r="C268" s="2"/>
      <c r="D268" s="3"/>
      <c r="E268" s="4"/>
      <c r="F268" s="5"/>
      <c r="G268" s="6"/>
      <c r="H268" s="5">
        <f t="shared" si="246"/>
        <v>0</v>
      </c>
      <c r="J268" s="2"/>
      <c r="K268" s="2"/>
      <c r="L268" s="3"/>
      <c r="M268" s="4"/>
      <c r="N268" s="5"/>
      <c r="O268" s="6"/>
      <c r="P268" s="5">
        <f t="shared" si="247"/>
        <v>0</v>
      </c>
      <c r="R268" s="2"/>
      <c r="S268" s="2"/>
      <c r="T268" s="3"/>
      <c r="U268" s="4"/>
      <c r="V268" s="5"/>
      <c r="W268" s="6"/>
      <c r="X268" s="5">
        <f t="shared" si="248"/>
        <v>0</v>
      </c>
      <c r="Z268" s="2"/>
      <c r="AA268" s="2"/>
      <c r="AB268" s="3"/>
      <c r="AC268" s="4"/>
      <c r="AD268" s="5"/>
      <c r="AE268" s="6"/>
      <c r="AF268" s="5">
        <f t="shared" si="249"/>
        <v>0</v>
      </c>
      <c r="AH268" s="2"/>
      <c r="AI268" s="2"/>
      <c r="AJ268" s="3"/>
      <c r="AK268" s="4"/>
      <c r="AL268" s="5"/>
      <c r="AM268" s="6"/>
      <c r="AN268" s="5">
        <f t="shared" si="250"/>
        <v>0</v>
      </c>
      <c r="AP268" s="2"/>
      <c r="AQ268" s="2"/>
      <c r="AR268" s="3"/>
      <c r="AS268" s="4"/>
      <c r="AT268" s="5"/>
      <c r="AU268" s="6"/>
      <c r="AV268" s="436">
        <f t="shared" si="251"/>
        <v>0</v>
      </c>
      <c r="AX268" s="2"/>
      <c r="AY268" s="2"/>
      <c r="AZ268" s="3"/>
      <c r="BA268" s="4"/>
      <c r="BB268" s="5"/>
      <c r="BC268" s="6"/>
      <c r="BD268" s="5">
        <f t="shared" si="252"/>
        <v>0</v>
      </c>
      <c r="BF268" s="2"/>
      <c r="BG268" s="2"/>
      <c r="BH268" s="3"/>
      <c r="BI268" s="4"/>
      <c r="BJ268" s="5"/>
      <c r="BK268" s="6"/>
      <c r="BL268" s="5">
        <f t="shared" si="253"/>
        <v>0</v>
      </c>
      <c r="BN268" s="2"/>
      <c r="BO268" s="2"/>
      <c r="BP268" s="3"/>
      <c r="BQ268" s="4"/>
      <c r="BR268" s="5"/>
      <c r="BS268" s="6"/>
      <c r="BT268" s="5">
        <f t="shared" si="254"/>
        <v>0</v>
      </c>
      <c r="BV268" s="492"/>
      <c r="BW268" s="492"/>
      <c r="BX268" s="493"/>
      <c r="BY268" s="492"/>
      <c r="BZ268" s="494"/>
      <c r="CA268" s="509"/>
      <c r="CB268" s="494">
        <f t="shared" si="255"/>
        <v>0</v>
      </c>
      <c r="CD268" s="2"/>
      <c r="CE268" s="2"/>
      <c r="CF268" s="3"/>
      <c r="CG268" s="4"/>
      <c r="CH268" s="5"/>
      <c r="CI268" s="6"/>
      <c r="CJ268" s="5">
        <f t="shared" si="256"/>
        <v>0</v>
      </c>
      <c r="CL268" s="2"/>
      <c r="CM268" s="2"/>
      <c r="CN268" s="3"/>
      <c r="CO268" s="4"/>
      <c r="CP268" s="5"/>
      <c r="CQ268" s="6"/>
      <c r="CR268" s="5">
        <f t="shared" si="257"/>
        <v>0</v>
      </c>
    </row>
    <row r="269" spans="2:96" ht="12.75" customHeight="1" x14ac:dyDescent="0.35">
      <c r="B269" s="2"/>
      <c r="C269" s="2"/>
      <c r="D269" s="3"/>
      <c r="E269" s="4"/>
      <c r="F269" s="5"/>
      <c r="G269" s="6"/>
      <c r="H269" s="5">
        <f t="shared" si="246"/>
        <v>0</v>
      </c>
      <c r="J269" s="2"/>
      <c r="K269" s="2"/>
      <c r="L269" s="3"/>
      <c r="M269" s="4"/>
      <c r="N269" s="5"/>
      <c r="O269" s="6"/>
      <c r="P269" s="5">
        <f t="shared" si="247"/>
        <v>0</v>
      </c>
      <c r="R269" s="2"/>
      <c r="S269" s="2"/>
      <c r="T269" s="3"/>
      <c r="U269" s="4"/>
      <c r="V269" s="5"/>
      <c r="W269" s="6"/>
      <c r="X269" s="5">
        <f t="shared" si="248"/>
        <v>0</v>
      </c>
      <c r="Z269" s="2"/>
      <c r="AA269" s="2"/>
      <c r="AB269" s="3"/>
      <c r="AC269" s="4"/>
      <c r="AD269" s="5"/>
      <c r="AE269" s="6"/>
      <c r="AF269" s="5">
        <f t="shared" si="249"/>
        <v>0</v>
      </c>
      <c r="AH269" s="2"/>
      <c r="AI269" s="2"/>
      <c r="AJ269" s="3"/>
      <c r="AK269" s="4"/>
      <c r="AL269" s="5"/>
      <c r="AM269" s="6"/>
      <c r="AN269" s="5">
        <f t="shared" si="250"/>
        <v>0</v>
      </c>
      <c r="AP269" s="2"/>
      <c r="AQ269" s="2"/>
      <c r="AR269" s="3"/>
      <c r="AS269" s="4"/>
      <c r="AT269" s="5"/>
      <c r="AU269" s="6"/>
      <c r="AV269" s="436">
        <f t="shared" si="251"/>
        <v>0</v>
      </c>
      <c r="AX269" s="2"/>
      <c r="AY269" s="2"/>
      <c r="AZ269" s="3"/>
      <c r="BA269" s="4"/>
      <c r="BB269" s="5"/>
      <c r="BC269" s="6"/>
      <c r="BD269" s="5">
        <f t="shared" si="252"/>
        <v>0</v>
      </c>
      <c r="BF269" s="2"/>
      <c r="BG269" s="2"/>
      <c r="BH269" s="3"/>
      <c r="BI269" s="4"/>
      <c r="BJ269" s="5"/>
      <c r="BK269" s="6"/>
      <c r="BL269" s="5">
        <f t="shared" si="253"/>
        <v>0</v>
      </c>
      <c r="BN269" s="2"/>
      <c r="BO269" s="2"/>
      <c r="BP269" s="3"/>
      <c r="BQ269" s="4"/>
      <c r="BR269" s="5"/>
      <c r="BS269" s="6"/>
      <c r="BT269" s="5">
        <f t="shared" si="254"/>
        <v>0</v>
      </c>
      <c r="BV269" s="492"/>
      <c r="BW269" s="492"/>
      <c r="BX269" s="493"/>
      <c r="BY269" s="492"/>
      <c r="BZ269" s="494"/>
      <c r="CA269" s="509"/>
      <c r="CB269" s="494">
        <f t="shared" si="255"/>
        <v>0</v>
      </c>
      <c r="CD269" s="2"/>
      <c r="CE269" s="2"/>
      <c r="CF269" s="3"/>
      <c r="CG269" s="4"/>
      <c r="CH269" s="5"/>
      <c r="CI269" s="6"/>
      <c r="CJ269" s="5">
        <f t="shared" si="256"/>
        <v>0</v>
      </c>
      <c r="CL269" s="2"/>
      <c r="CM269" s="2"/>
      <c r="CN269" s="3"/>
      <c r="CO269" s="4"/>
      <c r="CP269" s="5"/>
      <c r="CQ269" s="6"/>
      <c r="CR269" s="5">
        <f t="shared" si="257"/>
        <v>0</v>
      </c>
    </row>
    <row r="270" spans="2:96" ht="12.75" customHeight="1" x14ac:dyDescent="0.35">
      <c r="B270" s="2"/>
      <c r="C270" s="2"/>
      <c r="D270" s="3"/>
      <c r="E270" s="4"/>
      <c r="F270" s="5"/>
      <c r="G270" s="6"/>
      <c r="H270" s="5">
        <f t="shared" si="246"/>
        <v>0</v>
      </c>
      <c r="J270" s="2"/>
      <c r="K270" s="2"/>
      <c r="L270" s="3"/>
      <c r="M270" s="4"/>
      <c r="N270" s="5"/>
      <c r="O270" s="6"/>
      <c r="P270" s="5">
        <f t="shared" si="247"/>
        <v>0</v>
      </c>
      <c r="R270" s="2"/>
      <c r="S270" s="2"/>
      <c r="T270" s="3"/>
      <c r="U270" s="4"/>
      <c r="V270" s="5"/>
      <c r="W270" s="6"/>
      <c r="X270" s="5">
        <f t="shared" si="248"/>
        <v>0</v>
      </c>
      <c r="Z270" s="2"/>
      <c r="AA270" s="2"/>
      <c r="AB270" s="3"/>
      <c r="AC270" s="4"/>
      <c r="AD270" s="5"/>
      <c r="AE270" s="6"/>
      <c r="AF270" s="5">
        <f t="shared" si="249"/>
        <v>0</v>
      </c>
      <c r="AH270" s="2"/>
      <c r="AI270" s="2"/>
      <c r="AJ270" s="3"/>
      <c r="AK270" s="4"/>
      <c r="AL270" s="5"/>
      <c r="AM270" s="6"/>
      <c r="AN270" s="5">
        <f t="shared" si="250"/>
        <v>0</v>
      </c>
      <c r="AP270" s="2"/>
      <c r="AQ270" s="2"/>
      <c r="AR270" s="3"/>
      <c r="AS270" s="4"/>
      <c r="AT270" s="5"/>
      <c r="AU270" s="6"/>
      <c r="AV270" s="436">
        <f t="shared" si="251"/>
        <v>0</v>
      </c>
      <c r="AX270" s="2"/>
      <c r="AY270" s="2"/>
      <c r="AZ270" s="3"/>
      <c r="BA270" s="4"/>
      <c r="BB270" s="5"/>
      <c r="BC270" s="6"/>
      <c r="BD270" s="5">
        <f t="shared" si="252"/>
        <v>0</v>
      </c>
      <c r="BF270" s="2"/>
      <c r="BG270" s="2"/>
      <c r="BH270" s="3"/>
      <c r="BI270" s="4"/>
      <c r="BJ270" s="5"/>
      <c r="BK270" s="6"/>
      <c r="BL270" s="5">
        <f t="shared" si="253"/>
        <v>0</v>
      </c>
      <c r="BN270" s="2"/>
      <c r="BO270" s="2"/>
      <c r="BP270" s="3"/>
      <c r="BQ270" s="4"/>
      <c r="BR270" s="5"/>
      <c r="BS270" s="6"/>
      <c r="BT270" s="5">
        <f t="shared" si="254"/>
        <v>0</v>
      </c>
      <c r="BV270" s="492"/>
      <c r="BW270" s="492"/>
      <c r="BX270" s="493"/>
      <c r="BY270" s="492"/>
      <c r="BZ270" s="494"/>
      <c r="CA270" s="509"/>
      <c r="CB270" s="494">
        <f t="shared" si="255"/>
        <v>0</v>
      </c>
      <c r="CD270" s="2"/>
      <c r="CE270" s="2"/>
      <c r="CF270" s="3"/>
      <c r="CG270" s="4"/>
      <c r="CH270" s="5"/>
      <c r="CI270" s="6"/>
      <c r="CJ270" s="5">
        <f t="shared" si="256"/>
        <v>0</v>
      </c>
      <c r="CL270" s="2"/>
      <c r="CM270" s="2"/>
      <c r="CN270" s="3"/>
      <c r="CO270" s="4"/>
      <c r="CP270" s="5"/>
      <c r="CQ270" s="6"/>
      <c r="CR270" s="5">
        <f t="shared" si="257"/>
        <v>0</v>
      </c>
    </row>
    <row r="271" spans="2:96" ht="12.75" customHeight="1" x14ac:dyDescent="0.35">
      <c r="B271" s="2"/>
      <c r="C271" s="2"/>
      <c r="D271" s="3"/>
      <c r="E271" s="4"/>
      <c r="F271" s="5"/>
      <c r="G271" s="6"/>
      <c r="H271" s="5">
        <f t="shared" si="246"/>
        <v>0</v>
      </c>
      <c r="J271" s="2"/>
      <c r="K271" s="2"/>
      <c r="L271" s="3"/>
      <c r="M271" s="4"/>
      <c r="N271" s="5"/>
      <c r="O271" s="6"/>
      <c r="P271" s="5">
        <f t="shared" si="247"/>
        <v>0</v>
      </c>
      <c r="R271" s="2"/>
      <c r="S271" s="2"/>
      <c r="T271" s="3"/>
      <c r="U271" s="4"/>
      <c r="V271" s="5"/>
      <c r="W271" s="6"/>
      <c r="X271" s="5">
        <f t="shared" si="248"/>
        <v>0</v>
      </c>
      <c r="Z271" s="2"/>
      <c r="AA271" s="2"/>
      <c r="AB271" s="3"/>
      <c r="AC271" s="4"/>
      <c r="AD271" s="5"/>
      <c r="AE271" s="6"/>
      <c r="AF271" s="5">
        <f t="shared" si="249"/>
        <v>0</v>
      </c>
      <c r="AH271" s="2"/>
      <c r="AI271" s="2"/>
      <c r="AJ271" s="3"/>
      <c r="AK271" s="4"/>
      <c r="AL271" s="5"/>
      <c r="AM271" s="6"/>
      <c r="AN271" s="5">
        <f t="shared" si="250"/>
        <v>0</v>
      </c>
      <c r="AP271" s="2"/>
      <c r="AQ271" s="2"/>
      <c r="AR271" s="3"/>
      <c r="AS271" s="4"/>
      <c r="AT271" s="5"/>
      <c r="AU271" s="6"/>
      <c r="AV271" s="436">
        <f t="shared" si="251"/>
        <v>0</v>
      </c>
      <c r="AX271" s="2"/>
      <c r="AY271" s="2"/>
      <c r="AZ271" s="3"/>
      <c r="BA271" s="4"/>
      <c r="BB271" s="5"/>
      <c r="BC271" s="6"/>
      <c r="BD271" s="5">
        <f t="shared" si="252"/>
        <v>0</v>
      </c>
      <c r="BF271" s="2"/>
      <c r="BG271" s="2"/>
      <c r="BH271" s="3"/>
      <c r="BI271" s="4"/>
      <c r="BJ271" s="5"/>
      <c r="BK271" s="6"/>
      <c r="BL271" s="5">
        <f t="shared" si="253"/>
        <v>0</v>
      </c>
      <c r="BN271" s="2"/>
      <c r="BO271" s="2"/>
      <c r="BP271" s="3"/>
      <c r="BQ271" s="4"/>
      <c r="BR271" s="5"/>
      <c r="BS271" s="6"/>
      <c r="BT271" s="5">
        <f t="shared" si="254"/>
        <v>0</v>
      </c>
      <c r="BV271" s="492"/>
      <c r="BW271" s="492"/>
      <c r="BX271" s="493"/>
      <c r="BY271" s="492"/>
      <c r="BZ271" s="494"/>
      <c r="CA271" s="509"/>
      <c r="CB271" s="494">
        <f t="shared" si="255"/>
        <v>0</v>
      </c>
      <c r="CD271" s="2"/>
      <c r="CE271" s="2"/>
      <c r="CF271" s="3"/>
      <c r="CG271" s="4"/>
      <c r="CH271" s="5"/>
      <c r="CI271" s="6"/>
      <c r="CJ271" s="5">
        <f t="shared" si="256"/>
        <v>0</v>
      </c>
      <c r="CL271" s="2"/>
      <c r="CM271" s="2"/>
      <c r="CN271" s="3"/>
      <c r="CO271" s="4"/>
      <c r="CP271" s="5"/>
      <c r="CQ271" s="6"/>
      <c r="CR271" s="5">
        <f t="shared" si="257"/>
        <v>0</v>
      </c>
    </row>
    <row r="272" spans="2:96" ht="12.75" customHeight="1" x14ac:dyDescent="0.3">
      <c r="H272" s="5">
        <f t="shared" si="246"/>
        <v>0</v>
      </c>
      <c r="P272" s="5">
        <f t="shared" si="247"/>
        <v>0</v>
      </c>
      <c r="X272" s="5">
        <f t="shared" si="248"/>
        <v>0</v>
      </c>
      <c r="AF272" s="5">
        <f t="shared" si="249"/>
        <v>0</v>
      </c>
      <c r="AN272" s="5">
        <f t="shared" si="250"/>
        <v>0</v>
      </c>
      <c r="AV272" s="436">
        <f t="shared" si="251"/>
        <v>0</v>
      </c>
      <c r="BD272" s="5">
        <f t="shared" si="252"/>
        <v>0</v>
      </c>
      <c r="BL272" s="5">
        <f t="shared" si="253"/>
        <v>0</v>
      </c>
      <c r="BT272" s="5">
        <f t="shared" si="254"/>
        <v>0</v>
      </c>
      <c r="CB272" s="494">
        <f t="shared" si="255"/>
        <v>0</v>
      </c>
      <c r="CJ272" s="5">
        <f t="shared" si="256"/>
        <v>0</v>
      </c>
      <c r="CR272" s="5">
        <f t="shared" si="257"/>
        <v>0</v>
      </c>
    </row>
    <row r="273" spans="2:96" ht="12.75" customHeight="1" x14ac:dyDescent="0.35">
      <c r="B273" s="658" t="s">
        <v>79</v>
      </c>
      <c r="C273" s="659"/>
      <c r="D273" s="659"/>
      <c r="E273" s="659"/>
      <c r="F273" s="659"/>
      <c r="G273" s="659"/>
      <c r="H273" s="660"/>
      <c r="J273" s="658" t="s">
        <v>80</v>
      </c>
      <c r="K273" s="659"/>
      <c r="L273" s="659"/>
      <c r="M273" s="659"/>
      <c r="N273" s="659"/>
      <c r="O273" s="659"/>
      <c r="P273" s="660"/>
      <c r="R273" s="658" t="s">
        <v>81</v>
      </c>
      <c r="S273" s="659"/>
      <c r="T273" s="659"/>
      <c r="U273" s="659"/>
      <c r="V273" s="659"/>
      <c r="W273" s="659"/>
      <c r="X273" s="660"/>
      <c r="Z273" s="658" t="s">
        <v>82</v>
      </c>
      <c r="AA273" s="659"/>
      <c r="AB273" s="659"/>
      <c r="AC273" s="659"/>
      <c r="AD273" s="659"/>
      <c r="AE273" s="659"/>
      <c r="AF273" s="660"/>
      <c r="AH273" s="658" t="s">
        <v>83</v>
      </c>
      <c r="AI273" s="659"/>
      <c r="AJ273" s="659"/>
      <c r="AK273" s="659"/>
      <c r="AL273" s="659"/>
      <c r="AM273" s="659"/>
      <c r="AN273" s="660"/>
      <c r="AP273" s="658" t="s">
        <v>84</v>
      </c>
      <c r="AQ273" s="659"/>
      <c r="AR273" s="659"/>
      <c r="AS273" s="659"/>
      <c r="AT273" s="659"/>
      <c r="AU273" s="659"/>
      <c r="AV273" s="660"/>
      <c r="AX273" s="658" t="s">
        <v>85</v>
      </c>
      <c r="AY273" s="659"/>
      <c r="AZ273" s="659"/>
      <c r="BA273" s="659"/>
      <c r="BB273" s="659"/>
      <c r="BC273" s="659"/>
      <c r="BD273" s="660"/>
      <c r="BF273" s="658" t="s">
        <v>86</v>
      </c>
      <c r="BG273" s="659"/>
      <c r="BH273" s="659"/>
      <c r="BI273" s="659"/>
      <c r="BJ273" s="659"/>
      <c r="BK273" s="659"/>
      <c r="BL273" s="660"/>
      <c r="BN273" s="658" t="s">
        <v>87</v>
      </c>
      <c r="BO273" s="659"/>
      <c r="BP273" s="659"/>
      <c r="BQ273" s="659"/>
      <c r="BR273" s="659"/>
      <c r="BS273" s="659"/>
      <c r="BT273" s="660"/>
      <c r="BV273" s="675" t="s">
        <v>587</v>
      </c>
      <c r="BW273" s="676"/>
      <c r="BX273" s="676"/>
      <c r="BY273" s="676"/>
      <c r="BZ273" s="676"/>
      <c r="CA273" s="676"/>
      <c r="CB273" s="677"/>
      <c r="CD273" s="658" t="s">
        <v>88</v>
      </c>
      <c r="CE273" s="659"/>
      <c r="CF273" s="659"/>
      <c r="CG273" s="659"/>
      <c r="CH273" s="659"/>
      <c r="CI273" s="659"/>
      <c r="CJ273" s="660"/>
      <c r="CL273" s="658" t="s">
        <v>89</v>
      </c>
      <c r="CM273" s="659"/>
      <c r="CN273" s="659"/>
      <c r="CO273" s="659"/>
      <c r="CP273" s="659"/>
      <c r="CQ273" s="659"/>
      <c r="CR273" s="660"/>
    </row>
    <row r="274" spans="2:96" ht="12.75" customHeight="1" x14ac:dyDescent="0.35">
      <c r="B274" s="7"/>
      <c r="C274" s="8"/>
      <c r="D274" s="8"/>
      <c r="E274" s="9" t="s">
        <v>7</v>
      </c>
      <c r="F274" s="9" t="s">
        <v>8</v>
      </c>
      <c r="G274" s="10" t="s">
        <v>9</v>
      </c>
      <c r="H274" s="11" t="s">
        <v>508</v>
      </c>
      <c r="J274" s="7"/>
      <c r="K274" s="8"/>
      <c r="L274" s="8"/>
      <c r="M274" s="9" t="s">
        <v>7</v>
      </c>
      <c r="N274" s="9" t="s">
        <v>8</v>
      </c>
      <c r="O274" s="12" t="s">
        <v>9</v>
      </c>
      <c r="P274" s="11" t="s">
        <v>508</v>
      </c>
      <c r="R274" s="7"/>
      <c r="S274" s="8"/>
      <c r="T274" s="8"/>
      <c r="U274" s="9" t="s">
        <v>7</v>
      </c>
      <c r="V274" s="9" t="s">
        <v>8</v>
      </c>
      <c r="W274" s="13" t="s">
        <v>9</v>
      </c>
      <c r="X274" s="11" t="s">
        <v>508</v>
      </c>
      <c r="Z274" s="7"/>
      <c r="AA274" s="8"/>
      <c r="AB274" s="8"/>
      <c r="AC274" s="9" t="s">
        <v>7</v>
      </c>
      <c r="AD274" s="9" t="s">
        <v>8</v>
      </c>
      <c r="AE274" s="14" t="s">
        <v>9</v>
      </c>
      <c r="AF274" s="11" t="s">
        <v>508</v>
      </c>
      <c r="AH274" s="7"/>
      <c r="AI274" s="8"/>
      <c r="AJ274" s="8"/>
      <c r="AK274" s="9" t="s">
        <v>7</v>
      </c>
      <c r="AL274" s="9" t="s">
        <v>8</v>
      </c>
      <c r="AM274" s="15" t="s">
        <v>9</v>
      </c>
      <c r="AN274" s="11" t="s">
        <v>508</v>
      </c>
      <c r="AP274" s="7"/>
      <c r="AQ274" s="8"/>
      <c r="AR274" s="8"/>
      <c r="AS274" s="9" t="s">
        <v>7</v>
      </c>
      <c r="AT274" s="9" t="s">
        <v>8</v>
      </c>
      <c r="AU274" s="16" t="s">
        <v>9</v>
      </c>
      <c r="AV274" s="437" t="s">
        <v>508</v>
      </c>
      <c r="AX274" s="7"/>
      <c r="AY274" s="8"/>
      <c r="AZ274" s="8"/>
      <c r="BA274" s="9" t="s">
        <v>7</v>
      </c>
      <c r="BB274" s="9" t="s">
        <v>8</v>
      </c>
      <c r="BC274" s="17" t="s">
        <v>9</v>
      </c>
      <c r="BD274" s="11" t="s">
        <v>508</v>
      </c>
      <c r="BF274" s="7"/>
      <c r="BG274" s="8"/>
      <c r="BH274" s="8"/>
      <c r="BI274" s="9" t="s">
        <v>7</v>
      </c>
      <c r="BJ274" s="9" t="s">
        <v>8</v>
      </c>
      <c r="BK274" s="18" t="s">
        <v>9</v>
      </c>
      <c r="BL274" s="11" t="s">
        <v>508</v>
      </c>
      <c r="BN274" s="7"/>
      <c r="BO274" s="8"/>
      <c r="BP274" s="8"/>
      <c r="BQ274" s="9" t="s">
        <v>7</v>
      </c>
      <c r="BR274" s="9" t="s">
        <v>8</v>
      </c>
      <c r="BS274" s="19" t="s">
        <v>9</v>
      </c>
      <c r="BT274" s="11" t="s">
        <v>508</v>
      </c>
      <c r="BV274" s="495"/>
      <c r="BW274" s="496"/>
      <c r="BX274" s="496"/>
      <c r="BY274" s="205" t="s">
        <v>7</v>
      </c>
      <c r="BZ274" s="205" t="s">
        <v>8</v>
      </c>
      <c r="CA274" s="510" t="s">
        <v>9</v>
      </c>
      <c r="CB274" s="497" t="s">
        <v>508</v>
      </c>
      <c r="CD274" s="7"/>
      <c r="CE274" s="8"/>
      <c r="CF274" s="8"/>
      <c r="CG274" s="9" t="s">
        <v>7</v>
      </c>
      <c r="CH274" s="9" t="s">
        <v>8</v>
      </c>
      <c r="CI274" s="21" t="s">
        <v>9</v>
      </c>
      <c r="CJ274" s="11" t="s">
        <v>508</v>
      </c>
      <c r="CL274" s="7"/>
      <c r="CM274" s="8"/>
      <c r="CN274" s="8"/>
      <c r="CO274" s="9" t="s">
        <v>7</v>
      </c>
      <c r="CP274" s="9" t="s">
        <v>8</v>
      </c>
      <c r="CQ274" s="22" t="s">
        <v>9</v>
      </c>
      <c r="CR274" s="11" t="s">
        <v>508</v>
      </c>
    </row>
    <row r="275" spans="2:96" ht="12.75" customHeight="1" x14ac:dyDescent="0.35">
      <c r="B275" s="661" t="s">
        <v>509</v>
      </c>
      <c r="C275" s="673"/>
      <c r="D275" s="662"/>
      <c r="E275" s="4" t="s">
        <v>11</v>
      </c>
      <c r="F275" s="4" t="s">
        <v>11</v>
      </c>
      <c r="H275" s="27">
        <v>300</v>
      </c>
      <c r="J275" s="680" t="s">
        <v>510</v>
      </c>
      <c r="K275" s="673"/>
      <c r="L275" s="662"/>
      <c r="M275" s="4" t="s">
        <v>11</v>
      </c>
      <c r="N275" s="4" t="s">
        <v>11</v>
      </c>
      <c r="P275" s="5">
        <v>0</v>
      </c>
      <c r="R275" s="678" t="s">
        <v>511</v>
      </c>
      <c r="S275" s="673"/>
      <c r="T275" s="662"/>
      <c r="U275" s="4" t="s">
        <v>11</v>
      </c>
      <c r="V275" s="4" t="s">
        <v>11</v>
      </c>
      <c r="X275" s="5">
        <v>0</v>
      </c>
      <c r="Z275" s="687" t="s">
        <v>512</v>
      </c>
      <c r="AA275" s="673"/>
      <c r="AB275" s="662"/>
      <c r="AC275" s="4" t="s">
        <v>11</v>
      </c>
      <c r="AD275" s="4" t="s">
        <v>11</v>
      </c>
      <c r="AF275" s="5">
        <v>0</v>
      </c>
      <c r="AH275" s="685" t="s">
        <v>513</v>
      </c>
      <c r="AI275" s="673"/>
      <c r="AJ275" s="662"/>
      <c r="AK275" s="4" t="s">
        <v>11</v>
      </c>
      <c r="AL275" s="4" t="s">
        <v>11</v>
      </c>
      <c r="AN275" s="5">
        <v>0</v>
      </c>
      <c r="AP275" s="674" t="s">
        <v>514</v>
      </c>
      <c r="AQ275" s="673"/>
      <c r="AR275" s="662"/>
      <c r="AS275" s="4" t="s">
        <v>11</v>
      </c>
      <c r="AT275" s="4" t="s">
        <v>11</v>
      </c>
      <c r="AV275" s="436">
        <v>0</v>
      </c>
      <c r="AX275" s="688" t="s">
        <v>515</v>
      </c>
      <c r="AY275" s="673"/>
      <c r="AZ275" s="662"/>
      <c r="BA275" s="4" t="s">
        <v>11</v>
      </c>
      <c r="BB275" s="4" t="s">
        <v>11</v>
      </c>
      <c r="BD275" s="5">
        <v>0</v>
      </c>
      <c r="BF275" s="679" t="s">
        <v>516</v>
      </c>
      <c r="BG275" s="673"/>
      <c r="BH275" s="662"/>
      <c r="BI275" s="4" t="s">
        <v>11</v>
      </c>
      <c r="BJ275" s="4" t="s">
        <v>11</v>
      </c>
      <c r="BL275" s="5">
        <v>0</v>
      </c>
      <c r="BN275" s="672" t="s">
        <v>517</v>
      </c>
      <c r="BO275" s="673"/>
      <c r="BP275" s="662"/>
      <c r="BQ275" s="4" t="s">
        <v>11</v>
      </c>
      <c r="BR275" s="4" t="s">
        <v>11</v>
      </c>
      <c r="BT275" s="5">
        <v>0</v>
      </c>
      <c r="BV275" s="655" t="s">
        <v>518</v>
      </c>
      <c r="BW275" s="656"/>
      <c r="BX275" s="657"/>
      <c r="BY275" s="492" t="s">
        <v>11</v>
      </c>
      <c r="BZ275" s="492" t="s">
        <v>11</v>
      </c>
      <c r="CB275" s="494">
        <v>0</v>
      </c>
      <c r="CD275" s="682" t="s">
        <v>519</v>
      </c>
      <c r="CE275" s="673"/>
      <c r="CF275" s="662"/>
      <c r="CG275" s="4" t="s">
        <v>11</v>
      </c>
      <c r="CH275" s="4" t="s">
        <v>11</v>
      </c>
      <c r="CJ275" s="5">
        <v>0</v>
      </c>
      <c r="CL275" s="686" t="s">
        <v>531</v>
      </c>
      <c r="CM275" s="673"/>
      <c r="CN275" s="662"/>
      <c r="CO275" s="4" t="s">
        <v>11</v>
      </c>
      <c r="CP275" s="4" t="s">
        <v>11</v>
      </c>
      <c r="CR275" s="5">
        <v>0</v>
      </c>
    </row>
    <row r="276" spans="2:96" ht="12.75" customHeight="1" x14ac:dyDescent="0.35">
      <c r="B276" s="654">
        <v>45593</v>
      </c>
      <c r="C276" s="651"/>
      <c r="D276" s="3"/>
      <c r="E276" s="4">
        <v>0</v>
      </c>
      <c r="F276" s="5">
        <v>20</v>
      </c>
      <c r="G276" s="6" t="s">
        <v>19</v>
      </c>
      <c r="H276" s="5">
        <f t="shared" ref="H276:H286" si="258">SUM(H275+E276-F276)</f>
        <v>280</v>
      </c>
      <c r="J276" s="663"/>
      <c r="K276" s="651"/>
      <c r="L276" s="3"/>
      <c r="M276" s="4"/>
      <c r="N276" s="5"/>
      <c r="O276" s="6"/>
      <c r="P276" s="5">
        <f t="shared" ref="P276:P286" si="259">SUM(P275+M276-N276)</f>
        <v>0</v>
      </c>
      <c r="R276" s="663"/>
      <c r="S276" s="651"/>
      <c r="T276" s="3"/>
      <c r="U276" s="4"/>
      <c r="V276" s="5"/>
      <c r="W276" s="6"/>
      <c r="X276" s="5">
        <f t="shared" ref="X276:X286" si="260">SUM(X275+U276-V276)</f>
        <v>0</v>
      </c>
      <c r="Z276" s="663"/>
      <c r="AA276" s="651"/>
      <c r="AB276" s="3"/>
      <c r="AC276" s="4"/>
      <c r="AD276" s="5"/>
      <c r="AE276" s="6"/>
      <c r="AF276" s="5">
        <f t="shared" ref="AF276:AF286" si="261">SUM(AF275+AC276-AD276)</f>
        <v>0</v>
      </c>
      <c r="AH276" s="663"/>
      <c r="AI276" s="651"/>
      <c r="AJ276" s="3"/>
      <c r="AK276" s="4"/>
      <c r="AL276" s="5"/>
      <c r="AM276" s="6"/>
      <c r="AN276" s="5">
        <f t="shared" ref="AN276:AN286" si="262">SUM(AN275+AK276-AL276)</f>
        <v>0</v>
      </c>
      <c r="AP276" s="663"/>
      <c r="AQ276" s="651"/>
      <c r="AR276" s="3"/>
      <c r="AS276" s="4"/>
      <c r="AT276" s="5"/>
      <c r="AU276" s="6"/>
      <c r="AV276" s="436">
        <f t="shared" ref="AV276:AV286" si="263">SUM(AV275+AS276-AT276)</f>
        <v>0</v>
      </c>
      <c r="AX276" s="663"/>
      <c r="AY276" s="651"/>
      <c r="AZ276" s="3"/>
      <c r="BA276" s="4"/>
      <c r="BB276" s="5"/>
      <c r="BC276" s="6"/>
      <c r="BD276" s="5">
        <f t="shared" ref="BD276:BD286" si="264">SUM(BD275+BA276-BB276)</f>
        <v>0</v>
      </c>
      <c r="BF276" s="663"/>
      <c r="BG276" s="651"/>
      <c r="BH276" s="3"/>
      <c r="BI276" s="4"/>
      <c r="BJ276" s="5"/>
      <c r="BK276" s="6"/>
      <c r="BL276" s="5">
        <f t="shared" ref="BL276:BL286" si="265">SUM(BL275+BI276-BJ276)</f>
        <v>0</v>
      </c>
      <c r="BN276" s="663"/>
      <c r="BO276" s="651"/>
      <c r="BP276" s="3"/>
      <c r="BQ276" s="4"/>
      <c r="BR276" s="5"/>
      <c r="BS276" s="6"/>
      <c r="BT276" s="5">
        <f t="shared" ref="BT276:BT286" si="266">SUM(BT275+BQ276-BR276)</f>
        <v>0</v>
      </c>
      <c r="BV276" s="667"/>
      <c r="BW276" s="666"/>
      <c r="BX276" s="493"/>
      <c r="BY276" s="492"/>
      <c r="BZ276" s="494"/>
      <c r="CA276" s="509"/>
      <c r="CB276" s="494">
        <f t="shared" ref="CB276:CB286" si="267">SUM(CB275+BY276-BZ276)</f>
        <v>0</v>
      </c>
      <c r="CD276" s="663"/>
      <c r="CE276" s="651"/>
      <c r="CF276" s="3"/>
      <c r="CG276" s="4"/>
      <c r="CH276" s="5"/>
      <c r="CI276" s="6"/>
      <c r="CJ276" s="5">
        <f t="shared" ref="CJ276:CJ286" si="268">SUM(CJ275+CG276-CH276)</f>
        <v>0</v>
      </c>
      <c r="CL276" s="663"/>
      <c r="CM276" s="651"/>
      <c r="CN276" s="3"/>
      <c r="CO276" s="4"/>
      <c r="CP276" s="5"/>
      <c r="CQ276" s="6"/>
      <c r="CR276" s="5">
        <f t="shared" ref="CR276:CR286" si="269">SUM(CR275+CO276-CP276)</f>
        <v>0</v>
      </c>
    </row>
    <row r="277" spans="2:96" ht="12.75" customHeight="1" x14ac:dyDescent="0.3">
      <c r="H277" s="5">
        <f t="shared" si="258"/>
        <v>280</v>
      </c>
      <c r="P277" s="5">
        <f t="shared" si="259"/>
        <v>0</v>
      </c>
      <c r="X277" s="5">
        <f t="shared" si="260"/>
        <v>0</v>
      </c>
      <c r="AF277" s="5">
        <f t="shared" si="261"/>
        <v>0</v>
      </c>
      <c r="AN277" s="5">
        <f t="shared" si="262"/>
        <v>0</v>
      </c>
      <c r="AV277" s="436">
        <f t="shared" si="263"/>
        <v>0</v>
      </c>
      <c r="BD277" s="5">
        <f t="shared" si="264"/>
        <v>0</v>
      </c>
      <c r="BL277" s="5">
        <f t="shared" si="265"/>
        <v>0</v>
      </c>
      <c r="BT277" s="5">
        <f t="shared" si="266"/>
        <v>0</v>
      </c>
      <c r="CB277" s="494">
        <f t="shared" si="267"/>
        <v>0</v>
      </c>
      <c r="CJ277" s="5">
        <f t="shared" si="268"/>
        <v>0</v>
      </c>
      <c r="CR277" s="5">
        <f t="shared" si="269"/>
        <v>0</v>
      </c>
    </row>
    <row r="278" spans="2:96" ht="12.75" customHeight="1" x14ac:dyDescent="0.3">
      <c r="H278" s="5">
        <f t="shared" si="258"/>
        <v>280</v>
      </c>
      <c r="P278" s="5">
        <f t="shared" si="259"/>
        <v>0</v>
      </c>
      <c r="X278" s="5">
        <f t="shared" si="260"/>
        <v>0</v>
      </c>
      <c r="AF278" s="5">
        <f t="shared" si="261"/>
        <v>0</v>
      </c>
      <c r="AN278" s="5">
        <f t="shared" si="262"/>
        <v>0</v>
      </c>
      <c r="AV278" s="436">
        <f t="shared" si="263"/>
        <v>0</v>
      </c>
      <c r="BD278" s="5">
        <f t="shared" si="264"/>
        <v>0</v>
      </c>
      <c r="BL278" s="5">
        <f t="shared" si="265"/>
        <v>0</v>
      </c>
      <c r="BT278" s="5">
        <f t="shared" si="266"/>
        <v>0</v>
      </c>
      <c r="CB278" s="494">
        <f t="shared" si="267"/>
        <v>0</v>
      </c>
      <c r="CJ278" s="5">
        <f t="shared" si="268"/>
        <v>0</v>
      </c>
      <c r="CR278" s="5">
        <f t="shared" si="269"/>
        <v>0</v>
      </c>
    </row>
    <row r="279" spans="2:96" ht="12.75" customHeight="1" x14ac:dyDescent="0.3">
      <c r="H279" s="5">
        <f t="shared" si="258"/>
        <v>280</v>
      </c>
      <c r="P279" s="5">
        <f t="shared" si="259"/>
        <v>0</v>
      </c>
      <c r="X279" s="5">
        <f t="shared" si="260"/>
        <v>0</v>
      </c>
      <c r="AF279" s="5">
        <f t="shared" si="261"/>
        <v>0</v>
      </c>
      <c r="AN279" s="5">
        <f t="shared" si="262"/>
        <v>0</v>
      </c>
      <c r="AV279" s="436">
        <f t="shared" si="263"/>
        <v>0</v>
      </c>
      <c r="BD279" s="5">
        <f t="shared" si="264"/>
        <v>0</v>
      </c>
      <c r="BL279" s="5">
        <f t="shared" si="265"/>
        <v>0</v>
      </c>
      <c r="BT279" s="5">
        <f t="shared" si="266"/>
        <v>0</v>
      </c>
      <c r="CB279" s="494">
        <f t="shared" si="267"/>
        <v>0</v>
      </c>
      <c r="CJ279" s="5">
        <f t="shared" si="268"/>
        <v>0</v>
      </c>
      <c r="CR279" s="5">
        <f t="shared" si="269"/>
        <v>0</v>
      </c>
    </row>
    <row r="280" spans="2:96" ht="12.75" customHeight="1" x14ac:dyDescent="0.3">
      <c r="H280" s="5">
        <f t="shared" si="258"/>
        <v>280</v>
      </c>
      <c r="P280" s="5">
        <f t="shared" si="259"/>
        <v>0</v>
      </c>
      <c r="X280" s="5">
        <f t="shared" si="260"/>
        <v>0</v>
      </c>
      <c r="AF280" s="5">
        <f t="shared" si="261"/>
        <v>0</v>
      </c>
      <c r="AN280" s="5">
        <f t="shared" si="262"/>
        <v>0</v>
      </c>
      <c r="AV280" s="436">
        <f t="shared" si="263"/>
        <v>0</v>
      </c>
      <c r="BD280" s="5">
        <f t="shared" si="264"/>
        <v>0</v>
      </c>
      <c r="BL280" s="5">
        <f t="shared" si="265"/>
        <v>0</v>
      </c>
      <c r="BT280" s="5">
        <f t="shared" si="266"/>
        <v>0</v>
      </c>
      <c r="CB280" s="494">
        <f t="shared" si="267"/>
        <v>0</v>
      </c>
      <c r="CJ280" s="5">
        <f t="shared" si="268"/>
        <v>0</v>
      </c>
      <c r="CR280" s="5">
        <f t="shared" si="269"/>
        <v>0</v>
      </c>
    </row>
    <row r="281" spans="2:96" ht="12.75" customHeight="1" x14ac:dyDescent="0.3">
      <c r="H281" s="5">
        <f t="shared" si="258"/>
        <v>280</v>
      </c>
      <c r="P281" s="5">
        <f t="shared" si="259"/>
        <v>0</v>
      </c>
      <c r="X281" s="5">
        <f t="shared" si="260"/>
        <v>0</v>
      </c>
      <c r="AF281" s="5">
        <f t="shared" si="261"/>
        <v>0</v>
      </c>
      <c r="AN281" s="5">
        <f t="shared" si="262"/>
        <v>0</v>
      </c>
      <c r="AV281" s="436">
        <f t="shared" si="263"/>
        <v>0</v>
      </c>
      <c r="BD281" s="5">
        <f t="shared" si="264"/>
        <v>0</v>
      </c>
      <c r="BL281" s="5">
        <f t="shared" si="265"/>
        <v>0</v>
      </c>
      <c r="BT281" s="5">
        <f t="shared" si="266"/>
        <v>0</v>
      </c>
      <c r="CB281" s="494">
        <f t="shared" si="267"/>
        <v>0</v>
      </c>
      <c r="CJ281" s="5">
        <f t="shared" si="268"/>
        <v>0</v>
      </c>
      <c r="CR281" s="5">
        <f t="shared" si="269"/>
        <v>0</v>
      </c>
    </row>
    <row r="282" spans="2:96" ht="12.75" customHeight="1" x14ac:dyDescent="0.3">
      <c r="H282" s="5">
        <f t="shared" si="258"/>
        <v>280</v>
      </c>
      <c r="P282" s="5">
        <f t="shared" si="259"/>
        <v>0</v>
      </c>
      <c r="X282" s="5">
        <f t="shared" si="260"/>
        <v>0</v>
      </c>
      <c r="AF282" s="5">
        <f t="shared" si="261"/>
        <v>0</v>
      </c>
      <c r="AN282" s="5">
        <f t="shared" si="262"/>
        <v>0</v>
      </c>
      <c r="AV282" s="436">
        <f t="shared" si="263"/>
        <v>0</v>
      </c>
      <c r="BD282" s="5">
        <f t="shared" si="264"/>
        <v>0</v>
      </c>
      <c r="BL282" s="5">
        <f t="shared" si="265"/>
        <v>0</v>
      </c>
      <c r="BT282" s="5">
        <f t="shared" si="266"/>
        <v>0</v>
      </c>
      <c r="CB282" s="494">
        <f t="shared" si="267"/>
        <v>0</v>
      </c>
      <c r="CJ282" s="5">
        <f t="shared" si="268"/>
        <v>0</v>
      </c>
      <c r="CR282" s="5">
        <f t="shared" si="269"/>
        <v>0</v>
      </c>
    </row>
    <row r="283" spans="2:96" ht="12.75" customHeight="1" x14ac:dyDescent="0.3">
      <c r="H283" s="5">
        <f t="shared" si="258"/>
        <v>280</v>
      </c>
      <c r="P283" s="5">
        <f t="shared" si="259"/>
        <v>0</v>
      </c>
      <c r="X283" s="5">
        <f t="shared" si="260"/>
        <v>0</v>
      </c>
      <c r="AF283" s="5">
        <f t="shared" si="261"/>
        <v>0</v>
      </c>
      <c r="AN283" s="5">
        <f t="shared" si="262"/>
        <v>0</v>
      </c>
      <c r="AV283" s="436">
        <f t="shared" si="263"/>
        <v>0</v>
      </c>
      <c r="BD283" s="5">
        <f t="shared" si="264"/>
        <v>0</v>
      </c>
      <c r="BL283" s="5">
        <f t="shared" si="265"/>
        <v>0</v>
      </c>
      <c r="BT283" s="5">
        <f t="shared" si="266"/>
        <v>0</v>
      </c>
      <c r="CB283" s="494">
        <f t="shared" si="267"/>
        <v>0</v>
      </c>
      <c r="CJ283" s="5">
        <f t="shared" si="268"/>
        <v>0</v>
      </c>
      <c r="CR283" s="5">
        <f t="shared" si="269"/>
        <v>0</v>
      </c>
    </row>
    <row r="284" spans="2:96" ht="12.75" customHeight="1" x14ac:dyDescent="0.3">
      <c r="H284" s="5">
        <f t="shared" si="258"/>
        <v>280</v>
      </c>
      <c r="P284" s="5">
        <f t="shared" si="259"/>
        <v>0</v>
      </c>
      <c r="X284" s="5">
        <f t="shared" si="260"/>
        <v>0</v>
      </c>
      <c r="AF284" s="5">
        <f t="shared" si="261"/>
        <v>0</v>
      </c>
      <c r="AN284" s="5">
        <f t="shared" si="262"/>
        <v>0</v>
      </c>
      <c r="AV284" s="436">
        <f t="shared" si="263"/>
        <v>0</v>
      </c>
      <c r="BD284" s="5">
        <f t="shared" si="264"/>
        <v>0</v>
      </c>
      <c r="BL284" s="5">
        <f t="shared" si="265"/>
        <v>0</v>
      </c>
      <c r="BT284" s="5">
        <f t="shared" si="266"/>
        <v>0</v>
      </c>
      <c r="CB284" s="494">
        <f t="shared" si="267"/>
        <v>0</v>
      </c>
      <c r="CJ284" s="5">
        <f t="shared" si="268"/>
        <v>0</v>
      </c>
      <c r="CR284" s="5">
        <f t="shared" si="269"/>
        <v>0</v>
      </c>
    </row>
    <row r="285" spans="2:96" ht="12.75" customHeight="1" x14ac:dyDescent="0.3">
      <c r="H285" s="5">
        <f t="shared" si="258"/>
        <v>280</v>
      </c>
      <c r="P285" s="5">
        <f t="shared" si="259"/>
        <v>0</v>
      </c>
      <c r="X285" s="5">
        <f t="shared" si="260"/>
        <v>0</v>
      </c>
      <c r="AF285" s="5">
        <f t="shared" si="261"/>
        <v>0</v>
      </c>
      <c r="AN285" s="5">
        <f t="shared" si="262"/>
        <v>0</v>
      </c>
      <c r="AV285" s="436">
        <f t="shared" si="263"/>
        <v>0</v>
      </c>
      <c r="BD285" s="5">
        <f t="shared" si="264"/>
        <v>0</v>
      </c>
      <c r="BL285" s="5">
        <f t="shared" si="265"/>
        <v>0</v>
      </c>
      <c r="BT285" s="5">
        <f t="shared" si="266"/>
        <v>0</v>
      </c>
      <c r="CB285" s="494">
        <f t="shared" si="267"/>
        <v>0</v>
      </c>
      <c r="CJ285" s="5">
        <f t="shared" si="268"/>
        <v>0</v>
      </c>
      <c r="CR285" s="5">
        <f t="shared" si="269"/>
        <v>0</v>
      </c>
    </row>
    <row r="286" spans="2:96" ht="12.75" customHeight="1" x14ac:dyDescent="0.3">
      <c r="H286" s="5">
        <f t="shared" si="258"/>
        <v>280</v>
      </c>
      <c r="P286" s="5">
        <f t="shared" si="259"/>
        <v>0</v>
      </c>
      <c r="X286" s="5">
        <f t="shared" si="260"/>
        <v>0</v>
      </c>
      <c r="AF286" s="5">
        <f t="shared" si="261"/>
        <v>0</v>
      </c>
      <c r="AN286" s="5">
        <f t="shared" si="262"/>
        <v>0</v>
      </c>
      <c r="AV286" s="436">
        <f t="shared" si="263"/>
        <v>0</v>
      </c>
      <c r="BD286" s="5">
        <f t="shared" si="264"/>
        <v>0</v>
      </c>
      <c r="BL286" s="5">
        <f t="shared" si="265"/>
        <v>0</v>
      </c>
      <c r="BT286" s="5">
        <f t="shared" si="266"/>
        <v>0</v>
      </c>
      <c r="CB286" s="494">
        <f t="shared" si="267"/>
        <v>0</v>
      </c>
      <c r="CJ286" s="5">
        <f t="shared" si="268"/>
        <v>0</v>
      </c>
      <c r="CR286" s="5">
        <f t="shared" si="269"/>
        <v>0</v>
      </c>
    </row>
    <row r="287" spans="2:96" ht="12.75" customHeight="1" x14ac:dyDescent="0.35">
      <c r="B287" s="658" t="s">
        <v>90</v>
      </c>
      <c r="C287" s="659"/>
      <c r="D287" s="659"/>
      <c r="E287" s="659"/>
      <c r="F287" s="659"/>
      <c r="G287" s="659"/>
      <c r="H287" s="660"/>
      <c r="J287" s="658" t="s">
        <v>90</v>
      </c>
      <c r="K287" s="659"/>
      <c r="L287" s="659"/>
      <c r="M287" s="659"/>
      <c r="N287" s="659"/>
      <c r="O287" s="659"/>
      <c r="P287" s="660"/>
      <c r="R287" s="658" t="s">
        <v>90</v>
      </c>
      <c r="S287" s="659"/>
      <c r="T287" s="659"/>
      <c r="U287" s="659"/>
      <c r="V287" s="659"/>
      <c r="W287" s="659"/>
      <c r="X287" s="660"/>
      <c r="Z287" s="658" t="s">
        <v>90</v>
      </c>
      <c r="AA287" s="659"/>
      <c r="AB287" s="659"/>
      <c r="AC287" s="659"/>
      <c r="AD287" s="659"/>
      <c r="AE287" s="659"/>
      <c r="AF287" s="660"/>
      <c r="AH287" s="658" t="s">
        <v>90</v>
      </c>
      <c r="AI287" s="659"/>
      <c r="AJ287" s="659"/>
      <c r="AK287" s="659"/>
      <c r="AL287" s="659"/>
      <c r="AM287" s="659"/>
      <c r="AN287" s="660"/>
      <c r="AP287" s="658" t="s">
        <v>90</v>
      </c>
      <c r="AQ287" s="659"/>
      <c r="AR287" s="659"/>
      <c r="AS287" s="659"/>
      <c r="AT287" s="659"/>
      <c r="AU287" s="659"/>
      <c r="AV287" s="660"/>
      <c r="AX287" s="658" t="s">
        <v>90</v>
      </c>
      <c r="AY287" s="659"/>
      <c r="AZ287" s="659"/>
      <c r="BA287" s="659"/>
      <c r="BB287" s="659"/>
      <c r="BC287" s="659"/>
      <c r="BD287" s="660"/>
      <c r="BF287" s="658" t="s">
        <v>90</v>
      </c>
      <c r="BG287" s="659"/>
      <c r="BH287" s="659"/>
      <c r="BI287" s="659"/>
      <c r="BJ287" s="659"/>
      <c r="BK287" s="659"/>
      <c r="BL287" s="660"/>
      <c r="BN287" s="658" t="s">
        <v>90</v>
      </c>
      <c r="BO287" s="659"/>
      <c r="BP287" s="659"/>
      <c r="BQ287" s="659"/>
      <c r="BR287" s="659"/>
      <c r="BS287" s="659"/>
      <c r="BT287" s="660"/>
      <c r="BV287" s="675" t="s">
        <v>90</v>
      </c>
      <c r="BW287" s="676"/>
      <c r="BX287" s="676"/>
      <c r="BY287" s="676"/>
      <c r="BZ287" s="676"/>
      <c r="CA287" s="676"/>
      <c r="CB287" s="677"/>
      <c r="CD287" s="658" t="s">
        <v>90</v>
      </c>
      <c r="CE287" s="659"/>
      <c r="CF287" s="659"/>
      <c r="CG287" s="659"/>
      <c r="CH287" s="659"/>
      <c r="CI287" s="659"/>
      <c r="CJ287" s="660"/>
      <c r="CL287" s="658" t="s">
        <v>90</v>
      </c>
      <c r="CM287" s="659"/>
      <c r="CN287" s="659"/>
      <c r="CO287" s="659"/>
      <c r="CP287" s="659"/>
      <c r="CQ287" s="659"/>
      <c r="CR287" s="660"/>
    </row>
    <row r="288" spans="2:96" ht="12.75" customHeight="1" x14ac:dyDescent="0.35">
      <c r="B288" s="7"/>
      <c r="C288" s="8"/>
      <c r="D288" s="8"/>
      <c r="E288" s="9" t="s">
        <v>7</v>
      </c>
      <c r="F288" s="9" t="s">
        <v>8</v>
      </c>
      <c r="G288" s="10" t="s">
        <v>9</v>
      </c>
      <c r="H288" s="11" t="s">
        <v>508</v>
      </c>
      <c r="J288" s="7"/>
      <c r="K288" s="8"/>
      <c r="L288" s="8"/>
      <c r="M288" s="9" t="s">
        <v>7</v>
      </c>
      <c r="N288" s="9" t="s">
        <v>8</v>
      </c>
      <c r="O288" s="12" t="s">
        <v>9</v>
      </c>
      <c r="P288" s="11" t="s">
        <v>508</v>
      </c>
      <c r="R288" s="7"/>
      <c r="S288" s="8"/>
      <c r="T288" s="8"/>
      <c r="U288" s="9" t="s">
        <v>7</v>
      </c>
      <c r="V288" s="9" t="s">
        <v>8</v>
      </c>
      <c r="W288" s="13" t="s">
        <v>9</v>
      </c>
      <c r="X288" s="11" t="s">
        <v>508</v>
      </c>
      <c r="Z288" s="7"/>
      <c r="AA288" s="8"/>
      <c r="AB288" s="8"/>
      <c r="AC288" s="9" t="s">
        <v>7</v>
      </c>
      <c r="AD288" s="9" t="s">
        <v>8</v>
      </c>
      <c r="AE288" s="14" t="s">
        <v>9</v>
      </c>
      <c r="AF288" s="11" t="s">
        <v>508</v>
      </c>
      <c r="AH288" s="7"/>
      <c r="AI288" s="8"/>
      <c r="AJ288" s="8"/>
      <c r="AK288" s="9" t="s">
        <v>7</v>
      </c>
      <c r="AL288" s="9" t="s">
        <v>8</v>
      </c>
      <c r="AM288" s="15" t="s">
        <v>9</v>
      </c>
      <c r="AN288" s="11" t="s">
        <v>508</v>
      </c>
      <c r="AP288" s="7"/>
      <c r="AQ288" s="8"/>
      <c r="AR288" s="8"/>
      <c r="AS288" s="9" t="s">
        <v>7</v>
      </c>
      <c r="AT288" s="9" t="s">
        <v>8</v>
      </c>
      <c r="AU288" s="16" t="s">
        <v>9</v>
      </c>
      <c r="AV288" s="437" t="s">
        <v>508</v>
      </c>
      <c r="AX288" s="7"/>
      <c r="AY288" s="8"/>
      <c r="AZ288" s="8"/>
      <c r="BA288" s="9" t="s">
        <v>7</v>
      </c>
      <c r="BB288" s="9" t="s">
        <v>8</v>
      </c>
      <c r="BC288" s="17" t="s">
        <v>9</v>
      </c>
      <c r="BD288" s="11" t="s">
        <v>508</v>
      </c>
      <c r="BF288" s="7"/>
      <c r="BG288" s="8"/>
      <c r="BH288" s="8"/>
      <c r="BI288" s="9" t="s">
        <v>7</v>
      </c>
      <c r="BJ288" s="9" t="s">
        <v>8</v>
      </c>
      <c r="BK288" s="18" t="s">
        <v>9</v>
      </c>
      <c r="BL288" s="11" t="s">
        <v>508</v>
      </c>
      <c r="BN288" s="7"/>
      <c r="BO288" s="8"/>
      <c r="BP288" s="8"/>
      <c r="BQ288" s="9" t="s">
        <v>7</v>
      </c>
      <c r="BR288" s="9" t="s">
        <v>8</v>
      </c>
      <c r="BS288" s="19" t="s">
        <v>9</v>
      </c>
      <c r="BT288" s="11" t="s">
        <v>508</v>
      </c>
      <c r="BV288" s="495"/>
      <c r="BW288" s="496"/>
      <c r="BX288" s="496"/>
      <c r="BY288" s="205" t="s">
        <v>7</v>
      </c>
      <c r="BZ288" s="205" t="s">
        <v>8</v>
      </c>
      <c r="CA288" s="510" t="s">
        <v>9</v>
      </c>
      <c r="CB288" s="497" t="s">
        <v>508</v>
      </c>
      <c r="CD288" s="7"/>
      <c r="CE288" s="8"/>
      <c r="CF288" s="8"/>
      <c r="CG288" s="9" t="s">
        <v>7</v>
      </c>
      <c r="CH288" s="9" t="s">
        <v>8</v>
      </c>
      <c r="CI288" s="21" t="s">
        <v>9</v>
      </c>
      <c r="CJ288" s="11" t="s">
        <v>508</v>
      </c>
      <c r="CL288" s="7"/>
      <c r="CM288" s="8"/>
      <c r="CN288" s="8"/>
      <c r="CO288" s="9" t="s">
        <v>7</v>
      </c>
      <c r="CP288" s="9" t="s">
        <v>8</v>
      </c>
      <c r="CQ288" s="22" t="s">
        <v>9</v>
      </c>
      <c r="CR288" s="11" t="s">
        <v>508</v>
      </c>
    </row>
    <row r="289" spans="2:96" ht="12.75" customHeight="1" x14ac:dyDescent="0.35">
      <c r="B289" s="661" t="s">
        <v>509</v>
      </c>
      <c r="C289" s="673"/>
      <c r="D289" s="662"/>
      <c r="E289" s="4" t="s">
        <v>11</v>
      </c>
      <c r="F289" s="4" t="s">
        <v>11</v>
      </c>
      <c r="H289" s="4">
        <v>0</v>
      </c>
      <c r="J289" s="680" t="s">
        <v>510</v>
      </c>
      <c r="K289" s="673"/>
      <c r="L289" s="662"/>
      <c r="M289" s="4" t="s">
        <v>11</v>
      </c>
      <c r="N289" s="4" t="s">
        <v>11</v>
      </c>
      <c r="P289" s="4">
        <v>0</v>
      </c>
      <c r="R289" s="678" t="s">
        <v>511</v>
      </c>
      <c r="S289" s="673"/>
      <c r="T289" s="662"/>
      <c r="U289" s="4" t="s">
        <v>11</v>
      </c>
      <c r="V289" s="4" t="s">
        <v>11</v>
      </c>
      <c r="X289" s="4">
        <v>0</v>
      </c>
      <c r="Z289" s="687" t="s">
        <v>512</v>
      </c>
      <c r="AA289" s="673"/>
      <c r="AB289" s="662"/>
      <c r="AC289" s="4" t="s">
        <v>11</v>
      </c>
      <c r="AD289" s="4" t="s">
        <v>11</v>
      </c>
      <c r="AF289" s="4">
        <v>0</v>
      </c>
      <c r="AH289" s="685" t="s">
        <v>513</v>
      </c>
      <c r="AI289" s="673"/>
      <c r="AJ289" s="662"/>
      <c r="AK289" s="4" t="s">
        <v>11</v>
      </c>
      <c r="AL289" s="4" t="s">
        <v>11</v>
      </c>
      <c r="AN289" s="4">
        <v>0</v>
      </c>
      <c r="AP289" s="674" t="s">
        <v>514</v>
      </c>
      <c r="AQ289" s="673"/>
      <c r="AR289" s="662"/>
      <c r="AS289" s="4" t="s">
        <v>11</v>
      </c>
      <c r="AT289" s="4" t="s">
        <v>11</v>
      </c>
      <c r="AV289" s="438">
        <v>0</v>
      </c>
      <c r="AX289" s="688" t="s">
        <v>515</v>
      </c>
      <c r="AY289" s="673"/>
      <c r="AZ289" s="662"/>
      <c r="BA289" s="4" t="s">
        <v>11</v>
      </c>
      <c r="BB289" s="4" t="s">
        <v>11</v>
      </c>
      <c r="BD289" s="4">
        <v>0</v>
      </c>
      <c r="BF289" s="679" t="s">
        <v>516</v>
      </c>
      <c r="BG289" s="673"/>
      <c r="BH289" s="662"/>
      <c r="BI289" s="4" t="s">
        <v>11</v>
      </c>
      <c r="BJ289" s="4" t="s">
        <v>11</v>
      </c>
      <c r="BL289" s="4">
        <v>0</v>
      </c>
      <c r="BN289" s="672" t="s">
        <v>517</v>
      </c>
      <c r="BO289" s="673"/>
      <c r="BP289" s="662"/>
      <c r="BQ289" s="4" t="s">
        <v>11</v>
      </c>
      <c r="BR289" s="4" t="s">
        <v>11</v>
      </c>
      <c r="BT289" s="4">
        <v>0</v>
      </c>
      <c r="BV289" s="655" t="s">
        <v>518</v>
      </c>
      <c r="BW289" s="656"/>
      <c r="BX289" s="657"/>
      <c r="BY289" s="492" t="s">
        <v>11</v>
      </c>
      <c r="BZ289" s="492" t="s">
        <v>11</v>
      </c>
      <c r="CB289" s="492">
        <v>0</v>
      </c>
      <c r="CD289" s="682" t="s">
        <v>519</v>
      </c>
      <c r="CE289" s="673"/>
      <c r="CF289" s="662"/>
      <c r="CG289" s="4" t="s">
        <v>11</v>
      </c>
      <c r="CH289" s="4" t="s">
        <v>11</v>
      </c>
      <c r="CJ289" s="4">
        <v>0</v>
      </c>
      <c r="CL289" s="686" t="s">
        <v>531</v>
      </c>
      <c r="CM289" s="673"/>
      <c r="CN289" s="662"/>
      <c r="CO289" s="4" t="s">
        <v>11</v>
      </c>
      <c r="CP289" s="4" t="s">
        <v>11</v>
      </c>
      <c r="CR289" s="4">
        <v>0</v>
      </c>
    </row>
    <row r="290" spans="2:96" ht="12.75" customHeight="1" x14ac:dyDescent="0.35">
      <c r="B290" s="4"/>
      <c r="C290" s="4"/>
      <c r="E290" s="4"/>
      <c r="F290" s="4"/>
      <c r="H290" s="5">
        <f t="shared" ref="H290:H299" si="270">SUM(H289+E290-F290)</f>
        <v>0</v>
      </c>
      <c r="J290" s="4"/>
      <c r="K290" s="4"/>
      <c r="M290" s="4"/>
      <c r="N290" s="4"/>
      <c r="P290" s="5">
        <f t="shared" ref="P290:P299" si="271">SUM(P289+M290-N290)</f>
        <v>0</v>
      </c>
      <c r="R290" s="4"/>
      <c r="S290" s="4"/>
      <c r="U290" s="4"/>
      <c r="V290" s="4"/>
      <c r="X290" s="5">
        <f t="shared" ref="X290:X299" si="272">SUM(X289+U290-V290)</f>
        <v>0</v>
      </c>
      <c r="Z290" s="4"/>
      <c r="AA290" s="4"/>
      <c r="AC290" s="4"/>
      <c r="AD290" s="4"/>
      <c r="AF290" s="5">
        <f t="shared" ref="AF290:AF299" si="273">SUM(AF289+AC290-AD290)</f>
        <v>0</v>
      </c>
      <c r="AH290" s="4"/>
      <c r="AI290" s="4"/>
      <c r="AK290" s="4"/>
      <c r="AL290" s="4"/>
      <c r="AN290" s="5">
        <f t="shared" ref="AN290:AN299" si="274">SUM(AN289+AK290-AL290)</f>
        <v>0</v>
      </c>
      <c r="AP290" s="4"/>
      <c r="AQ290" s="4"/>
      <c r="AS290" s="4"/>
      <c r="AT290" s="4"/>
      <c r="AV290" s="436">
        <f t="shared" ref="AV290:AV299" si="275">SUM(AV289+AS290-AT290)</f>
        <v>0</v>
      </c>
      <c r="AX290" s="4"/>
      <c r="AY290" s="4"/>
      <c r="BA290" s="4"/>
      <c r="BB290" s="4"/>
      <c r="BD290" s="5">
        <f t="shared" ref="BD290:BD299" si="276">SUM(BD289+BA290-BB290)</f>
        <v>0</v>
      </c>
      <c r="BF290" s="4"/>
      <c r="BG290" s="4"/>
      <c r="BI290" s="4"/>
      <c r="BJ290" s="4"/>
      <c r="BL290" s="5">
        <f t="shared" ref="BL290:BL299" si="277">SUM(BL289+BI290-BJ290)</f>
        <v>0</v>
      </c>
      <c r="BN290" s="4"/>
      <c r="BO290" s="4"/>
      <c r="BQ290" s="4"/>
      <c r="BR290" s="4"/>
      <c r="BT290" s="5">
        <f t="shared" ref="BT290:BT299" si="278">SUM(BT289+BQ290-BR290)</f>
        <v>0</v>
      </c>
      <c r="BV290" s="492"/>
      <c r="BW290" s="492"/>
      <c r="BY290" s="492"/>
      <c r="BZ290" s="492"/>
      <c r="CB290" s="494">
        <f t="shared" ref="CB290:CB298" si="279">SUM(CB289+BY290-BZ290)</f>
        <v>0</v>
      </c>
      <c r="CD290" s="4"/>
      <c r="CE290" s="4"/>
      <c r="CG290" s="4"/>
      <c r="CH290" s="4"/>
      <c r="CJ290" s="5">
        <f t="shared" ref="CJ290:CJ299" si="280">SUM(CJ289+CG290-CH290)</f>
        <v>0</v>
      </c>
      <c r="CL290" s="4"/>
      <c r="CM290" s="4"/>
      <c r="CO290" s="4"/>
      <c r="CP290" s="4"/>
      <c r="CR290" s="5">
        <f t="shared" ref="CR290:CR299" si="281">SUM(CR289+CO290-CP290)</f>
        <v>0</v>
      </c>
    </row>
    <row r="291" spans="2:96" ht="12.75" customHeight="1" x14ac:dyDescent="0.35">
      <c r="B291" s="4"/>
      <c r="C291" s="4"/>
      <c r="E291" s="4"/>
      <c r="F291" s="4"/>
      <c r="H291" s="5">
        <f t="shared" si="270"/>
        <v>0</v>
      </c>
      <c r="J291" s="4"/>
      <c r="K291" s="4"/>
      <c r="M291" s="4"/>
      <c r="N291" s="4"/>
      <c r="P291" s="5">
        <f t="shared" si="271"/>
        <v>0</v>
      </c>
      <c r="R291" s="4"/>
      <c r="S291" s="4"/>
      <c r="U291" s="4"/>
      <c r="V291" s="4"/>
      <c r="X291" s="5">
        <f t="shared" si="272"/>
        <v>0</v>
      </c>
      <c r="Z291" s="4"/>
      <c r="AA291" s="4"/>
      <c r="AC291" s="4"/>
      <c r="AD291" s="4"/>
      <c r="AF291" s="5">
        <f t="shared" si="273"/>
        <v>0</v>
      </c>
      <c r="AH291" s="4"/>
      <c r="AI291" s="4"/>
      <c r="AK291" s="4"/>
      <c r="AL291" s="4"/>
      <c r="AN291" s="5">
        <f t="shared" si="274"/>
        <v>0</v>
      </c>
      <c r="AP291" s="4"/>
      <c r="AQ291" s="4"/>
      <c r="AS291" s="4"/>
      <c r="AT291" s="4"/>
      <c r="AV291" s="436">
        <f t="shared" si="275"/>
        <v>0</v>
      </c>
      <c r="AX291" s="4"/>
      <c r="AY291" s="4"/>
      <c r="BA291" s="4"/>
      <c r="BB291" s="4"/>
      <c r="BD291" s="5">
        <f t="shared" si="276"/>
        <v>0</v>
      </c>
      <c r="BF291" s="4"/>
      <c r="BG291" s="4"/>
      <c r="BI291" s="4"/>
      <c r="BJ291" s="4"/>
      <c r="BL291" s="5">
        <f t="shared" si="277"/>
        <v>0</v>
      </c>
      <c r="BN291" s="4"/>
      <c r="BO291" s="4"/>
      <c r="BQ291" s="4"/>
      <c r="BR291" s="4"/>
      <c r="BT291" s="5">
        <f t="shared" si="278"/>
        <v>0</v>
      </c>
      <c r="BV291" s="492"/>
      <c r="BW291" s="492"/>
      <c r="BY291" s="492"/>
      <c r="BZ291" s="492"/>
      <c r="CB291" s="494">
        <f t="shared" si="279"/>
        <v>0</v>
      </c>
      <c r="CD291" s="4"/>
      <c r="CE291" s="4"/>
      <c r="CG291" s="4"/>
      <c r="CH291" s="4"/>
      <c r="CJ291" s="5">
        <f t="shared" si="280"/>
        <v>0</v>
      </c>
      <c r="CL291" s="4"/>
      <c r="CM291" s="4"/>
      <c r="CO291" s="4"/>
      <c r="CP291" s="4"/>
      <c r="CR291" s="5">
        <f t="shared" si="281"/>
        <v>0</v>
      </c>
    </row>
    <row r="292" spans="2:96" ht="12.75" customHeight="1" x14ac:dyDescent="0.35">
      <c r="B292" s="4"/>
      <c r="C292" s="4"/>
      <c r="E292" s="4"/>
      <c r="F292" s="4"/>
      <c r="H292" s="5">
        <f t="shared" si="270"/>
        <v>0</v>
      </c>
      <c r="J292" s="4"/>
      <c r="K292" s="4"/>
      <c r="M292" s="4"/>
      <c r="N292" s="4"/>
      <c r="P292" s="5">
        <f t="shared" si="271"/>
        <v>0</v>
      </c>
      <c r="R292" s="4"/>
      <c r="S292" s="4"/>
      <c r="U292" s="4"/>
      <c r="V292" s="4"/>
      <c r="X292" s="5">
        <f t="shared" si="272"/>
        <v>0</v>
      </c>
      <c r="Z292" s="4"/>
      <c r="AA292" s="4"/>
      <c r="AC292" s="4"/>
      <c r="AD292" s="4"/>
      <c r="AF292" s="5">
        <f t="shared" si="273"/>
        <v>0</v>
      </c>
      <c r="AH292" s="4"/>
      <c r="AI292" s="4"/>
      <c r="AK292" s="4"/>
      <c r="AL292" s="4"/>
      <c r="AN292" s="5">
        <f t="shared" si="274"/>
        <v>0</v>
      </c>
      <c r="AP292" s="4"/>
      <c r="AQ292" s="4"/>
      <c r="AS292" s="4"/>
      <c r="AT292" s="4"/>
      <c r="AV292" s="436">
        <f t="shared" si="275"/>
        <v>0</v>
      </c>
      <c r="AX292" s="4"/>
      <c r="AY292" s="4"/>
      <c r="BA292" s="4"/>
      <c r="BB292" s="4"/>
      <c r="BD292" s="5">
        <f t="shared" si="276"/>
        <v>0</v>
      </c>
      <c r="BF292" s="4"/>
      <c r="BG292" s="4"/>
      <c r="BI292" s="4"/>
      <c r="BJ292" s="4"/>
      <c r="BL292" s="5">
        <f t="shared" si="277"/>
        <v>0</v>
      </c>
      <c r="BN292" s="4"/>
      <c r="BO292" s="4"/>
      <c r="BQ292" s="4"/>
      <c r="BR292" s="4"/>
      <c r="BT292" s="5">
        <f t="shared" si="278"/>
        <v>0</v>
      </c>
      <c r="BV292" s="492"/>
      <c r="BW292" s="492"/>
      <c r="BY292" s="492"/>
      <c r="BZ292" s="492"/>
      <c r="CB292" s="494">
        <f t="shared" si="279"/>
        <v>0</v>
      </c>
      <c r="CD292" s="4"/>
      <c r="CE292" s="4"/>
      <c r="CG292" s="4"/>
      <c r="CH292" s="4"/>
      <c r="CJ292" s="5">
        <f t="shared" si="280"/>
        <v>0</v>
      </c>
      <c r="CL292" s="4"/>
      <c r="CM292" s="4"/>
      <c r="CO292" s="4"/>
      <c r="CP292" s="4"/>
      <c r="CR292" s="5">
        <f t="shared" si="281"/>
        <v>0</v>
      </c>
    </row>
    <row r="293" spans="2:96" ht="12.75" customHeight="1" x14ac:dyDescent="0.35">
      <c r="B293" s="4"/>
      <c r="C293" s="4"/>
      <c r="E293" s="4"/>
      <c r="F293" s="4"/>
      <c r="H293" s="5">
        <f t="shared" si="270"/>
        <v>0</v>
      </c>
      <c r="J293" s="4"/>
      <c r="K293" s="4"/>
      <c r="M293" s="4"/>
      <c r="N293" s="4"/>
      <c r="P293" s="5">
        <f t="shared" si="271"/>
        <v>0</v>
      </c>
      <c r="R293" s="4"/>
      <c r="S293" s="4"/>
      <c r="U293" s="4"/>
      <c r="V293" s="4"/>
      <c r="X293" s="5">
        <f t="shared" si="272"/>
        <v>0</v>
      </c>
      <c r="Z293" s="4"/>
      <c r="AA293" s="4"/>
      <c r="AC293" s="4"/>
      <c r="AD293" s="4"/>
      <c r="AF293" s="5">
        <f t="shared" si="273"/>
        <v>0</v>
      </c>
      <c r="AH293" s="4"/>
      <c r="AI293" s="4"/>
      <c r="AK293" s="4"/>
      <c r="AL293" s="4"/>
      <c r="AN293" s="5">
        <f t="shared" si="274"/>
        <v>0</v>
      </c>
      <c r="AP293" s="4"/>
      <c r="AQ293" s="4"/>
      <c r="AS293" s="4"/>
      <c r="AT293" s="4"/>
      <c r="AV293" s="436">
        <f t="shared" si="275"/>
        <v>0</v>
      </c>
      <c r="AX293" s="4"/>
      <c r="AY293" s="4"/>
      <c r="BA293" s="4"/>
      <c r="BB293" s="4"/>
      <c r="BD293" s="5">
        <f t="shared" si="276"/>
        <v>0</v>
      </c>
      <c r="BF293" s="4"/>
      <c r="BG293" s="4"/>
      <c r="BI293" s="4"/>
      <c r="BJ293" s="4"/>
      <c r="BL293" s="5">
        <f t="shared" si="277"/>
        <v>0</v>
      </c>
      <c r="BN293" s="4"/>
      <c r="BO293" s="4"/>
      <c r="BQ293" s="4"/>
      <c r="BR293" s="4"/>
      <c r="BT293" s="5">
        <f t="shared" si="278"/>
        <v>0</v>
      </c>
      <c r="BV293" s="492"/>
      <c r="BW293" s="492"/>
      <c r="BY293" s="492"/>
      <c r="BZ293" s="492"/>
      <c r="CB293" s="494">
        <f t="shared" si="279"/>
        <v>0</v>
      </c>
      <c r="CD293" s="4"/>
      <c r="CE293" s="4"/>
      <c r="CG293" s="4"/>
      <c r="CH293" s="4"/>
      <c r="CJ293" s="5">
        <f t="shared" si="280"/>
        <v>0</v>
      </c>
      <c r="CL293" s="4"/>
      <c r="CM293" s="4"/>
      <c r="CO293" s="4"/>
      <c r="CP293" s="4"/>
      <c r="CR293" s="5">
        <f t="shared" si="281"/>
        <v>0</v>
      </c>
    </row>
    <row r="294" spans="2:96" ht="12.75" customHeight="1" x14ac:dyDescent="0.35">
      <c r="B294" s="4"/>
      <c r="C294" s="4"/>
      <c r="E294" s="4"/>
      <c r="F294" s="4"/>
      <c r="H294" s="5">
        <f t="shared" si="270"/>
        <v>0</v>
      </c>
      <c r="J294" s="4"/>
      <c r="K294" s="4"/>
      <c r="M294" s="4"/>
      <c r="N294" s="4"/>
      <c r="P294" s="5">
        <f t="shared" si="271"/>
        <v>0</v>
      </c>
      <c r="R294" s="4"/>
      <c r="S294" s="4"/>
      <c r="U294" s="4"/>
      <c r="V294" s="4"/>
      <c r="X294" s="5">
        <f t="shared" si="272"/>
        <v>0</v>
      </c>
      <c r="Z294" s="4"/>
      <c r="AA294" s="4"/>
      <c r="AC294" s="4"/>
      <c r="AD294" s="4"/>
      <c r="AF294" s="5">
        <f t="shared" si="273"/>
        <v>0</v>
      </c>
      <c r="AH294" s="4"/>
      <c r="AI294" s="4"/>
      <c r="AK294" s="4"/>
      <c r="AL294" s="4"/>
      <c r="AN294" s="5">
        <f t="shared" si="274"/>
        <v>0</v>
      </c>
      <c r="AP294" s="4"/>
      <c r="AQ294" s="4"/>
      <c r="AS294" s="4"/>
      <c r="AT294" s="4"/>
      <c r="AV294" s="436">
        <f t="shared" si="275"/>
        <v>0</v>
      </c>
      <c r="AX294" s="4"/>
      <c r="AY294" s="4"/>
      <c r="BA294" s="4"/>
      <c r="BB294" s="4"/>
      <c r="BD294" s="5">
        <f t="shared" si="276"/>
        <v>0</v>
      </c>
      <c r="BF294" s="4"/>
      <c r="BG294" s="4"/>
      <c r="BI294" s="4"/>
      <c r="BJ294" s="4"/>
      <c r="BL294" s="5">
        <f t="shared" si="277"/>
        <v>0</v>
      </c>
      <c r="BN294" s="4"/>
      <c r="BO294" s="4"/>
      <c r="BQ294" s="4"/>
      <c r="BR294" s="4"/>
      <c r="BT294" s="5">
        <f t="shared" si="278"/>
        <v>0</v>
      </c>
      <c r="BV294" s="492"/>
      <c r="BW294" s="492"/>
      <c r="BY294" s="492"/>
      <c r="BZ294" s="492"/>
      <c r="CB294" s="494">
        <f t="shared" si="279"/>
        <v>0</v>
      </c>
      <c r="CD294" s="4"/>
      <c r="CE294" s="4"/>
      <c r="CG294" s="4"/>
      <c r="CH294" s="4"/>
      <c r="CJ294" s="5">
        <f t="shared" si="280"/>
        <v>0</v>
      </c>
      <c r="CL294" s="4"/>
      <c r="CM294" s="4"/>
      <c r="CO294" s="4"/>
      <c r="CP294" s="4"/>
      <c r="CR294" s="5">
        <f t="shared" si="281"/>
        <v>0</v>
      </c>
    </row>
    <row r="295" spans="2:96" ht="12.75" customHeight="1" x14ac:dyDescent="0.35">
      <c r="B295" s="4"/>
      <c r="C295" s="4"/>
      <c r="E295" s="4"/>
      <c r="F295" s="4"/>
      <c r="H295" s="5">
        <f t="shared" si="270"/>
        <v>0</v>
      </c>
      <c r="J295" s="4"/>
      <c r="K295" s="4"/>
      <c r="M295" s="4"/>
      <c r="N295" s="4"/>
      <c r="P295" s="5">
        <f t="shared" si="271"/>
        <v>0</v>
      </c>
      <c r="R295" s="4"/>
      <c r="S295" s="4"/>
      <c r="U295" s="4"/>
      <c r="V295" s="4"/>
      <c r="X295" s="5">
        <f t="shared" si="272"/>
        <v>0</v>
      </c>
      <c r="Z295" s="4"/>
      <c r="AA295" s="4"/>
      <c r="AC295" s="4"/>
      <c r="AD295" s="4"/>
      <c r="AF295" s="5">
        <f t="shared" si="273"/>
        <v>0</v>
      </c>
      <c r="AH295" s="4"/>
      <c r="AI295" s="4"/>
      <c r="AK295" s="4"/>
      <c r="AL295" s="4"/>
      <c r="AN295" s="5">
        <f t="shared" si="274"/>
        <v>0</v>
      </c>
      <c r="AP295" s="4"/>
      <c r="AQ295" s="4"/>
      <c r="AS295" s="4"/>
      <c r="AT295" s="4"/>
      <c r="AV295" s="436">
        <f t="shared" si="275"/>
        <v>0</v>
      </c>
      <c r="AX295" s="4"/>
      <c r="AY295" s="4"/>
      <c r="BA295" s="4"/>
      <c r="BB295" s="4"/>
      <c r="BD295" s="5">
        <f t="shared" si="276"/>
        <v>0</v>
      </c>
      <c r="BF295" s="4"/>
      <c r="BG295" s="4"/>
      <c r="BI295" s="4"/>
      <c r="BJ295" s="4"/>
      <c r="BL295" s="5">
        <f t="shared" si="277"/>
        <v>0</v>
      </c>
      <c r="BN295" s="4"/>
      <c r="BO295" s="4"/>
      <c r="BQ295" s="4"/>
      <c r="BR295" s="4"/>
      <c r="BT295" s="5">
        <f t="shared" si="278"/>
        <v>0</v>
      </c>
      <c r="BV295" s="492"/>
      <c r="BW295" s="492"/>
      <c r="BY295" s="492"/>
      <c r="BZ295" s="492"/>
      <c r="CB295" s="494">
        <f t="shared" si="279"/>
        <v>0</v>
      </c>
      <c r="CD295" s="4"/>
      <c r="CE295" s="4"/>
      <c r="CG295" s="4"/>
      <c r="CH295" s="4"/>
      <c r="CJ295" s="5">
        <f t="shared" si="280"/>
        <v>0</v>
      </c>
      <c r="CL295" s="4"/>
      <c r="CM295" s="4"/>
      <c r="CO295" s="4"/>
      <c r="CP295" s="4"/>
      <c r="CR295" s="5">
        <f t="shared" si="281"/>
        <v>0</v>
      </c>
    </row>
    <row r="296" spans="2:96" ht="12.75" customHeight="1" x14ac:dyDescent="0.35">
      <c r="B296" s="4"/>
      <c r="C296" s="4"/>
      <c r="E296" s="4"/>
      <c r="F296" s="4"/>
      <c r="H296" s="5">
        <f t="shared" si="270"/>
        <v>0</v>
      </c>
      <c r="J296" s="4"/>
      <c r="K296" s="4"/>
      <c r="M296" s="4"/>
      <c r="N296" s="4"/>
      <c r="P296" s="5">
        <f t="shared" si="271"/>
        <v>0</v>
      </c>
      <c r="R296" s="4"/>
      <c r="S296" s="4"/>
      <c r="U296" s="4"/>
      <c r="V296" s="4"/>
      <c r="X296" s="5">
        <f t="shared" si="272"/>
        <v>0</v>
      </c>
      <c r="Z296" s="4"/>
      <c r="AA296" s="4"/>
      <c r="AC296" s="4"/>
      <c r="AD296" s="4"/>
      <c r="AF296" s="5">
        <f t="shared" si="273"/>
        <v>0</v>
      </c>
      <c r="AH296" s="4"/>
      <c r="AI296" s="4"/>
      <c r="AK296" s="4"/>
      <c r="AL296" s="4"/>
      <c r="AN296" s="5">
        <f t="shared" si="274"/>
        <v>0</v>
      </c>
      <c r="AP296" s="4"/>
      <c r="AQ296" s="4"/>
      <c r="AS296" s="4"/>
      <c r="AT296" s="4"/>
      <c r="AV296" s="436">
        <f t="shared" si="275"/>
        <v>0</v>
      </c>
      <c r="AX296" s="4"/>
      <c r="AY296" s="4"/>
      <c r="BA296" s="4"/>
      <c r="BB296" s="4"/>
      <c r="BD296" s="5">
        <f t="shared" si="276"/>
        <v>0</v>
      </c>
      <c r="BF296" s="4"/>
      <c r="BG296" s="4"/>
      <c r="BI296" s="4"/>
      <c r="BJ296" s="4"/>
      <c r="BL296" s="5">
        <f t="shared" si="277"/>
        <v>0</v>
      </c>
      <c r="BN296" s="4"/>
      <c r="BO296" s="4"/>
      <c r="BQ296" s="4"/>
      <c r="BR296" s="4"/>
      <c r="BT296" s="5">
        <f t="shared" si="278"/>
        <v>0</v>
      </c>
      <c r="BV296" s="492"/>
      <c r="BW296" s="492"/>
      <c r="BY296" s="492"/>
      <c r="BZ296" s="492"/>
      <c r="CB296" s="494">
        <f t="shared" si="279"/>
        <v>0</v>
      </c>
      <c r="CD296" s="4"/>
      <c r="CE296" s="4"/>
      <c r="CG296" s="4"/>
      <c r="CH296" s="4"/>
      <c r="CJ296" s="5">
        <f t="shared" si="280"/>
        <v>0</v>
      </c>
      <c r="CL296" s="4"/>
      <c r="CM296" s="4"/>
      <c r="CO296" s="4"/>
      <c r="CP296" s="4"/>
      <c r="CR296" s="5">
        <f t="shared" si="281"/>
        <v>0</v>
      </c>
    </row>
    <row r="297" spans="2:96" ht="12.75" customHeight="1" x14ac:dyDescent="0.35">
      <c r="B297" s="664"/>
      <c r="C297" s="651"/>
      <c r="D297" s="3"/>
      <c r="E297" s="4"/>
      <c r="F297" s="4"/>
      <c r="G297" s="6"/>
      <c r="H297" s="5">
        <f t="shared" si="270"/>
        <v>0</v>
      </c>
      <c r="J297" s="664"/>
      <c r="K297" s="651"/>
      <c r="L297" s="3"/>
      <c r="M297" s="4"/>
      <c r="N297" s="4"/>
      <c r="O297" s="6"/>
      <c r="P297" s="5">
        <f t="shared" si="271"/>
        <v>0</v>
      </c>
      <c r="R297" s="664"/>
      <c r="S297" s="651"/>
      <c r="T297" s="3"/>
      <c r="U297" s="4"/>
      <c r="V297" s="4"/>
      <c r="W297" s="6"/>
      <c r="X297" s="5">
        <f t="shared" si="272"/>
        <v>0</v>
      </c>
      <c r="Z297" s="664"/>
      <c r="AA297" s="651"/>
      <c r="AB297" s="3"/>
      <c r="AC297" s="4"/>
      <c r="AD297" s="4"/>
      <c r="AE297" s="6"/>
      <c r="AF297" s="5">
        <f t="shared" si="273"/>
        <v>0</v>
      </c>
      <c r="AH297" s="664"/>
      <c r="AI297" s="651"/>
      <c r="AJ297" s="3"/>
      <c r="AK297" s="4"/>
      <c r="AL297" s="4"/>
      <c r="AM297" s="6"/>
      <c r="AN297" s="5">
        <f t="shared" si="274"/>
        <v>0</v>
      </c>
      <c r="AP297" s="664"/>
      <c r="AQ297" s="651"/>
      <c r="AR297" s="3"/>
      <c r="AS297" s="4"/>
      <c r="AT297" s="4"/>
      <c r="AU297" s="6"/>
      <c r="AV297" s="436">
        <f t="shared" si="275"/>
        <v>0</v>
      </c>
      <c r="AX297" s="664"/>
      <c r="AY297" s="651"/>
      <c r="AZ297" s="3"/>
      <c r="BA297" s="4"/>
      <c r="BB297" s="4"/>
      <c r="BC297" s="6"/>
      <c r="BD297" s="5">
        <f t="shared" si="276"/>
        <v>0</v>
      </c>
      <c r="BF297" s="664"/>
      <c r="BG297" s="651"/>
      <c r="BH297" s="3"/>
      <c r="BI297" s="4"/>
      <c r="BJ297" s="4"/>
      <c r="BK297" s="6"/>
      <c r="BL297" s="5">
        <f t="shared" si="277"/>
        <v>0</v>
      </c>
      <c r="BN297" s="664"/>
      <c r="BO297" s="651"/>
      <c r="BP297" s="3"/>
      <c r="BQ297" s="4"/>
      <c r="BR297" s="4"/>
      <c r="BS297" s="6"/>
      <c r="BT297" s="5">
        <f t="shared" si="278"/>
        <v>0</v>
      </c>
      <c r="BV297" s="667"/>
      <c r="BW297" s="666"/>
      <c r="BX297" s="493"/>
      <c r="BY297" s="492"/>
      <c r="BZ297" s="492"/>
      <c r="CA297" s="509"/>
      <c r="CB297" s="494">
        <f t="shared" si="279"/>
        <v>0</v>
      </c>
      <c r="CD297" s="664"/>
      <c r="CE297" s="651"/>
      <c r="CF297" s="3"/>
      <c r="CG297" s="4"/>
      <c r="CH297" s="4"/>
      <c r="CI297" s="6"/>
      <c r="CJ297" s="5">
        <f t="shared" si="280"/>
        <v>0</v>
      </c>
      <c r="CL297" s="664"/>
      <c r="CM297" s="651"/>
      <c r="CN297" s="3"/>
      <c r="CO297" s="4"/>
      <c r="CP297" s="4"/>
      <c r="CQ297" s="6"/>
      <c r="CR297" s="5">
        <f t="shared" si="281"/>
        <v>0</v>
      </c>
    </row>
    <row r="298" spans="2:96" ht="12.75" customHeight="1" x14ac:dyDescent="0.3">
      <c r="H298" s="5">
        <f t="shared" si="270"/>
        <v>0</v>
      </c>
      <c r="P298" s="5">
        <f t="shared" si="271"/>
        <v>0</v>
      </c>
      <c r="X298" s="5">
        <f t="shared" si="272"/>
        <v>0</v>
      </c>
      <c r="AF298" s="5">
        <f t="shared" si="273"/>
        <v>0</v>
      </c>
      <c r="AN298" s="5">
        <f t="shared" si="274"/>
        <v>0</v>
      </c>
      <c r="AV298" s="436">
        <f t="shared" si="275"/>
        <v>0</v>
      </c>
      <c r="BD298" s="5">
        <f t="shared" si="276"/>
        <v>0</v>
      </c>
      <c r="BL298" s="5">
        <f t="shared" si="277"/>
        <v>0</v>
      </c>
      <c r="BT298" s="5">
        <f t="shared" si="278"/>
        <v>0</v>
      </c>
      <c r="CB298" s="494">
        <f t="shared" si="279"/>
        <v>0</v>
      </c>
      <c r="CJ298" s="5">
        <f t="shared" si="280"/>
        <v>0</v>
      </c>
      <c r="CR298" s="5">
        <f t="shared" si="281"/>
        <v>0</v>
      </c>
    </row>
    <row r="299" spans="2:96" ht="12.75" customHeight="1" x14ac:dyDescent="0.3">
      <c r="H299" s="5">
        <f t="shared" si="270"/>
        <v>0</v>
      </c>
      <c r="P299" s="5">
        <f t="shared" si="271"/>
        <v>0</v>
      </c>
      <c r="X299" s="5">
        <f t="shared" si="272"/>
        <v>0</v>
      </c>
      <c r="AF299" s="5">
        <f t="shared" si="273"/>
        <v>0</v>
      </c>
      <c r="AN299" s="5">
        <f t="shared" si="274"/>
        <v>0</v>
      </c>
      <c r="AV299" s="436">
        <f t="shared" si="275"/>
        <v>0</v>
      </c>
      <c r="BD299" s="5">
        <f t="shared" si="276"/>
        <v>0</v>
      </c>
      <c r="BL299" s="5">
        <f t="shared" si="277"/>
        <v>0</v>
      </c>
      <c r="BT299" s="5">
        <f t="shared" si="278"/>
        <v>0</v>
      </c>
      <c r="CB299" s="494"/>
      <c r="CJ299" s="5">
        <f t="shared" si="280"/>
        <v>0</v>
      </c>
      <c r="CR299" s="5">
        <f t="shared" si="281"/>
        <v>0</v>
      </c>
    </row>
    <row r="300" spans="2:96" ht="12.75" customHeight="1" x14ac:dyDescent="0.35">
      <c r="B300" s="658" t="s">
        <v>91</v>
      </c>
      <c r="C300" s="659"/>
      <c r="D300" s="659"/>
      <c r="E300" s="659"/>
      <c r="F300" s="659"/>
      <c r="G300" s="659"/>
      <c r="H300" s="660"/>
      <c r="J300" s="658" t="s">
        <v>91</v>
      </c>
      <c r="K300" s="659"/>
      <c r="L300" s="659"/>
      <c r="M300" s="659"/>
      <c r="N300" s="659"/>
      <c r="O300" s="659"/>
      <c r="P300" s="660"/>
      <c r="R300" s="658" t="s">
        <v>91</v>
      </c>
      <c r="S300" s="659"/>
      <c r="T300" s="659"/>
      <c r="U300" s="659"/>
      <c r="V300" s="659"/>
      <c r="W300" s="659"/>
      <c r="X300" s="660"/>
      <c r="Z300" s="658" t="s">
        <v>91</v>
      </c>
      <c r="AA300" s="659"/>
      <c r="AB300" s="659"/>
      <c r="AC300" s="659"/>
      <c r="AD300" s="659"/>
      <c r="AE300" s="659"/>
      <c r="AF300" s="660"/>
      <c r="AH300" s="658" t="s">
        <v>91</v>
      </c>
      <c r="AI300" s="659"/>
      <c r="AJ300" s="659"/>
      <c r="AK300" s="659"/>
      <c r="AL300" s="659"/>
      <c r="AM300" s="659"/>
      <c r="AN300" s="660"/>
      <c r="AP300" s="658" t="s">
        <v>91</v>
      </c>
      <c r="AQ300" s="659"/>
      <c r="AR300" s="659"/>
      <c r="AS300" s="659"/>
      <c r="AT300" s="659"/>
      <c r="AU300" s="659"/>
      <c r="AV300" s="660"/>
      <c r="AX300" s="658" t="s">
        <v>91</v>
      </c>
      <c r="AY300" s="659"/>
      <c r="AZ300" s="659"/>
      <c r="BA300" s="659"/>
      <c r="BB300" s="659"/>
      <c r="BC300" s="659"/>
      <c r="BD300" s="660"/>
      <c r="BF300" s="658" t="s">
        <v>91</v>
      </c>
      <c r="BG300" s="659"/>
      <c r="BH300" s="659"/>
      <c r="BI300" s="659"/>
      <c r="BJ300" s="659"/>
      <c r="BK300" s="659"/>
      <c r="BL300" s="660"/>
      <c r="BN300" s="658" t="s">
        <v>91</v>
      </c>
      <c r="BO300" s="659"/>
      <c r="BP300" s="659"/>
      <c r="BQ300" s="659"/>
      <c r="BR300" s="659"/>
      <c r="BS300" s="659"/>
      <c r="BT300" s="660"/>
      <c r="BV300" s="675" t="s">
        <v>91</v>
      </c>
      <c r="BW300" s="676"/>
      <c r="BX300" s="676"/>
      <c r="BY300" s="676"/>
      <c r="BZ300" s="676"/>
      <c r="CA300" s="676"/>
      <c r="CB300" s="677"/>
      <c r="CD300" s="658" t="s">
        <v>91</v>
      </c>
      <c r="CE300" s="659"/>
      <c r="CF300" s="659"/>
      <c r="CG300" s="659"/>
      <c r="CH300" s="659"/>
      <c r="CI300" s="659"/>
      <c r="CJ300" s="660"/>
      <c r="CL300" s="658" t="s">
        <v>91</v>
      </c>
      <c r="CM300" s="659"/>
      <c r="CN300" s="659"/>
      <c r="CO300" s="659"/>
      <c r="CP300" s="659"/>
      <c r="CQ300" s="659"/>
      <c r="CR300" s="660"/>
    </row>
    <row r="301" spans="2:96" ht="12.75" customHeight="1" x14ac:dyDescent="0.35">
      <c r="B301" s="7"/>
      <c r="C301" s="8"/>
      <c r="D301" s="8"/>
      <c r="E301" s="9" t="s">
        <v>7</v>
      </c>
      <c r="F301" s="9" t="s">
        <v>8</v>
      </c>
      <c r="G301" s="10" t="s">
        <v>9</v>
      </c>
      <c r="H301" s="11" t="s">
        <v>508</v>
      </c>
      <c r="J301" s="7"/>
      <c r="K301" s="8"/>
      <c r="L301" s="8"/>
      <c r="M301" s="9" t="s">
        <v>7</v>
      </c>
      <c r="N301" s="9" t="s">
        <v>8</v>
      </c>
      <c r="O301" s="12" t="s">
        <v>9</v>
      </c>
      <c r="P301" s="11" t="s">
        <v>508</v>
      </c>
      <c r="R301" s="7"/>
      <c r="S301" s="8"/>
      <c r="T301" s="8"/>
      <c r="U301" s="9" t="s">
        <v>7</v>
      </c>
      <c r="V301" s="9" t="s">
        <v>8</v>
      </c>
      <c r="W301" s="13" t="s">
        <v>9</v>
      </c>
      <c r="X301" s="11" t="s">
        <v>508</v>
      </c>
      <c r="Z301" s="7"/>
      <c r="AA301" s="8"/>
      <c r="AB301" s="8"/>
      <c r="AC301" s="9" t="s">
        <v>7</v>
      </c>
      <c r="AD301" s="9" t="s">
        <v>8</v>
      </c>
      <c r="AE301" s="14" t="s">
        <v>9</v>
      </c>
      <c r="AF301" s="11" t="s">
        <v>508</v>
      </c>
      <c r="AH301" s="7"/>
      <c r="AI301" s="8"/>
      <c r="AJ301" s="8"/>
      <c r="AK301" s="9" t="s">
        <v>7</v>
      </c>
      <c r="AL301" s="9" t="s">
        <v>8</v>
      </c>
      <c r="AM301" s="15" t="s">
        <v>9</v>
      </c>
      <c r="AN301" s="11" t="s">
        <v>508</v>
      </c>
      <c r="AP301" s="7"/>
      <c r="AQ301" s="8"/>
      <c r="AR301" s="8"/>
      <c r="AS301" s="9" t="s">
        <v>7</v>
      </c>
      <c r="AT301" s="9" t="s">
        <v>8</v>
      </c>
      <c r="AU301" s="16" t="s">
        <v>9</v>
      </c>
      <c r="AV301" s="437" t="s">
        <v>508</v>
      </c>
      <c r="AX301" s="7"/>
      <c r="AY301" s="8"/>
      <c r="AZ301" s="8"/>
      <c r="BA301" s="9" t="s">
        <v>7</v>
      </c>
      <c r="BB301" s="9" t="s">
        <v>8</v>
      </c>
      <c r="BC301" s="17" t="s">
        <v>9</v>
      </c>
      <c r="BD301" s="11" t="s">
        <v>508</v>
      </c>
      <c r="BF301" s="7"/>
      <c r="BG301" s="8"/>
      <c r="BH301" s="8"/>
      <c r="BI301" s="9" t="s">
        <v>7</v>
      </c>
      <c r="BJ301" s="9" t="s">
        <v>8</v>
      </c>
      <c r="BK301" s="18" t="s">
        <v>9</v>
      </c>
      <c r="BL301" s="11" t="s">
        <v>508</v>
      </c>
      <c r="BN301" s="7"/>
      <c r="BO301" s="8"/>
      <c r="BP301" s="8"/>
      <c r="BQ301" s="9" t="s">
        <v>7</v>
      </c>
      <c r="BR301" s="9" t="s">
        <v>8</v>
      </c>
      <c r="BS301" s="19" t="s">
        <v>9</v>
      </c>
      <c r="BT301" s="11" t="s">
        <v>508</v>
      </c>
      <c r="BV301" s="495"/>
      <c r="BW301" s="496"/>
      <c r="BX301" s="496"/>
      <c r="BY301" s="205" t="s">
        <v>7</v>
      </c>
      <c r="BZ301" s="205" t="s">
        <v>8</v>
      </c>
      <c r="CA301" s="510" t="s">
        <v>9</v>
      </c>
      <c r="CB301" s="497" t="s">
        <v>508</v>
      </c>
      <c r="CD301" s="7"/>
      <c r="CE301" s="8"/>
      <c r="CF301" s="8"/>
      <c r="CG301" s="9" t="s">
        <v>7</v>
      </c>
      <c r="CH301" s="9" t="s">
        <v>8</v>
      </c>
      <c r="CI301" s="21" t="s">
        <v>9</v>
      </c>
      <c r="CJ301" s="11" t="s">
        <v>508</v>
      </c>
      <c r="CL301" s="7"/>
      <c r="CM301" s="8"/>
      <c r="CN301" s="8"/>
      <c r="CO301" s="9" t="s">
        <v>7</v>
      </c>
      <c r="CP301" s="9" t="s">
        <v>8</v>
      </c>
      <c r="CQ301" s="22" t="s">
        <v>9</v>
      </c>
      <c r="CR301" s="11" t="s">
        <v>508</v>
      </c>
    </row>
    <row r="302" spans="2:96" ht="12.75" customHeight="1" x14ac:dyDescent="0.35">
      <c r="B302" s="661" t="s">
        <v>509</v>
      </c>
      <c r="C302" s="673"/>
      <c r="D302" s="662"/>
      <c r="E302" s="4" t="s">
        <v>11</v>
      </c>
      <c r="F302" s="4" t="s">
        <v>11</v>
      </c>
      <c r="H302" s="4">
        <v>0</v>
      </c>
      <c r="J302" s="680" t="s">
        <v>510</v>
      </c>
      <c r="K302" s="673"/>
      <c r="L302" s="662"/>
      <c r="M302" s="4" t="s">
        <v>11</v>
      </c>
      <c r="N302" s="4" t="s">
        <v>11</v>
      </c>
      <c r="P302" s="4">
        <v>0</v>
      </c>
      <c r="R302" s="678" t="s">
        <v>511</v>
      </c>
      <c r="S302" s="673"/>
      <c r="T302" s="662"/>
      <c r="U302" s="4" t="s">
        <v>11</v>
      </c>
      <c r="V302" s="4" t="s">
        <v>11</v>
      </c>
      <c r="X302" s="4">
        <v>0</v>
      </c>
      <c r="Z302" s="687" t="s">
        <v>512</v>
      </c>
      <c r="AA302" s="673"/>
      <c r="AB302" s="662"/>
      <c r="AC302" s="4" t="s">
        <v>11</v>
      </c>
      <c r="AD302" s="4" t="s">
        <v>11</v>
      </c>
      <c r="AF302" s="4">
        <v>0</v>
      </c>
      <c r="AH302" s="685" t="s">
        <v>513</v>
      </c>
      <c r="AI302" s="673"/>
      <c r="AJ302" s="662"/>
      <c r="AK302" s="4" t="s">
        <v>11</v>
      </c>
      <c r="AL302" s="4" t="s">
        <v>11</v>
      </c>
      <c r="AN302" s="24">
        <v>24</v>
      </c>
      <c r="AP302" s="674" t="s">
        <v>514</v>
      </c>
      <c r="AQ302" s="673"/>
      <c r="AR302" s="662"/>
      <c r="AS302" s="4" t="s">
        <v>11</v>
      </c>
      <c r="AT302" s="4" t="s">
        <v>11</v>
      </c>
      <c r="AV302" s="438">
        <v>24</v>
      </c>
      <c r="AX302" s="688" t="s">
        <v>515</v>
      </c>
      <c r="AY302" s="673"/>
      <c r="AZ302" s="662"/>
      <c r="BA302" s="4" t="s">
        <v>11</v>
      </c>
      <c r="BB302" s="4" t="s">
        <v>11</v>
      </c>
      <c r="BD302" s="161">
        <v>24</v>
      </c>
      <c r="BF302" s="679" t="s">
        <v>516</v>
      </c>
      <c r="BG302" s="673"/>
      <c r="BH302" s="662"/>
      <c r="BI302" s="4" t="s">
        <v>11</v>
      </c>
      <c r="BJ302" s="4" t="s">
        <v>11</v>
      </c>
      <c r="BL302" s="240">
        <v>24</v>
      </c>
      <c r="BN302" s="672" t="s">
        <v>517</v>
      </c>
      <c r="BO302" s="673"/>
      <c r="BP302" s="662"/>
      <c r="BQ302" s="4" t="s">
        <v>11</v>
      </c>
      <c r="BR302" s="4" t="s">
        <v>11</v>
      </c>
      <c r="BT302" s="442">
        <v>23</v>
      </c>
      <c r="BV302" s="655" t="s">
        <v>518</v>
      </c>
      <c r="BW302" s="656"/>
      <c r="BX302" s="657"/>
      <c r="BY302" s="492" t="s">
        <v>11</v>
      </c>
      <c r="BZ302" s="492" t="s">
        <v>11</v>
      </c>
      <c r="CB302" s="494">
        <v>23</v>
      </c>
      <c r="CD302" s="682" t="s">
        <v>519</v>
      </c>
      <c r="CE302" s="673"/>
      <c r="CF302" s="662"/>
      <c r="CG302" s="4" t="s">
        <v>11</v>
      </c>
      <c r="CH302" s="4" t="s">
        <v>11</v>
      </c>
      <c r="CJ302" s="4">
        <f>CB302</f>
        <v>23</v>
      </c>
      <c r="CL302" s="686" t="s">
        <v>531</v>
      </c>
      <c r="CM302" s="673"/>
      <c r="CN302" s="662"/>
      <c r="CO302" s="4" t="s">
        <v>11</v>
      </c>
      <c r="CP302" s="4" t="s">
        <v>11</v>
      </c>
      <c r="CR302" s="4">
        <f>CJ302</f>
        <v>23</v>
      </c>
    </row>
    <row r="303" spans="2:96" ht="12.75" customHeight="1" x14ac:dyDescent="0.35">
      <c r="B303" s="4"/>
      <c r="C303" s="4"/>
      <c r="E303" s="4"/>
      <c r="F303" s="4"/>
      <c r="H303" s="5">
        <f t="shared" ref="H303:H313" si="282">SUM(H302+E303-F303)</f>
        <v>0</v>
      </c>
      <c r="J303" s="4"/>
      <c r="K303" s="4"/>
      <c r="M303" s="4"/>
      <c r="N303" s="4"/>
      <c r="P303" s="5">
        <f t="shared" ref="P303:P313" si="283">SUM(P302+M303-N303)</f>
        <v>0</v>
      </c>
      <c r="R303" s="654"/>
      <c r="S303" s="651"/>
      <c r="U303" s="4"/>
      <c r="V303" s="4"/>
      <c r="W303" s="6"/>
      <c r="X303" s="5">
        <f t="shared" ref="X303:X313" si="284">SUM(X302+U303-V303)</f>
        <v>0</v>
      </c>
      <c r="Z303" s="706">
        <v>45686</v>
      </c>
      <c r="AA303" s="651"/>
      <c r="AB303" s="46"/>
      <c r="AC303" s="32">
        <v>24</v>
      </c>
      <c r="AD303" s="32">
        <v>0</v>
      </c>
      <c r="AE303" s="33" t="s">
        <v>17</v>
      </c>
      <c r="AF303" s="34">
        <f t="shared" ref="AF303:AF313" si="285">SUM(AF302+AC303-AD303)</f>
        <v>24</v>
      </c>
      <c r="AH303" s="4"/>
      <c r="AI303" s="4"/>
      <c r="AK303" s="4"/>
      <c r="AL303" s="4"/>
      <c r="AN303" s="5">
        <f t="shared" ref="AN303:AN313" si="286">SUM(AN302+AK303-AL303)</f>
        <v>24</v>
      </c>
      <c r="AP303" s="4"/>
      <c r="AQ303" s="4"/>
      <c r="AS303" s="4"/>
      <c r="AT303" s="4"/>
      <c r="AV303" s="436">
        <f t="shared" ref="AV303:AV313" si="287">SUM(AV302+AS303-AT303)</f>
        <v>24</v>
      </c>
      <c r="AX303" s="654"/>
      <c r="AY303" s="651"/>
      <c r="BA303" s="4">
        <v>0</v>
      </c>
      <c r="BB303" s="4"/>
      <c r="BC303" s="6"/>
      <c r="BD303" s="5">
        <f t="shared" ref="BD303:BD313" si="288">SUM(BD302+BA303-BB303)</f>
        <v>24</v>
      </c>
      <c r="BF303" s="654">
        <v>45806</v>
      </c>
      <c r="BG303" s="664"/>
      <c r="BI303" s="4">
        <v>0</v>
      </c>
      <c r="BJ303" s="4">
        <v>1</v>
      </c>
      <c r="BK303" s="28" t="s">
        <v>22</v>
      </c>
      <c r="BL303" s="5">
        <f t="shared" ref="BL303:BL313" si="289">SUM(BL302+BI303-BJ303)</f>
        <v>23</v>
      </c>
      <c r="BN303" s="4"/>
      <c r="BO303" s="4"/>
      <c r="BQ303" s="4"/>
      <c r="BR303" s="4"/>
      <c r="BT303" s="5">
        <f t="shared" ref="BT303:BT313" si="290">SUM(BT302+BQ303-BR303)</f>
        <v>23</v>
      </c>
      <c r="BV303" s="492"/>
      <c r="BW303" s="492"/>
      <c r="BY303" s="492"/>
      <c r="BZ303" s="492"/>
      <c r="CB303" s="494">
        <f t="shared" ref="CB303:CB313" si="291">SUM(CB302+BY303-BZ303)</f>
        <v>23</v>
      </c>
      <c r="CD303" s="4"/>
      <c r="CE303" s="4"/>
      <c r="CG303" s="4"/>
      <c r="CH303" s="4"/>
      <c r="CJ303" s="5">
        <f t="shared" ref="CJ303:CJ313" si="292">SUM(CJ302+CG303-CH303)</f>
        <v>23</v>
      </c>
      <c r="CL303" s="4"/>
      <c r="CM303" s="4"/>
      <c r="CO303" s="4"/>
      <c r="CP303" s="4"/>
      <c r="CR303" s="5">
        <f t="shared" ref="CR303:CR313" si="293">SUM(CR302+CO303-CP303)</f>
        <v>23</v>
      </c>
    </row>
    <row r="304" spans="2:96" ht="12.75" customHeight="1" x14ac:dyDescent="0.35">
      <c r="B304" s="4"/>
      <c r="C304" s="4"/>
      <c r="E304" s="4"/>
      <c r="F304" s="4"/>
      <c r="H304" s="5">
        <f t="shared" si="282"/>
        <v>0</v>
      </c>
      <c r="J304" s="4"/>
      <c r="K304" s="4"/>
      <c r="M304" s="4"/>
      <c r="N304" s="4"/>
      <c r="P304" s="5">
        <f t="shared" si="283"/>
        <v>0</v>
      </c>
      <c r="R304" s="654"/>
      <c r="S304" s="651"/>
      <c r="U304" s="4"/>
      <c r="V304" s="4"/>
      <c r="W304" s="6"/>
      <c r="X304" s="5">
        <f t="shared" si="284"/>
        <v>0</v>
      </c>
      <c r="Z304" s="4"/>
      <c r="AA304" s="4"/>
      <c r="AC304" s="4"/>
      <c r="AD304" s="4"/>
      <c r="AF304" s="5">
        <f t="shared" si="285"/>
        <v>24</v>
      </c>
      <c r="AH304" s="4"/>
      <c r="AI304" s="4"/>
      <c r="AK304" s="4"/>
      <c r="AL304" s="4"/>
      <c r="AN304" s="5">
        <f t="shared" si="286"/>
        <v>24</v>
      </c>
      <c r="AP304" s="4"/>
      <c r="AQ304" s="4"/>
      <c r="AS304" s="4"/>
      <c r="AT304" s="4"/>
      <c r="AV304" s="436">
        <f t="shared" si="287"/>
        <v>24</v>
      </c>
      <c r="AX304" s="654"/>
      <c r="AY304" s="651"/>
      <c r="BA304" s="4">
        <v>0</v>
      </c>
      <c r="BB304" s="4"/>
      <c r="BC304" s="6"/>
      <c r="BD304" s="5">
        <f t="shared" si="288"/>
        <v>24</v>
      </c>
      <c r="BF304" s="4"/>
      <c r="BG304" s="4"/>
      <c r="BI304" s="4"/>
      <c r="BJ304" s="4"/>
      <c r="BL304" s="5">
        <f t="shared" si="289"/>
        <v>23</v>
      </c>
      <c r="BN304" s="4"/>
      <c r="BO304" s="4"/>
      <c r="BQ304" s="4"/>
      <c r="BR304" s="4"/>
      <c r="BT304" s="5">
        <f t="shared" si="290"/>
        <v>23</v>
      </c>
      <c r="BV304" s="492"/>
      <c r="BW304" s="492"/>
      <c r="BY304" s="492"/>
      <c r="BZ304" s="492"/>
      <c r="CB304" s="494">
        <f t="shared" si="291"/>
        <v>23</v>
      </c>
      <c r="CD304" s="4"/>
      <c r="CE304" s="4"/>
      <c r="CG304" s="4"/>
      <c r="CH304" s="4"/>
      <c r="CJ304" s="5">
        <f t="shared" si="292"/>
        <v>23</v>
      </c>
      <c r="CL304" s="4"/>
      <c r="CM304" s="4"/>
      <c r="CO304" s="4"/>
      <c r="CP304" s="4"/>
      <c r="CR304" s="5">
        <f t="shared" si="293"/>
        <v>23</v>
      </c>
    </row>
    <row r="305" spans="2:96" ht="12.75" customHeight="1" x14ac:dyDescent="0.35">
      <c r="B305" s="4"/>
      <c r="C305" s="4"/>
      <c r="E305" s="4"/>
      <c r="F305" s="4"/>
      <c r="H305" s="5">
        <f t="shared" si="282"/>
        <v>0</v>
      </c>
      <c r="J305" s="4"/>
      <c r="K305" s="4"/>
      <c r="M305" s="4"/>
      <c r="N305" s="4"/>
      <c r="P305" s="5">
        <f t="shared" si="283"/>
        <v>0</v>
      </c>
      <c r="R305" s="4"/>
      <c r="S305" s="4"/>
      <c r="U305" s="4"/>
      <c r="V305" s="4"/>
      <c r="X305" s="5">
        <f t="shared" si="284"/>
        <v>0</v>
      </c>
      <c r="Z305" s="4"/>
      <c r="AA305" s="4"/>
      <c r="AC305" s="4"/>
      <c r="AD305" s="4"/>
      <c r="AF305" s="5">
        <f t="shared" si="285"/>
        <v>24</v>
      </c>
      <c r="AH305" s="4"/>
      <c r="AI305" s="4"/>
      <c r="AK305" s="4"/>
      <c r="AL305" s="4"/>
      <c r="AN305" s="5">
        <f t="shared" si="286"/>
        <v>24</v>
      </c>
      <c r="AP305" s="4"/>
      <c r="AQ305" s="4"/>
      <c r="AS305" s="4"/>
      <c r="AT305" s="4"/>
      <c r="AV305" s="436">
        <f t="shared" si="287"/>
        <v>24</v>
      </c>
      <c r="AX305" s="4"/>
      <c r="AY305" s="4"/>
      <c r="BA305" s="4"/>
      <c r="BB305" s="4"/>
      <c r="BD305" s="5">
        <f t="shared" si="288"/>
        <v>24</v>
      </c>
      <c r="BF305" s="4"/>
      <c r="BG305" s="4"/>
      <c r="BI305" s="4"/>
      <c r="BJ305" s="4"/>
      <c r="BL305" s="5">
        <f t="shared" si="289"/>
        <v>23</v>
      </c>
      <c r="BN305" s="4"/>
      <c r="BO305" s="4"/>
      <c r="BQ305" s="4"/>
      <c r="BR305" s="4"/>
      <c r="BT305" s="5">
        <f t="shared" si="290"/>
        <v>23</v>
      </c>
      <c r="BV305" s="492"/>
      <c r="BW305" s="492"/>
      <c r="BY305" s="492"/>
      <c r="BZ305" s="492"/>
      <c r="CB305" s="494">
        <f t="shared" si="291"/>
        <v>23</v>
      </c>
      <c r="CD305" s="4"/>
      <c r="CE305" s="4"/>
      <c r="CG305" s="4"/>
      <c r="CH305" s="4"/>
      <c r="CJ305" s="5">
        <f t="shared" si="292"/>
        <v>23</v>
      </c>
      <c r="CL305" s="4"/>
      <c r="CM305" s="4"/>
      <c r="CO305" s="4"/>
      <c r="CP305" s="4"/>
      <c r="CR305" s="5">
        <f t="shared" si="293"/>
        <v>23</v>
      </c>
    </row>
    <row r="306" spans="2:96" ht="12.75" customHeight="1" x14ac:dyDescent="0.35">
      <c r="B306" s="4"/>
      <c r="C306" s="4"/>
      <c r="E306" s="4"/>
      <c r="F306" s="4"/>
      <c r="H306" s="5">
        <f t="shared" si="282"/>
        <v>0</v>
      </c>
      <c r="J306" s="4"/>
      <c r="K306" s="4"/>
      <c r="M306" s="4"/>
      <c r="N306" s="4"/>
      <c r="P306" s="5">
        <f t="shared" si="283"/>
        <v>0</v>
      </c>
      <c r="R306" s="4"/>
      <c r="S306" s="4"/>
      <c r="U306" s="4"/>
      <c r="V306" s="4"/>
      <c r="X306" s="5">
        <f t="shared" si="284"/>
        <v>0</v>
      </c>
      <c r="Z306" s="4"/>
      <c r="AA306" s="4"/>
      <c r="AC306" s="4"/>
      <c r="AD306" s="4"/>
      <c r="AF306" s="5">
        <f t="shared" si="285"/>
        <v>24</v>
      </c>
      <c r="AH306" s="4"/>
      <c r="AI306" s="4"/>
      <c r="AK306" s="4"/>
      <c r="AL306" s="4"/>
      <c r="AN306" s="5">
        <f t="shared" si="286"/>
        <v>24</v>
      </c>
      <c r="AP306" s="4"/>
      <c r="AQ306" s="4"/>
      <c r="AS306" s="4"/>
      <c r="AT306" s="4"/>
      <c r="AV306" s="436">
        <f t="shared" si="287"/>
        <v>24</v>
      </c>
      <c r="AX306" s="4"/>
      <c r="AY306" s="4"/>
      <c r="BA306" s="4"/>
      <c r="BB306" s="4"/>
      <c r="BD306" s="5">
        <f t="shared" si="288"/>
        <v>24</v>
      </c>
      <c r="BF306" s="4"/>
      <c r="BG306" s="4"/>
      <c r="BI306" s="4"/>
      <c r="BJ306" s="4"/>
      <c r="BL306" s="5">
        <f t="shared" si="289"/>
        <v>23</v>
      </c>
      <c r="BN306" s="4"/>
      <c r="BO306" s="4"/>
      <c r="BQ306" s="4"/>
      <c r="BR306" s="4"/>
      <c r="BT306" s="5">
        <f t="shared" si="290"/>
        <v>23</v>
      </c>
      <c r="BV306" s="492"/>
      <c r="BW306" s="492"/>
      <c r="BY306" s="492"/>
      <c r="BZ306" s="492"/>
      <c r="CB306" s="494">
        <f t="shared" si="291"/>
        <v>23</v>
      </c>
      <c r="CD306" s="4"/>
      <c r="CE306" s="4"/>
      <c r="CG306" s="4"/>
      <c r="CH306" s="4"/>
      <c r="CJ306" s="5">
        <f t="shared" si="292"/>
        <v>23</v>
      </c>
      <c r="CL306" s="4"/>
      <c r="CM306" s="4"/>
      <c r="CO306" s="4"/>
      <c r="CP306" s="4"/>
      <c r="CR306" s="5">
        <f t="shared" si="293"/>
        <v>23</v>
      </c>
    </row>
    <row r="307" spans="2:96" ht="12.75" customHeight="1" x14ac:dyDescent="0.35">
      <c r="B307" s="4"/>
      <c r="C307" s="4"/>
      <c r="E307" s="4"/>
      <c r="F307" s="4"/>
      <c r="H307" s="5">
        <f t="shared" si="282"/>
        <v>0</v>
      </c>
      <c r="J307" s="4"/>
      <c r="K307" s="4"/>
      <c r="M307" s="4"/>
      <c r="N307" s="4"/>
      <c r="P307" s="5">
        <f t="shared" si="283"/>
        <v>0</v>
      </c>
      <c r="R307" s="4"/>
      <c r="S307" s="4"/>
      <c r="U307" s="4"/>
      <c r="V307" s="4"/>
      <c r="X307" s="5">
        <f t="shared" si="284"/>
        <v>0</v>
      </c>
      <c r="Z307" s="4"/>
      <c r="AA307" s="4"/>
      <c r="AC307" s="4"/>
      <c r="AD307" s="4"/>
      <c r="AF307" s="5">
        <f t="shared" si="285"/>
        <v>24</v>
      </c>
      <c r="AH307" s="4"/>
      <c r="AI307" s="4"/>
      <c r="AK307" s="4"/>
      <c r="AL307" s="4"/>
      <c r="AN307" s="5">
        <f t="shared" si="286"/>
        <v>24</v>
      </c>
      <c r="AP307" s="4"/>
      <c r="AQ307" s="4"/>
      <c r="AS307" s="4"/>
      <c r="AT307" s="4"/>
      <c r="AV307" s="436">
        <f t="shared" si="287"/>
        <v>24</v>
      </c>
      <c r="AX307" s="4"/>
      <c r="AY307" s="4"/>
      <c r="BA307" s="4"/>
      <c r="BB307" s="4"/>
      <c r="BD307" s="5">
        <f t="shared" si="288"/>
        <v>24</v>
      </c>
      <c r="BF307" s="4"/>
      <c r="BG307" s="4"/>
      <c r="BI307" s="4"/>
      <c r="BJ307" s="4"/>
      <c r="BL307" s="5">
        <f t="shared" si="289"/>
        <v>23</v>
      </c>
      <c r="BN307" s="4"/>
      <c r="BO307" s="4"/>
      <c r="BQ307" s="4"/>
      <c r="BR307" s="4"/>
      <c r="BT307" s="5">
        <f t="shared" si="290"/>
        <v>23</v>
      </c>
      <c r="BV307" s="492"/>
      <c r="BW307" s="492"/>
      <c r="BY307" s="492"/>
      <c r="BZ307" s="492"/>
      <c r="CB307" s="494">
        <f t="shared" si="291"/>
        <v>23</v>
      </c>
      <c r="CD307" s="4"/>
      <c r="CE307" s="4"/>
      <c r="CG307" s="4"/>
      <c r="CH307" s="4"/>
      <c r="CJ307" s="5">
        <f t="shared" si="292"/>
        <v>23</v>
      </c>
      <c r="CL307" s="4"/>
      <c r="CM307" s="4"/>
      <c r="CO307" s="4"/>
      <c r="CP307" s="4"/>
      <c r="CR307" s="5">
        <f t="shared" si="293"/>
        <v>23</v>
      </c>
    </row>
    <row r="308" spans="2:96" ht="12.75" customHeight="1" x14ac:dyDescent="0.35">
      <c r="B308" s="4"/>
      <c r="C308" s="4"/>
      <c r="E308" s="4"/>
      <c r="F308" s="4"/>
      <c r="H308" s="5">
        <f t="shared" si="282"/>
        <v>0</v>
      </c>
      <c r="J308" s="4"/>
      <c r="K308" s="4"/>
      <c r="M308" s="4"/>
      <c r="N308" s="4"/>
      <c r="P308" s="5">
        <f t="shared" si="283"/>
        <v>0</v>
      </c>
      <c r="R308" s="4"/>
      <c r="S308" s="4"/>
      <c r="U308" s="4"/>
      <c r="V308" s="4"/>
      <c r="X308" s="5">
        <f t="shared" si="284"/>
        <v>0</v>
      </c>
      <c r="Z308" s="4"/>
      <c r="AA308" s="4"/>
      <c r="AC308" s="4"/>
      <c r="AD308" s="4"/>
      <c r="AF308" s="5">
        <f t="shared" si="285"/>
        <v>24</v>
      </c>
      <c r="AH308" s="4"/>
      <c r="AI308" s="4"/>
      <c r="AK308" s="4"/>
      <c r="AL308" s="4"/>
      <c r="AN308" s="5">
        <f t="shared" si="286"/>
        <v>24</v>
      </c>
      <c r="AP308" s="4"/>
      <c r="AQ308" s="4"/>
      <c r="AS308" s="4"/>
      <c r="AT308" s="4"/>
      <c r="AV308" s="436">
        <f t="shared" si="287"/>
        <v>24</v>
      </c>
      <c r="AX308" s="4"/>
      <c r="AY308" s="4"/>
      <c r="BA308" s="4"/>
      <c r="BB308" s="4"/>
      <c r="BD308" s="5">
        <f t="shared" si="288"/>
        <v>24</v>
      </c>
      <c r="BF308" s="4"/>
      <c r="BG308" s="4"/>
      <c r="BI308" s="4"/>
      <c r="BJ308" s="4"/>
      <c r="BL308" s="5">
        <f t="shared" si="289"/>
        <v>23</v>
      </c>
      <c r="BN308" s="4"/>
      <c r="BO308" s="4"/>
      <c r="BQ308" s="4"/>
      <c r="BR308" s="4"/>
      <c r="BT308" s="5">
        <f t="shared" si="290"/>
        <v>23</v>
      </c>
      <c r="BV308" s="492"/>
      <c r="BW308" s="492"/>
      <c r="BY308" s="492"/>
      <c r="BZ308" s="492"/>
      <c r="CB308" s="494">
        <f t="shared" si="291"/>
        <v>23</v>
      </c>
      <c r="CD308" s="4"/>
      <c r="CE308" s="4"/>
      <c r="CG308" s="4"/>
      <c r="CH308" s="4"/>
      <c r="CJ308" s="5">
        <f t="shared" si="292"/>
        <v>23</v>
      </c>
      <c r="CL308" s="4"/>
      <c r="CM308" s="4"/>
      <c r="CO308" s="4"/>
      <c r="CP308" s="4"/>
      <c r="CR308" s="5">
        <f t="shared" si="293"/>
        <v>23</v>
      </c>
    </row>
    <row r="309" spans="2:96" ht="12.75" customHeight="1" x14ac:dyDescent="0.35">
      <c r="B309" s="4"/>
      <c r="C309" s="4"/>
      <c r="E309" s="4"/>
      <c r="F309" s="4"/>
      <c r="H309" s="5">
        <f t="shared" si="282"/>
        <v>0</v>
      </c>
      <c r="J309" s="4"/>
      <c r="K309" s="4"/>
      <c r="M309" s="4"/>
      <c r="N309" s="4"/>
      <c r="P309" s="5">
        <f t="shared" si="283"/>
        <v>0</v>
      </c>
      <c r="R309" s="4"/>
      <c r="S309" s="4"/>
      <c r="U309" s="4"/>
      <c r="V309" s="4"/>
      <c r="X309" s="5">
        <f t="shared" si="284"/>
        <v>0</v>
      </c>
      <c r="Z309" s="4"/>
      <c r="AA309" s="4"/>
      <c r="AC309" s="4"/>
      <c r="AD309" s="4"/>
      <c r="AF309" s="5">
        <f t="shared" si="285"/>
        <v>24</v>
      </c>
      <c r="AH309" s="4"/>
      <c r="AI309" s="4"/>
      <c r="AK309" s="4"/>
      <c r="AL309" s="4"/>
      <c r="AN309" s="5">
        <f t="shared" si="286"/>
        <v>24</v>
      </c>
      <c r="AP309" s="4"/>
      <c r="AQ309" s="4"/>
      <c r="AS309" s="4"/>
      <c r="AT309" s="4"/>
      <c r="AV309" s="436">
        <f t="shared" si="287"/>
        <v>24</v>
      </c>
      <c r="AX309" s="4"/>
      <c r="AY309" s="4"/>
      <c r="BA309" s="4"/>
      <c r="BB309" s="4"/>
      <c r="BD309" s="5">
        <f t="shared" si="288"/>
        <v>24</v>
      </c>
      <c r="BF309" s="4"/>
      <c r="BG309" s="4"/>
      <c r="BI309" s="4"/>
      <c r="BJ309" s="4"/>
      <c r="BL309" s="5">
        <f t="shared" si="289"/>
        <v>23</v>
      </c>
      <c r="BN309" s="4"/>
      <c r="BO309" s="4"/>
      <c r="BQ309" s="4"/>
      <c r="BR309" s="4"/>
      <c r="BT309" s="5">
        <f t="shared" si="290"/>
        <v>23</v>
      </c>
      <c r="BV309" s="492"/>
      <c r="BW309" s="492"/>
      <c r="BY309" s="492"/>
      <c r="BZ309" s="492"/>
      <c r="CB309" s="494">
        <f t="shared" si="291"/>
        <v>23</v>
      </c>
      <c r="CD309" s="4"/>
      <c r="CE309" s="4"/>
      <c r="CG309" s="4"/>
      <c r="CH309" s="4"/>
      <c r="CJ309" s="5">
        <f t="shared" si="292"/>
        <v>23</v>
      </c>
      <c r="CL309" s="4"/>
      <c r="CM309" s="4"/>
      <c r="CO309" s="4"/>
      <c r="CP309" s="4"/>
      <c r="CR309" s="5">
        <f t="shared" si="293"/>
        <v>23</v>
      </c>
    </row>
    <row r="310" spans="2:96" ht="12.75" customHeight="1" x14ac:dyDescent="0.35">
      <c r="B310" s="664"/>
      <c r="C310" s="651"/>
      <c r="D310" s="3"/>
      <c r="E310" s="4"/>
      <c r="F310" s="4"/>
      <c r="G310" s="6"/>
      <c r="H310" s="5">
        <f t="shared" si="282"/>
        <v>0</v>
      </c>
      <c r="J310" s="664"/>
      <c r="K310" s="651"/>
      <c r="L310" s="3"/>
      <c r="M310" s="4"/>
      <c r="N310" s="4"/>
      <c r="O310" s="6"/>
      <c r="P310" s="5">
        <f t="shared" si="283"/>
        <v>0</v>
      </c>
      <c r="R310" s="664"/>
      <c r="S310" s="651"/>
      <c r="T310" s="3"/>
      <c r="U310" s="4"/>
      <c r="V310" s="4"/>
      <c r="W310" s="6"/>
      <c r="X310" s="5">
        <f t="shared" si="284"/>
        <v>0</v>
      </c>
      <c r="Z310" s="664"/>
      <c r="AA310" s="651"/>
      <c r="AB310" s="3"/>
      <c r="AC310" s="4"/>
      <c r="AD310" s="4"/>
      <c r="AE310" s="6"/>
      <c r="AF310" s="5">
        <f t="shared" si="285"/>
        <v>24</v>
      </c>
      <c r="AH310" s="664"/>
      <c r="AI310" s="651"/>
      <c r="AJ310" s="3"/>
      <c r="AK310" s="4"/>
      <c r="AL310" s="4"/>
      <c r="AM310" s="6"/>
      <c r="AN310" s="5">
        <f t="shared" si="286"/>
        <v>24</v>
      </c>
      <c r="AP310" s="664"/>
      <c r="AQ310" s="651"/>
      <c r="AR310" s="3"/>
      <c r="AS310" s="4"/>
      <c r="AT310" s="4"/>
      <c r="AU310" s="6"/>
      <c r="AV310" s="436">
        <f t="shared" si="287"/>
        <v>24</v>
      </c>
      <c r="AX310" s="664"/>
      <c r="AY310" s="651"/>
      <c r="AZ310" s="3"/>
      <c r="BA310" s="4"/>
      <c r="BB310" s="4"/>
      <c r="BC310" s="6"/>
      <c r="BD310" s="5">
        <f t="shared" si="288"/>
        <v>24</v>
      </c>
      <c r="BF310" s="664"/>
      <c r="BG310" s="651"/>
      <c r="BH310" s="3"/>
      <c r="BI310" s="4"/>
      <c r="BJ310" s="4"/>
      <c r="BK310" s="6"/>
      <c r="BL310" s="5">
        <f t="shared" si="289"/>
        <v>23</v>
      </c>
      <c r="BN310" s="664"/>
      <c r="BO310" s="651"/>
      <c r="BP310" s="3"/>
      <c r="BQ310" s="4"/>
      <c r="BR310" s="4"/>
      <c r="BS310" s="6"/>
      <c r="BT310" s="5">
        <f t="shared" si="290"/>
        <v>23</v>
      </c>
      <c r="BV310" s="667"/>
      <c r="BW310" s="666"/>
      <c r="BX310" s="493"/>
      <c r="BY310" s="492"/>
      <c r="BZ310" s="492"/>
      <c r="CA310" s="509"/>
      <c r="CB310" s="494">
        <f t="shared" si="291"/>
        <v>23</v>
      </c>
      <c r="CD310" s="664"/>
      <c r="CE310" s="651"/>
      <c r="CF310" s="3"/>
      <c r="CG310" s="4"/>
      <c r="CH310" s="4"/>
      <c r="CI310" s="6"/>
      <c r="CJ310" s="5">
        <f t="shared" si="292"/>
        <v>23</v>
      </c>
      <c r="CL310" s="664"/>
      <c r="CM310" s="651"/>
      <c r="CN310" s="3"/>
      <c r="CO310" s="4"/>
      <c r="CP310" s="4"/>
      <c r="CQ310" s="6"/>
      <c r="CR310" s="5">
        <f t="shared" si="293"/>
        <v>23</v>
      </c>
    </row>
    <row r="311" spans="2:96" ht="12.75" customHeight="1" x14ac:dyDescent="0.3">
      <c r="H311" s="5">
        <f t="shared" si="282"/>
        <v>0</v>
      </c>
      <c r="P311" s="5">
        <f t="shared" si="283"/>
        <v>0</v>
      </c>
      <c r="X311" s="5">
        <f t="shared" si="284"/>
        <v>0</v>
      </c>
      <c r="AF311" s="5">
        <f t="shared" si="285"/>
        <v>24</v>
      </c>
      <c r="AN311" s="5">
        <f t="shared" si="286"/>
        <v>24</v>
      </c>
      <c r="AV311" s="436">
        <f t="shared" si="287"/>
        <v>24</v>
      </c>
      <c r="BD311" s="5">
        <f t="shared" si="288"/>
        <v>24</v>
      </c>
      <c r="BL311" s="5">
        <f t="shared" si="289"/>
        <v>23</v>
      </c>
      <c r="BT311" s="5">
        <f t="shared" si="290"/>
        <v>23</v>
      </c>
      <c r="CB311" s="494">
        <f t="shared" si="291"/>
        <v>23</v>
      </c>
      <c r="CJ311" s="5">
        <f t="shared" si="292"/>
        <v>23</v>
      </c>
      <c r="CR311" s="5">
        <f t="shared" si="293"/>
        <v>23</v>
      </c>
    </row>
    <row r="312" spans="2:96" ht="12.75" customHeight="1" x14ac:dyDescent="0.3">
      <c r="H312" s="5">
        <f t="shared" si="282"/>
        <v>0</v>
      </c>
      <c r="P312" s="5">
        <f t="shared" si="283"/>
        <v>0</v>
      </c>
      <c r="X312" s="5">
        <f t="shared" si="284"/>
        <v>0</v>
      </c>
      <c r="AF312" s="5">
        <f t="shared" si="285"/>
        <v>24</v>
      </c>
      <c r="AN312" s="5">
        <f t="shared" si="286"/>
        <v>24</v>
      </c>
      <c r="AV312" s="436">
        <f t="shared" si="287"/>
        <v>24</v>
      </c>
      <c r="BD312" s="5">
        <f t="shared" si="288"/>
        <v>24</v>
      </c>
      <c r="BL312" s="5">
        <f t="shared" si="289"/>
        <v>23</v>
      </c>
      <c r="BT312" s="5">
        <f t="shared" si="290"/>
        <v>23</v>
      </c>
      <c r="CB312" s="494">
        <f t="shared" si="291"/>
        <v>23</v>
      </c>
      <c r="CJ312" s="5">
        <f t="shared" si="292"/>
        <v>23</v>
      </c>
      <c r="CR312" s="5">
        <f t="shared" si="293"/>
        <v>23</v>
      </c>
    </row>
    <row r="313" spans="2:96" ht="12.75" customHeight="1" x14ac:dyDescent="0.3">
      <c r="H313" s="5">
        <f t="shared" si="282"/>
        <v>0</v>
      </c>
      <c r="P313" s="5">
        <f t="shared" si="283"/>
        <v>0</v>
      </c>
      <c r="X313" s="5">
        <f t="shared" si="284"/>
        <v>0</v>
      </c>
      <c r="AF313" s="5">
        <f t="shared" si="285"/>
        <v>24</v>
      </c>
      <c r="AN313" s="5">
        <f t="shared" si="286"/>
        <v>24</v>
      </c>
      <c r="AV313" s="436">
        <f t="shared" si="287"/>
        <v>24</v>
      </c>
      <c r="BD313" s="5">
        <f t="shared" si="288"/>
        <v>24</v>
      </c>
      <c r="BL313" s="5">
        <f t="shared" si="289"/>
        <v>23</v>
      </c>
      <c r="BT313" s="5">
        <f t="shared" si="290"/>
        <v>23</v>
      </c>
      <c r="CB313" s="494">
        <f t="shared" si="291"/>
        <v>23</v>
      </c>
      <c r="CJ313" s="5">
        <f t="shared" si="292"/>
        <v>23</v>
      </c>
      <c r="CR313" s="5">
        <f t="shared" si="293"/>
        <v>23</v>
      </c>
    </row>
    <row r="314" spans="2:96" ht="12.75" customHeight="1" x14ac:dyDescent="0.35">
      <c r="B314" s="658" t="s">
        <v>92</v>
      </c>
      <c r="C314" s="659"/>
      <c r="D314" s="659"/>
      <c r="E314" s="659"/>
      <c r="F314" s="659"/>
      <c r="G314" s="659"/>
      <c r="H314" s="660"/>
      <c r="J314" s="658" t="s">
        <v>92</v>
      </c>
      <c r="K314" s="659"/>
      <c r="L314" s="659"/>
      <c r="M314" s="659"/>
      <c r="N314" s="659"/>
      <c r="O314" s="659"/>
      <c r="P314" s="660"/>
      <c r="R314" s="658" t="s">
        <v>92</v>
      </c>
      <c r="S314" s="659"/>
      <c r="T314" s="659"/>
      <c r="U314" s="659"/>
      <c r="V314" s="659"/>
      <c r="W314" s="659"/>
      <c r="X314" s="660"/>
      <c r="Z314" s="658" t="s">
        <v>92</v>
      </c>
      <c r="AA314" s="659"/>
      <c r="AB314" s="659"/>
      <c r="AC314" s="659"/>
      <c r="AD314" s="659"/>
      <c r="AE314" s="659"/>
      <c r="AF314" s="660"/>
      <c r="AH314" s="658" t="s">
        <v>92</v>
      </c>
      <c r="AI314" s="659"/>
      <c r="AJ314" s="659"/>
      <c r="AK314" s="659"/>
      <c r="AL314" s="659"/>
      <c r="AM314" s="659"/>
      <c r="AN314" s="660"/>
      <c r="AP314" s="658" t="s">
        <v>92</v>
      </c>
      <c r="AQ314" s="659"/>
      <c r="AR314" s="659"/>
      <c r="AS314" s="659"/>
      <c r="AT314" s="659"/>
      <c r="AU314" s="659"/>
      <c r="AV314" s="660"/>
      <c r="AX314" s="658" t="s">
        <v>92</v>
      </c>
      <c r="AY314" s="659"/>
      <c r="AZ314" s="659"/>
      <c r="BA314" s="659"/>
      <c r="BB314" s="659"/>
      <c r="BC314" s="659"/>
      <c r="BD314" s="660"/>
      <c r="BF314" s="658" t="s">
        <v>92</v>
      </c>
      <c r="BG314" s="659"/>
      <c r="BH314" s="659"/>
      <c r="BI314" s="659"/>
      <c r="BJ314" s="659"/>
      <c r="BK314" s="659"/>
      <c r="BL314" s="660"/>
      <c r="BN314" s="658" t="s">
        <v>92</v>
      </c>
      <c r="BO314" s="659"/>
      <c r="BP314" s="659"/>
      <c r="BQ314" s="659"/>
      <c r="BR314" s="659"/>
      <c r="BS314" s="659"/>
      <c r="BT314" s="660"/>
      <c r="BV314" s="675" t="s">
        <v>92</v>
      </c>
      <c r="BW314" s="676"/>
      <c r="BX314" s="676"/>
      <c r="BY314" s="676"/>
      <c r="BZ314" s="676"/>
      <c r="CA314" s="676"/>
      <c r="CB314" s="677"/>
      <c r="CD314" s="658" t="s">
        <v>92</v>
      </c>
      <c r="CE314" s="659"/>
      <c r="CF314" s="659"/>
      <c r="CG314" s="659"/>
      <c r="CH314" s="659"/>
      <c r="CI314" s="659"/>
      <c r="CJ314" s="660"/>
      <c r="CL314" s="658" t="s">
        <v>92</v>
      </c>
      <c r="CM314" s="659"/>
      <c r="CN314" s="659"/>
      <c r="CO314" s="659"/>
      <c r="CP314" s="659"/>
      <c r="CQ314" s="659"/>
      <c r="CR314" s="660"/>
    </row>
    <row r="315" spans="2:96" ht="12.75" customHeight="1" x14ac:dyDescent="0.35">
      <c r="B315" s="7"/>
      <c r="C315" s="8"/>
      <c r="D315" s="8"/>
      <c r="E315" s="9" t="s">
        <v>7</v>
      </c>
      <c r="F315" s="9" t="s">
        <v>8</v>
      </c>
      <c r="G315" s="10" t="s">
        <v>9</v>
      </c>
      <c r="H315" s="11" t="s">
        <v>508</v>
      </c>
      <c r="J315" s="7"/>
      <c r="K315" s="8"/>
      <c r="L315" s="8"/>
      <c r="M315" s="9" t="s">
        <v>7</v>
      </c>
      <c r="N315" s="9" t="s">
        <v>8</v>
      </c>
      <c r="O315" s="12" t="s">
        <v>9</v>
      </c>
      <c r="P315" s="11" t="s">
        <v>508</v>
      </c>
      <c r="R315" s="7"/>
      <c r="S315" s="8"/>
      <c r="T315" s="8"/>
      <c r="U315" s="9" t="s">
        <v>7</v>
      </c>
      <c r="V315" s="9" t="s">
        <v>8</v>
      </c>
      <c r="W315" s="13" t="s">
        <v>9</v>
      </c>
      <c r="X315" s="11" t="s">
        <v>508</v>
      </c>
      <c r="Z315" s="7"/>
      <c r="AA315" s="8"/>
      <c r="AB315" s="8"/>
      <c r="AC315" s="9" t="s">
        <v>7</v>
      </c>
      <c r="AD315" s="9" t="s">
        <v>8</v>
      </c>
      <c r="AE315" s="14" t="s">
        <v>9</v>
      </c>
      <c r="AF315" s="11" t="s">
        <v>508</v>
      </c>
      <c r="AH315" s="7"/>
      <c r="AI315" s="8"/>
      <c r="AJ315" s="8"/>
      <c r="AK315" s="9" t="s">
        <v>7</v>
      </c>
      <c r="AL315" s="9" t="s">
        <v>8</v>
      </c>
      <c r="AM315" s="15" t="s">
        <v>9</v>
      </c>
      <c r="AN315" s="11" t="s">
        <v>508</v>
      </c>
      <c r="AP315" s="7"/>
      <c r="AQ315" s="8"/>
      <c r="AR315" s="8"/>
      <c r="AS315" s="9" t="s">
        <v>7</v>
      </c>
      <c r="AT315" s="9" t="s">
        <v>8</v>
      </c>
      <c r="AU315" s="16" t="s">
        <v>9</v>
      </c>
      <c r="AV315" s="437" t="s">
        <v>508</v>
      </c>
      <c r="AX315" s="7"/>
      <c r="AY315" s="8"/>
      <c r="AZ315" s="8"/>
      <c r="BA315" s="9" t="s">
        <v>7</v>
      </c>
      <c r="BB315" s="9" t="s">
        <v>8</v>
      </c>
      <c r="BC315" s="17" t="s">
        <v>9</v>
      </c>
      <c r="BD315" s="11" t="s">
        <v>508</v>
      </c>
      <c r="BF315" s="7"/>
      <c r="BG315" s="8"/>
      <c r="BH315" s="8"/>
      <c r="BI315" s="9" t="s">
        <v>7</v>
      </c>
      <c r="BJ315" s="9" t="s">
        <v>8</v>
      </c>
      <c r="BK315" s="18" t="s">
        <v>9</v>
      </c>
      <c r="BL315" s="11" t="s">
        <v>508</v>
      </c>
      <c r="BN315" s="7"/>
      <c r="BO315" s="8"/>
      <c r="BP315" s="8"/>
      <c r="BQ315" s="9" t="s">
        <v>7</v>
      </c>
      <c r="BR315" s="9" t="s">
        <v>8</v>
      </c>
      <c r="BS315" s="19" t="s">
        <v>9</v>
      </c>
      <c r="BT315" s="11" t="s">
        <v>508</v>
      </c>
      <c r="BV315" s="495"/>
      <c r="BW315" s="496"/>
      <c r="BX315" s="496"/>
      <c r="BY315" s="205" t="s">
        <v>7</v>
      </c>
      <c r="BZ315" s="205" t="s">
        <v>8</v>
      </c>
      <c r="CA315" s="510" t="s">
        <v>9</v>
      </c>
      <c r="CB315" s="497" t="s">
        <v>508</v>
      </c>
      <c r="CD315" s="7"/>
      <c r="CE315" s="8"/>
      <c r="CF315" s="8"/>
      <c r="CG315" s="9" t="s">
        <v>7</v>
      </c>
      <c r="CH315" s="9" t="s">
        <v>8</v>
      </c>
      <c r="CI315" s="21" t="s">
        <v>9</v>
      </c>
      <c r="CJ315" s="11" t="s">
        <v>508</v>
      </c>
      <c r="CL315" s="7"/>
      <c r="CM315" s="8"/>
      <c r="CN315" s="8"/>
      <c r="CO315" s="9" t="s">
        <v>7</v>
      </c>
      <c r="CP315" s="9" t="s">
        <v>8</v>
      </c>
      <c r="CQ315" s="22" t="s">
        <v>9</v>
      </c>
      <c r="CR315" s="11" t="s">
        <v>508</v>
      </c>
    </row>
    <row r="316" spans="2:96" ht="12.75" customHeight="1" x14ac:dyDescent="0.35">
      <c r="B316" s="661" t="s">
        <v>509</v>
      </c>
      <c r="C316" s="673"/>
      <c r="D316" s="662"/>
      <c r="E316" s="4" t="s">
        <v>11</v>
      </c>
      <c r="F316" s="4" t="s">
        <v>11</v>
      </c>
      <c r="H316" s="5">
        <v>0</v>
      </c>
      <c r="J316" s="680" t="s">
        <v>510</v>
      </c>
      <c r="K316" s="673"/>
      <c r="L316" s="662"/>
      <c r="M316" s="4" t="s">
        <v>11</v>
      </c>
      <c r="N316" s="4" t="s">
        <v>11</v>
      </c>
      <c r="P316" s="5">
        <v>0</v>
      </c>
      <c r="R316" s="678" t="s">
        <v>511</v>
      </c>
      <c r="S316" s="673"/>
      <c r="T316" s="662"/>
      <c r="U316" s="4" t="s">
        <v>11</v>
      </c>
      <c r="V316" s="4" t="s">
        <v>11</v>
      </c>
      <c r="X316" s="5">
        <v>0</v>
      </c>
      <c r="Z316" s="687" t="s">
        <v>512</v>
      </c>
      <c r="AA316" s="673"/>
      <c r="AB316" s="662"/>
      <c r="AC316" s="4" t="s">
        <v>11</v>
      </c>
      <c r="AD316" s="4" t="s">
        <v>11</v>
      </c>
      <c r="AF316" s="5">
        <v>0</v>
      </c>
      <c r="AH316" s="685" t="s">
        <v>513</v>
      </c>
      <c r="AI316" s="673"/>
      <c r="AJ316" s="662"/>
      <c r="AK316" s="4" t="s">
        <v>11</v>
      </c>
      <c r="AL316" s="4" t="s">
        <v>11</v>
      </c>
      <c r="AN316" s="5">
        <v>0</v>
      </c>
      <c r="AP316" s="674" t="s">
        <v>514</v>
      </c>
      <c r="AQ316" s="673"/>
      <c r="AR316" s="662"/>
      <c r="AS316" s="4" t="s">
        <v>11</v>
      </c>
      <c r="AT316" s="4" t="s">
        <v>11</v>
      </c>
      <c r="AV316" s="436">
        <v>0</v>
      </c>
      <c r="AX316" s="688" t="s">
        <v>515</v>
      </c>
      <c r="AY316" s="673"/>
      <c r="AZ316" s="662"/>
      <c r="BA316" s="4" t="s">
        <v>11</v>
      </c>
      <c r="BB316" s="4" t="s">
        <v>11</v>
      </c>
      <c r="BD316" s="5">
        <v>0</v>
      </c>
      <c r="BF316" s="679" t="s">
        <v>516</v>
      </c>
      <c r="BG316" s="673"/>
      <c r="BH316" s="662"/>
      <c r="BI316" s="4" t="s">
        <v>11</v>
      </c>
      <c r="BJ316" s="4" t="s">
        <v>11</v>
      </c>
      <c r="BL316" s="5">
        <v>0</v>
      </c>
      <c r="BN316" s="672" t="s">
        <v>517</v>
      </c>
      <c r="BO316" s="673"/>
      <c r="BP316" s="662"/>
      <c r="BQ316" s="4" t="s">
        <v>11</v>
      </c>
      <c r="BR316" s="4" t="s">
        <v>11</v>
      </c>
      <c r="BT316" s="5">
        <v>0</v>
      </c>
      <c r="BV316" s="655" t="s">
        <v>518</v>
      </c>
      <c r="BW316" s="656"/>
      <c r="BX316" s="657"/>
      <c r="BY316" s="492" t="s">
        <v>11</v>
      </c>
      <c r="BZ316" s="492" t="s">
        <v>11</v>
      </c>
      <c r="CB316" s="494">
        <v>0</v>
      </c>
      <c r="CD316" s="682" t="s">
        <v>519</v>
      </c>
      <c r="CE316" s="673"/>
      <c r="CF316" s="662"/>
      <c r="CG316" s="4" t="s">
        <v>11</v>
      </c>
      <c r="CH316" s="4" t="s">
        <v>11</v>
      </c>
      <c r="CJ316" s="5">
        <v>0</v>
      </c>
      <c r="CL316" s="686" t="s">
        <v>531</v>
      </c>
      <c r="CM316" s="673"/>
      <c r="CN316" s="662"/>
      <c r="CO316" s="4" t="s">
        <v>11</v>
      </c>
      <c r="CP316" s="4" t="s">
        <v>11</v>
      </c>
      <c r="CR316" s="5">
        <v>0</v>
      </c>
    </row>
    <row r="317" spans="2:96" ht="12.75" customHeight="1" x14ac:dyDescent="0.35">
      <c r="B317" s="664"/>
      <c r="C317" s="651"/>
      <c r="D317" s="3"/>
      <c r="E317" s="5"/>
      <c r="F317" s="4"/>
      <c r="G317" s="6"/>
      <c r="H317" s="5">
        <f t="shared" ref="H317:H320" si="294">SUM(H316+E317-F317)</f>
        <v>0</v>
      </c>
      <c r="J317" s="664"/>
      <c r="K317" s="651"/>
      <c r="L317" s="3"/>
      <c r="M317" s="5"/>
      <c r="N317" s="4"/>
      <c r="O317" s="6"/>
      <c r="P317" s="5">
        <f t="shared" ref="P317:P320" si="295">SUM(P316+M317-N317)</f>
        <v>0</v>
      </c>
      <c r="R317" s="664"/>
      <c r="S317" s="651"/>
      <c r="T317" s="3"/>
      <c r="U317" s="5"/>
      <c r="V317" s="4"/>
      <c r="W317" s="6"/>
      <c r="X317" s="5">
        <f t="shared" ref="X317:X320" si="296">SUM(X316+U317-V317)</f>
        <v>0</v>
      </c>
      <c r="Z317" s="664"/>
      <c r="AA317" s="651"/>
      <c r="AB317" s="3"/>
      <c r="AC317" s="5"/>
      <c r="AD317" s="4"/>
      <c r="AE317" s="6"/>
      <c r="AF317" s="5">
        <f t="shared" ref="AF317:AF320" si="297">SUM(AF316+AC317-AD317)</f>
        <v>0</v>
      </c>
      <c r="AH317" s="664"/>
      <c r="AI317" s="651"/>
      <c r="AJ317" s="3"/>
      <c r="AK317" s="5"/>
      <c r="AL317" s="4"/>
      <c r="AM317" s="6"/>
      <c r="AN317" s="5">
        <f t="shared" ref="AN317:AN320" si="298">SUM(AN316+AK317-AL317)</f>
        <v>0</v>
      </c>
      <c r="AP317" s="664"/>
      <c r="AQ317" s="651"/>
      <c r="AR317" s="3"/>
      <c r="AS317" s="5"/>
      <c r="AT317" s="4"/>
      <c r="AU317" s="6"/>
      <c r="AV317" s="436">
        <f t="shared" ref="AV317:AV320" si="299">SUM(AV316+AS317-AT317)</f>
        <v>0</v>
      </c>
      <c r="AX317" s="664"/>
      <c r="AY317" s="651"/>
      <c r="AZ317" s="3"/>
      <c r="BA317" s="5"/>
      <c r="BB317" s="4"/>
      <c r="BC317" s="6"/>
      <c r="BD317" s="5">
        <f t="shared" ref="BD317:BD320" si="300">SUM(BD316+BA317-BB317)</f>
        <v>0</v>
      </c>
      <c r="BF317" s="664"/>
      <c r="BG317" s="651"/>
      <c r="BH317" s="3"/>
      <c r="BI317" s="5"/>
      <c r="BJ317" s="4"/>
      <c r="BK317" s="6"/>
      <c r="BL317" s="5">
        <f t="shared" ref="BL317:BL320" si="301">SUM(BL316+BI317-BJ317)</f>
        <v>0</v>
      </c>
      <c r="BN317" s="664"/>
      <c r="BO317" s="651"/>
      <c r="BP317" s="3"/>
      <c r="BQ317" s="5"/>
      <c r="BR317" s="4"/>
      <c r="BS317" s="6"/>
      <c r="BT317" s="5">
        <f t="shared" ref="BT317:BT320" si="302">SUM(BT316+BQ317-BR317)</f>
        <v>0</v>
      </c>
      <c r="BV317" s="667"/>
      <c r="BW317" s="666"/>
      <c r="BX317" s="493"/>
      <c r="BY317" s="494"/>
      <c r="BZ317" s="492"/>
      <c r="CA317" s="509"/>
      <c r="CB317" s="494">
        <f t="shared" ref="CB317:CB320" si="303">SUM(CB316+BY317-BZ317)</f>
        <v>0</v>
      </c>
      <c r="CD317" s="664"/>
      <c r="CE317" s="651"/>
      <c r="CF317" s="3"/>
      <c r="CG317" s="5"/>
      <c r="CH317" s="4"/>
      <c r="CI317" s="6"/>
      <c r="CJ317" s="5">
        <f t="shared" ref="CJ317:CJ320" si="304">SUM(CJ316+CG317-CH317)</f>
        <v>0</v>
      </c>
      <c r="CL317" s="664"/>
      <c r="CM317" s="651"/>
      <c r="CN317" s="3"/>
      <c r="CO317" s="5"/>
      <c r="CP317" s="4"/>
      <c r="CQ317" s="6"/>
      <c r="CR317" s="5">
        <f t="shared" ref="CR317:CR320" si="305">SUM(CR316+CO317-CP317)</f>
        <v>0</v>
      </c>
    </row>
    <row r="318" spans="2:96" ht="12.75" customHeight="1" x14ac:dyDescent="0.35">
      <c r="B318" s="663"/>
      <c r="C318" s="651"/>
      <c r="D318" s="3"/>
      <c r="E318" s="4"/>
      <c r="F318" s="5"/>
      <c r="G318" s="6"/>
      <c r="H318" s="5">
        <f t="shared" si="294"/>
        <v>0</v>
      </c>
      <c r="J318" s="663"/>
      <c r="K318" s="651"/>
      <c r="L318" s="3"/>
      <c r="M318" s="4"/>
      <c r="N318" s="5"/>
      <c r="O318" s="6"/>
      <c r="P318" s="5">
        <f t="shared" si="295"/>
        <v>0</v>
      </c>
      <c r="R318" s="663"/>
      <c r="S318" s="651"/>
      <c r="T318" s="3"/>
      <c r="U318" s="4"/>
      <c r="V318" s="5"/>
      <c r="W318" s="6"/>
      <c r="X318" s="5">
        <f t="shared" si="296"/>
        <v>0</v>
      </c>
      <c r="Z318" s="663"/>
      <c r="AA318" s="651"/>
      <c r="AB318" s="3"/>
      <c r="AC318" s="4"/>
      <c r="AD318" s="5"/>
      <c r="AE318" s="6"/>
      <c r="AF318" s="5">
        <f t="shared" si="297"/>
        <v>0</v>
      </c>
      <c r="AH318" s="663"/>
      <c r="AI318" s="651"/>
      <c r="AJ318" s="3"/>
      <c r="AK318" s="4"/>
      <c r="AL318" s="5"/>
      <c r="AM318" s="6"/>
      <c r="AN318" s="5">
        <f t="shared" si="298"/>
        <v>0</v>
      </c>
      <c r="AP318" s="663"/>
      <c r="AQ318" s="651"/>
      <c r="AR318" s="3"/>
      <c r="AS318" s="4"/>
      <c r="AT318" s="5"/>
      <c r="AU318" s="6"/>
      <c r="AV318" s="436">
        <f t="shared" si="299"/>
        <v>0</v>
      </c>
      <c r="AX318" s="663"/>
      <c r="AY318" s="651"/>
      <c r="AZ318" s="3"/>
      <c r="BA318" s="4"/>
      <c r="BB318" s="5"/>
      <c r="BC318" s="6"/>
      <c r="BD318" s="5">
        <f t="shared" si="300"/>
        <v>0</v>
      </c>
      <c r="BF318" s="663"/>
      <c r="BG318" s="651"/>
      <c r="BH318" s="3"/>
      <c r="BI318" s="4"/>
      <c r="BJ318" s="5"/>
      <c r="BK318" s="6"/>
      <c r="BL318" s="5">
        <f t="shared" si="301"/>
        <v>0</v>
      </c>
      <c r="BN318" s="663"/>
      <c r="BO318" s="651"/>
      <c r="BP318" s="3"/>
      <c r="BQ318" s="4"/>
      <c r="BR318" s="5"/>
      <c r="BS318" s="6"/>
      <c r="BT318" s="5">
        <f t="shared" si="302"/>
        <v>0</v>
      </c>
      <c r="BV318" s="667"/>
      <c r="BW318" s="666"/>
      <c r="BX318" s="493"/>
      <c r="BY318" s="492"/>
      <c r="BZ318" s="494"/>
      <c r="CA318" s="509"/>
      <c r="CB318" s="494">
        <f t="shared" si="303"/>
        <v>0</v>
      </c>
      <c r="CD318" s="663"/>
      <c r="CE318" s="651"/>
      <c r="CF318" s="3"/>
      <c r="CG318" s="4"/>
      <c r="CH318" s="5"/>
      <c r="CI318" s="6"/>
      <c r="CJ318" s="5">
        <f t="shared" si="304"/>
        <v>0</v>
      </c>
      <c r="CL318" s="663"/>
      <c r="CM318" s="651"/>
      <c r="CN318" s="3"/>
      <c r="CO318" s="4"/>
      <c r="CP318" s="5"/>
      <c r="CQ318" s="6"/>
      <c r="CR318" s="5">
        <f t="shared" si="305"/>
        <v>0</v>
      </c>
    </row>
    <row r="319" spans="2:96" ht="12.75" customHeight="1" x14ac:dyDescent="0.3">
      <c r="H319" s="5">
        <f t="shared" si="294"/>
        <v>0</v>
      </c>
      <c r="P319" s="5">
        <f t="shared" si="295"/>
        <v>0</v>
      </c>
      <c r="X319" s="5">
        <f t="shared" si="296"/>
        <v>0</v>
      </c>
      <c r="AF319" s="5">
        <f t="shared" si="297"/>
        <v>0</v>
      </c>
      <c r="AN319" s="5">
        <f t="shared" si="298"/>
        <v>0</v>
      </c>
      <c r="AV319" s="436">
        <f t="shared" si="299"/>
        <v>0</v>
      </c>
      <c r="BD319" s="5">
        <f t="shared" si="300"/>
        <v>0</v>
      </c>
      <c r="BL319" s="5">
        <f t="shared" si="301"/>
        <v>0</v>
      </c>
      <c r="BT319" s="5">
        <f t="shared" si="302"/>
        <v>0</v>
      </c>
      <c r="CB319" s="494">
        <f t="shared" si="303"/>
        <v>0</v>
      </c>
      <c r="CJ319" s="5">
        <f t="shared" si="304"/>
        <v>0</v>
      </c>
      <c r="CR319" s="5">
        <f t="shared" si="305"/>
        <v>0</v>
      </c>
    </row>
    <row r="320" spans="2:96" ht="12.75" customHeight="1" x14ac:dyDescent="0.3">
      <c r="H320" s="5">
        <f t="shared" si="294"/>
        <v>0</v>
      </c>
      <c r="P320" s="5">
        <f t="shared" si="295"/>
        <v>0</v>
      </c>
      <c r="X320" s="5">
        <f t="shared" si="296"/>
        <v>0</v>
      </c>
      <c r="AF320" s="5">
        <f t="shared" si="297"/>
        <v>0</v>
      </c>
      <c r="AN320" s="5">
        <f t="shared" si="298"/>
        <v>0</v>
      </c>
      <c r="AV320" s="436">
        <f t="shared" si="299"/>
        <v>0</v>
      </c>
      <c r="BD320" s="5">
        <f t="shared" si="300"/>
        <v>0</v>
      </c>
      <c r="BL320" s="5">
        <f t="shared" si="301"/>
        <v>0</v>
      </c>
      <c r="BT320" s="5">
        <f t="shared" si="302"/>
        <v>0</v>
      </c>
      <c r="CB320" s="494">
        <f t="shared" si="303"/>
        <v>0</v>
      </c>
      <c r="CJ320" s="5">
        <f t="shared" si="304"/>
        <v>0</v>
      </c>
      <c r="CR320" s="5">
        <f t="shared" si="305"/>
        <v>0</v>
      </c>
    </row>
    <row r="321" spans="2:96" ht="12.75" customHeight="1" x14ac:dyDescent="0.35">
      <c r="B321" s="658" t="s">
        <v>93</v>
      </c>
      <c r="C321" s="659"/>
      <c r="D321" s="659"/>
      <c r="E321" s="659"/>
      <c r="F321" s="659"/>
      <c r="G321" s="659"/>
      <c r="H321" s="660"/>
      <c r="J321" s="658" t="s">
        <v>93</v>
      </c>
      <c r="K321" s="659"/>
      <c r="L321" s="659"/>
      <c r="M321" s="659"/>
      <c r="N321" s="659"/>
      <c r="O321" s="659"/>
      <c r="P321" s="660"/>
      <c r="R321" s="658" t="s">
        <v>93</v>
      </c>
      <c r="S321" s="659"/>
      <c r="T321" s="659"/>
      <c r="U321" s="659"/>
      <c r="V321" s="659"/>
      <c r="W321" s="659"/>
      <c r="X321" s="660"/>
      <c r="Z321" s="658" t="s">
        <v>93</v>
      </c>
      <c r="AA321" s="659"/>
      <c r="AB321" s="659"/>
      <c r="AC321" s="659"/>
      <c r="AD321" s="659"/>
      <c r="AE321" s="659"/>
      <c r="AF321" s="660"/>
      <c r="AH321" s="658" t="s">
        <v>93</v>
      </c>
      <c r="AI321" s="659"/>
      <c r="AJ321" s="659"/>
      <c r="AK321" s="659"/>
      <c r="AL321" s="659"/>
      <c r="AM321" s="659"/>
      <c r="AN321" s="660"/>
      <c r="AP321" s="658" t="s">
        <v>93</v>
      </c>
      <c r="AQ321" s="659"/>
      <c r="AR321" s="659"/>
      <c r="AS321" s="659"/>
      <c r="AT321" s="659"/>
      <c r="AU321" s="659"/>
      <c r="AV321" s="660"/>
      <c r="AX321" s="658" t="s">
        <v>93</v>
      </c>
      <c r="AY321" s="659"/>
      <c r="AZ321" s="659"/>
      <c r="BA321" s="659"/>
      <c r="BB321" s="659"/>
      <c r="BC321" s="659"/>
      <c r="BD321" s="660"/>
      <c r="BF321" s="658" t="s">
        <v>93</v>
      </c>
      <c r="BG321" s="659"/>
      <c r="BH321" s="659"/>
      <c r="BI321" s="659"/>
      <c r="BJ321" s="659"/>
      <c r="BK321" s="659"/>
      <c r="BL321" s="660"/>
      <c r="BN321" s="658" t="s">
        <v>93</v>
      </c>
      <c r="BO321" s="659"/>
      <c r="BP321" s="659"/>
      <c r="BQ321" s="659"/>
      <c r="BR321" s="659"/>
      <c r="BS321" s="659"/>
      <c r="BT321" s="660"/>
      <c r="BV321" s="675" t="s">
        <v>93</v>
      </c>
      <c r="BW321" s="676"/>
      <c r="BX321" s="676"/>
      <c r="BY321" s="676"/>
      <c r="BZ321" s="676"/>
      <c r="CA321" s="676"/>
      <c r="CB321" s="677"/>
      <c r="CD321" s="658" t="s">
        <v>93</v>
      </c>
      <c r="CE321" s="659"/>
      <c r="CF321" s="659"/>
      <c r="CG321" s="659"/>
      <c r="CH321" s="659"/>
      <c r="CI321" s="659"/>
      <c r="CJ321" s="660"/>
      <c r="CL321" s="658" t="s">
        <v>93</v>
      </c>
      <c r="CM321" s="659"/>
      <c r="CN321" s="659"/>
      <c r="CO321" s="659"/>
      <c r="CP321" s="659"/>
      <c r="CQ321" s="659"/>
      <c r="CR321" s="660"/>
    </row>
    <row r="322" spans="2:96" ht="12.75" customHeight="1" x14ac:dyDescent="0.35">
      <c r="B322" s="7"/>
      <c r="C322" s="8"/>
      <c r="D322" s="8"/>
      <c r="E322" s="9" t="s">
        <v>7</v>
      </c>
      <c r="F322" s="9" t="s">
        <v>8</v>
      </c>
      <c r="G322" s="10" t="s">
        <v>9</v>
      </c>
      <c r="H322" s="11" t="s">
        <v>508</v>
      </c>
      <c r="J322" s="7"/>
      <c r="K322" s="8"/>
      <c r="L322" s="8"/>
      <c r="M322" s="9" t="s">
        <v>7</v>
      </c>
      <c r="N322" s="9" t="s">
        <v>8</v>
      </c>
      <c r="O322" s="12" t="s">
        <v>9</v>
      </c>
      <c r="P322" s="11" t="s">
        <v>508</v>
      </c>
      <c r="R322" s="7"/>
      <c r="S322" s="8"/>
      <c r="T322" s="8"/>
      <c r="U322" s="9" t="s">
        <v>7</v>
      </c>
      <c r="V322" s="9" t="s">
        <v>8</v>
      </c>
      <c r="W322" s="13" t="s">
        <v>9</v>
      </c>
      <c r="X322" s="11" t="s">
        <v>508</v>
      </c>
      <c r="Z322" s="7"/>
      <c r="AA322" s="8"/>
      <c r="AB322" s="8"/>
      <c r="AC322" s="9" t="s">
        <v>7</v>
      </c>
      <c r="AD322" s="9" t="s">
        <v>8</v>
      </c>
      <c r="AE322" s="14" t="s">
        <v>9</v>
      </c>
      <c r="AF322" s="11" t="s">
        <v>508</v>
      </c>
      <c r="AH322" s="7"/>
      <c r="AI322" s="8"/>
      <c r="AJ322" s="8"/>
      <c r="AK322" s="9" t="s">
        <v>7</v>
      </c>
      <c r="AL322" s="9" t="s">
        <v>8</v>
      </c>
      <c r="AM322" s="15" t="s">
        <v>9</v>
      </c>
      <c r="AN322" s="11" t="s">
        <v>508</v>
      </c>
      <c r="AP322" s="7"/>
      <c r="AQ322" s="8"/>
      <c r="AR322" s="8"/>
      <c r="AS322" s="9" t="s">
        <v>7</v>
      </c>
      <c r="AT322" s="9" t="s">
        <v>8</v>
      </c>
      <c r="AU322" s="16" t="s">
        <v>9</v>
      </c>
      <c r="AV322" s="437" t="s">
        <v>508</v>
      </c>
      <c r="AX322" s="7"/>
      <c r="AY322" s="8"/>
      <c r="AZ322" s="8"/>
      <c r="BA322" s="9" t="s">
        <v>7</v>
      </c>
      <c r="BB322" s="9" t="s">
        <v>8</v>
      </c>
      <c r="BC322" s="17" t="s">
        <v>9</v>
      </c>
      <c r="BD322" s="11" t="s">
        <v>508</v>
      </c>
      <c r="BF322" s="7"/>
      <c r="BG322" s="8"/>
      <c r="BH322" s="8"/>
      <c r="BI322" s="9" t="s">
        <v>7</v>
      </c>
      <c r="BJ322" s="9" t="s">
        <v>8</v>
      </c>
      <c r="BK322" s="18" t="s">
        <v>9</v>
      </c>
      <c r="BL322" s="11" t="s">
        <v>508</v>
      </c>
      <c r="BN322" s="7"/>
      <c r="BO322" s="8"/>
      <c r="BP322" s="8"/>
      <c r="BQ322" s="9" t="s">
        <v>7</v>
      </c>
      <c r="BR322" s="9" t="s">
        <v>8</v>
      </c>
      <c r="BS322" s="19" t="s">
        <v>9</v>
      </c>
      <c r="BT322" s="11" t="s">
        <v>508</v>
      </c>
      <c r="BV322" s="495"/>
      <c r="BW322" s="496"/>
      <c r="BX322" s="496"/>
      <c r="BY322" s="205" t="s">
        <v>7</v>
      </c>
      <c r="BZ322" s="205" t="s">
        <v>8</v>
      </c>
      <c r="CA322" s="510" t="s">
        <v>9</v>
      </c>
      <c r="CB322" s="497" t="s">
        <v>508</v>
      </c>
      <c r="CD322" s="7"/>
      <c r="CE322" s="8"/>
      <c r="CF322" s="8"/>
      <c r="CG322" s="9" t="s">
        <v>7</v>
      </c>
      <c r="CH322" s="9" t="s">
        <v>8</v>
      </c>
      <c r="CI322" s="21" t="s">
        <v>9</v>
      </c>
      <c r="CJ322" s="11" t="s">
        <v>508</v>
      </c>
      <c r="CL322" s="7"/>
      <c r="CM322" s="8"/>
      <c r="CN322" s="8"/>
      <c r="CO322" s="9" t="s">
        <v>7</v>
      </c>
      <c r="CP322" s="9" t="s">
        <v>8</v>
      </c>
      <c r="CQ322" s="22" t="s">
        <v>9</v>
      </c>
      <c r="CR322" s="11" t="s">
        <v>508</v>
      </c>
    </row>
    <row r="323" spans="2:96" ht="12.75" customHeight="1" x14ac:dyDescent="0.35">
      <c r="B323" s="661" t="s">
        <v>509</v>
      </c>
      <c r="C323" s="673"/>
      <c r="D323" s="662"/>
      <c r="E323" s="4" t="s">
        <v>11</v>
      </c>
      <c r="F323" s="4" t="s">
        <v>11</v>
      </c>
      <c r="G323" s="47"/>
      <c r="H323" s="5">
        <v>34</v>
      </c>
      <c r="J323" s="680" t="s">
        <v>510</v>
      </c>
      <c r="K323" s="673"/>
      <c r="L323" s="662"/>
      <c r="M323" s="4" t="s">
        <v>11</v>
      </c>
      <c r="N323" s="4" t="s">
        <v>11</v>
      </c>
      <c r="O323" s="47"/>
      <c r="P323" s="5">
        <v>33</v>
      </c>
      <c r="R323" s="678" t="s">
        <v>511</v>
      </c>
      <c r="S323" s="673"/>
      <c r="T323" s="662"/>
      <c r="U323" s="4" t="s">
        <v>11</v>
      </c>
      <c r="V323" s="4" t="s">
        <v>11</v>
      </c>
      <c r="W323" s="47"/>
      <c r="X323" s="27">
        <v>31</v>
      </c>
      <c r="Z323" s="687" t="s">
        <v>512</v>
      </c>
      <c r="AA323" s="673"/>
      <c r="AB323" s="662"/>
      <c r="AC323" s="4" t="s">
        <v>11</v>
      </c>
      <c r="AD323" s="4" t="s">
        <v>11</v>
      </c>
      <c r="AE323" s="47"/>
      <c r="AF323" s="5">
        <v>30</v>
      </c>
      <c r="AH323" s="685" t="s">
        <v>513</v>
      </c>
      <c r="AI323" s="673"/>
      <c r="AJ323" s="662"/>
      <c r="AK323" s="4" t="s">
        <v>11</v>
      </c>
      <c r="AL323" s="4" t="s">
        <v>11</v>
      </c>
      <c r="AM323" s="47"/>
      <c r="AN323" s="27">
        <v>30</v>
      </c>
      <c r="AP323" s="674" t="s">
        <v>514</v>
      </c>
      <c r="AQ323" s="673"/>
      <c r="AR323" s="662"/>
      <c r="AS323" s="4" t="s">
        <v>11</v>
      </c>
      <c r="AT323" s="4" t="s">
        <v>11</v>
      </c>
      <c r="AU323" s="47"/>
      <c r="AV323" s="436">
        <v>30</v>
      </c>
      <c r="AX323" s="688" t="s">
        <v>515</v>
      </c>
      <c r="AY323" s="673"/>
      <c r="AZ323" s="662"/>
      <c r="BA323" s="4" t="s">
        <v>11</v>
      </c>
      <c r="BB323" s="4" t="s">
        <v>11</v>
      </c>
      <c r="BC323" s="47"/>
      <c r="BD323" s="162">
        <v>30</v>
      </c>
      <c r="BF323" s="679" t="s">
        <v>516</v>
      </c>
      <c r="BG323" s="673"/>
      <c r="BH323" s="662"/>
      <c r="BI323" s="4" t="s">
        <v>11</v>
      </c>
      <c r="BJ323" s="4" t="s">
        <v>11</v>
      </c>
      <c r="BK323" s="47"/>
      <c r="BL323" s="241">
        <v>30</v>
      </c>
      <c r="BN323" s="672" t="s">
        <v>517</v>
      </c>
      <c r="BO323" s="673"/>
      <c r="BP323" s="662"/>
      <c r="BQ323" s="4" t="s">
        <v>11</v>
      </c>
      <c r="BR323" s="4" t="s">
        <v>11</v>
      </c>
      <c r="BS323" s="47"/>
      <c r="BT323" s="442">
        <f>BL326</f>
        <v>27</v>
      </c>
      <c r="BV323" s="655" t="s">
        <v>518</v>
      </c>
      <c r="BW323" s="656"/>
      <c r="BX323" s="657"/>
      <c r="BY323" s="492" t="s">
        <v>11</v>
      </c>
      <c r="BZ323" s="492" t="s">
        <v>11</v>
      </c>
      <c r="CA323" s="513"/>
      <c r="CB323" s="541">
        <v>26</v>
      </c>
      <c r="CD323" s="682" t="s">
        <v>519</v>
      </c>
      <c r="CE323" s="673"/>
      <c r="CF323" s="662"/>
      <c r="CG323" s="4" t="s">
        <v>11</v>
      </c>
      <c r="CH323" s="4" t="s">
        <v>11</v>
      </c>
      <c r="CI323" s="47"/>
      <c r="CJ323" s="5">
        <f>CB324</f>
        <v>24</v>
      </c>
      <c r="CL323" s="686" t="s">
        <v>531</v>
      </c>
      <c r="CM323" s="673"/>
      <c r="CN323" s="662"/>
      <c r="CO323" s="4" t="s">
        <v>11</v>
      </c>
      <c r="CP323" s="4" t="s">
        <v>11</v>
      </c>
      <c r="CQ323" s="47"/>
      <c r="CR323" s="5">
        <f>CJ323</f>
        <v>24</v>
      </c>
    </row>
    <row r="324" spans="2:96" ht="12.75" customHeight="1" x14ac:dyDescent="0.35">
      <c r="B324" s="654">
        <v>45572</v>
      </c>
      <c r="C324" s="651"/>
      <c r="D324" s="3"/>
      <c r="E324" s="5">
        <v>0</v>
      </c>
      <c r="F324" s="4">
        <v>1</v>
      </c>
      <c r="G324" s="6" t="s">
        <v>16</v>
      </c>
      <c r="H324" s="5">
        <f t="shared" ref="H324:H326" si="306">H323+E324-F324</f>
        <v>33</v>
      </c>
      <c r="J324" s="654">
        <v>45610</v>
      </c>
      <c r="K324" s="651"/>
      <c r="L324" s="3"/>
      <c r="M324" s="5">
        <v>0</v>
      </c>
      <c r="N324" s="4">
        <v>1</v>
      </c>
      <c r="O324" s="6" t="s">
        <v>17</v>
      </c>
      <c r="P324" s="5">
        <f t="shared" ref="P324:P326" si="307">P323+M324-N324</f>
        <v>32</v>
      </c>
      <c r="R324" s="654">
        <v>45649</v>
      </c>
      <c r="S324" s="651"/>
      <c r="T324" s="3"/>
      <c r="U324" s="5">
        <v>0</v>
      </c>
      <c r="V324" s="24">
        <v>1</v>
      </c>
      <c r="W324" s="28" t="s">
        <v>17</v>
      </c>
      <c r="X324" s="5">
        <f t="shared" ref="X324:X327" si="308">X323+U324-V324</f>
        <v>30</v>
      </c>
      <c r="Z324" s="708">
        <v>45684</v>
      </c>
      <c r="AA324" s="651"/>
      <c r="AB324" s="48"/>
      <c r="AC324" s="49">
        <v>0</v>
      </c>
      <c r="AD324" s="50">
        <v>3</v>
      </c>
      <c r="AE324" s="51" t="s">
        <v>17</v>
      </c>
      <c r="AF324" s="52">
        <v>30</v>
      </c>
      <c r="AH324" s="654">
        <v>45702</v>
      </c>
      <c r="AI324" s="651"/>
      <c r="AJ324" s="53"/>
      <c r="AK324" s="4">
        <v>0</v>
      </c>
      <c r="AL324" s="24">
        <v>2</v>
      </c>
      <c r="AM324" s="54" t="s">
        <v>18</v>
      </c>
      <c r="AN324" s="27">
        <v>30</v>
      </c>
      <c r="AP324" s="45"/>
      <c r="AQ324" s="45"/>
      <c r="AR324" s="3"/>
      <c r="AS324" s="5"/>
      <c r="AT324" s="4"/>
      <c r="AU324" s="6"/>
      <c r="AV324" s="436">
        <v>30</v>
      </c>
      <c r="AX324" s="654">
        <v>45772</v>
      </c>
      <c r="AY324" s="651"/>
      <c r="AZ324" s="3"/>
      <c r="BA324" s="5">
        <v>0</v>
      </c>
      <c r="BB324" s="4">
        <v>1</v>
      </c>
      <c r="BC324" s="6" t="s">
        <v>17</v>
      </c>
      <c r="BD324" s="162">
        <v>30</v>
      </c>
      <c r="BF324" s="654">
        <v>45796</v>
      </c>
      <c r="BG324" s="651"/>
      <c r="BH324" s="3"/>
      <c r="BI324" s="5">
        <v>0</v>
      </c>
      <c r="BJ324" s="4">
        <v>1</v>
      </c>
      <c r="BK324" s="6" t="s">
        <v>17</v>
      </c>
      <c r="BL324" s="241">
        <f>BL323+BI324-BJ324</f>
        <v>29</v>
      </c>
      <c r="BN324" s="654">
        <v>45818</v>
      </c>
      <c r="BO324" s="651"/>
      <c r="BP324" s="3"/>
      <c r="BQ324" s="5">
        <v>0</v>
      </c>
      <c r="BR324" s="4">
        <v>1</v>
      </c>
      <c r="BS324" s="6" t="s">
        <v>25</v>
      </c>
      <c r="BT324" s="480">
        <f>BT323+BQ324-BR324</f>
        <v>26</v>
      </c>
      <c r="BV324" s="669">
        <v>45853</v>
      </c>
      <c r="BW324" s="666"/>
      <c r="BX324" s="493"/>
      <c r="BY324" s="494">
        <v>0</v>
      </c>
      <c r="BZ324" s="492">
        <v>2</v>
      </c>
      <c r="CA324" s="509" t="s">
        <v>24</v>
      </c>
      <c r="CB324" s="541">
        <f>CB323+BY324-BZ324</f>
        <v>24</v>
      </c>
      <c r="CD324" s="654"/>
      <c r="CE324" s="651"/>
      <c r="CF324" s="3"/>
      <c r="CG324" s="5"/>
      <c r="CH324" s="4"/>
      <c r="CI324" s="6"/>
      <c r="CJ324" s="562">
        <f t="shared" ref="CJ324:CJ326" si="309">CB325</f>
        <v>24</v>
      </c>
      <c r="CL324" s="654"/>
      <c r="CM324" s="651"/>
      <c r="CN324" s="3"/>
      <c r="CO324" s="5">
        <v>0</v>
      </c>
      <c r="CP324" s="4"/>
      <c r="CQ324" s="6"/>
      <c r="CR324" s="5">
        <f>CJ324</f>
        <v>24</v>
      </c>
    </row>
    <row r="325" spans="2:96" ht="12.75" customHeight="1" x14ac:dyDescent="0.35">
      <c r="B325" s="663"/>
      <c r="C325" s="651"/>
      <c r="D325" s="3"/>
      <c r="E325" s="4"/>
      <c r="F325" s="5"/>
      <c r="G325" s="6"/>
      <c r="H325" s="5">
        <f t="shared" si="306"/>
        <v>33</v>
      </c>
      <c r="J325" s="654">
        <v>45621</v>
      </c>
      <c r="K325" s="651"/>
      <c r="L325" s="3"/>
      <c r="M325" s="5">
        <v>0</v>
      </c>
      <c r="N325" s="4">
        <v>1</v>
      </c>
      <c r="O325" s="6" t="s">
        <v>17</v>
      </c>
      <c r="P325" s="5">
        <f t="shared" si="307"/>
        <v>31</v>
      </c>
      <c r="R325" s="663"/>
      <c r="S325" s="651"/>
      <c r="T325" s="3"/>
      <c r="U325" s="4"/>
      <c r="V325" s="5"/>
      <c r="W325" s="6"/>
      <c r="X325" s="5">
        <f t="shared" si="308"/>
        <v>30</v>
      </c>
      <c r="Z325" s="663"/>
      <c r="AA325" s="651"/>
      <c r="AB325" s="3"/>
      <c r="AC325" s="4"/>
      <c r="AD325" s="5"/>
      <c r="AE325" s="6"/>
      <c r="AF325" s="5">
        <v>30</v>
      </c>
      <c r="AH325" s="663"/>
      <c r="AI325" s="651"/>
      <c r="AJ325" s="3"/>
      <c r="AK325" s="4"/>
      <c r="AL325" s="5"/>
      <c r="AM325" s="6"/>
      <c r="AN325" s="27">
        <v>30</v>
      </c>
      <c r="AP325" s="663"/>
      <c r="AQ325" s="651"/>
      <c r="AR325" s="3"/>
      <c r="AS325" s="4"/>
      <c r="AT325" s="5"/>
      <c r="AU325" s="6"/>
      <c r="AV325" s="436">
        <v>30</v>
      </c>
      <c r="AX325" s="654"/>
      <c r="AY325" s="651"/>
      <c r="AZ325" s="3"/>
      <c r="BB325" s="4"/>
      <c r="BC325" s="6"/>
      <c r="BD325" s="162">
        <v>30</v>
      </c>
      <c r="BF325" s="654">
        <v>45796</v>
      </c>
      <c r="BG325" s="651"/>
      <c r="BI325" s="480">
        <v>0</v>
      </c>
      <c r="BJ325" s="479">
        <v>1</v>
      </c>
      <c r="BK325" s="28" t="s">
        <v>17</v>
      </c>
      <c r="BL325" s="480">
        <f t="shared" ref="BL325:BL326" si="310">BL324+BI325-BJ325</f>
        <v>28</v>
      </c>
      <c r="BN325" s="654"/>
      <c r="BO325" s="651"/>
      <c r="BP325" s="3"/>
      <c r="BQ325" s="5">
        <v>0</v>
      </c>
      <c r="BR325" s="4"/>
      <c r="BS325" s="6"/>
      <c r="BT325" s="480">
        <f t="shared" ref="BT325:BT326" si="311">BT324+BQ325-BR325</f>
        <v>26</v>
      </c>
      <c r="BV325" s="669"/>
      <c r="BW325" s="666"/>
      <c r="BX325" s="493"/>
      <c r="BY325" s="494"/>
      <c r="BZ325" s="494"/>
      <c r="CA325" s="509"/>
      <c r="CB325" s="541">
        <f t="shared" ref="CB325:CB327" si="312">CB324+BY325-BZ325</f>
        <v>24</v>
      </c>
      <c r="CD325" s="654"/>
      <c r="CE325" s="651"/>
      <c r="CF325" s="3"/>
      <c r="CG325" s="5"/>
      <c r="CH325" s="4"/>
      <c r="CI325" s="6"/>
      <c r="CJ325" s="562">
        <f t="shared" si="309"/>
        <v>24</v>
      </c>
      <c r="CL325" s="663"/>
      <c r="CM325" s="651"/>
      <c r="CN325" s="3"/>
      <c r="CO325" s="4"/>
      <c r="CP325" s="5"/>
      <c r="CQ325" s="6"/>
      <c r="CR325" s="605">
        <f t="shared" ref="CR325:CR327" si="313">CJ325</f>
        <v>24</v>
      </c>
    </row>
    <row r="326" spans="2:96" ht="12.75" customHeight="1" x14ac:dyDescent="0.35">
      <c r="H326" s="5">
        <f t="shared" si="306"/>
        <v>33</v>
      </c>
      <c r="P326" s="5">
        <f t="shared" si="307"/>
        <v>31</v>
      </c>
      <c r="X326" s="5">
        <f t="shared" si="308"/>
        <v>30</v>
      </c>
      <c r="AF326" s="5">
        <v>30</v>
      </c>
      <c r="AN326" s="27">
        <v>30</v>
      </c>
      <c r="AV326" s="436">
        <v>30</v>
      </c>
      <c r="BD326" s="162">
        <v>30</v>
      </c>
      <c r="BF326" s="654">
        <v>45806</v>
      </c>
      <c r="BG326" s="651"/>
      <c r="BH326" s="3"/>
      <c r="BI326" s="432">
        <v>0</v>
      </c>
      <c r="BJ326" s="431">
        <v>1</v>
      </c>
      <c r="BK326" s="28" t="s">
        <v>22</v>
      </c>
      <c r="BL326" s="480">
        <f t="shared" si="310"/>
        <v>27</v>
      </c>
      <c r="BT326" s="480">
        <f t="shared" si="311"/>
        <v>26</v>
      </c>
      <c r="BV326" s="669"/>
      <c r="BW326" s="666"/>
      <c r="BX326" s="500"/>
      <c r="BY326" s="494"/>
      <c r="BZ326" s="494"/>
      <c r="CA326" s="509"/>
      <c r="CB326" s="541">
        <f t="shared" si="312"/>
        <v>24</v>
      </c>
      <c r="CJ326" s="562">
        <f t="shared" si="309"/>
        <v>24</v>
      </c>
      <c r="CR326" s="605">
        <f t="shared" si="313"/>
        <v>24</v>
      </c>
    </row>
    <row r="327" spans="2:96" ht="12.75" customHeight="1" x14ac:dyDescent="0.3">
      <c r="H327" s="5">
        <f>SUM(H326+E327-F327)</f>
        <v>33</v>
      </c>
      <c r="P327" s="5">
        <f>SUM(P326+M327-N327)</f>
        <v>31</v>
      </c>
      <c r="X327" s="5">
        <f t="shared" si="308"/>
        <v>30</v>
      </c>
      <c r="AF327" s="5">
        <v>30</v>
      </c>
      <c r="AN327" s="27">
        <v>30</v>
      </c>
      <c r="AV327" s="436">
        <v>30</v>
      </c>
      <c r="BD327" s="162">
        <v>30</v>
      </c>
      <c r="BL327" s="480">
        <f t="shared" ref="BL327" si="314">BL326+BI328-BJ328</f>
        <v>27</v>
      </c>
      <c r="BT327" s="480">
        <f>BT326+BQ327-BR327</f>
        <v>26</v>
      </c>
      <c r="BV327" s="500"/>
      <c r="BW327" s="500"/>
      <c r="BX327" s="500"/>
      <c r="BY327" s="500"/>
      <c r="BZ327" s="500"/>
      <c r="CA327" s="513"/>
      <c r="CB327" s="541">
        <f t="shared" si="312"/>
        <v>24</v>
      </c>
      <c r="CJ327" s="562">
        <f t="shared" ref="CJ327" si="315">CJ326+CG327-CH327</f>
        <v>24</v>
      </c>
      <c r="CR327" s="605">
        <f t="shared" si="313"/>
        <v>24</v>
      </c>
    </row>
    <row r="328" spans="2:96" ht="12.75" customHeight="1" x14ac:dyDescent="0.35">
      <c r="B328" s="658" t="s">
        <v>94</v>
      </c>
      <c r="C328" s="659"/>
      <c r="D328" s="659"/>
      <c r="E328" s="659"/>
      <c r="F328" s="659"/>
      <c r="G328" s="659"/>
      <c r="H328" s="660"/>
      <c r="J328" s="658" t="s">
        <v>94</v>
      </c>
      <c r="K328" s="659"/>
      <c r="L328" s="659"/>
      <c r="M328" s="659"/>
      <c r="N328" s="659"/>
      <c r="O328" s="659"/>
      <c r="P328" s="660"/>
      <c r="R328" s="658" t="s">
        <v>94</v>
      </c>
      <c r="S328" s="659"/>
      <c r="T328" s="659"/>
      <c r="U328" s="659"/>
      <c r="V328" s="659"/>
      <c r="W328" s="659"/>
      <c r="X328" s="660"/>
      <c r="Z328" s="658" t="s">
        <v>94</v>
      </c>
      <c r="AA328" s="659"/>
      <c r="AB328" s="659"/>
      <c r="AC328" s="659"/>
      <c r="AD328" s="659"/>
      <c r="AE328" s="659"/>
      <c r="AF328" s="660"/>
      <c r="AH328" s="658" t="s">
        <v>94</v>
      </c>
      <c r="AI328" s="659"/>
      <c r="AJ328" s="659"/>
      <c r="AK328" s="659"/>
      <c r="AL328" s="659"/>
      <c r="AM328" s="659"/>
      <c r="AN328" s="660"/>
      <c r="AP328" s="658" t="s">
        <v>94</v>
      </c>
      <c r="AQ328" s="659"/>
      <c r="AR328" s="659"/>
      <c r="AS328" s="659"/>
      <c r="AT328" s="659"/>
      <c r="AU328" s="659"/>
      <c r="AV328" s="660"/>
      <c r="AX328" s="658" t="s">
        <v>94</v>
      </c>
      <c r="AY328" s="659"/>
      <c r="AZ328" s="659"/>
      <c r="BA328" s="659"/>
      <c r="BB328" s="659"/>
      <c r="BC328" s="659"/>
      <c r="BD328" s="660"/>
      <c r="BF328" s="658" t="s">
        <v>94</v>
      </c>
      <c r="BG328" s="659"/>
      <c r="BH328" s="659"/>
      <c r="BI328" s="659"/>
      <c r="BJ328" s="659"/>
      <c r="BK328" s="659"/>
      <c r="BL328" s="660"/>
      <c r="BN328" s="658" t="s">
        <v>94</v>
      </c>
      <c r="BO328" s="659"/>
      <c r="BP328" s="659"/>
      <c r="BQ328" s="659"/>
      <c r="BR328" s="659"/>
      <c r="BS328" s="659"/>
      <c r="BT328" s="660"/>
      <c r="BV328" s="675" t="s">
        <v>94</v>
      </c>
      <c r="BW328" s="676"/>
      <c r="BX328" s="676"/>
      <c r="BY328" s="676"/>
      <c r="BZ328" s="676"/>
      <c r="CA328" s="676"/>
      <c r="CB328" s="677"/>
      <c r="CD328" s="658" t="s">
        <v>94</v>
      </c>
      <c r="CE328" s="659"/>
      <c r="CF328" s="659"/>
      <c r="CG328" s="659"/>
      <c r="CH328" s="659"/>
      <c r="CI328" s="659"/>
      <c r="CJ328" s="660"/>
      <c r="CL328" s="658" t="s">
        <v>94</v>
      </c>
      <c r="CM328" s="659"/>
      <c r="CN328" s="659"/>
      <c r="CO328" s="659"/>
      <c r="CP328" s="659"/>
      <c r="CQ328" s="659"/>
      <c r="CR328" s="660"/>
    </row>
    <row r="329" spans="2:96" ht="12.75" customHeight="1" x14ac:dyDescent="0.35">
      <c r="B329" s="7"/>
      <c r="C329" s="8"/>
      <c r="D329" s="8"/>
      <c r="E329" s="9" t="s">
        <v>7</v>
      </c>
      <c r="F329" s="9" t="s">
        <v>8</v>
      </c>
      <c r="G329" s="10" t="s">
        <v>9</v>
      </c>
      <c r="H329" s="11" t="s">
        <v>508</v>
      </c>
      <c r="J329" s="7"/>
      <c r="K329" s="8"/>
      <c r="L329" s="8"/>
      <c r="M329" s="9" t="s">
        <v>7</v>
      </c>
      <c r="N329" s="9" t="s">
        <v>8</v>
      </c>
      <c r="O329" s="12" t="s">
        <v>9</v>
      </c>
      <c r="P329" s="11" t="s">
        <v>508</v>
      </c>
      <c r="R329" s="7"/>
      <c r="S329" s="8"/>
      <c r="T329" s="8"/>
      <c r="U329" s="9" t="s">
        <v>7</v>
      </c>
      <c r="V329" s="9" t="s">
        <v>8</v>
      </c>
      <c r="W329" s="13" t="s">
        <v>9</v>
      </c>
      <c r="X329" s="11" t="s">
        <v>508</v>
      </c>
      <c r="Z329" s="7"/>
      <c r="AA329" s="8"/>
      <c r="AB329" s="8"/>
      <c r="AC329" s="9" t="s">
        <v>7</v>
      </c>
      <c r="AD329" s="9" t="s">
        <v>8</v>
      </c>
      <c r="AE329" s="14" t="s">
        <v>9</v>
      </c>
      <c r="AF329" s="11" t="s">
        <v>508</v>
      </c>
      <c r="AH329" s="7"/>
      <c r="AI329" s="8"/>
      <c r="AJ329" s="8"/>
      <c r="AK329" s="9" t="s">
        <v>7</v>
      </c>
      <c r="AL329" s="9" t="s">
        <v>8</v>
      </c>
      <c r="AM329" s="15" t="s">
        <v>9</v>
      </c>
      <c r="AN329" s="11" t="s">
        <v>508</v>
      </c>
      <c r="AP329" s="7"/>
      <c r="AQ329" s="8"/>
      <c r="AR329" s="8"/>
      <c r="AS329" s="9" t="s">
        <v>7</v>
      </c>
      <c r="AT329" s="9" t="s">
        <v>8</v>
      </c>
      <c r="AU329" s="16" t="s">
        <v>9</v>
      </c>
      <c r="AV329" s="437" t="s">
        <v>508</v>
      </c>
      <c r="AX329" s="7"/>
      <c r="AY329" s="8"/>
      <c r="AZ329" s="8"/>
      <c r="BA329" s="9" t="s">
        <v>7</v>
      </c>
      <c r="BB329" s="9" t="s">
        <v>8</v>
      </c>
      <c r="BC329" s="17" t="s">
        <v>9</v>
      </c>
      <c r="BD329" s="11" t="s">
        <v>508</v>
      </c>
      <c r="BF329" s="7"/>
      <c r="BG329" s="8"/>
      <c r="BH329" s="8"/>
      <c r="BI329" s="9" t="s">
        <v>7</v>
      </c>
      <c r="BJ329" s="9" t="s">
        <v>8</v>
      </c>
      <c r="BK329" s="18" t="s">
        <v>9</v>
      </c>
      <c r="BL329" s="11" t="s">
        <v>508</v>
      </c>
      <c r="BN329" s="7"/>
      <c r="BO329" s="8"/>
      <c r="BP329" s="8"/>
      <c r="BQ329" s="9" t="s">
        <v>7</v>
      </c>
      <c r="BR329" s="9" t="s">
        <v>8</v>
      </c>
      <c r="BS329" s="19" t="s">
        <v>9</v>
      </c>
      <c r="BT329" s="11" t="s">
        <v>508</v>
      </c>
      <c r="BV329" s="495"/>
      <c r="BW329" s="496"/>
      <c r="BX329" s="496"/>
      <c r="BY329" s="205" t="s">
        <v>7</v>
      </c>
      <c r="BZ329" s="205" t="s">
        <v>8</v>
      </c>
      <c r="CA329" s="510" t="s">
        <v>9</v>
      </c>
      <c r="CB329" s="497" t="s">
        <v>508</v>
      </c>
      <c r="CD329" s="7"/>
      <c r="CE329" s="8"/>
      <c r="CF329" s="8"/>
      <c r="CG329" s="9" t="s">
        <v>7</v>
      </c>
      <c r="CH329" s="9" t="s">
        <v>8</v>
      </c>
      <c r="CI329" s="21" t="s">
        <v>9</v>
      </c>
      <c r="CJ329" s="11" t="s">
        <v>508</v>
      </c>
      <c r="CL329" s="7"/>
      <c r="CM329" s="8"/>
      <c r="CN329" s="8"/>
      <c r="CO329" s="9" t="s">
        <v>7</v>
      </c>
      <c r="CP329" s="9" t="s">
        <v>8</v>
      </c>
      <c r="CQ329" s="22" t="s">
        <v>9</v>
      </c>
      <c r="CR329" s="11" t="s">
        <v>508</v>
      </c>
    </row>
    <row r="330" spans="2:96" ht="12.75" customHeight="1" x14ac:dyDescent="0.35">
      <c r="B330" s="661" t="s">
        <v>509</v>
      </c>
      <c r="C330" s="673"/>
      <c r="D330" s="662"/>
      <c r="E330" s="4" t="s">
        <v>11</v>
      </c>
      <c r="F330" s="4" t="s">
        <v>11</v>
      </c>
      <c r="H330" s="4">
        <v>956</v>
      </c>
      <c r="J330" s="680" t="s">
        <v>510</v>
      </c>
      <c r="K330" s="673"/>
      <c r="L330" s="662"/>
      <c r="M330" s="4" t="s">
        <v>11</v>
      </c>
      <c r="N330" s="4" t="s">
        <v>11</v>
      </c>
      <c r="P330" s="4">
        <v>912</v>
      </c>
      <c r="R330" s="678" t="s">
        <v>511</v>
      </c>
      <c r="S330" s="673"/>
      <c r="T330" s="662"/>
      <c r="U330" s="4" t="s">
        <v>11</v>
      </c>
      <c r="V330" s="4" t="s">
        <v>11</v>
      </c>
      <c r="X330" s="24">
        <v>876</v>
      </c>
      <c r="Z330" s="687" t="s">
        <v>512</v>
      </c>
      <c r="AA330" s="673"/>
      <c r="AB330" s="662"/>
      <c r="AC330" s="4" t="s">
        <v>11</v>
      </c>
      <c r="AD330" s="4" t="s">
        <v>11</v>
      </c>
      <c r="AF330" s="4">
        <v>838</v>
      </c>
      <c r="AH330" s="685" t="s">
        <v>513</v>
      </c>
      <c r="AI330" s="673"/>
      <c r="AJ330" s="662"/>
      <c r="AK330" s="4" t="s">
        <v>11</v>
      </c>
      <c r="AL330" s="4" t="s">
        <v>11</v>
      </c>
      <c r="AN330" s="24">
        <v>1826</v>
      </c>
      <c r="AP330" s="674" t="s">
        <v>514</v>
      </c>
      <c r="AQ330" s="673"/>
      <c r="AR330" s="662"/>
      <c r="AS330" s="4" t="s">
        <v>11</v>
      </c>
      <c r="AT330" s="4" t="s">
        <v>11</v>
      </c>
      <c r="AV330" s="438">
        <v>1798</v>
      </c>
      <c r="AX330" s="688" t="s">
        <v>515</v>
      </c>
      <c r="AY330" s="673"/>
      <c r="AZ330" s="662"/>
      <c r="BA330" s="4" t="s">
        <v>11</v>
      </c>
      <c r="BB330" s="4" t="s">
        <v>11</v>
      </c>
      <c r="BD330" s="162">
        <v>1772</v>
      </c>
      <c r="BF330" s="679" t="s">
        <v>516</v>
      </c>
      <c r="BG330" s="673"/>
      <c r="BH330" s="662"/>
      <c r="BI330" s="4" t="s">
        <v>11</v>
      </c>
      <c r="BJ330" s="4" t="s">
        <v>11</v>
      </c>
      <c r="BL330" s="241">
        <v>1760</v>
      </c>
      <c r="BN330" s="672" t="s">
        <v>517</v>
      </c>
      <c r="BO330" s="673"/>
      <c r="BP330" s="662"/>
      <c r="BQ330" s="4" t="s">
        <v>11</v>
      </c>
      <c r="BR330" s="4" t="s">
        <v>11</v>
      </c>
      <c r="BT330" s="442">
        <v>1700</v>
      </c>
      <c r="BV330" s="655" t="s">
        <v>518</v>
      </c>
      <c r="BW330" s="656"/>
      <c r="BX330" s="657"/>
      <c r="BY330" s="492" t="s">
        <v>11</v>
      </c>
      <c r="BZ330" s="492" t="s">
        <v>11</v>
      </c>
      <c r="CB330" s="494">
        <v>1698</v>
      </c>
      <c r="CD330" s="682" t="s">
        <v>519</v>
      </c>
      <c r="CE330" s="673"/>
      <c r="CF330" s="662"/>
      <c r="CG330" s="4" t="s">
        <v>11</v>
      </c>
      <c r="CH330" s="4" t="s">
        <v>11</v>
      </c>
      <c r="CJ330" s="4">
        <f>CB334</f>
        <v>1672</v>
      </c>
      <c r="CL330" s="686" t="s">
        <v>531</v>
      </c>
      <c r="CM330" s="673"/>
      <c r="CN330" s="662"/>
      <c r="CO330" s="4" t="s">
        <v>11</v>
      </c>
      <c r="CP330" s="4" t="s">
        <v>11</v>
      </c>
      <c r="CR330" s="4">
        <f>CJ335</f>
        <v>1621</v>
      </c>
    </row>
    <row r="331" spans="2:96" ht="12.75" customHeight="1" x14ac:dyDescent="0.35">
      <c r="B331" s="654">
        <v>45569</v>
      </c>
      <c r="C331" s="651"/>
      <c r="D331" s="45"/>
      <c r="E331" s="5">
        <v>0</v>
      </c>
      <c r="F331" s="4">
        <v>7</v>
      </c>
      <c r="G331" s="6" t="s">
        <v>15</v>
      </c>
      <c r="H331" s="5">
        <f t="shared" ref="H331:H337" si="316">SUM(H330+E331-F331)</f>
        <v>949</v>
      </c>
      <c r="J331" s="654">
        <v>45601</v>
      </c>
      <c r="K331" s="651"/>
      <c r="L331" s="45"/>
      <c r="M331" s="5">
        <v>0</v>
      </c>
      <c r="N331" s="4">
        <v>12</v>
      </c>
      <c r="O331" s="6" t="s">
        <v>22</v>
      </c>
      <c r="P331" s="5">
        <f t="shared" ref="P331:P338" si="317">SUM(P330+M331-N331)</f>
        <v>900</v>
      </c>
      <c r="R331" s="654">
        <v>45635</v>
      </c>
      <c r="S331" s="651"/>
      <c r="T331" s="39"/>
      <c r="U331" s="24">
        <v>0</v>
      </c>
      <c r="V331" s="24">
        <v>12</v>
      </c>
      <c r="W331" s="28" t="s">
        <v>17</v>
      </c>
      <c r="X331" s="5">
        <f t="shared" ref="X331:X338" si="318">SUM(X330+U331-V331)</f>
        <v>864</v>
      </c>
      <c r="Z331" s="708">
        <v>45684</v>
      </c>
      <c r="AA331" s="651"/>
      <c r="AB331" s="56"/>
      <c r="AC331" s="49">
        <v>0</v>
      </c>
      <c r="AD331" s="50">
        <v>12</v>
      </c>
      <c r="AE331" s="51" t="s">
        <v>17</v>
      </c>
      <c r="AF331" s="52">
        <f t="shared" ref="AF331:AF338" si="319">SUM(AF330+AC331-AD331)</f>
        <v>826</v>
      </c>
      <c r="AH331" s="654">
        <v>45700</v>
      </c>
      <c r="AI331" s="651"/>
      <c r="AJ331" s="45"/>
      <c r="AK331" s="27">
        <v>0</v>
      </c>
      <c r="AL331" s="24">
        <v>12</v>
      </c>
      <c r="AM331" s="28" t="s">
        <v>17</v>
      </c>
      <c r="AN331" s="5">
        <f t="shared" ref="AN331:AN338" si="320">SUM(AN330+AK331-AL331)</f>
        <v>1814</v>
      </c>
      <c r="AP331" s="654">
        <v>45733</v>
      </c>
      <c r="AQ331" s="651"/>
      <c r="AR331" s="45"/>
      <c r="AS331" s="5">
        <v>0</v>
      </c>
      <c r="AT331" s="4">
        <v>2</v>
      </c>
      <c r="AU331" s="6" t="s">
        <v>25</v>
      </c>
      <c r="AV331" s="436">
        <f t="shared" ref="AV331:AV336" si="321">SUM(AV330+AS331-AT331)</f>
        <v>1796</v>
      </c>
      <c r="AX331" s="654">
        <v>45755</v>
      </c>
      <c r="AY331" s="651"/>
      <c r="AZ331" s="45"/>
      <c r="BA331" s="5">
        <v>0</v>
      </c>
      <c r="BB331" s="4">
        <v>12</v>
      </c>
      <c r="BC331" s="6" t="s">
        <v>35</v>
      </c>
      <c r="BD331" s="5">
        <f t="shared" ref="BD331:BD336" si="322">SUM(BD330+BA331-BB331)</f>
        <v>1760</v>
      </c>
      <c r="BF331" s="654">
        <v>45782</v>
      </c>
      <c r="BG331" s="651"/>
      <c r="BH331" s="45"/>
      <c r="BI331" s="258">
        <v>0</v>
      </c>
      <c r="BJ331" s="4">
        <v>12</v>
      </c>
      <c r="BK331" s="6" t="s">
        <v>19</v>
      </c>
      <c r="BL331" s="5">
        <f t="shared" ref="BL331:BL337" si="323">SUM(BL330+BI331-BJ331)</f>
        <v>1748</v>
      </c>
      <c r="BN331" s="654">
        <v>45818</v>
      </c>
      <c r="BO331" s="651"/>
      <c r="BP331" s="3"/>
      <c r="BQ331" s="466">
        <v>0</v>
      </c>
      <c r="BR331" s="465">
        <v>3</v>
      </c>
      <c r="BS331" s="28" t="s">
        <v>25</v>
      </c>
      <c r="BT331" s="5">
        <f t="shared" ref="BT331:BT336" si="324">SUM(BT330+BQ331-BR331)</f>
        <v>1697</v>
      </c>
      <c r="BV331" s="669">
        <v>45854</v>
      </c>
      <c r="BW331" s="666"/>
      <c r="BX331" s="493"/>
      <c r="BY331" s="494">
        <v>0</v>
      </c>
      <c r="BZ331" s="492">
        <v>12</v>
      </c>
      <c r="CA331" s="509" t="s">
        <v>22</v>
      </c>
      <c r="CB331" s="494">
        <f t="shared" ref="CB331:CB336" si="325">SUM(CB330+BY331-BZ331)</f>
        <v>1686</v>
      </c>
      <c r="CD331" s="654">
        <v>45877</v>
      </c>
      <c r="CE331" s="651"/>
      <c r="CF331" s="3"/>
      <c r="CG331" s="583">
        <v>0</v>
      </c>
      <c r="CH331" s="582">
        <v>12</v>
      </c>
      <c r="CI331" s="28" t="s">
        <v>35</v>
      </c>
      <c r="CJ331" s="5">
        <f t="shared" ref="CJ331:CJ336" si="326">SUM(CJ330+CG331-CH331)</f>
        <v>1660</v>
      </c>
      <c r="CL331" s="654">
        <v>45904</v>
      </c>
      <c r="CM331" s="651"/>
      <c r="CN331" s="3"/>
      <c r="CO331" s="612">
        <v>0</v>
      </c>
      <c r="CP331" s="612">
        <v>12</v>
      </c>
      <c r="CQ331" s="28" t="s">
        <v>16</v>
      </c>
      <c r="CR331" s="5">
        <f t="shared" ref="CR331:CR338" si="327">SUM(CR330+CO331-CP331)</f>
        <v>1609</v>
      </c>
    </row>
    <row r="332" spans="2:96" ht="12.75" customHeight="1" x14ac:dyDescent="0.35">
      <c r="B332" s="654">
        <v>45572</v>
      </c>
      <c r="C332" s="651"/>
      <c r="D332" s="3"/>
      <c r="E332" s="4">
        <v>0</v>
      </c>
      <c r="F332" s="5">
        <v>4</v>
      </c>
      <c r="G332" s="6" t="s">
        <v>17</v>
      </c>
      <c r="H332" s="5">
        <f t="shared" si="316"/>
        <v>945</v>
      </c>
      <c r="J332" s="654">
        <v>45601</v>
      </c>
      <c r="K332" s="651"/>
      <c r="L332" s="3"/>
      <c r="M332" s="4">
        <v>0</v>
      </c>
      <c r="N332" s="4">
        <v>12</v>
      </c>
      <c r="O332" s="6" t="s">
        <v>35</v>
      </c>
      <c r="P332" s="5">
        <f t="shared" si="317"/>
        <v>888</v>
      </c>
      <c r="R332" s="654">
        <v>45635</v>
      </c>
      <c r="S332" s="651"/>
      <c r="T332" s="3"/>
      <c r="U332" s="24">
        <v>0</v>
      </c>
      <c r="V332" s="24">
        <v>2</v>
      </c>
      <c r="W332" s="28" t="s">
        <v>25</v>
      </c>
      <c r="X332" s="5">
        <f t="shared" si="318"/>
        <v>862</v>
      </c>
      <c r="Z332" s="706">
        <v>45686</v>
      </c>
      <c r="AA332" s="651"/>
      <c r="AB332" s="30"/>
      <c r="AC332" s="31">
        <v>1000</v>
      </c>
      <c r="AD332" s="32">
        <v>0</v>
      </c>
      <c r="AE332" s="33" t="s">
        <v>17</v>
      </c>
      <c r="AF332" s="34">
        <f t="shared" si="319"/>
        <v>1826</v>
      </c>
      <c r="AH332" s="654">
        <v>45702</v>
      </c>
      <c r="AI332" s="651"/>
      <c r="AJ332" s="53"/>
      <c r="AK332" s="4">
        <v>0</v>
      </c>
      <c r="AL332" s="24">
        <v>12</v>
      </c>
      <c r="AM332" s="54" t="s">
        <v>18</v>
      </c>
      <c r="AN332" s="5">
        <f t="shared" si="320"/>
        <v>1802</v>
      </c>
      <c r="AP332" s="654">
        <v>45747</v>
      </c>
      <c r="AQ332" s="651"/>
      <c r="AR332" s="3"/>
      <c r="AS332" s="152">
        <v>0</v>
      </c>
      <c r="AT332" s="152">
        <v>12</v>
      </c>
      <c r="AU332" s="28" t="s">
        <v>16</v>
      </c>
      <c r="AV332" s="436">
        <f t="shared" si="321"/>
        <v>1784</v>
      </c>
      <c r="AX332" s="654"/>
      <c r="AY332" s="651"/>
      <c r="AZ332" s="3"/>
      <c r="BA332" s="4"/>
      <c r="BB332" s="4"/>
      <c r="BC332" s="6"/>
      <c r="BD332" s="5">
        <f t="shared" si="322"/>
        <v>1760</v>
      </c>
      <c r="BF332" s="654">
        <v>45783</v>
      </c>
      <c r="BG332" s="651"/>
      <c r="BH332" s="3"/>
      <c r="BI332" s="258">
        <v>0</v>
      </c>
      <c r="BJ332" s="259">
        <v>12</v>
      </c>
      <c r="BK332" s="6" t="s">
        <v>24</v>
      </c>
      <c r="BL332" s="5">
        <f t="shared" si="323"/>
        <v>1736</v>
      </c>
      <c r="BN332" s="654">
        <v>45838</v>
      </c>
      <c r="BO332" s="651"/>
      <c r="BP332" s="3"/>
      <c r="BQ332" s="4">
        <v>0</v>
      </c>
      <c r="BR332" s="465">
        <v>2</v>
      </c>
      <c r="BS332" s="6" t="s">
        <v>17</v>
      </c>
      <c r="BT332" s="5">
        <f t="shared" si="324"/>
        <v>1695</v>
      </c>
      <c r="BV332" s="669">
        <v>45861</v>
      </c>
      <c r="BW332" s="666"/>
      <c r="BY332" s="494">
        <v>0</v>
      </c>
      <c r="BZ332" s="553">
        <v>2</v>
      </c>
      <c r="CA332" s="509" t="s">
        <v>25</v>
      </c>
      <c r="CB332" s="494">
        <f t="shared" si="325"/>
        <v>1684</v>
      </c>
      <c r="CD332" s="653">
        <v>45891</v>
      </c>
      <c r="CE332" s="651"/>
      <c r="CF332" s="3"/>
      <c r="CG332" s="599">
        <v>0</v>
      </c>
      <c r="CH332" s="598">
        <v>12</v>
      </c>
      <c r="CI332" s="28" t="s">
        <v>19</v>
      </c>
      <c r="CJ332" s="5">
        <f t="shared" si="326"/>
        <v>1648</v>
      </c>
      <c r="CL332" s="653">
        <v>45908</v>
      </c>
      <c r="CM332" s="651"/>
      <c r="CN332" s="65"/>
      <c r="CO332" s="612">
        <v>0</v>
      </c>
      <c r="CP332" s="612">
        <v>2</v>
      </c>
      <c r="CQ332" s="28" t="s">
        <v>25</v>
      </c>
      <c r="CR332" s="5">
        <f t="shared" si="327"/>
        <v>1607</v>
      </c>
    </row>
    <row r="333" spans="2:96" ht="12.75" customHeight="1" x14ac:dyDescent="0.35">
      <c r="B333" s="654">
        <v>45573</v>
      </c>
      <c r="C333" s="651"/>
      <c r="D333" s="3"/>
      <c r="E333" s="4">
        <v>0</v>
      </c>
      <c r="F333" s="5">
        <v>12</v>
      </c>
      <c r="G333" s="6" t="s">
        <v>35</v>
      </c>
      <c r="H333" s="5">
        <f t="shared" si="316"/>
        <v>933</v>
      </c>
      <c r="J333" s="654">
        <v>45624</v>
      </c>
      <c r="K333" s="651"/>
      <c r="L333" s="3"/>
      <c r="M333" s="4">
        <v>0</v>
      </c>
      <c r="N333" s="4">
        <v>12</v>
      </c>
      <c r="O333" s="28" t="s">
        <v>17</v>
      </c>
      <c r="P333" s="5">
        <f t="shared" si="317"/>
        <v>876</v>
      </c>
      <c r="R333" s="708">
        <v>45656</v>
      </c>
      <c r="S333" s="651"/>
      <c r="T333" s="3"/>
      <c r="U333" s="24">
        <v>0</v>
      </c>
      <c r="V333" s="27">
        <v>12</v>
      </c>
      <c r="W333" s="51" t="s">
        <v>22</v>
      </c>
      <c r="X333" s="34">
        <f t="shared" si="318"/>
        <v>850</v>
      </c>
      <c r="Z333" s="654"/>
      <c r="AA333" s="651"/>
      <c r="AB333" s="3"/>
      <c r="AC333" s="4"/>
      <c r="AD333" s="4"/>
      <c r="AE333" s="51"/>
      <c r="AF333" s="5">
        <f t="shared" si="319"/>
        <v>1826</v>
      </c>
      <c r="AH333" s="654">
        <v>45703</v>
      </c>
      <c r="AI333" s="651"/>
      <c r="AJ333" s="53"/>
      <c r="AK333" s="4">
        <v>0</v>
      </c>
      <c r="AL333" s="24">
        <v>4</v>
      </c>
      <c r="AM333" s="28" t="s">
        <v>15</v>
      </c>
      <c r="AN333" s="5">
        <f t="shared" si="320"/>
        <v>1798</v>
      </c>
      <c r="AP333" s="654">
        <v>45747</v>
      </c>
      <c r="AQ333" s="651"/>
      <c r="AR333" s="3"/>
      <c r="AS333" s="152">
        <v>0</v>
      </c>
      <c r="AT333" s="152">
        <v>12</v>
      </c>
      <c r="AU333" s="28" t="s">
        <v>19</v>
      </c>
      <c r="AV333" s="436">
        <f t="shared" si="321"/>
        <v>1772</v>
      </c>
      <c r="AX333" s="654"/>
      <c r="AY333" s="651"/>
      <c r="AZ333" s="3"/>
      <c r="BA333" s="4"/>
      <c r="BB333" s="4"/>
      <c r="BC333" s="6"/>
      <c r="BD333" s="5">
        <f t="shared" si="322"/>
        <v>1760</v>
      </c>
      <c r="BF333" s="654">
        <v>45784</v>
      </c>
      <c r="BG333" s="651"/>
      <c r="BH333" s="3"/>
      <c r="BI333" s="424">
        <v>0</v>
      </c>
      <c r="BJ333" s="424">
        <v>12</v>
      </c>
      <c r="BK333" s="28" t="s">
        <v>19</v>
      </c>
      <c r="BL333" s="435">
        <f t="shared" si="323"/>
        <v>1724</v>
      </c>
      <c r="BN333" s="663"/>
      <c r="BO333" s="651"/>
      <c r="BP333" s="3"/>
      <c r="BQ333" s="4"/>
      <c r="BR333" s="5"/>
      <c r="BS333" s="6"/>
      <c r="BT333" s="5">
        <f t="shared" si="324"/>
        <v>1695</v>
      </c>
      <c r="BV333" s="668">
        <v>45862</v>
      </c>
      <c r="BW333" s="666"/>
      <c r="BX333" s="493"/>
      <c r="BY333" s="193">
        <v>0</v>
      </c>
      <c r="BZ333" s="542">
        <v>12</v>
      </c>
      <c r="CA333" s="509" t="s">
        <v>16</v>
      </c>
      <c r="CB333" s="494">
        <f t="shared" si="325"/>
        <v>1672</v>
      </c>
      <c r="CD333" s="654">
        <v>45895</v>
      </c>
      <c r="CE333" s="651"/>
      <c r="CF333" s="3"/>
      <c r="CG333" s="600">
        <v>0</v>
      </c>
      <c r="CH333" s="600">
        <v>2</v>
      </c>
      <c r="CI333" s="28" t="s">
        <v>22</v>
      </c>
      <c r="CJ333" s="5">
        <f t="shared" si="326"/>
        <v>1646</v>
      </c>
      <c r="CL333" s="654">
        <v>45908</v>
      </c>
      <c r="CM333" s="651"/>
      <c r="CN333" s="619"/>
      <c r="CO333" s="620">
        <v>0</v>
      </c>
      <c r="CP333" s="620">
        <v>12</v>
      </c>
      <c r="CQ333" s="129" t="s">
        <v>19</v>
      </c>
      <c r="CR333" s="5">
        <f t="shared" si="327"/>
        <v>1595</v>
      </c>
    </row>
    <row r="334" spans="2:96" ht="12.75" customHeight="1" x14ac:dyDescent="0.35">
      <c r="B334" s="654">
        <v>45573</v>
      </c>
      <c r="C334" s="651"/>
      <c r="D334" s="3"/>
      <c r="E334" s="4">
        <v>0</v>
      </c>
      <c r="F334" s="5">
        <v>15</v>
      </c>
      <c r="G334" s="6" t="s">
        <v>19</v>
      </c>
      <c r="H334" s="5">
        <f t="shared" si="316"/>
        <v>918</v>
      </c>
      <c r="J334" s="654"/>
      <c r="K334" s="651"/>
      <c r="L334" s="3"/>
      <c r="M334" s="4">
        <v>0</v>
      </c>
      <c r="N334" s="4"/>
      <c r="O334" s="6"/>
      <c r="P334" s="5">
        <f t="shared" si="317"/>
        <v>876</v>
      </c>
      <c r="R334" s="708">
        <v>45656</v>
      </c>
      <c r="S334" s="651"/>
      <c r="T334" s="3"/>
      <c r="U334" s="24">
        <v>0</v>
      </c>
      <c r="V334" s="27">
        <v>12</v>
      </c>
      <c r="W334" s="28" t="s">
        <v>19</v>
      </c>
      <c r="X334" s="5">
        <f t="shared" si="318"/>
        <v>838</v>
      </c>
      <c r="Z334" s="654"/>
      <c r="AA334" s="651"/>
      <c r="AB334" s="3"/>
      <c r="AC334" s="4"/>
      <c r="AD334" s="4"/>
      <c r="AE334" s="6"/>
      <c r="AF334" s="5">
        <f t="shared" si="319"/>
        <v>1826</v>
      </c>
      <c r="AH334" s="654"/>
      <c r="AI334" s="651"/>
      <c r="AJ334" s="53"/>
      <c r="AK334" s="4"/>
      <c r="AL334" s="24"/>
      <c r="AM334" s="6"/>
      <c r="AN334" s="5">
        <f t="shared" si="320"/>
        <v>1798</v>
      </c>
      <c r="AP334" s="663"/>
      <c r="AQ334" s="651"/>
      <c r="AR334" s="3"/>
      <c r="AS334" s="4"/>
      <c r="AT334" s="5"/>
      <c r="AU334" s="6"/>
      <c r="AV334" s="436">
        <f t="shared" si="321"/>
        <v>1772</v>
      </c>
      <c r="AX334" s="663"/>
      <c r="AY334" s="651"/>
      <c r="AZ334" s="3"/>
      <c r="BA334" s="4"/>
      <c r="BB334" s="5"/>
      <c r="BC334" s="6"/>
      <c r="BD334" s="5">
        <f t="shared" si="322"/>
        <v>1760</v>
      </c>
      <c r="BF334" s="654">
        <v>45804</v>
      </c>
      <c r="BG334" s="651"/>
      <c r="BI334" s="434">
        <v>0</v>
      </c>
      <c r="BJ334" s="434">
        <v>12</v>
      </c>
      <c r="BK334" s="428" t="s">
        <v>16</v>
      </c>
      <c r="BL334" s="435">
        <f t="shared" si="323"/>
        <v>1712</v>
      </c>
      <c r="BN334" s="663"/>
      <c r="BO334" s="651"/>
      <c r="BP334" s="3"/>
      <c r="BQ334" s="4"/>
      <c r="BR334" s="5"/>
      <c r="BS334" s="6"/>
      <c r="BT334" s="5">
        <f t="shared" si="324"/>
        <v>1695</v>
      </c>
      <c r="BV334" s="669"/>
      <c r="BW334" s="666"/>
      <c r="BX334" s="493"/>
      <c r="BY334" s="492"/>
      <c r="BZ334" s="494"/>
      <c r="CA334" s="509"/>
      <c r="CB334" s="494">
        <f t="shared" si="325"/>
        <v>1672</v>
      </c>
      <c r="CD334" s="654">
        <v>45895</v>
      </c>
      <c r="CE334" s="651"/>
      <c r="CF334" s="3"/>
      <c r="CG334" s="600">
        <v>0</v>
      </c>
      <c r="CH334" s="600">
        <v>5</v>
      </c>
      <c r="CI334" s="28" t="s">
        <v>22</v>
      </c>
      <c r="CJ334" s="5">
        <f t="shared" si="326"/>
        <v>1641</v>
      </c>
      <c r="CL334" s="654">
        <v>45915</v>
      </c>
      <c r="CM334" s="651"/>
      <c r="CN334" s="3"/>
      <c r="CO334" s="4">
        <v>0</v>
      </c>
      <c r="CP334" s="5">
        <v>12</v>
      </c>
      <c r="CQ334" s="129" t="s">
        <v>19</v>
      </c>
      <c r="CR334" s="5">
        <f t="shared" si="327"/>
        <v>1583</v>
      </c>
    </row>
    <row r="335" spans="2:96" ht="12.75" customHeight="1" x14ac:dyDescent="0.35">
      <c r="B335" s="654">
        <v>45575</v>
      </c>
      <c r="C335" s="651"/>
      <c r="D335" s="3"/>
      <c r="E335" s="4">
        <v>0</v>
      </c>
      <c r="F335" s="5">
        <v>1</v>
      </c>
      <c r="G335" s="6" t="s">
        <v>25</v>
      </c>
      <c r="H335" s="5">
        <f t="shared" si="316"/>
        <v>917</v>
      </c>
      <c r="J335" s="654"/>
      <c r="K335" s="651"/>
      <c r="L335" s="3"/>
      <c r="M335" s="4">
        <v>0</v>
      </c>
      <c r="N335" s="4"/>
      <c r="O335" s="6"/>
      <c r="P335" s="5">
        <f t="shared" si="317"/>
        <v>876</v>
      </c>
      <c r="R335" s="663"/>
      <c r="S335" s="651"/>
      <c r="T335" s="3"/>
      <c r="U335" s="4"/>
      <c r="V335" s="5"/>
      <c r="W335" s="6"/>
      <c r="X335" s="5">
        <f t="shared" si="318"/>
        <v>838</v>
      </c>
      <c r="Z335" s="654"/>
      <c r="AA335" s="651"/>
      <c r="AB335" s="3"/>
      <c r="AC335" s="4"/>
      <c r="AD335" s="4"/>
      <c r="AE335" s="6"/>
      <c r="AF335" s="5">
        <f t="shared" si="319"/>
        <v>1826</v>
      </c>
      <c r="AH335" s="663"/>
      <c r="AI335" s="651"/>
      <c r="AJ335" s="3"/>
      <c r="AK335" s="4"/>
      <c r="AL335" s="5"/>
      <c r="AM335" s="6"/>
      <c r="AN335" s="5">
        <f t="shared" si="320"/>
        <v>1798</v>
      </c>
      <c r="AP335" s="663"/>
      <c r="AQ335" s="651"/>
      <c r="AR335" s="3"/>
      <c r="AS335" s="4"/>
      <c r="AT335" s="5"/>
      <c r="AU335" s="6"/>
      <c r="AV335" s="436">
        <f t="shared" si="321"/>
        <v>1772</v>
      </c>
      <c r="AX335" s="663"/>
      <c r="AY335" s="651"/>
      <c r="AZ335" s="3"/>
      <c r="BA335" s="4"/>
      <c r="BB335" s="5"/>
      <c r="BC335" s="6"/>
      <c r="BD335" s="5">
        <f t="shared" si="322"/>
        <v>1760</v>
      </c>
      <c r="BF335" s="654">
        <v>45806</v>
      </c>
      <c r="BG335" s="651"/>
      <c r="BH335" s="3"/>
      <c r="BI335" s="4">
        <v>0</v>
      </c>
      <c r="BJ335" s="4">
        <v>12</v>
      </c>
      <c r="BK335" s="6" t="s">
        <v>22</v>
      </c>
      <c r="BL335" s="435">
        <f t="shared" si="323"/>
        <v>1700</v>
      </c>
      <c r="BN335" s="663"/>
      <c r="BO335" s="651"/>
      <c r="BP335" s="3"/>
      <c r="BQ335" s="4"/>
      <c r="BR335" s="5"/>
      <c r="BS335" s="6"/>
      <c r="BT335" s="5">
        <f t="shared" si="324"/>
        <v>1695</v>
      </c>
      <c r="BV335" s="669"/>
      <c r="BW335" s="666"/>
      <c r="BX335" s="493"/>
      <c r="BY335" s="492"/>
      <c r="BZ335" s="494"/>
      <c r="CA335" s="509"/>
      <c r="CB335" s="494">
        <f t="shared" si="325"/>
        <v>1672</v>
      </c>
      <c r="CD335" s="654">
        <v>45897</v>
      </c>
      <c r="CE335" s="651"/>
      <c r="CF335" s="3"/>
      <c r="CG335" s="602">
        <v>0</v>
      </c>
      <c r="CH335" s="602">
        <v>20</v>
      </c>
      <c r="CI335" s="6" t="s">
        <v>25</v>
      </c>
      <c r="CJ335" s="5">
        <f t="shared" si="326"/>
        <v>1621</v>
      </c>
      <c r="CL335" s="654"/>
      <c r="CM335" s="651"/>
      <c r="CN335" s="3"/>
      <c r="CO335" s="4"/>
      <c r="CP335" s="5"/>
      <c r="CQ335" s="6"/>
      <c r="CR335" s="5">
        <f t="shared" si="327"/>
        <v>1583</v>
      </c>
    </row>
    <row r="336" spans="2:96" ht="12.75" customHeight="1" x14ac:dyDescent="0.35">
      <c r="B336" s="654">
        <v>45579</v>
      </c>
      <c r="C336" s="651"/>
      <c r="D336" s="3"/>
      <c r="E336" s="4">
        <v>0</v>
      </c>
      <c r="F336" s="5">
        <v>2</v>
      </c>
      <c r="G336" s="6" t="s">
        <v>17</v>
      </c>
      <c r="H336" s="5">
        <f t="shared" si="316"/>
        <v>915</v>
      </c>
      <c r="J336" s="2"/>
      <c r="K336" s="2"/>
      <c r="L336" s="3"/>
      <c r="M336" s="4"/>
      <c r="N336" s="5"/>
      <c r="O336" s="6"/>
      <c r="P336" s="5">
        <f t="shared" si="317"/>
        <v>876</v>
      </c>
      <c r="R336" s="2"/>
      <c r="S336" s="2"/>
      <c r="T336" s="3"/>
      <c r="U336" s="4"/>
      <c r="V336" s="5"/>
      <c r="W336" s="6"/>
      <c r="X336" s="5">
        <f t="shared" si="318"/>
        <v>838</v>
      </c>
      <c r="Z336" s="2"/>
      <c r="AA336" s="2"/>
      <c r="AB336" s="3"/>
      <c r="AC336" s="4"/>
      <c r="AD336" s="5"/>
      <c r="AE336" s="6"/>
      <c r="AF336" s="5">
        <f t="shared" si="319"/>
        <v>1826</v>
      </c>
      <c r="AH336" s="2"/>
      <c r="AI336" s="2"/>
      <c r="AJ336" s="3"/>
      <c r="AK336" s="4"/>
      <c r="AL336" s="5"/>
      <c r="AM336" s="6"/>
      <c r="AN336" s="5">
        <f t="shared" si="320"/>
        <v>1798</v>
      </c>
      <c r="AP336" s="2"/>
      <c r="AQ336" s="2"/>
      <c r="AR336" s="3"/>
      <c r="AS336" s="4"/>
      <c r="AT336" s="5"/>
      <c r="AU336" s="6"/>
      <c r="AV336" s="436">
        <f t="shared" si="321"/>
        <v>1772</v>
      </c>
      <c r="AX336" s="2"/>
      <c r="AY336" s="2"/>
      <c r="AZ336" s="3"/>
      <c r="BA336" s="4"/>
      <c r="BB336" s="5"/>
      <c r="BC336" s="6"/>
      <c r="BD336" s="5">
        <f t="shared" si="322"/>
        <v>1760</v>
      </c>
      <c r="BF336" s="2"/>
      <c r="BG336" s="2"/>
      <c r="BH336" s="3"/>
      <c r="BI336" s="4"/>
      <c r="BJ336" s="5"/>
      <c r="BK336" s="6"/>
      <c r="BL336" s="435">
        <f t="shared" si="323"/>
        <v>1700</v>
      </c>
      <c r="BN336" s="2"/>
      <c r="BO336" s="2"/>
      <c r="BP336" s="3"/>
      <c r="BQ336" s="4"/>
      <c r="BR336" s="5"/>
      <c r="BS336" s="6"/>
      <c r="BT336" s="5">
        <f t="shared" si="324"/>
        <v>1695</v>
      </c>
      <c r="BV336" s="492"/>
      <c r="BW336" s="492"/>
      <c r="BX336" s="493"/>
      <c r="BY336" s="492"/>
      <c r="BZ336" s="494"/>
      <c r="CA336" s="509"/>
      <c r="CB336" s="494">
        <f t="shared" si="325"/>
        <v>1672</v>
      </c>
      <c r="CD336" s="654"/>
      <c r="CE336" s="651"/>
      <c r="CF336" s="3"/>
      <c r="CG336" s="4"/>
      <c r="CH336" s="5"/>
      <c r="CI336" s="6"/>
      <c r="CJ336" s="5">
        <f t="shared" si="326"/>
        <v>1621</v>
      </c>
      <c r="CL336" s="2"/>
      <c r="CM336" s="2"/>
      <c r="CN336" s="3"/>
      <c r="CO336" s="4"/>
      <c r="CP336" s="5"/>
      <c r="CQ336" s="6"/>
      <c r="CR336" s="5">
        <f t="shared" si="327"/>
        <v>1583</v>
      </c>
    </row>
    <row r="337" spans="2:96" ht="12.75" customHeight="1" x14ac:dyDescent="0.35">
      <c r="B337" s="654">
        <v>45593</v>
      </c>
      <c r="C337" s="651"/>
      <c r="D337" s="3"/>
      <c r="E337" s="4">
        <v>0</v>
      </c>
      <c r="F337" s="5">
        <v>3</v>
      </c>
      <c r="G337" s="6" t="s">
        <v>19</v>
      </c>
      <c r="H337" s="5">
        <f t="shared" si="316"/>
        <v>912</v>
      </c>
      <c r="J337" s="2"/>
      <c r="K337" s="2"/>
      <c r="L337" s="3"/>
      <c r="M337" s="4"/>
      <c r="N337" s="5"/>
      <c r="O337" s="6"/>
      <c r="P337" s="5">
        <f t="shared" si="317"/>
        <v>876</v>
      </c>
      <c r="R337" s="2"/>
      <c r="S337" s="2"/>
      <c r="T337" s="3"/>
      <c r="U337" s="4"/>
      <c r="V337" s="5"/>
      <c r="W337" s="6"/>
      <c r="X337" s="5">
        <f t="shared" si="318"/>
        <v>838</v>
      </c>
      <c r="Z337" s="2"/>
      <c r="AA337" s="2"/>
      <c r="AB337" s="3"/>
      <c r="AC337" s="4"/>
      <c r="AD337" s="5"/>
      <c r="AE337" s="6"/>
      <c r="AF337" s="5">
        <f t="shared" si="319"/>
        <v>1826</v>
      </c>
      <c r="AH337" s="2"/>
      <c r="AI337" s="2"/>
      <c r="AJ337" s="3"/>
      <c r="AK337" s="4"/>
      <c r="AL337" s="5"/>
      <c r="AM337" s="6"/>
      <c r="AN337" s="5">
        <f t="shared" si="320"/>
        <v>1798</v>
      </c>
      <c r="AP337" s="2"/>
      <c r="AQ337" s="2"/>
      <c r="AR337" s="3"/>
      <c r="AS337" s="4"/>
      <c r="AT337" s="5"/>
      <c r="AU337" s="6"/>
      <c r="AV337" s="436"/>
      <c r="AX337" s="2"/>
      <c r="AY337" s="2"/>
      <c r="AZ337" s="3"/>
      <c r="BA337" s="4"/>
      <c r="BB337" s="5"/>
      <c r="BC337" s="6"/>
      <c r="BD337" s="5"/>
      <c r="BF337" s="2"/>
      <c r="BG337" s="2"/>
      <c r="BH337" s="3"/>
      <c r="BI337" s="4"/>
      <c r="BJ337" s="5"/>
      <c r="BK337" s="6"/>
      <c r="BL337" s="435">
        <f t="shared" si="323"/>
        <v>1700</v>
      </c>
      <c r="BN337" s="2"/>
      <c r="BO337" s="2"/>
      <c r="BP337" s="3"/>
      <c r="BQ337" s="4"/>
      <c r="BR337" s="5"/>
      <c r="BS337" s="6"/>
      <c r="BT337" s="5"/>
      <c r="BV337" s="492"/>
      <c r="BW337" s="492"/>
      <c r="BX337" s="493"/>
      <c r="BY337" s="492"/>
      <c r="BZ337" s="494"/>
      <c r="CA337" s="509"/>
      <c r="CB337" s="494"/>
      <c r="CD337" s="25"/>
      <c r="CE337" s="25"/>
      <c r="CF337" s="3"/>
      <c r="CG337" s="4"/>
      <c r="CH337" s="5"/>
      <c r="CI337" s="6"/>
      <c r="CJ337" s="5"/>
      <c r="CL337" s="2"/>
      <c r="CM337" s="2"/>
      <c r="CN337" s="3"/>
      <c r="CO337" s="4"/>
      <c r="CP337" s="5"/>
      <c r="CQ337" s="6"/>
      <c r="CR337" s="621">
        <f t="shared" si="327"/>
        <v>1583</v>
      </c>
    </row>
    <row r="338" spans="2:96" ht="12.75" customHeight="1" x14ac:dyDescent="0.35">
      <c r="B338" s="25"/>
      <c r="C338" s="4"/>
      <c r="D338" s="3"/>
      <c r="E338" s="4"/>
      <c r="F338" s="5"/>
      <c r="G338" s="6"/>
      <c r="H338" s="5"/>
      <c r="J338" s="2"/>
      <c r="K338" s="2"/>
      <c r="L338" s="3"/>
      <c r="M338" s="4"/>
      <c r="N338" s="5"/>
      <c r="O338" s="6"/>
      <c r="P338" s="5">
        <f t="shared" si="317"/>
        <v>876</v>
      </c>
      <c r="R338" s="2"/>
      <c r="S338" s="2"/>
      <c r="T338" s="3"/>
      <c r="U338" s="4"/>
      <c r="V338" s="5"/>
      <c r="W338" s="6"/>
      <c r="X338" s="5">
        <f t="shared" si="318"/>
        <v>838</v>
      </c>
      <c r="Z338" s="2"/>
      <c r="AA338" s="2"/>
      <c r="AB338" s="3"/>
      <c r="AC338" s="4"/>
      <c r="AD338" s="5"/>
      <c r="AE338" s="6"/>
      <c r="AF338" s="5">
        <f t="shared" si="319"/>
        <v>1826</v>
      </c>
      <c r="AH338" s="2"/>
      <c r="AI338" s="2"/>
      <c r="AJ338" s="3"/>
      <c r="AK338" s="4"/>
      <c r="AL338" s="5"/>
      <c r="AM338" s="6"/>
      <c r="AN338" s="5">
        <f t="shared" si="320"/>
        <v>1798</v>
      </c>
      <c r="AP338" s="2"/>
      <c r="AQ338" s="2"/>
      <c r="AR338" s="3"/>
      <c r="AS338" s="4"/>
      <c r="AT338" s="5"/>
      <c r="AU338" s="6"/>
      <c r="AV338" s="436"/>
      <c r="AX338" s="2"/>
      <c r="AY338" s="2"/>
      <c r="AZ338" s="3"/>
      <c r="BA338" s="4"/>
      <c r="BB338" s="5"/>
      <c r="BC338" s="6"/>
      <c r="BD338" s="5"/>
      <c r="BF338" s="2"/>
      <c r="BG338" s="2"/>
      <c r="BH338" s="3"/>
      <c r="BI338" s="4"/>
      <c r="BJ338" s="5"/>
      <c r="BK338" s="6"/>
      <c r="BL338" s="435">
        <f t="shared" ref="BL338" si="328">SUM(BL337+BI339-BJ339)</f>
        <v>1700</v>
      </c>
      <c r="BN338" s="2"/>
      <c r="BO338" s="2"/>
      <c r="BP338" s="3"/>
      <c r="BQ338" s="4"/>
      <c r="BR338" s="5"/>
      <c r="BS338" s="6"/>
      <c r="BT338" s="5"/>
      <c r="BV338" s="492"/>
      <c r="BW338" s="492"/>
      <c r="BX338" s="493"/>
      <c r="BY338" s="492"/>
      <c r="BZ338" s="494"/>
      <c r="CA338" s="509"/>
      <c r="CB338" s="494"/>
      <c r="CD338" s="25"/>
      <c r="CE338" s="25"/>
      <c r="CF338" s="3"/>
      <c r="CG338" s="4"/>
      <c r="CH338" s="5"/>
      <c r="CI338" s="6"/>
      <c r="CJ338" s="5"/>
      <c r="CL338" s="2"/>
      <c r="CM338" s="2"/>
      <c r="CN338" s="3"/>
      <c r="CO338" s="4"/>
      <c r="CP338" s="5"/>
      <c r="CQ338" s="6"/>
      <c r="CR338" s="621">
        <f t="shared" si="327"/>
        <v>1583</v>
      </c>
    </row>
    <row r="339" spans="2:96" ht="18" customHeight="1" x14ac:dyDescent="0.4">
      <c r="B339" s="684" t="s">
        <v>95</v>
      </c>
      <c r="C339" s="646"/>
      <c r="D339" s="646"/>
      <c r="E339" s="646"/>
      <c r="F339" s="646"/>
      <c r="G339" s="646"/>
      <c r="H339" s="647"/>
      <c r="J339" s="684" t="s">
        <v>95</v>
      </c>
      <c r="K339" s="646"/>
      <c r="L339" s="646"/>
      <c r="M339" s="646"/>
      <c r="N339" s="646"/>
      <c r="O339" s="646"/>
      <c r="P339" s="647"/>
      <c r="R339" s="684" t="s">
        <v>95</v>
      </c>
      <c r="S339" s="646"/>
      <c r="T339" s="646"/>
      <c r="U339" s="646"/>
      <c r="V339" s="646"/>
      <c r="W339" s="646"/>
      <c r="X339" s="647"/>
      <c r="Z339" s="684" t="s">
        <v>95</v>
      </c>
      <c r="AA339" s="646"/>
      <c r="AB339" s="646"/>
      <c r="AC339" s="646"/>
      <c r="AD339" s="646"/>
      <c r="AE339" s="646"/>
      <c r="AF339" s="647"/>
      <c r="AH339" s="684" t="s">
        <v>95</v>
      </c>
      <c r="AI339" s="646"/>
      <c r="AJ339" s="646"/>
      <c r="AK339" s="646"/>
      <c r="AL339" s="646"/>
      <c r="AM339" s="646"/>
      <c r="AN339" s="647"/>
      <c r="AP339" s="684" t="s">
        <v>95</v>
      </c>
      <c r="AQ339" s="646"/>
      <c r="AR339" s="646"/>
      <c r="AS339" s="646"/>
      <c r="AT339" s="646"/>
      <c r="AU339" s="646"/>
      <c r="AV339" s="647"/>
      <c r="AX339" s="684" t="s">
        <v>95</v>
      </c>
      <c r="AY339" s="646"/>
      <c r="AZ339" s="646"/>
      <c r="BA339" s="646"/>
      <c r="BB339" s="646"/>
      <c r="BC339" s="646"/>
      <c r="BD339" s="647"/>
      <c r="BF339" s="684" t="s">
        <v>95</v>
      </c>
      <c r="BG339" s="646"/>
      <c r="BH339" s="646"/>
      <c r="BI339" s="646"/>
      <c r="BJ339" s="646"/>
      <c r="BK339" s="646"/>
      <c r="BL339" s="647"/>
      <c r="BN339" s="684" t="s">
        <v>95</v>
      </c>
      <c r="BO339" s="646"/>
      <c r="BP339" s="646"/>
      <c r="BQ339" s="646"/>
      <c r="BR339" s="646"/>
      <c r="BS339" s="646"/>
      <c r="BT339" s="647"/>
      <c r="BV339" s="697" t="s">
        <v>95</v>
      </c>
      <c r="BW339" s="692"/>
      <c r="BX339" s="692"/>
      <c r="BY339" s="692"/>
      <c r="BZ339" s="692"/>
      <c r="CA339" s="692"/>
      <c r="CB339" s="693"/>
      <c r="CD339" s="684" t="s">
        <v>95</v>
      </c>
      <c r="CE339" s="646"/>
      <c r="CF339" s="646"/>
      <c r="CG339" s="646"/>
      <c r="CH339" s="646"/>
      <c r="CI339" s="646"/>
      <c r="CJ339" s="647"/>
      <c r="CL339" s="684" t="s">
        <v>95</v>
      </c>
      <c r="CM339" s="646"/>
      <c r="CN339" s="646"/>
      <c r="CO339" s="646"/>
      <c r="CP339" s="646"/>
      <c r="CQ339" s="646"/>
      <c r="CR339" s="647"/>
    </row>
    <row r="340" spans="2:96" ht="12.75" customHeight="1" x14ac:dyDescent="0.35">
      <c r="B340" s="663"/>
      <c r="C340" s="651"/>
      <c r="D340" s="3"/>
      <c r="E340" s="4"/>
      <c r="F340" s="5"/>
      <c r="G340" s="6"/>
      <c r="H340" s="5"/>
      <c r="J340" s="663"/>
      <c r="K340" s="651"/>
      <c r="L340" s="3"/>
      <c r="M340" s="4"/>
      <c r="N340" s="5"/>
      <c r="O340" s="6"/>
      <c r="P340" s="5"/>
      <c r="R340" s="663"/>
      <c r="S340" s="651"/>
      <c r="T340" s="3"/>
      <c r="U340" s="4"/>
      <c r="V340" s="5"/>
      <c r="W340" s="6"/>
      <c r="X340" s="5"/>
      <c r="Z340" s="663"/>
      <c r="AA340" s="651"/>
      <c r="AB340" s="3"/>
      <c r="AC340" s="4"/>
      <c r="AD340" s="5"/>
      <c r="AE340" s="6"/>
      <c r="AF340" s="5"/>
      <c r="AH340" s="663"/>
      <c r="AI340" s="651"/>
      <c r="AJ340" s="3"/>
      <c r="AK340" s="4"/>
      <c r="AL340" s="5"/>
      <c r="AM340" s="6"/>
      <c r="AN340" s="5"/>
      <c r="AP340" s="663"/>
      <c r="AQ340" s="651"/>
      <c r="AR340" s="3"/>
      <c r="AS340" s="4"/>
      <c r="AT340" s="5"/>
      <c r="AU340" s="6"/>
      <c r="AV340" s="436"/>
      <c r="AX340" s="663"/>
      <c r="AY340" s="651"/>
      <c r="AZ340" s="3"/>
      <c r="BA340" s="4"/>
      <c r="BB340" s="5"/>
      <c r="BC340" s="6"/>
      <c r="BD340" s="5"/>
      <c r="BF340" s="663"/>
      <c r="BG340" s="651"/>
      <c r="BH340" s="3"/>
      <c r="BI340" s="4"/>
      <c r="BJ340" s="5"/>
      <c r="BK340" s="6"/>
      <c r="BL340" s="5"/>
      <c r="BN340" s="663"/>
      <c r="BO340" s="651"/>
      <c r="BP340" s="3"/>
      <c r="BQ340" s="4"/>
      <c r="BR340" s="5"/>
      <c r="BS340" s="6"/>
      <c r="BT340" s="5"/>
      <c r="BV340" s="667"/>
      <c r="BW340" s="666"/>
      <c r="BX340" s="493"/>
      <c r="BY340" s="492"/>
      <c r="BZ340" s="494"/>
      <c r="CA340" s="509"/>
      <c r="CB340" s="494"/>
      <c r="CD340" s="663"/>
      <c r="CE340" s="651"/>
      <c r="CF340" s="3"/>
      <c r="CG340" s="4"/>
      <c r="CH340" s="5"/>
      <c r="CI340" s="6"/>
      <c r="CJ340" s="5"/>
      <c r="CL340" s="663"/>
      <c r="CM340" s="651"/>
      <c r="CN340" s="3"/>
      <c r="CO340" s="4"/>
      <c r="CP340" s="5"/>
      <c r="CQ340" s="6"/>
      <c r="CR340" s="5"/>
    </row>
    <row r="341" spans="2:96" ht="12.75" customHeight="1" x14ac:dyDescent="0.35">
      <c r="B341" s="658" t="s">
        <v>96</v>
      </c>
      <c r="C341" s="659"/>
      <c r="D341" s="659"/>
      <c r="E341" s="659"/>
      <c r="F341" s="659"/>
      <c r="G341" s="659"/>
      <c r="H341" s="660"/>
      <c r="J341" s="658" t="s">
        <v>96</v>
      </c>
      <c r="K341" s="659"/>
      <c r="L341" s="659"/>
      <c r="M341" s="659"/>
      <c r="N341" s="659"/>
      <c r="O341" s="659"/>
      <c r="P341" s="660"/>
      <c r="Q341" s="3"/>
      <c r="R341" s="658" t="s">
        <v>96</v>
      </c>
      <c r="S341" s="659"/>
      <c r="T341" s="659"/>
      <c r="U341" s="659"/>
      <c r="V341" s="659"/>
      <c r="W341" s="659"/>
      <c r="X341" s="660"/>
      <c r="Z341" s="658" t="s">
        <v>96</v>
      </c>
      <c r="AA341" s="659"/>
      <c r="AB341" s="659"/>
      <c r="AC341" s="659"/>
      <c r="AD341" s="659"/>
      <c r="AE341" s="659"/>
      <c r="AF341" s="660"/>
      <c r="AH341" s="658" t="s">
        <v>96</v>
      </c>
      <c r="AI341" s="659"/>
      <c r="AJ341" s="659"/>
      <c r="AK341" s="659"/>
      <c r="AL341" s="659"/>
      <c r="AM341" s="659"/>
      <c r="AN341" s="660"/>
      <c r="AP341" s="658" t="s">
        <v>96</v>
      </c>
      <c r="AQ341" s="659"/>
      <c r="AR341" s="659"/>
      <c r="AS341" s="659"/>
      <c r="AT341" s="659"/>
      <c r="AU341" s="659"/>
      <c r="AV341" s="660"/>
      <c r="AX341" s="658" t="s">
        <v>96</v>
      </c>
      <c r="AY341" s="659"/>
      <c r="AZ341" s="659"/>
      <c r="BA341" s="659"/>
      <c r="BB341" s="659"/>
      <c r="BC341" s="659"/>
      <c r="BD341" s="660"/>
      <c r="BF341" s="658" t="s">
        <v>96</v>
      </c>
      <c r="BG341" s="659"/>
      <c r="BH341" s="659"/>
      <c r="BI341" s="659"/>
      <c r="BJ341" s="659"/>
      <c r="BK341" s="659"/>
      <c r="BL341" s="660"/>
      <c r="BN341" s="658" t="s">
        <v>96</v>
      </c>
      <c r="BO341" s="659"/>
      <c r="BP341" s="659"/>
      <c r="BQ341" s="659"/>
      <c r="BR341" s="659"/>
      <c r="BS341" s="659"/>
      <c r="BT341" s="660"/>
      <c r="BV341" s="675" t="s">
        <v>96</v>
      </c>
      <c r="BW341" s="676"/>
      <c r="BX341" s="676"/>
      <c r="BY341" s="676"/>
      <c r="BZ341" s="676"/>
      <c r="CA341" s="676"/>
      <c r="CB341" s="677"/>
      <c r="CD341" s="658" t="s">
        <v>96</v>
      </c>
      <c r="CE341" s="659"/>
      <c r="CF341" s="659"/>
      <c r="CG341" s="659"/>
      <c r="CH341" s="659"/>
      <c r="CI341" s="659"/>
      <c r="CJ341" s="660"/>
      <c r="CL341" s="658" t="s">
        <v>96</v>
      </c>
      <c r="CM341" s="659"/>
      <c r="CN341" s="659"/>
      <c r="CO341" s="659"/>
      <c r="CP341" s="659"/>
      <c r="CQ341" s="659"/>
      <c r="CR341" s="660"/>
    </row>
    <row r="342" spans="2:96" ht="12.75" customHeight="1" x14ac:dyDescent="0.35">
      <c r="B342" s="7"/>
      <c r="C342" s="8"/>
      <c r="D342" s="8"/>
      <c r="E342" s="9" t="s">
        <v>7</v>
      </c>
      <c r="F342" s="9" t="s">
        <v>8</v>
      </c>
      <c r="G342" s="10" t="s">
        <v>9</v>
      </c>
      <c r="H342" s="11" t="s">
        <v>508</v>
      </c>
      <c r="J342" s="7"/>
      <c r="K342" s="8"/>
      <c r="L342" s="8"/>
      <c r="M342" s="9" t="s">
        <v>7</v>
      </c>
      <c r="N342" s="9" t="s">
        <v>8</v>
      </c>
      <c r="O342" s="12" t="s">
        <v>9</v>
      </c>
      <c r="P342" s="11" t="s">
        <v>508</v>
      </c>
      <c r="Q342" s="3"/>
      <c r="R342" s="7"/>
      <c r="S342" s="8"/>
      <c r="T342" s="8"/>
      <c r="U342" s="9" t="s">
        <v>7</v>
      </c>
      <c r="V342" s="9" t="s">
        <v>8</v>
      </c>
      <c r="W342" s="13" t="s">
        <v>9</v>
      </c>
      <c r="X342" s="11" t="s">
        <v>508</v>
      </c>
      <c r="Z342" s="7"/>
      <c r="AA342" s="8"/>
      <c r="AB342" s="8"/>
      <c r="AC342" s="9" t="s">
        <v>7</v>
      </c>
      <c r="AD342" s="9" t="s">
        <v>8</v>
      </c>
      <c r="AE342" s="14" t="s">
        <v>9</v>
      </c>
      <c r="AF342" s="11" t="s">
        <v>508</v>
      </c>
      <c r="AH342" s="7"/>
      <c r="AI342" s="8"/>
      <c r="AJ342" s="8"/>
      <c r="AK342" s="9" t="s">
        <v>7</v>
      </c>
      <c r="AL342" s="9" t="s">
        <v>8</v>
      </c>
      <c r="AM342" s="15" t="s">
        <v>9</v>
      </c>
      <c r="AN342" s="11" t="s">
        <v>508</v>
      </c>
      <c r="AP342" s="7"/>
      <c r="AQ342" s="8"/>
      <c r="AR342" s="8"/>
      <c r="AS342" s="9" t="s">
        <v>7</v>
      </c>
      <c r="AT342" s="9" t="s">
        <v>8</v>
      </c>
      <c r="AU342" s="16" t="s">
        <v>9</v>
      </c>
      <c r="AV342" s="437" t="s">
        <v>508</v>
      </c>
      <c r="AX342" s="7"/>
      <c r="AY342" s="8"/>
      <c r="AZ342" s="8"/>
      <c r="BA342" s="9" t="s">
        <v>7</v>
      </c>
      <c r="BB342" s="9" t="s">
        <v>8</v>
      </c>
      <c r="BC342" s="17" t="s">
        <v>9</v>
      </c>
      <c r="BD342" s="11" t="s">
        <v>508</v>
      </c>
      <c r="BF342" s="7"/>
      <c r="BG342" s="8"/>
      <c r="BH342" s="8"/>
      <c r="BI342" s="9" t="s">
        <v>7</v>
      </c>
      <c r="BJ342" s="9" t="s">
        <v>8</v>
      </c>
      <c r="BK342" s="18" t="s">
        <v>9</v>
      </c>
      <c r="BL342" s="11" t="s">
        <v>508</v>
      </c>
      <c r="BN342" s="7"/>
      <c r="BO342" s="8"/>
      <c r="BP342" s="8"/>
      <c r="BQ342" s="9" t="s">
        <v>7</v>
      </c>
      <c r="BR342" s="9" t="s">
        <v>8</v>
      </c>
      <c r="BS342" s="19" t="s">
        <v>9</v>
      </c>
      <c r="BT342" s="11" t="s">
        <v>508</v>
      </c>
      <c r="BV342" s="495"/>
      <c r="BW342" s="496"/>
      <c r="BX342" s="496"/>
      <c r="BY342" s="205" t="s">
        <v>7</v>
      </c>
      <c r="BZ342" s="205" t="s">
        <v>8</v>
      </c>
      <c r="CA342" s="510" t="s">
        <v>9</v>
      </c>
      <c r="CB342" s="497" t="s">
        <v>508</v>
      </c>
      <c r="CD342" s="7"/>
      <c r="CE342" s="8"/>
      <c r="CF342" s="8"/>
      <c r="CG342" s="9" t="s">
        <v>7</v>
      </c>
      <c r="CH342" s="9" t="s">
        <v>8</v>
      </c>
      <c r="CI342" s="21" t="s">
        <v>9</v>
      </c>
      <c r="CJ342" s="11" t="s">
        <v>508</v>
      </c>
      <c r="CL342" s="7"/>
      <c r="CM342" s="8"/>
      <c r="CN342" s="8"/>
      <c r="CO342" s="9" t="s">
        <v>7</v>
      </c>
      <c r="CP342" s="9" t="s">
        <v>8</v>
      </c>
      <c r="CQ342" s="22" t="s">
        <v>9</v>
      </c>
      <c r="CR342" s="11" t="s">
        <v>508</v>
      </c>
    </row>
    <row r="343" spans="2:96" ht="12.75" customHeight="1" x14ac:dyDescent="0.35">
      <c r="B343" s="661" t="s">
        <v>509</v>
      </c>
      <c r="C343" s="673"/>
      <c r="D343" s="662"/>
      <c r="E343" s="4" t="s">
        <v>11</v>
      </c>
      <c r="F343" s="4" t="s">
        <v>11</v>
      </c>
      <c r="H343" s="4">
        <v>28</v>
      </c>
      <c r="J343" s="680" t="s">
        <v>510</v>
      </c>
      <c r="K343" s="673"/>
      <c r="L343" s="662"/>
      <c r="M343" s="4" t="s">
        <v>11</v>
      </c>
      <c r="N343" s="4" t="s">
        <v>11</v>
      </c>
      <c r="P343" s="4">
        <v>28</v>
      </c>
      <c r="Q343" s="3"/>
      <c r="R343" s="678" t="s">
        <v>511</v>
      </c>
      <c r="S343" s="673"/>
      <c r="T343" s="662"/>
      <c r="U343" s="4" t="s">
        <v>11</v>
      </c>
      <c r="V343" s="4" t="s">
        <v>11</v>
      </c>
      <c r="X343" s="24">
        <v>28</v>
      </c>
      <c r="Z343" s="687" t="s">
        <v>512</v>
      </c>
      <c r="AA343" s="673"/>
      <c r="AB343" s="662"/>
      <c r="AC343" s="4" t="s">
        <v>11</v>
      </c>
      <c r="AD343" s="4" t="s">
        <v>11</v>
      </c>
      <c r="AF343" s="4">
        <v>28</v>
      </c>
      <c r="AH343" s="685" t="s">
        <v>513</v>
      </c>
      <c r="AI343" s="673"/>
      <c r="AJ343" s="662"/>
      <c r="AK343" s="4" t="s">
        <v>11</v>
      </c>
      <c r="AL343" s="4" t="s">
        <v>11</v>
      </c>
      <c r="AN343" s="24">
        <v>28</v>
      </c>
      <c r="AP343" s="674" t="s">
        <v>514</v>
      </c>
      <c r="AQ343" s="673"/>
      <c r="AR343" s="662"/>
      <c r="AS343" s="4" t="s">
        <v>11</v>
      </c>
      <c r="AT343" s="4" t="s">
        <v>11</v>
      </c>
      <c r="AV343" s="438">
        <v>51</v>
      </c>
      <c r="AX343" s="688" t="s">
        <v>515</v>
      </c>
      <c r="AY343" s="673"/>
      <c r="AZ343" s="662"/>
      <c r="BA343" s="4" t="s">
        <v>11</v>
      </c>
      <c r="BB343" s="4" t="s">
        <v>11</v>
      </c>
      <c r="BD343" s="161">
        <f>AV344</f>
        <v>51</v>
      </c>
      <c r="BF343" s="679" t="s">
        <v>516</v>
      </c>
      <c r="BG343" s="673"/>
      <c r="BH343" s="662"/>
      <c r="BI343" s="4" t="s">
        <v>11</v>
      </c>
      <c r="BJ343" s="4" t="s">
        <v>11</v>
      </c>
      <c r="BL343" s="240">
        <v>51</v>
      </c>
      <c r="BN343" s="672" t="s">
        <v>517</v>
      </c>
      <c r="BO343" s="673"/>
      <c r="BP343" s="662"/>
      <c r="BQ343" s="4" t="s">
        <v>11</v>
      </c>
      <c r="BR343" s="4" t="s">
        <v>11</v>
      </c>
      <c r="BT343" s="442">
        <v>47</v>
      </c>
      <c r="BV343" s="655" t="s">
        <v>518</v>
      </c>
      <c r="BW343" s="656"/>
      <c r="BX343" s="657"/>
      <c r="BY343" s="492" t="s">
        <v>11</v>
      </c>
      <c r="BZ343" s="492" t="s">
        <v>11</v>
      </c>
      <c r="CB343" s="494">
        <v>47</v>
      </c>
      <c r="CD343" s="682" t="s">
        <v>519</v>
      </c>
      <c r="CE343" s="673"/>
      <c r="CF343" s="662"/>
      <c r="CG343" s="4" t="s">
        <v>11</v>
      </c>
      <c r="CH343" s="4" t="s">
        <v>11</v>
      </c>
      <c r="CJ343" s="4">
        <f>CB343</f>
        <v>47</v>
      </c>
      <c r="CL343" s="686" t="s">
        <v>531</v>
      </c>
      <c r="CM343" s="673"/>
      <c r="CN343" s="662"/>
      <c r="CO343" s="4" t="s">
        <v>11</v>
      </c>
      <c r="CP343" s="4" t="s">
        <v>11</v>
      </c>
      <c r="CR343" s="4">
        <f>CJ345</f>
        <v>44</v>
      </c>
    </row>
    <row r="344" spans="2:96" ht="12.75" customHeight="1" x14ac:dyDescent="0.35">
      <c r="B344" s="654"/>
      <c r="C344" s="651"/>
      <c r="D344" s="3"/>
      <c r="E344" s="5"/>
      <c r="F344" s="4"/>
      <c r="G344" s="6"/>
      <c r="H344" s="5">
        <f t="shared" ref="H344:H349" si="329">SUM(H343+E344-F344)</f>
        <v>28</v>
      </c>
      <c r="J344" s="654"/>
      <c r="K344" s="651"/>
      <c r="L344" s="3"/>
      <c r="M344" s="5"/>
      <c r="N344" s="4"/>
      <c r="O344" s="6"/>
      <c r="P344" s="5">
        <f t="shared" ref="P344:P349" si="330">SUM(P343+M344-N344)</f>
        <v>28</v>
      </c>
      <c r="Q344" s="3"/>
      <c r="R344" s="654"/>
      <c r="S344" s="651"/>
      <c r="T344" s="3"/>
      <c r="U344" s="5"/>
      <c r="V344" s="4"/>
      <c r="W344" s="6"/>
      <c r="X344" s="5">
        <f t="shared" ref="X344:X349" si="331">SUM(X343+U344-V344)</f>
        <v>28</v>
      </c>
      <c r="Z344" s="45"/>
      <c r="AA344" s="45"/>
      <c r="AB344" s="3"/>
      <c r="AC344" s="5"/>
      <c r="AD344" s="4"/>
      <c r="AE344" s="6"/>
      <c r="AF344" s="5">
        <f t="shared" ref="AF344:AF349" si="332">SUM(AF343+AC344-AD344)</f>
        <v>28</v>
      </c>
      <c r="AH344" s="706">
        <v>45691</v>
      </c>
      <c r="AI344" s="651"/>
      <c r="AJ344" s="30"/>
      <c r="AK344" s="31">
        <v>24</v>
      </c>
      <c r="AL344" s="32">
        <v>0</v>
      </c>
      <c r="AM344" s="33" t="s">
        <v>17</v>
      </c>
      <c r="AN344" s="34">
        <f t="shared" ref="AN344:AN349" si="333">SUM(AN343+AK344-AL344)</f>
        <v>52</v>
      </c>
      <c r="AP344" s="654"/>
      <c r="AQ344" s="651"/>
      <c r="AR344" s="3"/>
      <c r="AS344" s="480"/>
      <c r="AT344" s="479"/>
      <c r="AU344" s="28"/>
      <c r="AV344" s="436">
        <f t="shared" ref="AV344:AV349" si="334">SUM(AV343+AS344-AT344)</f>
        <v>51</v>
      </c>
      <c r="AX344" s="654"/>
      <c r="AY344" s="651"/>
      <c r="AZ344" s="3"/>
      <c r="BA344" s="5"/>
      <c r="BB344" s="4"/>
      <c r="BC344" s="6"/>
      <c r="BD344" s="5">
        <f t="shared" ref="BD344:BD349" si="335">SUM(BD343+BA344-BB344)</f>
        <v>51</v>
      </c>
      <c r="BF344" s="654">
        <v>45799</v>
      </c>
      <c r="BG344" s="651"/>
      <c r="BH344" s="3"/>
      <c r="BI344" s="422">
        <v>0</v>
      </c>
      <c r="BJ344" s="421">
        <v>2</v>
      </c>
      <c r="BK344" s="28" t="s">
        <v>17</v>
      </c>
      <c r="BL344" s="5">
        <f t="shared" ref="BL344:BL349" si="336">SUM(BL343+BI344-BJ344)</f>
        <v>49</v>
      </c>
      <c r="BN344" s="654">
        <v>45838</v>
      </c>
      <c r="BO344" s="651"/>
      <c r="BP344" s="3"/>
      <c r="BQ344" s="5">
        <v>0</v>
      </c>
      <c r="BR344" s="4">
        <v>4</v>
      </c>
      <c r="BS344" s="129" t="s">
        <v>22</v>
      </c>
      <c r="BT344" s="5">
        <f t="shared" ref="BT344:BT349" si="337">SUM(BT343+BQ344-BR344)</f>
        <v>43</v>
      </c>
      <c r="BV344" s="665"/>
      <c r="BW344" s="666"/>
      <c r="BX344" s="499"/>
      <c r="BY344" s="158"/>
      <c r="BZ344" s="156">
        <v>0</v>
      </c>
      <c r="CA344" s="511"/>
      <c r="CB344" s="494">
        <v>47</v>
      </c>
      <c r="CD344" s="654">
        <v>45887</v>
      </c>
      <c r="CE344" s="651"/>
      <c r="CF344" s="584"/>
      <c r="CG344" s="586">
        <v>0</v>
      </c>
      <c r="CH344" s="585">
        <v>2</v>
      </c>
      <c r="CI344" s="28" t="s">
        <v>17</v>
      </c>
      <c r="CJ344" s="5">
        <f t="shared" ref="CJ344:CJ349" si="338">SUM(CJ343+CG344-CH344)</f>
        <v>45</v>
      </c>
      <c r="CL344" s="45"/>
      <c r="CM344" s="45"/>
      <c r="CN344" s="3"/>
      <c r="CO344" s="5"/>
      <c r="CP344" s="4"/>
      <c r="CQ344" s="6"/>
      <c r="CR344" s="5">
        <f t="shared" ref="CR344:CR349" si="339">SUM(CR343+CO344-CP344)</f>
        <v>44</v>
      </c>
    </row>
    <row r="345" spans="2:96" ht="12.75" customHeight="1" x14ac:dyDescent="0.35">
      <c r="B345" s="663"/>
      <c r="C345" s="651"/>
      <c r="D345" s="3"/>
      <c r="E345" s="4"/>
      <c r="F345" s="5"/>
      <c r="G345" s="6"/>
      <c r="H345" s="5">
        <f t="shared" si="329"/>
        <v>28</v>
      </c>
      <c r="J345" s="663"/>
      <c r="K345" s="651"/>
      <c r="L345" s="3"/>
      <c r="M345" s="4"/>
      <c r="N345" s="5"/>
      <c r="O345" s="6"/>
      <c r="P345" s="5">
        <f t="shared" si="330"/>
        <v>28</v>
      </c>
      <c r="Q345" s="3"/>
      <c r="R345" s="654"/>
      <c r="S345" s="651"/>
      <c r="T345" s="3"/>
      <c r="U345" s="5">
        <v>0</v>
      </c>
      <c r="V345" s="4"/>
      <c r="W345" s="6"/>
      <c r="X345" s="5">
        <f t="shared" si="331"/>
        <v>28</v>
      </c>
      <c r="Z345" s="663"/>
      <c r="AA345" s="651"/>
      <c r="AB345" s="3"/>
      <c r="AC345" s="4"/>
      <c r="AD345" s="5"/>
      <c r="AE345" s="6"/>
      <c r="AF345" s="5">
        <f t="shared" si="332"/>
        <v>28</v>
      </c>
      <c r="AH345" s="654">
        <v>45702</v>
      </c>
      <c r="AI345" s="651"/>
      <c r="AJ345" s="53"/>
      <c r="AK345" s="4">
        <v>0</v>
      </c>
      <c r="AL345" s="24">
        <v>1</v>
      </c>
      <c r="AM345" s="54" t="s">
        <v>18</v>
      </c>
      <c r="AN345" s="5">
        <f t="shared" si="333"/>
        <v>51</v>
      </c>
      <c r="AP345" s="663"/>
      <c r="AQ345" s="651"/>
      <c r="AR345" s="3"/>
      <c r="AS345" s="4"/>
      <c r="AT345" s="5"/>
      <c r="AU345" s="6"/>
      <c r="AV345" s="436">
        <f t="shared" si="334"/>
        <v>51</v>
      </c>
      <c r="AX345" s="663"/>
      <c r="AY345" s="651"/>
      <c r="AZ345" s="3"/>
      <c r="BA345" s="4"/>
      <c r="BB345" s="5"/>
      <c r="BC345" s="6"/>
      <c r="BD345" s="5">
        <f t="shared" si="335"/>
        <v>51</v>
      </c>
      <c r="BF345" s="654">
        <v>45799</v>
      </c>
      <c r="BG345" s="651"/>
      <c r="BH345" s="3"/>
      <c r="BI345" s="432">
        <v>0</v>
      </c>
      <c r="BJ345" s="431">
        <v>2</v>
      </c>
      <c r="BK345" s="28" t="s">
        <v>35</v>
      </c>
      <c r="BL345" s="5">
        <f t="shared" si="336"/>
        <v>47</v>
      </c>
      <c r="BN345" s="663"/>
      <c r="BO345" s="651"/>
      <c r="BP345" s="3"/>
      <c r="BQ345" s="4"/>
      <c r="BR345" s="5"/>
      <c r="BS345" s="6"/>
      <c r="BT345" s="5">
        <f t="shared" si="337"/>
        <v>43</v>
      </c>
      <c r="BV345" s="667"/>
      <c r="BW345" s="666"/>
      <c r="BX345" s="493"/>
      <c r="BY345" s="492"/>
      <c r="BZ345" s="494"/>
      <c r="CA345" s="509"/>
      <c r="CB345" s="494">
        <f t="shared" ref="CB345:CB349" si="340">SUM(CB344+BY345-BZ345)</f>
        <v>47</v>
      </c>
      <c r="CD345" s="654">
        <v>45889</v>
      </c>
      <c r="CE345" s="651"/>
      <c r="CF345" s="3"/>
      <c r="CG345" s="5">
        <v>0</v>
      </c>
      <c r="CH345" s="4">
        <v>1</v>
      </c>
      <c r="CI345" s="6" t="s">
        <v>17</v>
      </c>
      <c r="CJ345" s="5">
        <f t="shared" si="338"/>
        <v>44</v>
      </c>
      <c r="CL345" s="663"/>
      <c r="CM345" s="651"/>
      <c r="CN345" s="3"/>
      <c r="CO345" s="4"/>
      <c r="CP345" s="5"/>
      <c r="CQ345" s="6"/>
      <c r="CR345" s="5">
        <f t="shared" si="339"/>
        <v>44</v>
      </c>
    </row>
    <row r="346" spans="2:96" ht="12.75" customHeight="1" x14ac:dyDescent="0.35">
      <c r="B346" s="663"/>
      <c r="C346" s="651"/>
      <c r="D346" s="3"/>
      <c r="E346" s="4"/>
      <c r="F346" s="5"/>
      <c r="G346" s="6"/>
      <c r="H346" s="5">
        <f t="shared" si="329"/>
        <v>28</v>
      </c>
      <c r="J346" s="663"/>
      <c r="K346" s="651"/>
      <c r="L346" s="3"/>
      <c r="M346" s="4"/>
      <c r="N346" s="5"/>
      <c r="O346" s="6"/>
      <c r="P346" s="5">
        <f t="shared" si="330"/>
        <v>28</v>
      </c>
      <c r="Q346" s="3"/>
      <c r="R346" s="663"/>
      <c r="S346" s="651"/>
      <c r="T346" s="3"/>
      <c r="U346" s="4"/>
      <c r="V346" s="5"/>
      <c r="W346" s="6"/>
      <c r="X346" s="5">
        <f t="shared" si="331"/>
        <v>28</v>
      </c>
      <c r="Z346" s="663"/>
      <c r="AA346" s="651"/>
      <c r="AB346" s="3"/>
      <c r="AC346" s="4"/>
      <c r="AD346" s="5"/>
      <c r="AE346" s="6"/>
      <c r="AF346" s="5">
        <f t="shared" si="332"/>
        <v>28</v>
      </c>
      <c r="AH346" s="663"/>
      <c r="AI346" s="651"/>
      <c r="AJ346" s="3"/>
      <c r="AK346" s="4"/>
      <c r="AL346" s="5"/>
      <c r="AM346" s="6"/>
      <c r="AN346" s="5">
        <f t="shared" si="333"/>
        <v>51</v>
      </c>
      <c r="AP346" s="663"/>
      <c r="AQ346" s="651"/>
      <c r="AR346" s="3"/>
      <c r="AS346" s="4"/>
      <c r="AT346" s="5"/>
      <c r="AU346" s="6"/>
      <c r="AV346" s="436">
        <f t="shared" si="334"/>
        <v>51</v>
      </c>
      <c r="AX346" s="663"/>
      <c r="AY346" s="651"/>
      <c r="AZ346" s="3"/>
      <c r="BA346" s="4"/>
      <c r="BB346" s="5"/>
      <c r="BC346" s="6"/>
      <c r="BD346" s="5">
        <f t="shared" si="335"/>
        <v>51</v>
      </c>
      <c r="BF346" s="663"/>
      <c r="BG346" s="651"/>
      <c r="BH346" s="3"/>
      <c r="BI346" s="4"/>
      <c r="BJ346" s="5"/>
      <c r="BK346" s="6"/>
      <c r="BL346" s="5">
        <f t="shared" si="336"/>
        <v>47</v>
      </c>
      <c r="BN346" s="663"/>
      <c r="BO346" s="651"/>
      <c r="BP346" s="3"/>
      <c r="BQ346" s="4"/>
      <c r="BR346" s="5"/>
      <c r="BS346" s="6"/>
      <c r="BT346" s="5">
        <f t="shared" si="337"/>
        <v>43</v>
      </c>
      <c r="BV346" s="667"/>
      <c r="BW346" s="666"/>
      <c r="BX346" s="493"/>
      <c r="BY346" s="492"/>
      <c r="BZ346" s="494"/>
      <c r="CA346" s="509"/>
      <c r="CB346" s="494">
        <f t="shared" si="340"/>
        <v>47</v>
      </c>
      <c r="CD346" s="654"/>
      <c r="CE346" s="651"/>
      <c r="CF346" s="3"/>
      <c r="CG346" s="4">
        <v>0</v>
      </c>
      <c r="CH346" s="4"/>
      <c r="CI346" s="6"/>
      <c r="CJ346" s="5">
        <f t="shared" si="338"/>
        <v>44</v>
      </c>
      <c r="CL346" s="663"/>
      <c r="CM346" s="651"/>
      <c r="CN346" s="3"/>
      <c r="CO346" s="4"/>
      <c r="CP346" s="5"/>
      <c r="CQ346" s="6"/>
      <c r="CR346" s="5">
        <f t="shared" si="339"/>
        <v>44</v>
      </c>
    </row>
    <row r="347" spans="2:96" ht="12.75" customHeight="1" x14ac:dyDescent="0.35">
      <c r="H347" s="5">
        <f t="shared" si="329"/>
        <v>28</v>
      </c>
      <c r="P347" s="5">
        <f t="shared" si="330"/>
        <v>28</v>
      </c>
      <c r="Q347" s="3"/>
      <c r="X347" s="5">
        <f t="shared" si="331"/>
        <v>28</v>
      </c>
      <c r="AF347" s="5">
        <f t="shared" si="332"/>
        <v>28</v>
      </c>
      <c r="AN347" s="5">
        <f t="shared" si="333"/>
        <v>51</v>
      </c>
      <c r="AV347" s="436">
        <f t="shared" si="334"/>
        <v>51</v>
      </c>
      <c r="BD347" s="5">
        <f t="shared" si="335"/>
        <v>51</v>
      </c>
      <c r="BL347" s="5">
        <f t="shared" si="336"/>
        <v>47</v>
      </c>
      <c r="BT347" s="5">
        <f t="shared" si="337"/>
        <v>43</v>
      </c>
      <c r="CB347" s="494">
        <f t="shared" si="340"/>
        <v>47</v>
      </c>
      <c r="CJ347" s="5">
        <f t="shared" si="338"/>
        <v>44</v>
      </c>
      <c r="CR347" s="5">
        <f t="shared" si="339"/>
        <v>44</v>
      </c>
    </row>
    <row r="348" spans="2:96" ht="12.75" customHeight="1" x14ac:dyDescent="0.35">
      <c r="B348" s="2"/>
      <c r="C348" s="2"/>
      <c r="D348" s="3"/>
      <c r="E348" s="4"/>
      <c r="F348" s="5"/>
      <c r="G348" s="6"/>
      <c r="H348" s="5">
        <f t="shared" si="329"/>
        <v>28</v>
      </c>
      <c r="J348" s="2"/>
      <c r="K348" s="2"/>
      <c r="L348" s="3"/>
      <c r="M348" s="4"/>
      <c r="N348" s="5"/>
      <c r="O348" s="6"/>
      <c r="P348" s="5">
        <f t="shared" si="330"/>
        <v>28</v>
      </c>
      <c r="R348" s="2"/>
      <c r="S348" s="2"/>
      <c r="T348" s="3"/>
      <c r="U348" s="4"/>
      <c r="V348" s="5"/>
      <c r="W348" s="6"/>
      <c r="X348" s="5">
        <f t="shared" si="331"/>
        <v>28</v>
      </c>
      <c r="Z348" s="2"/>
      <c r="AA348" s="2"/>
      <c r="AB348" s="3"/>
      <c r="AC348" s="4"/>
      <c r="AD348" s="5"/>
      <c r="AE348" s="6"/>
      <c r="AF348" s="5">
        <f t="shared" si="332"/>
        <v>28</v>
      </c>
      <c r="AH348" s="2"/>
      <c r="AI348" s="2"/>
      <c r="AJ348" s="3"/>
      <c r="AK348" s="4"/>
      <c r="AL348" s="5"/>
      <c r="AM348" s="6"/>
      <c r="AN348" s="5">
        <f t="shared" si="333"/>
        <v>51</v>
      </c>
      <c r="AP348" s="2"/>
      <c r="AQ348" s="2"/>
      <c r="AR348" s="3"/>
      <c r="AS348" s="4"/>
      <c r="AT348" s="5"/>
      <c r="AU348" s="6"/>
      <c r="AV348" s="436">
        <f t="shared" si="334"/>
        <v>51</v>
      </c>
      <c r="AX348" s="2"/>
      <c r="AY348" s="2"/>
      <c r="AZ348" s="3"/>
      <c r="BA348" s="4"/>
      <c r="BB348" s="5"/>
      <c r="BC348" s="6"/>
      <c r="BD348" s="5">
        <f t="shared" si="335"/>
        <v>51</v>
      </c>
      <c r="BF348" s="2"/>
      <c r="BG348" s="2"/>
      <c r="BH348" s="3"/>
      <c r="BI348" s="4"/>
      <c r="BJ348" s="5"/>
      <c r="BK348" s="6"/>
      <c r="BL348" s="5">
        <f t="shared" si="336"/>
        <v>47</v>
      </c>
      <c r="BN348" s="2"/>
      <c r="BO348" s="2"/>
      <c r="BP348" s="3"/>
      <c r="BQ348" s="4"/>
      <c r="BR348" s="5"/>
      <c r="BS348" s="6"/>
      <c r="BT348" s="5">
        <f t="shared" si="337"/>
        <v>43</v>
      </c>
      <c r="BV348" s="492"/>
      <c r="BW348" s="492"/>
      <c r="BX348" s="493"/>
      <c r="BY348" s="492"/>
      <c r="BZ348" s="494"/>
      <c r="CA348" s="509"/>
      <c r="CB348" s="494">
        <f t="shared" si="340"/>
        <v>47</v>
      </c>
      <c r="CF348" s="3"/>
      <c r="CG348" s="4"/>
      <c r="CH348" s="5"/>
      <c r="CI348" s="6"/>
      <c r="CJ348" s="5">
        <f t="shared" si="338"/>
        <v>44</v>
      </c>
      <c r="CL348" s="2"/>
      <c r="CM348" s="2"/>
      <c r="CN348" s="3"/>
      <c r="CO348" s="4"/>
      <c r="CP348" s="5"/>
      <c r="CQ348" s="6"/>
      <c r="CR348" s="5">
        <f t="shared" si="339"/>
        <v>44</v>
      </c>
    </row>
    <row r="349" spans="2:96" ht="12.75" customHeight="1" x14ac:dyDescent="0.35">
      <c r="B349" s="2"/>
      <c r="C349" s="2"/>
      <c r="D349" s="3"/>
      <c r="E349" s="4"/>
      <c r="F349" s="5"/>
      <c r="G349" s="6"/>
      <c r="H349" s="5">
        <f t="shared" si="329"/>
        <v>28</v>
      </c>
      <c r="J349" s="2"/>
      <c r="K349" s="2"/>
      <c r="L349" s="3"/>
      <c r="M349" s="4"/>
      <c r="N349" s="5"/>
      <c r="O349" s="6"/>
      <c r="P349" s="5">
        <f t="shared" si="330"/>
        <v>28</v>
      </c>
      <c r="R349" s="2"/>
      <c r="S349" s="2"/>
      <c r="T349" s="3"/>
      <c r="U349" s="4"/>
      <c r="V349" s="5"/>
      <c r="W349" s="6"/>
      <c r="X349" s="5">
        <f t="shared" si="331"/>
        <v>28</v>
      </c>
      <c r="Z349" s="2"/>
      <c r="AA349" s="2"/>
      <c r="AB349" s="3"/>
      <c r="AC349" s="4"/>
      <c r="AD349" s="5"/>
      <c r="AE349" s="6"/>
      <c r="AF349" s="5">
        <f t="shared" si="332"/>
        <v>28</v>
      </c>
      <c r="AH349" s="2"/>
      <c r="AI349" s="2"/>
      <c r="AJ349" s="3"/>
      <c r="AK349" s="4"/>
      <c r="AL349" s="5"/>
      <c r="AM349" s="6"/>
      <c r="AN349" s="5">
        <f t="shared" si="333"/>
        <v>51</v>
      </c>
      <c r="AP349" s="2"/>
      <c r="AQ349" s="2"/>
      <c r="AR349" s="3"/>
      <c r="AS349" s="4"/>
      <c r="AT349" s="5"/>
      <c r="AU349" s="6"/>
      <c r="AV349" s="436">
        <f t="shared" si="334"/>
        <v>51</v>
      </c>
      <c r="AX349" s="2"/>
      <c r="AY349" s="2"/>
      <c r="AZ349" s="3"/>
      <c r="BA349" s="4"/>
      <c r="BB349" s="5"/>
      <c r="BC349" s="6"/>
      <c r="BD349" s="5">
        <f t="shared" si="335"/>
        <v>51</v>
      </c>
      <c r="BF349" s="2"/>
      <c r="BG349" s="2"/>
      <c r="BH349" s="3"/>
      <c r="BI349" s="4"/>
      <c r="BJ349" s="5"/>
      <c r="BK349" s="6"/>
      <c r="BL349" s="5">
        <f t="shared" si="336"/>
        <v>47</v>
      </c>
      <c r="BN349" s="2"/>
      <c r="BO349" s="2"/>
      <c r="BP349" s="3"/>
      <c r="BQ349" s="4"/>
      <c r="BR349" s="5"/>
      <c r="BS349" s="6"/>
      <c r="BT349" s="5">
        <f t="shared" si="337"/>
        <v>43</v>
      </c>
      <c r="BV349" s="492"/>
      <c r="BW349" s="492"/>
      <c r="BX349" s="493"/>
      <c r="BY349" s="492"/>
      <c r="BZ349" s="494"/>
      <c r="CA349" s="509"/>
      <c r="CB349" s="494">
        <f t="shared" si="340"/>
        <v>47</v>
      </c>
      <c r="CD349" s="2"/>
      <c r="CE349" s="2"/>
      <c r="CF349" s="3"/>
      <c r="CG349" s="4"/>
      <c r="CH349" s="5"/>
      <c r="CI349" s="6"/>
      <c r="CJ349" s="5">
        <f t="shared" si="338"/>
        <v>44</v>
      </c>
      <c r="CL349" s="2"/>
      <c r="CM349" s="2"/>
      <c r="CN349" s="3"/>
      <c r="CO349" s="4"/>
      <c r="CP349" s="5"/>
      <c r="CQ349" s="6"/>
      <c r="CR349" s="5">
        <f t="shared" si="339"/>
        <v>44</v>
      </c>
    </row>
    <row r="350" spans="2:96" ht="12.75" customHeight="1" x14ac:dyDescent="0.35">
      <c r="B350" s="658" t="s">
        <v>97</v>
      </c>
      <c r="C350" s="659"/>
      <c r="D350" s="659"/>
      <c r="E350" s="659"/>
      <c r="F350" s="659"/>
      <c r="G350" s="659"/>
      <c r="H350" s="660"/>
      <c r="J350" s="658" t="s">
        <v>97</v>
      </c>
      <c r="K350" s="659"/>
      <c r="L350" s="659"/>
      <c r="M350" s="659"/>
      <c r="N350" s="659"/>
      <c r="O350" s="659"/>
      <c r="P350" s="660"/>
      <c r="R350" s="658" t="s">
        <v>97</v>
      </c>
      <c r="S350" s="659"/>
      <c r="T350" s="659"/>
      <c r="U350" s="659"/>
      <c r="V350" s="659"/>
      <c r="W350" s="659"/>
      <c r="X350" s="660"/>
      <c r="Z350" s="658" t="s">
        <v>97</v>
      </c>
      <c r="AA350" s="659"/>
      <c r="AB350" s="659"/>
      <c r="AC350" s="659"/>
      <c r="AD350" s="659"/>
      <c r="AE350" s="659"/>
      <c r="AF350" s="660"/>
      <c r="AH350" s="658" t="s">
        <v>97</v>
      </c>
      <c r="AI350" s="659"/>
      <c r="AJ350" s="659"/>
      <c r="AK350" s="659"/>
      <c r="AL350" s="659"/>
      <c r="AM350" s="659"/>
      <c r="AN350" s="660"/>
      <c r="AP350" s="658" t="s">
        <v>97</v>
      </c>
      <c r="AQ350" s="659"/>
      <c r="AR350" s="659"/>
      <c r="AS350" s="659"/>
      <c r="AT350" s="659"/>
      <c r="AU350" s="659"/>
      <c r="AV350" s="660"/>
      <c r="AX350" s="658" t="s">
        <v>97</v>
      </c>
      <c r="AY350" s="659"/>
      <c r="AZ350" s="659"/>
      <c r="BA350" s="659"/>
      <c r="BB350" s="659"/>
      <c r="BC350" s="659"/>
      <c r="BD350" s="660"/>
      <c r="BF350" s="658" t="s">
        <v>97</v>
      </c>
      <c r="BG350" s="659"/>
      <c r="BH350" s="659"/>
      <c r="BI350" s="659"/>
      <c r="BJ350" s="659"/>
      <c r="BK350" s="659"/>
      <c r="BL350" s="660"/>
      <c r="BN350" s="658" t="s">
        <v>97</v>
      </c>
      <c r="BO350" s="659"/>
      <c r="BP350" s="659"/>
      <c r="BQ350" s="659"/>
      <c r="BR350" s="659"/>
      <c r="BS350" s="659"/>
      <c r="BT350" s="660"/>
      <c r="BV350" s="675" t="s">
        <v>97</v>
      </c>
      <c r="BW350" s="676"/>
      <c r="BX350" s="676"/>
      <c r="BY350" s="676"/>
      <c r="BZ350" s="676"/>
      <c r="CA350" s="676"/>
      <c r="CB350" s="677"/>
      <c r="CD350" s="658" t="s">
        <v>97</v>
      </c>
      <c r="CE350" s="659"/>
      <c r="CF350" s="659"/>
      <c r="CG350" s="659"/>
      <c r="CH350" s="659"/>
      <c r="CI350" s="659"/>
      <c r="CJ350" s="660"/>
      <c r="CL350" s="658" t="s">
        <v>97</v>
      </c>
      <c r="CM350" s="659"/>
      <c r="CN350" s="659"/>
      <c r="CO350" s="659"/>
      <c r="CP350" s="659"/>
      <c r="CQ350" s="659"/>
      <c r="CR350" s="660"/>
    </row>
    <row r="351" spans="2:96" ht="12.75" customHeight="1" x14ac:dyDescent="0.35">
      <c r="B351" s="7"/>
      <c r="C351" s="8"/>
      <c r="D351" s="8"/>
      <c r="E351" s="9" t="s">
        <v>7</v>
      </c>
      <c r="F351" s="9" t="s">
        <v>8</v>
      </c>
      <c r="G351" s="10" t="s">
        <v>9</v>
      </c>
      <c r="H351" s="11" t="s">
        <v>508</v>
      </c>
      <c r="J351" s="7"/>
      <c r="K351" s="8"/>
      <c r="L351" s="8"/>
      <c r="M351" s="9" t="s">
        <v>7</v>
      </c>
      <c r="N351" s="9" t="s">
        <v>8</v>
      </c>
      <c r="O351" s="12" t="s">
        <v>9</v>
      </c>
      <c r="P351" s="11" t="s">
        <v>508</v>
      </c>
      <c r="R351" s="7"/>
      <c r="S351" s="8"/>
      <c r="T351" s="8"/>
      <c r="U351" s="9" t="s">
        <v>7</v>
      </c>
      <c r="V351" s="9" t="s">
        <v>8</v>
      </c>
      <c r="W351" s="13" t="s">
        <v>9</v>
      </c>
      <c r="X351" s="11" t="s">
        <v>508</v>
      </c>
      <c r="Z351" s="7"/>
      <c r="AA351" s="8"/>
      <c r="AB351" s="8"/>
      <c r="AC351" s="9" t="s">
        <v>7</v>
      </c>
      <c r="AD351" s="9" t="s">
        <v>8</v>
      </c>
      <c r="AE351" s="14" t="s">
        <v>9</v>
      </c>
      <c r="AF351" s="11" t="s">
        <v>508</v>
      </c>
      <c r="AH351" s="7"/>
      <c r="AI351" s="8"/>
      <c r="AJ351" s="8"/>
      <c r="AK351" s="9" t="s">
        <v>7</v>
      </c>
      <c r="AL351" s="9" t="s">
        <v>8</v>
      </c>
      <c r="AM351" s="15" t="s">
        <v>9</v>
      </c>
      <c r="AN351" s="11" t="s">
        <v>508</v>
      </c>
      <c r="AP351" s="7"/>
      <c r="AQ351" s="8"/>
      <c r="AR351" s="8"/>
      <c r="AS351" s="9" t="s">
        <v>7</v>
      </c>
      <c r="AT351" s="9" t="s">
        <v>8</v>
      </c>
      <c r="AU351" s="16" t="s">
        <v>9</v>
      </c>
      <c r="AV351" s="437" t="s">
        <v>508</v>
      </c>
      <c r="AX351" s="7"/>
      <c r="AY351" s="8"/>
      <c r="AZ351" s="8"/>
      <c r="BA351" s="9" t="s">
        <v>7</v>
      </c>
      <c r="BB351" s="9" t="s">
        <v>8</v>
      </c>
      <c r="BC351" s="17" t="s">
        <v>9</v>
      </c>
      <c r="BD351" s="11" t="s">
        <v>508</v>
      </c>
      <c r="BF351" s="7"/>
      <c r="BG351" s="8"/>
      <c r="BH351" s="8"/>
      <c r="BI351" s="9" t="s">
        <v>7</v>
      </c>
      <c r="BJ351" s="9" t="s">
        <v>8</v>
      </c>
      <c r="BK351" s="18" t="s">
        <v>9</v>
      </c>
      <c r="BL351" s="11" t="s">
        <v>508</v>
      </c>
      <c r="BN351" s="7"/>
      <c r="BO351" s="8"/>
      <c r="BP351" s="8"/>
      <c r="BQ351" s="9" t="s">
        <v>7</v>
      </c>
      <c r="BR351" s="9" t="s">
        <v>8</v>
      </c>
      <c r="BS351" s="19" t="s">
        <v>9</v>
      </c>
      <c r="BT351" s="11" t="s">
        <v>508</v>
      </c>
      <c r="BV351" s="495"/>
      <c r="BW351" s="496"/>
      <c r="BX351" s="496"/>
      <c r="BY351" s="205" t="s">
        <v>7</v>
      </c>
      <c r="BZ351" s="205" t="s">
        <v>8</v>
      </c>
      <c r="CA351" s="510" t="s">
        <v>9</v>
      </c>
      <c r="CB351" s="497" t="s">
        <v>508</v>
      </c>
      <c r="CD351" s="7"/>
      <c r="CE351" s="8"/>
      <c r="CF351" s="8"/>
      <c r="CG351" s="9" t="s">
        <v>7</v>
      </c>
      <c r="CH351" s="9" t="s">
        <v>8</v>
      </c>
      <c r="CI351" s="21" t="s">
        <v>9</v>
      </c>
      <c r="CJ351" s="11" t="s">
        <v>508</v>
      </c>
      <c r="CL351" s="7"/>
      <c r="CM351" s="8"/>
      <c r="CN351" s="8"/>
      <c r="CO351" s="9" t="s">
        <v>7</v>
      </c>
      <c r="CP351" s="9" t="s">
        <v>8</v>
      </c>
      <c r="CQ351" s="22" t="s">
        <v>9</v>
      </c>
      <c r="CR351" s="11" t="s">
        <v>508</v>
      </c>
    </row>
    <row r="352" spans="2:96" ht="12.75" customHeight="1" x14ac:dyDescent="0.35">
      <c r="B352" s="661" t="s">
        <v>509</v>
      </c>
      <c r="C352" s="673"/>
      <c r="D352" s="662"/>
      <c r="E352" s="4" t="s">
        <v>11</v>
      </c>
      <c r="F352" s="4" t="s">
        <v>11</v>
      </c>
      <c r="H352" s="4">
        <v>0</v>
      </c>
      <c r="J352" s="680" t="s">
        <v>510</v>
      </c>
      <c r="K352" s="673"/>
      <c r="L352" s="662"/>
      <c r="M352" s="4" t="s">
        <v>11</v>
      </c>
      <c r="N352" s="4" t="s">
        <v>11</v>
      </c>
      <c r="P352" s="4">
        <v>0</v>
      </c>
      <c r="R352" s="678" t="s">
        <v>511</v>
      </c>
      <c r="S352" s="673"/>
      <c r="T352" s="662"/>
      <c r="U352" s="4" t="s">
        <v>11</v>
      </c>
      <c r="V352" s="4" t="s">
        <v>11</v>
      </c>
      <c r="X352" s="4">
        <v>0</v>
      </c>
      <c r="Z352" s="687" t="s">
        <v>512</v>
      </c>
      <c r="AA352" s="673"/>
      <c r="AB352" s="662"/>
      <c r="AC352" s="4" t="s">
        <v>11</v>
      </c>
      <c r="AD352" s="4" t="s">
        <v>11</v>
      </c>
      <c r="AF352" s="4">
        <v>0</v>
      </c>
      <c r="AH352" s="685" t="s">
        <v>513</v>
      </c>
      <c r="AI352" s="673"/>
      <c r="AJ352" s="662"/>
      <c r="AK352" s="4" t="s">
        <v>11</v>
      </c>
      <c r="AL352" s="4" t="s">
        <v>11</v>
      </c>
      <c r="AN352" s="4">
        <v>0</v>
      </c>
      <c r="AP352" s="674" t="s">
        <v>514</v>
      </c>
      <c r="AQ352" s="673"/>
      <c r="AR352" s="662"/>
      <c r="AS352" s="4" t="s">
        <v>11</v>
      </c>
      <c r="AT352" s="4" t="s">
        <v>11</v>
      </c>
      <c r="AV352" s="438">
        <v>0</v>
      </c>
      <c r="AX352" s="688" t="s">
        <v>515</v>
      </c>
      <c r="AY352" s="673"/>
      <c r="AZ352" s="662"/>
      <c r="BA352" s="4" t="s">
        <v>11</v>
      </c>
      <c r="BB352" s="4" t="s">
        <v>11</v>
      </c>
      <c r="BD352" s="4">
        <v>0</v>
      </c>
      <c r="BF352" s="679" t="s">
        <v>516</v>
      </c>
      <c r="BG352" s="673"/>
      <c r="BH352" s="662"/>
      <c r="BI352" s="4" t="s">
        <v>11</v>
      </c>
      <c r="BJ352" s="4" t="s">
        <v>11</v>
      </c>
      <c r="BL352" s="4">
        <v>0</v>
      </c>
      <c r="BN352" s="672" t="s">
        <v>517</v>
      </c>
      <c r="BO352" s="673"/>
      <c r="BP352" s="662"/>
      <c r="BQ352" s="4" t="s">
        <v>11</v>
      </c>
      <c r="BR352" s="4" t="s">
        <v>11</v>
      </c>
      <c r="BT352" s="4">
        <v>0</v>
      </c>
      <c r="BV352" s="655" t="s">
        <v>518</v>
      </c>
      <c r="BW352" s="656"/>
      <c r="BX352" s="657"/>
      <c r="BY352" s="492" t="s">
        <v>11</v>
      </c>
      <c r="BZ352" s="492" t="s">
        <v>11</v>
      </c>
      <c r="CB352" s="492">
        <v>0</v>
      </c>
      <c r="CD352" s="682" t="s">
        <v>519</v>
      </c>
      <c r="CE352" s="673"/>
      <c r="CF352" s="662"/>
      <c r="CG352" s="4" t="s">
        <v>11</v>
      </c>
      <c r="CH352" s="4" t="s">
        <v>11</v>
      </c>
      <c r="CJ352" s="4">
        <v>0</v>
      </c>
      <c r="CL352" s="686" t="s">
        <v>531</v>
      </c>
      <c r="CM352" s="673"/>
      <c r="CN352" s="662"/>
      <c r="CO352" s="4" t="s">
        <v>11</v>
      </c>
      <c r="CP352" s="4" t="s">
        <v>11</v>
      </c>
      <c r="CR352" s="4">
        <v>0</v>
      </c>
    </row>
    <row r="353" spans="2:96" ht="12.75" customHeight="1" x14ac:dyDescent="0.35">
      <c r="B353" s="664"/>
      <c r="C353" s="651"/>
      <c r="D353" s="3"/>
      <c r="E353" s="5"/>
      <c r="F353" s="4"/>
      <c r="G353" s="6"/>
      <c r="H353" s="5">
        <f t="shared" ref="H353:H357" si="341">SUM(H352+E353-F353)</f>
        <v>0</v>
      </c>
      <c r="J353" s="664"/>
      <c r="K353" s="651"/>
      <c r="L353" s="3"/>
      <c r="M353" s="5"/>
      <c r="N353" s="4"/>
      <c r="O353" s="6"/>
      <c r="P353" s="5">
        <f t="shared" ref="P353:P357" si="342">SUM(P352+M353-N353)</f>
        <v>0</v>
      </c>
      <c r="R353" s="664"/>
      <c r="S353" s="651"/>
      <c r="T353" s="3"/>
      <c r="U353" s="5"/>
      <c r="V353" s="4"/>
      <c r="W353" s="6"/>
      <c r="X353" s="5">
        <f t="shared" ref="X353:X357" si="343">SUM(X352+U353-V353)</f>
        <v>0</v>
      </c>
      <c r="Z353" s="664"/>
      <c r="AA353" s="651"/>
      <c r="AB353" s="3"/>
      <c r="AC353" s="5"/>
      <c r="AD353" s="4"/>
      <c r="AE353" s="6"/>
      <c r="AF353" s="5">
        <f t="shared" ref="AF353:AF357" si="344">SUM(AF352+AC353-AD353)</f>
        <v>0</v>
      </c>
      <c r="AH353" s="664"/>
      <c r="AI353" s="651"/>
      <c r="AJ353" s="3"/>
      <c r="AK353" s="5"/>
      <c r="AL353" s="4"/>
      <c r="AM353" s="6"/>
      <c r="AN353" s="5">
        <f t="shared" ref="AN353:AN357" si="345">SUM(AN352+AK353-AL353)</f>
        <v>0</v>
      </c>
      <c r="AP353" s="664"/>
      <c r="AQ353" s="651"/>
      <c r="AR353" s="3"/>
      <c r="AS353" s="5"/>
      <c r="AT353" s="4"/>
      <c r="AU353" s="6"/>
      <c r="AV353" s="436">
        <f t="shared" ref="AV353:AV357" si="346">SUM(AV352+AS353-AT353)</f>
        <v>0</v>
      </c>
      <c r="AX353" s="664"/>
      <c r="AY353" s="651"/>
      <c r="AZ353" s="3"/>
      <c r="BA353" s="5"/>
      <c r="BB353" s="4"/>
      <c r="BC353" s="6"/>
      <c r="BD353" s="5">
        <f t="shared" ref="BD353:BD357" si="347">SUM(BD352+BA353-BB353)</f>
        <v>0</v>
      </c>
      <c r="BF353" s="664"/>
      <c r="BG353" s="651"/>
      <c r="BH353" s="3"/>
      <c r="BI353" s="5"/>
      <c r="BJ353" s="4"/>
      <c r="BK353" s="6"/>
      <c r="BL353" s="5">
        <f t="shared" ref="BL353:BL357" si="348">SUM(BL352+BI353-BJ353)</f>
        <v>0</v>
      </c>
      <c r="BN353" s="664"/>
      <c r="BO353" s="651"/>
      <c r="BP353" s="3"/>
      <c r="BQ353" s="5"/>
      <c r="BR353" s="4"/>
      <c r="BS353" s="6"/>
      <c r="BT353" s="5">
        <f t="shared" ref="BT353:BT357" si="349">SUM(BT352+BQ353-BR353)</f>
        <v>0</v>
      </c>
      <c r="BV353" s="667"/>
      <c r="BW353" s="666"/>
      <c r="BX353" s="493"/>
      <c r="BY353" s="494"/>
      <c r="BZ353" s="492"/>
      <c r="CA353" s="509"/>
      <c r="CB353" s="494">
        <f t="shared" ref="CB353:CB357" si="350">SUM(CB352+BY353-BZ353)</f>
        <v>0</v>
      </c>
      <c r="CD353" s="664"/>
      <c r="CE353" s="651"/>
      <c r="CF353" s="3"/>
      <c r="CG353" s="5"/>
      <c r="CH353" s="4"/>
      <c r="CI353" s="6"/>
      <c r="CJ353" s="5">
        <f t="shared" ref="CJ353:CJ357" si="351">SUM(CJ352+CG353-CH353)</f>
        <v>0</v>
      </c>
      <c r="CL353" s="664"/>
      <c r="CM353" s="651"/>
      <c r="CN353" s="3"/>
      <c r="CO353" s="5"/>
      <c r="CP353" s="4"/>
      <c r="CQ353" s="6"/>
      <c r="CR353" s="5">
        <f t="shared" ref="CR353:CR357" si="352">SUM(CR352+CO353-CP353)</f>
        <v>0</v>
      </c>
    </row>
    <row r="354" spans="2:96" ht="12.75" customHeight="1" x14ac:dyDescent="0.3">
      <c r="H354" s="5">
        <f t="shared" si="341"/>
        <v>0</v>
      </c>
      <c r="P354" s="5">
        <f t="shared" si="342"/>
        <v>0</v>
      </c>
      <c r="X354" s="5">
        <f t="shared" si="343"/>
        <v>0</v>
      </c>
      <c r="AF354" s="5">
        <f t="shared" si="344"/>
        <v>0</v>
      </c>
      <c r="AN354" s="5">
        <f t="shared" si="345"/>
        <v>0</v>
      </c>
      <c r="AV354" s="436">
        <f t="shared" si="346"/>
        <v>0</v>
      </c>
      <c r="BD354" s="5">
        <f t="shared" si="347"/>
        <v>0</v>
      </c>
      <c r="BL354" s="5">
        <f t="shared" si="348"/>
        <v>0</v>
      </c>
      <c r="BT354" s="5">
        <f t="shared" si="349"/>
        <v>0</v>
      </c>
      <c r="CB354" s="494">
        <f t="shared" si="350"/>
        <v>0</v>
      </c>
      <c r="CJ354" s="5">
        <f t="shared" si="351"/>
        <v>0</v>
      </c>
      <c r="CR354" s="5">
        <f t="shared" si="352"/>
        <v>0</v>
      </c>
    </row>
    <row r="355" spans="2:96" ht="12.75" customHeight="1" x14ac:dyDescent="0.3">
      <c r="H355" s="5">
        <f t="shared" si="341"/>
        <v>0</v>
      </c>
      <c r="P355" s="5">
        <f t="shared" si="342"/>
        <v>0</v>
      </c>
      <c r="X355" s="5">
        <f t="shared" si="343"/>
        <v>0</v>
      </c>
      <c r="AF355" s="5">
        <f t="shared" si="344"/>
        <v>0</v>
      </c>
      <c r="AN355" s="5">
        <f t="shared" si="345"/>
        <v>0</v>
      </c>
      <c r="AV355" s="436">
        <f t="shared" si="346"/>
        <v>0</v>
      </c>
      <c r="BD355" s="5">
        <f t="shared" si="347"/>
        <v>0</v>
      </c>
      <c r="BL355" s="5">
        <f t="shared" si="348"/>
        <v>0</v>
      </c>
      <c r="BT355" s="5">
        <f t="shared" si="349"/>
        <v>0</v>
      </c>
      <c r="CB355" s="494">
        <f t="shared" si="350"/>
        <v>0</v>
      </c>
      <c r="CJ355" s="5">
        <f t="shared" si="351"/>
        <v>0</v>
      </c>
      <c r="CR355" s="5">
        <f t="shared" si="352"/>
        <v>0</v>
      </c>
    </row>
    <row r="356" spans="2:96" ht="12.75" customHeight="1" x14ac:dyDescent="0.3">
      <c r="H356" s="5">
        <f t="shared" si="341"/>
        <v>0</v>
      </c>
      <c r="P356" s="5">
        <f t="shared" si="342"/>
        <v>0</v>
      </c>
      <c r="X356" s="5">
        <f t="shared" si="343"/>
        <v>0</v>
      </c>
      <c r="AF356" s="5">
        <f t="shared" si="344"/>
        <v>0</v>
      </c>
      <c r="AN356" s="5">
        <f t="shared" si="345"/>
        <v>0</v>
      </c>
      <c r="AV356" s="436">
        <f t="shared" si="346"/>
        <v>0</v>
      </c>
      <c r="BD356" s="5">
        <f t="shared" si="347"/>
        <v>0</v>
      </c>
      <c r="BL356" s="5">
        <f t="shared" si="348"/>
        <v>0</v>
      </c>
      <c r="BT356" s="5">
        <f t="shared" si="349"/>
        <v>0</v>
      </c>
      <c r="CB356" s="494">
        <f t="shared" si="350"/>
        <v>0</v>
      </c>
      <c r="CJ356" s="5">
        <f t="shared" si="351"/>
        <v>0</v>
      </c>
      <c r="CR356" s="5">
        <f t="shared" si="352"/>
        <v>0</v>
      </c>
    </row>
    <row r="357" spans="2:96" ht="12.75" customHeight="1" x14ac:dyDescent="0.3">
      <c r="H357" s="5">
        <f t="shared" si="341"/>
        <v>0</v>
      </c>
      <c r="P357" s="5">
        <f t="shared" si="342"/>
        <v>0</v>
      </c>
      <c r="X357" s="5">
        <f t="shared" si="343"/>
        <v>0</v>
      </c>
      <c r="AF357" s="5">
        <f t="shared" si="344"/>
        <v>0</v>
      </c>
      <c r="AN357" s="5">
        <f t="shared" si="345"/>
        <v>0</v>
      </c>
      <c r="AV357" s="436">
        <f t="shared" si="346"/>
        <v>0</v>
      </c>
      <c r="BD357" s="5">
        <f t="shared" si="347"/>
        <v>0</v>
      </c>
      <c r="BL357" s="5">
        <f t="shared" si="348"/>
        <v>0</v>
      </c>
      <c r="BT357" s="5">
        <f t="shared" si="349"/>
        <v>0</v>
      </c>
      <c r="CB357" s="494">
        <f t="shared" si="350"/>
        <v>0</v>
      </c>
      <c r="CJ357" s="5">
        <f t="shared" si="351"/>
        <v>0</v>
      </c>
      <c r="CR357" s="5">
        <f t="shared" si="352"/>
        <v>0</v>
      </c>
    </row>
    <row r="358" spans="2:96" ht="17.5" customHeight="1" x14ac:dyDescent="0.4">
      <c r="B358" s="684" t="s">
        <v>98</v>
      </c>
      <c r="C358" s="646"/>
      <c r="D358" s="646"/>
      <c r="E358" s="646"/>
      <c r="F358" s="646"/>
      <c r="G358" s="646"/>
      <c r="H358" s="647"/>
      <c r="J358" s="684" t="s">
        <v>98</v>
      </c>
      <c r="K358" s="646"/>
      <c r="L358" s="646"/>
      <c r="M358" s="646"/>
      <c r="N358" s="646"/>
      <c r="O358" s="646"/>
      <c r="P358" s="647"/>
      <c r="R358" s="684" t="s">
        <v>98</v>
      </c>
      <c r="S358" s="646"/>
      <c r="T358" s="646"/>
      <c r="U358" s="646"/>
      <c r="V358" s="646"/>
      <c r="W358" s="646"/>
      <c r="X358" s="647"/>
      <c r="Z358" s="684" t="s">
        <v>98</v>
      </c>
      <c r="AA358" s="646"/>
      <c r="AB358" s="646"/>
      <c r="AC358" s="646"/>
      <c r="AD358" s="646"/>
      <c r="AE358" s="646"/>
      <c r="AF358" s="647"/>
      <c r="AH358" s="684" t="s">
        <v>98</v>
      </c>
      <c r="AI358" s="646"/>
      <c r="AJ358" s="646"/>
      <c r="AK358" s="646"/>
      <c r="AL358" s="646"/>
      <c r="AM358" s="646"/>
      <c r="AN358" s="647"/>
      <c r="AP358" s="684" t="s">
        <v>98</v>
      </c>
      <c r="AQ358" s="646"/>
      <c r="AR358" s="646"/>
      <c r="AS358" s="646"/>
      <c r="AT358" s="646"/>
      <c r="AU358" s="646"/>
      <c r="AV358" s="647"/>
      <c r="AX358" s="684" t="s">
        <v>98</v>
      </c>
      <c r="AY358" s="646"/>
      <c r="AZ358" s="646"/>
      <c r="BA358" s="646"/>
      <c r="BB358" s="646"/>
      <c r="BC358" s="646"/>
      <c r="BD358" s="647"/>
      <c r="BF358" s="684" t="s">
        <v>98</v>
      </c>
      <c r="BG358" s="646"/>
      <c r="BH358" s="646"/>
      <c r="BI358" s="646"/>
      <c r="BJ358" s="646"/>
      <c r="BK358" s="646"/>
      <c r="BL358" s="647"/>
      <c r="BN358" s="684" t="s">
        <v>98</v>
      </c>
      <c r="BO358" s="646"/>
      <c r="BP358" s="646"/>
      <c r="BQ358" s="646"/>
      <c r="BR358" s="646"/>
      <c r="BS358" s="646"/>
      <c r="BT358" s="647"/>
      <c r="BV358" s="697" t="s">
        <v>98</v>
      </c>
      <c r="BW358" s="692"/>
      <c r="BX358" s="692"/>
      <c r="BY358" s="692"/>
      <c r="BZ358" s="692"/>
      <c r="CA358" s="692"/>
      <c r="CB358" s="693"/>
      <c r="CD358" s="684" t="s">
        <v>98</v>
      </c>
      <c r="CE358" s="646"/>
      <c r="CF358" s="646"/>
      <c r="CG358" s="646"/>
      <c r="CH358" s="646"/>
      <c r="CI358" s="646"/>
      <c r="CJ358" s="647"/>
      <c r="CL358" s="684" t="s">
        <v>98</v>
      </c>
      <c r="CM358" s="646"/>
      <c r="CN358" s="646"/>
      <c r="CO358" s="646"/>
      <c r="CP358" s="646"/>
      <c r="CQ358" s="646"/>
      <c r="CR358" s="647"/>
    </row>
    <row r="359" spans="2:96" ht="12.75" customHeight="1" x14ac:dyDescent="0.3">
      <c r="H359" s="5"/>
      <c r="P359" s="5"/>
      <c r="X359" s="5"/>
      <c r="AF359" s="5"/>
      <c r="AN359" s="5"/>
      <c r="AV359" s="436"/>
      <c r="BD359" s="5"/>
      <c r="BL359" s="5"/>
      <c r="BT359" s="5"/>
      <c r="CB359" s="494"/>
      <c r="CJ359" s="5"/>
      <c r="CR359" s="5"/>
    </row>
    <row r="360" spans="2:96" ht="12.75" customHeight="1" x14ac:dyDescent="0.35">
      <c r="B360" s="658" t="s">
        <v>99</v>
      </c>
      <c r="C360" s="659"/>
      <c r="D360" s="659"/>
      <c r="E360" s="659"/>
      <c r="F360" s="659"/>
      <c r="G360" s="659"/>
      <c r="H360" s="660"/>
      <c r="J360" s="658" t="s">
        <v>99</v>
      </c>
      <c r="K360" s="659"/>
      <c r="L360" s="659"/>
      <c r="M360" s="659"/>
      <c r="N360" s="659"/>
      <c r="O360" s="659"/>
      <c r="P360" s="660"/>
      <c r="R360" s="658" t="s">
        <v>99</v>
      </c>
      <c r="S360" s="659"/>
      <c r="T360" s="659"/>
      <c r="U360" s="659"/>
      <c r="V360" s="659"/>
      <c r="W360" s="659"/>
      <c r="X360" s="660"/>
      <c r="Z360" s="658" t="s">
        <v>99</v>
      </c>
      <c r="AA360" s="659"/>
      <c r="AB360" s="659"/>
      <c r="AC360" s="659"/>
      <c r="AD360" s="659"/>
      <c r="AE360" s="659"/>
      <c r="AF360" s="660"/>
      <c r="AH360" s="658" t="s">
        <v>99</v>
      </c>
      <c r="AI360" s="659"/>
      <c r="AJ360" s="659"/>
      <c r="AK360" s="659"/>
      <c r="AL360" s="659"/>
      <c r="AM360" s="659"/>
      <c r="AN360" s="660"/>
      <c r="AP360" s="658" t="s">
        <v>99</v>
      </c>
      <c r="AQ360" s="659"/>
      <c r="AR360" s="659"/>
      <c r="AS360" s="659"/>
      <c r="AT360" s="659"/>
      <c r="AU360" s="659"/>
      <c r="AV360" s="660"/>
      <c r="AX360" s="658" t="s">
        <v>99</v>
      </c>
      <c r="AY360" s="659"/>
      <c r="AZ360" s="659"/>
      <c r="BA360" s="659"/>
      <c r="BB360" s="659"/>
      <c r="BC360" s="659"/>
      <c r="BD360" s="660"/>
      <c r="BF360" s="658" t="s">
        <v>99</v>
      </c>
      <c r="BG360" s="659"/>
      <c r="BH360" s="659"/>
      <c r="BI360" s="659"/>
      <c r="BJ360" s="659"/>
      <c r="BK360" s="659"/>
      <c r="BL360" s="660"/>
      <c r="BN360" s="658" t="s">
        <v>99</v>
      </c>
      <c r="BO360" s="659"/>
      <c r="BP360" s="659"/>
      <c r="BQ360" s="659"/>
      <c r="BR360" s="659"/>
      <c r="BS360" s="659"/>
      <c r="BT360" s="660"/>
      <c r="BV360" s="675" t="s">
        <v>99</v>
      </c>
      <c r="BW360" s="676"/>
      <c r="BX360" s="676"/>
      <c r="BY360" s="676"/>
      <c r="BZ360" s="676"/>
      <c r="CA360" s="676"/>
      <c r="CB360" s="677"/>
      <c r="CD360" s="658" t="s">
        <v>99</v>
      </c>
      <c r="CE360" s="659"/>
      <c r="CF360" s="659"/>
      <c r="CG360" s="659"/>
      <c r="CH360" s="659"/>
      <c r="CI360" s="659"/>
      <c r="CJ360" s="660"/>
      <c r="CL360" s="658" t="s">
        <v>99</v>
      </c>
      <c r="CM360" s="659"/>
      <c r="CN360" s="659"/>
      <c r="CO360" s="659"/>
      <c r="CP360" s="659"/>
      <c r="CQ360" s="659"/>
      <c r="CR360" s="660"/>
    </row>
    <row r="361" spans="2:96" ht="12.75" customHeight="1" x14ac:dyDescent="0.35">
      <c r="B361" s="7"/>
      <c r="C361" s="8"/>
      <c r="D361" s="8"/>
      <c r="E361" s="9" t="s">
        <v>7</v>
      </c>
      <c r="F361" s="9" t="s">
        <v>8</v>
      </c>
      <c r="G361" s="10" t="s">
        <v>9</v>
      </c>
      <c r="H361" s="11" t="s">
        <v>508</v>
      </c>
      <c r="J361" s="7"/>
      <c r="K361" s="8"/>
      <c r="L361" s="8"/>
      <c r="M361" s="9" t="s">
        <v>7</v>
      </c>
      <c r="N361" s="9" t="s">
        <v>8</v>
      </c>
      <c r="O361" s="12" t="s">
        <v>9</v>
      </c>
      <c r="P361" s="11" t="s">
        <v>508</v>
      </c>
      <c r="R361" s="7"/>
      <c r="S361" s="8"/>
      <c r="T361" s="8"/>
      <c r="U361" s="9" t="s">
        <v>7</v>
      </c>
      <c r="V361" s="9" t="s">
        <v>8</v>
      </c>
      <c r="W361" s="13" t="s">
        <v>9</v>
      </c>
      <c r="X361" s="11" t="s">
        <v>508</v>
      </c>
      <c r="Z361" s="7"/>
      <c r="AA361" s="8"/>
      <c r="AB361" s="8"/>
      <c r="AC361" s="9" t="s">
        <v>7</v>
      </c>
      <c r="AD361" s="9" t="s">
        <v>8</v>
      </c>
      <c r="AE361" s="14" t="s">
        <v>9</v>
      </c>
      <c r="AF361" s="11" t="s">
        <v>508</v>
      </c>
      <c r="AH361" s="7"/>
      <c r="AI361" s="8"/>
      <c r="AJ361" s="8"/>
      <c r="AK361" s="9" t="s">
        <v>7</v>
      </c>
      <c r="AL361" s="9" t="s">
        <v>8</v>
      </c>
      <c r="AM361" s="15" t="s">
        <v>9</v>
      </c>
      <c r="AN361" s="11" t="s">
        <v>508</v>
      </c>
      <c r="AP361" s="7"/>
      <c r="AQ361" s="8"/>
      <c r="AR361" s="8"/>
      <c r="AS361" s="9" t="s">
        <v>7</v>
      </c>
      <c r="AT361" s="9" t="s">
        <v>8</v>
      </c>
      <c r="AU361" s="16" t="s">
        <v>9</v>
      </c>
      <c r="AV361" s="437" t="s">
        <v>508</v>
      </c>
      <c r="AX361" s="7"/>
      <c r="AY361" s="8"/>
      <c r="AZ361" s="8"/>
      <c r="BA361" s="9" t="s">
        <v>7</v>
      </c>
      <c r="BB361" s="9" t="s">
        <v>8</v>
      </c>
      <c r="BC361" s="17" t="s">
        <v>9</v>
      </c>
      <c r="BD361" s="11" t="s">
        <v>508</v>
      </c>
      <c r="BF361" s="7"/>
      <c r="BG361" s="8"/>
      <c r="BH361" s="8"/>
      <c r="BI361" s="9" t="s">
        <v>7</v>
      </c>
      <c r="BJ361" s="9" t="s">
        <v>8</v>
      </c>
      <c r="BK361" s="18" t="s">
        <v>9</v>
      </c>
      <c r="BL361" s="11" t="s">
        <v>508</v>
      </c>
      <c r="BN361" s="7"/>
      <c r="BO361" s="8"/>
      <c r="BP361" s="8"/>
      <c r="BQ361" s="9" t="s">
        <v>7</v>
      </c>
      <c r="BR361" s="9" t="s">
        <v>8</v>
      </c>
      <c r="BS361" s="19" t="s">
        <v>9</v>
      </c>
      <c r="BT361" s="11" t="s">
        <v>508</v>
      </c>
      <c r="BV361" s="495"/>
      <c r="BW361" s="496"/>
      <c r="BX361" s="496"/>
      <c r="BY361" s="205" t="s">
        <v>7</v>
      </c>
      <c r="BZ361" s="205" t="s">
        <v>8</v>
      </c>
      <c r="CA361" s="510" t="s">
        <v>9</v>
      </c>
      <c r="CB361" s="497" t="s">
        <v>508</v>
      </c>
      <c r="CD361" s="7"/>
      <c r="CE361" s="8"/>
      <c r="CF361" s="8"/>
      <c r="CG361" s="9" t="s">
        <v>7</v>
      </c>
      <c r="CH361" s="9" t="s">
        <v>8</v>
      </c>
      <c r="CI361" s="21" t="s">
        <v>9</v>
      </c>
      <c r="CJ361" s="11" t="s">
        <v>508</v>
      </c>
      <c r="CL361" s="7"/>
      <c r="CM361" s="8"/>
      <c r="CN361" s="8"/>
      <c r="CO361" s="9" t="s">
        <v>7</v>
      </c>
      <c r="CP361" s="9" t="s">
        <v>8</v>
      </c>
      <c r="CQ361" s="22" t="s">
        <v>9</v>
      </c>
      <c r="CR361" s="11" t="s">
        <v>508</v>
      </c>
    </row>
    <row r="362" spans="2:96" ht="12.75" customHeight="1" x14ac:dyDescent="0.35">
      <c r="B362" s="661" t="s">
        <v>509</v>
      </c>
      <c r="C362" s="673"/>
      <c r="D362" s="662"/>
      <c r="E362" s="4" t="s">
        <v>100</v>
      </c>
      <c r="F362" s="4" t="s">
        <v>100</v>
      </c>
      <c r="H362" s="5">
        <v>0</v>
      </c>
      <c r="J362" s="680" t="s">
        <v>510</v>
      </c>
      <c r="K362" s="673"/>
      <c r="L362" s="662"/>
      <c r="M362" s="4" t="s">
        <v>100</v>
      </c>
      <c r="N362" s="4" t="s">
        <v>100</v>
      </c>
      <c r="P362" s="5">
        <v>0</v>
      </c>
      <c r="R362" s="678" t="s">
        <v>511</v>
      </c>
      <c r="S362" s="673"/>
      <c r="T362" s="662"/>
      <c r="U362" s="4" t="s">
        <v>100</v>
      </c>
      <c r="V362" s="4" t="s">
        <v>100</v>
      </c>
      <c r="X362" s="5">
        <v>0</v>
      </c>
      <c r="Z362" s="687" t="s">
        <v>512</v>
      </c>
      <c r="AA362" s="673"/>
      <c r="AB362" s="662"/>
      <c r="AC362" s="4" t="s">
        <v>100</v>
      </c>
      <c r="AD362" s="4" t="s">
        <v>100</v>
      </c>
      <c r="AF362" s="5">
        <v>0</v>
      </c>
      <c r="AH362" s="685" t="s">
        <v>513</v>
      </c>
      <c r="AI362" s="673"/>
      <c r="AJ362" s="662"/>
      <c r="AK362" s="4" t="s">
        <v>100</v>
      </c>
      <c r="AL362" s="4" t="s">
        <v>100</v>
      </c>
      <c r="AN362" s="27">
        <v>30</v>
      </c>
      <c r="AP362" s="674" t="s">
        <v>514</v>
      </c>
      <c r="AQ362" s="673"/>
      <c r="AR362" s="662"/>
      <c r="AS362" s="4" t="s">
        <v>100</v>
      </c>
      <c r="AT362" s="4" t="s">
        <v>100</v>
      </c>
      <c r="AV362" s="436">
        <v>29</v>
      </c>
      <c r="AX362" s="688" t="s">
        <v>515</v>
      </c>
      <c r="AY362" s="673"/>
      <c r="AZ362" s="662"/>
      <c r="BA362" s="4" t="s">
        <v>100</v>
      </c>
      <c r="BB362" s="4" t="s">
        <v>100</v>
      </c>
      <c r="BD362" s="162">
        <v>27</v>
      </c>
      <c r="BF362" s="679" t="s">
        <v>516</v>
      </c>
      <c r="BG362" s="673"/>
      <c r="BH362" s="662"/>
      <c r="BI362" s="4" t="s">
        <v>100</v>
      </c>
      <c r="BJ362" s="4" t="s">
        <v>100</v>
      </c>
      <c r="BL362" s="241">
        <v>27</v>
      </c>
      <c r="BN362" s="672" t="s">
        <v>517</v>
      </c>
      <c r="BO362" s="673"/>
      <c r="BP362" s="662"/>
      <c r="BQ362" s="4" t="s">
        <v>100</v>
      </c>
      <c r="BR362" s="4" t="s">
        <v>100</v>
      </c>
      <c r="BT362" s="442">
        <v>26</v>
      </c>
      <c r="BV362" s="655" t="s">
        <v>518</v>
      </c>
      <c r="BW362" s="656"/>
      <c r="BX362" s="657"/>
      <c r="BY362" s="492" t="s">
        <v>100</v>
      </c>
      <c r="BZ362" s="492" t="s">
        <v>100</v>
      </c>
      <c r="CB362" s="494">
        <v>26</v>
      </c>
      <c r="CD362" s="682" t="s">
        <v>519</v>
      </c>
      <c r="CE362" s="673"/>
      <c r="CF362" s="662"/>
      <c r="CG362" s="4" t="s">
        <v>100</v>
      </c>
      <c r="CH362" s="4" t="s">
        <v>100</v>
      </c>
      <c r="CJ362" s="5">
        <f>CB363</f>
        <v>25</v>
      </c>
      <c r="CL362" s="686" t="s">
        <v>531</v>
      </c>
      <c r="CM362" s="673"/>
      <c r="CN362" s="662"/>
      <c r="CO362" s="4" t="s">
        <v>100</v>
      </c>
      <c r="CP362" s="4" t="s">
        <v>100</v>
      </c>
      <c r="CR362" s="5">
        <f>CJ363</f>
        <v>25</v>
      </c>
    </row>
    <row r="363" spans="2:96" ht="12.75" customHeight="1" x14ac:dyDescent="0.35">
      <c r="B363" s="654"/>
      <c r="C363" s="651"/>
      <c r="D363" s="3"/>
      <c r="E363" s="5"/>
      <c r="F363" s="4"/>
      <c r="G363" s="6"/>
      <c r="H363" s="5">
        <f t="shared" ref="H363:H372" si="353">SUM(H362+E363-F363)</f>
        <v>0</v>
      </c>
      <c r="J363" s="654"/>
      <c r="K363" s="651"/>
      <c r="L363" s="3"/>
      <c r="M363" s="5"/>
      <c r="N363" s="4"/>
      <c r="O363" s="6"/>
      <c r="P363" s="5">
        <f t="shared" ref="P363:P372" si="354">SUM(P362+M363-N363)</f>
        <v>0</v>
      </c>
      <c r="R363" s="654"/>
      <c r="S363" s="651"/>
      <c r="T363" s="3"/>
      <c r="U363" s="5"/>
      <c r="V363" s="4"/>
      <c r="W363" s="6"/>
      <c r="X363" s="5">
        <f t="shared" ref="X363:X372" si="355">SUM(X362+U363-V363)</f>
        <v>0</v>
      </c>
      <c r="Z363" s="706">
        <v>45686</v>
      </c>
      <c r="AA363" s="651"/>
      <c r="AB363" s="30"/>
      <c r="AC363" s="31">
        <v>30</v>
      </c>
      <c r="AD363" s="32">
        <v>0</v>
      </c>
      <c r="AE363" s="33" t="s">
        <v>17</v>
      </c>
      <c r="AF363" s="34">
        <f t="shared" ref="AF363:AF372" si="356">SUM(AF362+AC363-AD363)</f>
        <v>30</v>
      </c>
      <c r="AH363" s="654">
        <v>45714</v>
      </c>
      <c r="AI363" s="651"/>
      <c r="AJ363" s="3"/>
      <c r="AK363" s="27">
        <v>0</v>
      </c>
      <c r="AL363" s="24">
        <v>1</v>
      </c>
      <c r="AM363" s="28" t="s">
        <v>16</v>
      </c>
      <c r="AN363" s="5">
        <f t="shared" ref="AN363:AN372" si="357">SUM(AN362+AK363-AL363)</f>
        <v>29</v>
      </c>
      <c r="AP363" s="654">
        <v>45744</v>
      </c>
      <c r="AQ363" s="651"/>
      <c r="AR363" s="3"/>
      <c r="AS363" s="5">
        <v>0</v>
      </c>
      <c r="AT363" s="4">
        <v>1</v>
      </c>
      <c r="AU363" s="6" t="s">
        <v>19</v>
      </c>
      <c r="AV363" s="436">
        <f t="shared" ref="AV363:AV372" si="358">SUM(AV362+AS363-AT363)</f>
        <v>28</v>
      </c>
      <c r="AX363" s="654"/>
      <c r="AY363" s="651"/>
      <c r="AZ363" s="3"/>
      <c r="BA363" s="5">
        <v>0</v>
      </c>
      <c r="BB363" s="4"/>
      <c r="BC363" s="6"/>
      <c r="BD363" s="5">
        <f t="shared" ref="BD363:BD372" si="359">SUM(BD362+BA363-BB363)</f>
        <v>27</v>
      </c>
      <c r="BF363" s="654">
        <v>45806</v>
      </c>
      <c r="BG363" s="651"/>
      <c r="BH363" s="3"/>
      <c r="BI363" s="5">
        <v>0</v>
      </c>
      <c r="BJ363" s="4">
        <v>1</v>
      </c>
      <c r="BK363" s="6" t="s">
        <v>19</v>
      </c>
      <c r="BL363" s="5">
        <f t="shared" ref="BL363:BL372" si="360">SUM(BL362+BI363-BJ363)</f>
        <v>26</v>
      </c>
      <c r="BN363" s="654">
        <v>45859</v>
      </c>
      <c r="BO363" s="651"/>
      <c r="BP363" s="3"/>
      <c r="BQ363" s="5">
        <v>0</v>
      </c>
      <c r="BR363" s="4">
        <v>1</v>
      </c>
      <c r="BS363" s="6" t="s">
        <v>17</v>
      </c>
      <c r="BT363" s="5">
        <f t="shared" ref="BT363:BT372" si="361">SUM(BT362+BQ363-BR363)</f>
        <v>25</v>
      </c>
      <c r="BV363" s="669">
        <v>45854</v>
      </c>
      <c r="BW363" s="666"/>
      <c r="BX363" s="493"/>
      <c r="BY363" s="494">
        <v>0</v>
      </c>
      <c r="BZ363" s="492">
        <v>1</v>
      </c>
      <c r="CA363" s="509" t="s">
        <v>17</v>
      </c>
      <c r="CB363" s="494">
        <f t="shared" ref="CB363:CB372" si="362">SUM(CB362+BY363-BZ363)</f>
        <v>25</v>
      </c>
      <c r="CD363" s="654"/>
      <c r="CE363" s="651"/>
      <c r="CF363" s="3"/>
      <c r="CG363" s="5">
        <v>0</v>
      </c>
      <c r="CH363" s="4"/>
      <c r="CI363" s="6"/>
      <c r="CJ363" s="5">
        <f t="shared" ref="CJ363:CJ372" si="363">SUM(CJ362+CG363-CH363)</f>
        <v>25</v>
      </c>
      <c r="CL363" s="654"/>
      <c r="CM363" s="651"/>
      <c r="CN363" s="3"/>
      <c r="CO363" s="5"/>
      <c r="CP363" s="4"/>
      <c r="CQ363" s="6"/>
      <c r="CR363" s="5">
        <f t="shared" ref="CR363:CR372" si="364">SUM(CR362+CO363-CP363)</f>
        <v>25</v>
      </c>
    </row>
    <row r="364" spans="2:96" ht="12.75" customHeight="1" x14ac:dyDescent="0.35">
      <c r="B364" s="663"/>
      <c r="C364" s="651"/>
      <c r="D364" s="3"/>
      <c r="E364" s="4"/>
      <c r="F364" s="5"/>
      <c r="G364" s="6"/>
      <c r="H364" s="5">
        <f t="shared" si="353"/>
        <v>0</v>
      </c>
      <c r="J364" s="654"/>
      <c r="K364" s="651"/>
      <c r="L364" s="3"/>
      <c r="M364" s="5">
        <v>0</v>
      </c>
      <c r="N364" s="4"/>
      <c r="O364" s="6"/>
      <c r="P364" s="5">
        <f t="shared" si="354"/>
        <v>0</v>
      </c>
      <c r="R364" s="654"/>
      <c r="S364" s="651"/>
      <c r="T364" s="3"/>
      <c r="U364" s="5"/>
      <c r="V364" s="4"/>
      <c r="W364" s="6"/>
      <c r="X364" s="5">
        <f t="shared" si="355"/>
        <v>0</v>
      </c>
      <c r="Z364" s="663"/>
      <c r="AA364" s="651"/>
      <c r="AB364" s="3"/>
      <c r="AC364" s="4"/>
      <c r="AD364" s="5"/>
      <c r="AE364" s="6"/>
      <c r="AF364" s="5">
        <f t="shared" si="356"/>
        <v>30</v>
      </c>
      <c r="AH364" s="663"/>
      <c r="AI364" s="651"/>
      <c r="AJ364" s="3"/>
      <c r="AK364" s="27">
        <v>0</v>
      </c>
      <c r="AL364" s="5"/>
      <c r="AM364" s="6"/>
      <c r="AN364" s="5">
        <f t="shared" si="357"/>
        <v>29</v>
      </c>
      <c r="AP364" s="654">
        <v>45747</v>
      </c>
      <c r="AQ364" s="651"/>
      <c r="AR364" s="3"/>
      <c r="AS364" s="153">
        <v>0</v>
      </c>
      <c r="AT364" s="152">
        <v>1</v>
      </c>
      <c r="AU364" s="6" t="s">
        <v>16</v>
      </c>
      <c r="AV364" s="436">
        <f t="shared" si="358"/>
        <v>27</v>
      </c>
      <c r="AX364" s="663"/>
      <c r="AY364" s="651"/>
      <c r="AZ364" s="3"/>
      <c r="BA364" s="4"/>
      <c r="BB364" s="5"/>
      <c r="BC364" s="6"/>
      <c r="BD364" s="5">
        <f t="shared" si="359"/>
        <v>27</v>
      </c>
      <c r="BF364" s="663"/>
      <c r="BG364" s="651"/>
      <c r="BH364" s="3"/>
      <c r="BI364" s="4"/>
      <c r="BJ364" s="5"/>
      <c r="BK364" s="6"/>
      <c r="BL364" s="5">
        <f t="shared" si="360"/>
        <v>26</v>
      </c>
      <c r="BN364" s="654"/>
      <c r="BO364" s="651"/>
      <c r="BP364" s="3"/>
      <c r="BQ364" s="5">
        <v>0</v>
      </c>
      <c r="BR364" s="4"/>
      <c r="BS364" s="6"/>
      <c r="BT364" s="5">
        <f t="shared" si="361"/>
        <v>25</v>
      </c>
      <c r="BV364" s="667"/>
      <c r="BW364" s="666"/>
      <c r="BX364" s="493"/>
      <c r="BY364" s="492"/>
      <c r="BZ364" s="494"/>
      <c r="CA364" s="509"/>
      <c r="CB364" s="494">
        <f t="shared" si="362"/>
        <v>25</v>
      </c>
      <c r="CD364" s="663"/>
      <c r="CE364" s="651"/>
      <c r="CF364" s="3"/>
      <c r="CG364" s="4"/>
      <c r="CH364" s="5"/>
      <c r="CI364" s="6"/>
      <c r="CJ364" s="5">
        <f t="shared" si="363"/>
        <v>25</v>
      </c>
      <c r="CL364" s="654"/>
      <c r="CM364" s="651"/>
      <c r="CN364" s="3"/>
      <c r="CO364" s="5"/>
      <c r="CP364" s="4"/>
      <c r="CQ364" s="6"/>
      <c r="CR364" s="5">
        <f t="shared" si="364"/>
        <v>25</v>
      </c>
    </row>
    <row r="365" spans="2:96" ht="12.75" customHeight="1" x14ac:dyDescent="0.35">
      <c r="B365" s="663"/>
      <c r="C365" s="651"/>
      <c r="D365" s="3"/>
      <c r="E365" s="4"/>
      <c r="F365" s="5"/>
      <c r="G365" s="36"/>
      <c r="H365" s="5">
        <f t="shared" si="353"/>
        <v>0</v>
      </c>
      <c r="J365" s="663"/>
      <c r="K365" s="651"/>
      <c r="L365" s="3"/>
      <c r="M365" s="4"/>
      <c r="N365" s="5"/>
      <c r="O365" s="36"/>
      <c r="P365" s="5">
        <f t="shared" si="354"/>
        <v>0</v>
      </c>
      <c r="R365" s="663"/>
      <c r="S365" s="651"/>
      <c r="T365" s="3"/>
      <c r="U365" s="4"/>
      <c r="V365" s="5"/>
      <c r="W365" s="36"/>
      <c r="X365" s="5">
        <f t="shared" si="355"/>
        <v>0</v>
      </c>
      <c r="Z365" s="663"/>
      <c r="AA365" s="651"/>
      <c r="AB365" s="3"/>
      <c r="AC365" s="4"/>
      <c r="AD365" s="5"/>
      <c r="AE365" s="36"/>
      <c r="AF365" s="5">
        <f t="shared" si="356"/>
        <v>30</v>
      </c>
      <c r="AH365" s="663"/>
      <c r="AI365" s="651"/>
      <c r="AJ365" s="3"/>
      <c r="AK365" s="4"/>
      <c r="AL365" s="5"/>
      <c r="AM365" s="36"/>
      <c r="AN365" s="5">
        <f t="shared" si="357"/>
        <v>29</v>
      </c>
      <c r="AP365" s="663"/>
      <c r="AQ365" s="651"/>
      <c r="AR365" s="3"/>
      <c r="AS365" s="4"/>
      <c r="AT365" s="5"/>
      <c r="AU365" s="36"/>
      <c r="AV365" s="436">
        <f t="shared" si="358"/>
        <v>27</v>
      </c>
      <c r="AX365" s="663"/>
      <c r="AY365" s="651"/>
      <c r="AZ365" s="3"/>
      <c r="BA365" s="4"/>
      <c r="BB365" s="5"/>
      <c r="BC365" s="36"/>
      <c r="BD365" s="5">
        <f t="shared" si="359"/>
        <v>27</v>
      </c>
      <c r="BF365" s="663"/>
      <c r="BG365" s="651"/>
      <c r="BH365" s="3"/>
      <c r="BI365" s="4"/>
      <c r="BJ365" s="5"/>
      <c r="BK365" s="36"/>
      <c r="BL365" s="5">
        <f t="shared" si="360"/>
        <v>26</v>
      </c>
      <c r="BN365" s="663"/>
      <c r="BO365" s="651"/>
      <c r="BP365" s="3"/>
      <c r="BQ365" s="4"/>
      <c r="BR365" s="5"/>
      <c r="BS365" s="36"/>
      <c r="BT365" s="5">
        <f t="shared" si="361"/>
        <v>25</v>
      </c>
      <c r="BV365" s="667"/>
      <c r="BW365" s="666"/>
      <c r="BX365" s="493"/>
      <c r="BY365" s="492"/>
      <c r="BZ365" s="494"/>
      <c r="CA365" s="511"/>
      <c r="CB365" s="494">
        <f t="shared" si="362"/>
        <v>25</v>
      </c>
      <c r="CD365" s="663"/>
      <c r="CE365" s="651"/>
      <c r="CF365" s="3"/>
      <c r="CG365" s="4"/>
      <c r="CH365" s="5"/>
      <c r="CI365" s="36"/>
      <c r="CJ365" s="5">
        <f t="shared" si="363"/>
        <v>25</v>
      </c>
      <c r="CL365" s="663"/>
      <c r="CM365" s="651"/>
      <c r="CN365" s="3"/>
      <c r="CO365" s="4"/>
      <c r="CP365" s="5"/>
      <c r="CQ365" s="36"/>
      <c r="CR365" s="5">
        <f t="shared" si="364"/>
        <v>25</v>
      </c>
    </row>
    <row r="366" spans="2:96" ht="12.75" customHeight="1" x14ac:dyDescent="0.35">
      <c r="B366" s="663"/>
      <c r="C366" s="651"/>
      <c r="D366" s="3"/>
      <c r="E366" s="4"/>
      <c r="F366" s="5"/>
      <c r="G366" s="36"/>
      <c r="H366" s="5">
        <f t="shared" si="353"/>
        <v>0</v>
      </c>
      <c r="J366" s="663"/>
      <c r="K366" s="651"/>
      <c r="L366" s="3"/>
      <c r="M366" s="4"/>
      <c r="N366" s="5"/>
      <c r="O366" s="36"/>
      <c r="P366" s="5">
        <f t="shared" si="354"/>
        <v>0</v>
      </c>
      <c r="R366" s="663"/>
      <c r="S366" s="651"/>
      <c r="T366" s="3"/>
      <c r="U366" s="4"/>
      <c r="V366" s="5"/>
      <c r="W366" s="36"/>
      <c r="X366" s="5">
        <f t="shared" si="355"/>
        <v>0</v>
      </c>
      <c r="Z366" s="663"/>
      <c r="AA366" s="651"/>
      <c r="AB366" s="3"/>
      <c r="AC366" s="4"/>
      <c r="AD366" s="5"/>
      <c r="AE366" s="36"/>
      <c r="AF366" s="5">
        <f t="shared" si="356"/>
        <v>30</v>
      </c>
      <c r="AH366" s="663"/>
      <c r="AI366" s="651"/>
      <c r="AJ366" s="3"/>
      <c r="AK366" s="4"/>
      <c r="AL366" s="5"/>
      <c r="AM366" s="36"/>
      <c r="AN366" s="5">
        <f t="shared" si="357"/>
        <v>29</v>
      </c>
      <c r="AP366" s="663"/>
      <c r="AQ366" s="651"/>
      <c r="AR366" s="3"/>
      <c r="AS366" s="4"/>
      <c r="AT366" s="5"/>
      <c r="AU366" s="36"/>
      <c r="AV366" s="436">
        <f t="shared" si="358"/>
        <v>27</v>
      </c>
      <c r="AX366" s="663"/>
      <c r="AY366" s="651"/>
      <c r="AZ366" s="3"/>
      <c r="BA366" s="4"/>
      <c r="BB366" s="5"/>
      <c r="BC366" s="36"/>
      <c r="BD366" s="5">
        <f t="shared" si="359"/>
        <v>27</v>
      </c>
      <c r="BF366" s="663"/>
      <c r="BG366" s="651"/>
      <c r="BH366" s="3"/>
      <c r="BI366" s="4"/>
      <c r="BJ366" s="5"/>
      <c r="BK366" s="36"/>
      <c r="BL366" s="5">
        <f t="shared" si="360"/>
        <v>26</v>
      </c>
      <c r="BN366" s="663"/>
      <c r="BO366" s="651"/>
      <c r="BP366" s="3"/>
      <c r="BQ366" s="4"/>
      <c r="BR366" s="5"/>
      <c r="BS366" s="36"/>
      <c r="BT366" s="5">
        <f t="shared" si="361"/>
        <v>25</v>
      </c>
      <c r="BV366" s="667"/>
      <c r="BW366" s="666"/>
      <c r="BX366" s="493"/>
      <c r="BY366" s="492"/>
      <c r="BZ366" s="494"/>
      <c r="CA366" s="511"/>
      <c r="CB366" s="494">
        <f t="shared" si="362"/>
        <v>25</v>
      </c>
      <c r="CD366" s="663"/>
      <c r="CE366" s="651"/>
      <c r="CF366" s="3"/>
      <c r="CG366" s="4"/>
      <c r="CH366" s="5"/>
      <c r="CI366" s="36"/>
      <c r="CJ366" s="5">
        <f t="shared" si="363"/>
        <v>25</v>
      </c>
      <c r="CL366" s="663"/>
      <c r="CM366" s="651"/>
      <c r="CN366" s="3"/>
      <c r="CO366" s="4"/>
      <c r="CP366" s="5"/>
      <c r="CQ366" s="36"/>
      <c r="CR366" s="5">
        <f t="shared" si="364"/>
        <v>25</v>
      </c>
    </row>
    <row r="367" spans="2:96" ht="12.75" customHeight="1" x14ac:dyDescent="0.35">
      <c r="B367" s="2"/>
      <c r="C367" s="2"/>
      <c r="D367" s="3"/>
      <c r="E367" s="4"/>
      <c r="F367" s="5"/>
      <c r="G367" s="36"/>
      <c r="H367" s="5">
        <f t="shared" si="353"/>
        <v>0</v>
      </c>
      <c r="J367" s="2"/>
      <c r="K367" s="2"/>
      <c r="L367" s="3"/>
      <c r="M367" s="4"/>
      <c r="N367" s="5"/>
      <c r="O367" s="36"/>
      <c r="P367" s="5">
        <f t="shared" si="354"/>
        <v>0</v>
      </c>
      <c r="R367" s="2"/>
      <c r="S367" s="2"/>
      <c r="T367" s="3"/>
      <c r="U367" s="4"/>
      <c r="V367" s="5"/>
      <c r="W367" s="36"/>
      <c r="X367" s="5">
        <f t="shared" si="355"/>
        <v>0</v>
      </c>
      <c r="Z367" s="2"/>
      <c r="AA367" s="2"/>
      <c r="AB367" s="3"/>
      <c r="AC367" s="4"/>
      <c r="AD367" s="5"/>
      <c r="AE367" s="36"/>
      <c r="AF367" s="5">
        <f t="shared" si="356"/>
        <v>30</v>
      </c>
      <c r="AH367" s="2"/>
      <c r="AI367" s="2"/>
      <c r="AJ367" s="3"/>
      <c r="AK367" s="4"/>
      <c r="AL367" s="5"/>
      <c r="AM367" s="36"/>
      <c r="AN367" s="5">
        <f t="shared" si="357"/>
        <v>29</v>
      </c>
      <c r="AP367" s="2"/>
      <c r="AQ367" s="2"/>
      <c r="AR367" s="3"/>
      <c r="AS367" s="4"/>
      <c r="AT367" s="5"/>
      <c r="AU367" s="36"/>
      <c r="AV367" s="436">
        <f t="shared" si="358"/>
        <v>27</v>
      </c>
      <c r="AX367" s="2"/>
      <c r="AY367" s="2"/>
      <c r="AZ367" s="3"/>
      <c r="BA367" s="4"/>
      <c r="BB367" s="5"/>
      <c r="BC367" s="36"/>
      <c r="BD367" s="5">
        <f t="shared" si="359"/>
        <v>27</v>
      </c>
      <c r="BF367" s="2"/>
      <c r="BG367" s="2"/>
      <c r="BH367" s="3"/>
      <c r="BI367" s="4"/>
      <c r="BJ367" s="5"/>
      <c r="BK367" s="36"/>
      <c r="BL367" s="5">
        <f t="shared" si="360"/>
        <v>26</v>
      </c>
      <c r="BN367" s="2"/>
      <c r="BO367" s="2"/>
      <c r="BP367" s="3"/>
      <c r="BQ367" s="4"/>
      <c r="BR367" s="5"/>
      <c r="BS367" s="36"/>
      <c r="BT367" s="5">
        <f t="shared" si="361"/>
        <v>25</v>
      </c>
      <c r="BV367" s="492"/>
      <c r="BW367" s="492"/>
      <c r="BX367" s="493"/>
      <c r="BY367" s="492"/>
      <c r="BZ367" s="494"/>
      <c r="CA367" s="511"/>
      <c r="CB367" s="494">
        <f t="shared" si="362"/>
        <v>25</v>
      </c>
      <c r="CD367" s="2"/>
      <c r="CE367" s="2"/>
      <c r="CF367" s="3"/>
      <c r="CG367" s="4"/>
      <c r="CH367" s="5"/>
      <c r="CI367" s="36"/>
      <c r="CJ367" s="5">
        <f t="shared" si="363"/>
        <v>25</v>
      </c>
      <c r="CL367" s="2"/>
      <c r="CM367" s="2"/>
      <c r="CN367" s="3"/>
      <c r="CO367" s="4"/>
      <c r="CP367" s="5"/>
      <c r="CQ367" s="36"/>
      <c r="CR367" s="5">
        <f t="shared" si="364"/>
        <v>25</v>
      </c>
    </row>
    <row r="368" spans="2:96" ht="12.75" customHeight="1" x14ac:dyDescent="0.35">
      <c r="B368" s="2"/>
      <c r="C368" s="2"/>
      <c r="D368" s="3"/>
      <c r="E368" s="4"/>
      <c r="F368" s="5"/>
      <c r="G368" s="36"/>
      <c r="H368" s="5">
        <f t="shared" si="353"/>
        <v>0</v>
      </c>
      <c r="J368" s="2"/>
      <c r="K368" s="2"/>
      <c r="L368" s="3"/>
      <c r="M368" s="4"/>
      <c r="N368" s="5"/>
      <c r="O368" s="36"/>
      <c r="P368" s="5">
        <f t="shared" si="354"/>
        <v>0</v>
      </c>
      <c r="R368" s="2"/>
      <c r="S368" s="2"/>
      <c r="T368" s="3"/>
      <c r="U368" s="4"/>
      <c r="V368" s="5"/>
      <c r="W368" s="36"/>
      <c r="X368" s="5">
        <f t="shared" si="355"/>
        <v>0</v>
      </c>
      <c r="Z368" s="2"/>
      <c r="AA368" s="2"/>
      <c r="AB368" s="3"/>
      <c r="AC368" s="4"/>
      <c r="AD368" s="5"/>
      <c r="AE368" s="36"/>
      <c r="AF368" s="5">
        <f t="shared" si="356"/>
        <v>30</v>
      </c>
      <c r="AH368" s="2"/>
      <c r="AI368" s="2"/>
      <c r="AJ368" s="3"/>
      <c r="AK368" s="4"/>
      <c r="AL368" s="5"/>
      <c r="AM368" s="36"/>
      <c r="AN368" s="5">
        <f t="shared" si="357"/>
        <v>29</v>
      </c>
      <c r="AP368" s="2"/>
      <c r="AQ368" s="2"/>
      <c r="AR368" s="3"/>
      <c r="AS368" s="4"/>
      <c r="AT368" s="5"/>
      <c r="AU368" s="36"/>
      <c r="AV368" s="436">
        <f t="shared" si="358"/>
        <v>27</v>
      </c>
      <c r="AX368" s="2"/>
      <c r="AY368" s="2"/>
      <c r="AZ368" s="3"/>
      <c r="BA368" s="4"/>
      <c r="BB368" s="5"/>
      <c r="BC368" s="36"/>
      <c r="BD368" s="5">
        <f t="shared" si="359"/>
        <v>27</v>
      </c>
      <c r="BF368" s="2"/>
      <c r="BG368" s="2"/>
      <c r="BH368" s="3"/>
      <c r="BI368" s="4"/>
      <c r="BJ368" s="5"/>
      <c r="BK368" s="36"/>
      <c r="BL368" s="5">
        <f t="shared" si="360"/>
        <v>26</v>
      </c>
      <c r="BN368" s="2"/>
      <c r="BO368" s="2"/>
      <c r="BP368" s="3"/>
      <c r="BQ368" s="4"/>
      <c r="BR368" s="5"/>
      <c r="BS368" s="36"/>
      <c r="BT368" s="5">
        <f t="shared" si="361"/>
        <v>25</v>
      </c>
      <c r="BV368" s="492"/>
      <c r="BW368" s="492"/>
      <c r="BX368" s="493"/>
      <c r="BY368" s="492"/>
      <c r="BZ368" s="494"/>
      <c r="CA368" s="511"/>
      <c r="CB368" s="494">
        <f t="shared" si="362"/>
        <v>25</v>
      </c>
      <c r="CD368" s="2"/>
      <c r="CE368" s="2"/>
      <c r="CF368" s="3"/>
      <c r="CG368" s="4"/>
      <c r="CH368" s="5"/>
      <c r="CI368" s="36"/>
      <c r="CJ368" s="5">
        <f t="shared" si="363"/>
        <v>25</v>
      </c>
      <c r="CL368" s="2"/>
      <c r="CM368" s="2"/>
      <c r="CN368" s="3"/>
      <c r="CO368" s="4"/>
      <c r="CP368" s="5"/>
      <c r="CQ368" s="36"/>
      <c r="CR368" s="5">
        <f t="shared" si="364"/>
        <v>25</v>
      </c>
    </row>
    <row r="369" spans="2:96" ht="12.75" customHeight="1" x14ac:dyDescent="0.35">
      <c r="B369" s="2"/>
      <c r="C369" s="2"/>
      <c r="D369" s="3"/>
      <c r="E369" s="4"/>
      <c r="F369" s="5"/>
      <c r="G369" s="36"/>
      <c r="H369" s="5">
        <f t="shared" si="353"/>
        <v>0</v>
      </c>
      <c r="J369" s="2"/>
      <c r="K369" s="2"/>
      <c r="L369" s="3"/>
      <c r="M369" s="4"/>
      <c r="N369" s="5"/>
      <c r="O369" s="36"/>
      <c r="P369" s="5">
        <f t="shared" si="354"/>
        <v>0</v>
      </c>
      <c r="R369" s="2"/>
      <c r="S369" s="2"/>
      <c r="T369" s="3"/>
      <c r="U369" s="4"/>
      <c r="V369" s="5"/>
      <c r="W369" s="36"/>
      <c r="X369" s="5">
        <f t="shared" si="355"/>
        <v>0</v>
      </c>
      <c r="Z369" s="2"/>
      <c r="AA369" s="2"/>
      <c r="AB369" s="3"/>
      <c r="AC369" s="4"/>
      <c r="AD369" s="5"/>
      <c r="AE369" s="36"/>
      <c r="AF369" s="5">
        <f t="shared" si="356"/>
        <v>30</v>
      </c>
      <c r="AH369" s="2"/>
      <c r="AI369" s="2"/>
      <c r="AJ369" s="3"/>
      <c r="AK369" s="4"/>
      <c r="AL369" s="5"/>
      <c r="AM369" s="36"/>
      <c r="AN369" s="5">
        <f t="shared" si="357"/>
        <v>29</v>
      </c>
      <c r="AP369" s="2"/>
      <c r="AQ369" s="2"/>
      <c r="AR369" s="3"/>
      <c r="AS369" s="4"/>
      <c r="AT369" s="5"/>
      <c r="AU369" s="36"/>
      <c r="AV369" s="436">
        <f t="shared" si="358"/>
        <v>27</v>
      </c>
      <c r="AX369" s="2"/>
      <c r="AY369" s="2"/>
      <c r="AZ369" s="3"/>
      <c r="BA369" s="4"/>
      <c r="BB369" s="5"/>
      <c r="BC369" s="36"/>
      <c r="BD369" s="5">
        <f t="shared" si="359"/>
        <v>27</v>
      </c>
      <c r="BF369" s="2"/>
      <c r="BG369" s="2"/>
      <c r="BH369" s="3"/>
      <c r="BI369" s="4"/>
      <c r="BJ369" s="5"/>
      <c r="BK369" s="36"/>
      <c r="BL369" s="5">
        <f t="shared" si="360"/>
        <v>26</v>
      </c>
      <c r="BN369" s="2"/>
      <c r="BO369" s="2"/>
      <c r="BP369" s="3"/>
      <c r="BQ369" s="4"/>
      <c r="BR369" s="5"/>
      <c r="BS369" s="36"/>
      <c r="BT369" s="5">
        <f t="shared" si="361"/>
        <v>25</v>
      </c>
      <c r="BV369" s="492"/>
      <c r="BW369" s="492"/>
      <c r="BX369" s="493"/>
      <c r="BY369" s="492"/>
      <c r="BZ369" s="494"/>
      <c r="CA369" s="511"/>
      <c r="CB369" s="494">
        <f t="shared" si="362"/>
        <v>25</v>
      </c>
      <c r="CD369" s="2"/>
      <c r="CE369" s="2"/>
      <c r="CF369" s="3"/>
      <c r="CG369" s="4"/>
      <c r="CH369" s="5"/>
      <c r="CI369" s="36"/>
      <c r="CJ369" s="5">
        <f t="shared" si="363"/>
        <v>25</v>
      </c>
      <c r="CL369" s="2"/>
      <c r="CM369" s="2"/>
      <c r="CN369" s="3"/>
      <c r="CO369" s="4"/>
      <c r="CP369" s="5"/>
      <c r="CQ369" s="36"/>
      <c r="CR369" s="5">
        <f t="shared" si="364"/>
        <v>25</v>
      </c>
    </row>
    <row r="370" spans="2:96" ht="12.75" customHeight="1" x14ac:dyDescent="0.35">
      <c r="B370" s="2"/>
      <c r="C370" s="2"/>
      <c r="D370" s="3"/>
      <c r="E370" s="4"/>
      <c r="F370" s="5"/>
      <c r="G370" s="36"/>
      <c r="H370" s="5">
        <f t="shared" si="353"/>
        <v>0</v>
      </c>
      <c r="J370" s="2"/>
      <c r="K370" s="2"/>
      <c r="L370" s="3"/>
      <c r="M370" s="4"/>
      <c r="N370" s="5"/>
      <c r="O370" s="36"/>
      <c r="P370" s="5">
        <f t="shared" si="354"/>
        <v>0</v>
      </c>
      <c r="R370" s="2"/>
      <c r="S370" s="2"/>
      <c r="T370" s="3"/>
      <c r="U370" s="4"/>
      <c r="V370" s="5"/>
      <c r="W370" s="36"/>
      <c r="X370" s="5">
        <f t="shared" si="355"/>
        <v>0</v>
      </c>
      <c r="Z370" s="2"/>
      <c r="AA370" s="2"/>
      <c r="AB370" s="3"/>
      <c r="AC370" s="4"/>
      <c r="AD370" s="5"/>
      <c r="AE370" s="36"/>
      <c r="AF370" s="5">
        <f t="shared" si="356"/>
        <v>30</v>
      </c>
      <c r="AH370" s="2"/>
      <c r="AI370" s="2"/>
      <c r="AJ370" s="3"/>
      <c r="AK370" s="4"/>
      <c r="AL370" s="5"/>
      <c r="AM370" s="36"/>
      <c r="AN370" s="5">
        <f t="shared" si="357"/>
        <v>29</v>
      </c>
      <c r="AP370" s="2"/>
      <c r="AQ370" s="2"/>
      <c r="AR370" s="3"/>
      <c r="AS370" s="4"/>
      <c r="AT370" s="5"/>
      <c r="AU370" s="36"/>
      <c r="AV370" s="436">
        <f t="shared" si="358"/>
        <v>27</v>
      </c>
      <c r="AX370" s="2"/>
      <c r="AY370" s="2"/>
      <c r="AZ370" s="3"/>
      <c r="BA370" s="4"/>
      <c r="BB370" s="5"/>
      <c r="BC370" s="36"/>
      <c r="BD370" s="5">
        <f t="shared" si="359"/>
        <v>27</v>
      </c>
      <c r="BF370" s="2"/>
      <c r="BG370" s="2"/>
      <c r="BH370" s="3"/>
      <c r="BI370" s="4"/>
      <c r="BJ370" s="5"/>
      <c r="BK370" s="36"/>
      <c r="BL370" s="5">
        <f t="shared" si="360"/>
        <v>26</v>
      </c>
      <c r="BN370" s="2"/>
      <c r="BO370" s="2"/>
      <c r="BP370" s="3"/>
      <c r="BQ370" s="4"/>
      <c r="BR370" s="5"/>
      <c r="BS370" s="36"/>
      <c r="BT370" s="5">
        <f t="shared" si="361"/>
        <v>25</v>
      </c>
      <c r="BV370" s="492"/>
      <c r="BW370" s="492"/>
      <c r="BX370" s="493"/>
      <c r="BY370" s="492"/>
      <c r="BZ370" s="494"/>
      <c r="CA370" s="511"/>
      <c r="CB370" s="494">
        <f t="shared" si="362"/>
        <v>25</v>
      </c>
      <c r="CD370" s="2"/>
      <c r="CE370" s="2"/>
      <c r="CF370" s="3"/>
      <c r="CG370" s="4"/>
      <c r="CH370" s="5"/>
      <c r="CI370" s="36"/>
      <c r="CJ370" s="5">
        <f t="shared" si="363"/>
        <v>25</v>
      </c>
      <c r="CL370" s="2"/>
      <c r="CM370" s="2"/>
      <c r="CN370" s="3"/>
      <c r="CO370" s="4"/>
      <c r="CP370" s="5"/>
      <c r="CQ370" s="36"/>
      <c r="CR370" s="5">
        <f t="shared" si="364"/>
        <v>25</v>
      </c>
    </row>
    <row r="371" spans="2:96" ht="12.75" customHeight="1" x14ac:dyDescent="0.35">
      <c r="B371" s="2"/>
      <c r="C371" s="2"/>
      <c r="D371" s="3"/>
      <c r="E371" s="4"/>
      <c r="F371" s="5"/>
      <c r="G371" s="36"/>
      <c r="H371" s="5">
        <f t="shared" si="353"/>
        <v>0</v>
      </c>
      <c r="J371" s="2"/>
      <c r="K371" s="2"/>
      <c r="L371" s="3"/>
      <c r="M371" s="4"/>
      <c r="N371" s="5"/>
      <c r="O371" s="36"/>
      <c r="P371" s="5">
        <f t="shared" si="354"/>
        <v>0</v>
      </c>
      <c r="R371" s="2"/>
      <c r="S371" s="2"/>
      <c r="T371" s="3"/>
      <c r="U371" s="4"/>
      <c r="V371" s="5"/>
      <c r="W371" s="36"/>
      <c r="X371" s="5">
        <f t="shared" si="355"/>
        <v>0</v>
      </c>
      <c r="Z371" s="2"/>
      <c r="AA371" s="2"/>
      <c r="AB371" s="3"/>
      <c r="AC371" s="4"/>
      <c r="AD371" s="5"/>
      <c r="AE371" s="36"/>
      <c r="AF371" s="5">
        <f t="shared" si="356"/>
        <v>30</v>
      </c>
      <c r="AH371" s="2"/>
      <c r="AI371" s="2"/>
      <c r="AJ371" s="3"/>
      <c r="AK371" s="4"/>
      <c r="AL371" s="5"/>
      <c r="AM371" s="36"/>
      <c r="AN371" s="5">
        <f t="shared" si="357"/>
        <v>29</v>
      </c>
      <c r="AP371" s="2"/>
      <c r="AQ371" s="2"/>
      <c r="AR371" s="3"/>
      <c r="AS371" s="4"/>
      <c r="AT371" s="5"/>
      <c r="AU371" s="36"/>
      <c r="AV371" s="436">
        <f t="shared" si="358"/>
        <v>27</v>
      </c>
      <c r="AX371" s="2"/>
      <c r="AY371" s="2"/>
      <c r="AZ371" s="3"/>
      <c r="BA371" s="4"/>
      <c r="BB371" s="5"/>
      <c r="BC371" s="36"/>
      <c r="BD371" s="5">
        <f t="shared" si="359"/>
        <v>27</v>
      </c>
      <c r="BF371" s="2"/>
      <c r="BG371" s="2"/>
      <c r="BH371" s="3"/>
      <c r="BI371" s="4"/>
      <c r="BJ371" s="5"/>
      <c r="BK371" s="36"/>
      <c r="BL371" s="5">
        <f t="shared" si="360"/>
        <v>26</v>
      </c>
      <c r="BN371" s="2"/>
      <c r="BO371" s="2"/>
      <c r="BP371" s="3"/>
      <c r="BQ371" s="4"/>
      <c r="BR371" s="5"/>
      <c r="BS371" s="36"/>
      <c r="BT371" s="5">
        <f t="shared" si="361"/>
        <v>25</v>
      </c>
      <c r="BV371" s="492"/>
      <c r="BW371" s="492"/>
      <c r="BX371" s="493"/>
      <c r="BY371" s="492"/>
      <c r="BZ371" s="494"/>
      <c r="CA371" s="511"/>
      <c r="CB371" s="494">
        <f t="shared" si="362"/>
        <v>25</v>
      </c>
      <c r="CD371" s="2"/>
      <c r="CE371" s="2"/>
      <c r="CF371" s="3"/>
      <c r="CG371" s="4"/>
      <c r="CH371" s="5"/>
      <c r="CI371" s="36"/>
      <c r="CJ371" s="5">
        <f t="shared" si="363"/>
        <v>25</v>
      </c>
      <c r="CL371" s="2"/>
      <c r="CM371" s="2"/>
      <c r="CN371" s="3"/>
      <c r="CO371" s="4"/>
      <c r="CP371" s="5"/>
      <c r="CQ371" s="36"/>
      <c r="CR371" s="5">
        <f t="shared" si="364"/>
        <v>25</v>
      </c>
    </row>
    <row r="372" spans="2:96" ht="12.75" customHeight="1" x14ac:dyDescent="0.35">
      <c r="B372" s="2"/>
      <c r="C372" s="2"/>
      <c r="D372" s="3"/>
      <c r="E372" s="4"/>
      <c r="F372" s="5"/>
      <c r="G372" s="36"/>
      <c r="H372" s="5">
        <f t="shared" si="353"/>
        <v>0</v>
      </c>
      <c r="J372" s="2"/>
      <c r="K372" s="2"/>
      <c r="L372" s="3"/>
      <c r="M372" s="4"/>
      <c r="N372" s="5"/>
      <c r="O372" s="36"/>
      <c r="P372" s="5">
        <f t="shared" si="354"/>
        <v>0</v>
      </c>
      <c r="R372" s="2"/>
      <c r="S372" s="2"/>
      <c r="T372" s="3"/>
      <c r="U372" s="4"/>
      <c r="V372" s="5"/>
      <c r="W372" s="36"/>
      <c r="X372" s="5">
        <f t="shared" si="355"/>
        <v>0</v>
      </c>
      <c r="Z372" s="2"/>
      <c r="AA372" s="2"/>
      <c r="AB372" s="3"/>
      <c r="AC372" s="4"/>
      <c r="AD372" s="5"/>
      <c r="AE372" s="36"/>
      <c r="AF372" s="5">
        <f t="shared" si="356"/>
        <v>30</v>
      </c>
      <c r="AH372" s="2"/>
      <c r="AI372" s="2"/>
      <c r="AJ372" s="3"/>
      <c r="AK372" s="4"/>
      <c r="AL372" s="5"/>
      <c r="AM372" s="36"/>
      <c r="AN372" s="5">
        <f t="shared" si="357"/>
        <v>29</v>
      </c>
      <c r="AP372" s="2"/>
      <c r="AQ372" s="2"/>
      <c r="AR372" s="3"/>
      <c r="AS372" s="4"/>
      <c r="AT372" s="5"/>
      <c r="AU372" s="36"/>
      <c r="AV372" s="436">
        <f t="shared" si="358"/>
        <v>27</v>
      </c>
      <c r="AX372" s="2"/>
      <c r="AY372" s="2"/>
      <c r="AZ372" s="3"/>
      <c r="BA372" s="4"/>
      <c r="BB372" s="5"/>
      <c r="BC372" s="36"/>
      <c r="BD372" s="5">
        <f t="shared" si="359"/>
        <v>27</v>
      </c>
      <c r="BF372" s="2"/>
      <c r="BG372" s="2"/>
      <c r="BH372" s="3"/>
      <c r="BI372" s="4"/>
      <c r="BJ372" s="5"/>
      <c r="BK372" s="36"/>
      <c r="BL372" s="5">
        <f t="shared" si="360"/>
        <v>26</v>
      </c>
      <c r="BN372" s="2"/>
      <c r="BO372" s="2"/>
      <c r="BP372" s="3"/>
      <c r="BQ372" s="4"/>
      <c r="BR372" s="5"/>
      <c r="BS372" s="36"/>
      <c r="BT372" s="5">
        <f t="shared" si="361"/>
        <v>25</v>
      </c>
      <c r="BV372" s="492"/>
      <c r="BW372" s="492"/>
      <c r="BX372" s="493"/>
      <c r="BY372" s="492"/>
      <c r="BZ372" s="494"/>
      <c r="CA372" s="511"/>
      <c r="CB372" s="494">
        <f t="shared" si="362"/>
        <v>25</v>
      </c>
      <c r="CD372" s="2"/>
      <c r="CE372" s="2"/>
      <c r="CF372" s="3"/>
      <c r="CG372" s="4"/>
      <c r="CH372" s="5"/>
      <c r="CI372" s="36"/>
      <c r="CJ372" s="5">
        <f t="shared" si="363"/>
        <v>25</v>
      </c>
      <c r="CL372" s="2"/>
      <c r="CM372" s="2"/>
      <c r="CN372" s="3"/>
      <c r="CO372" s="4"/>
      <c r="CP372" s="5"/>
      <c r="CQ372" s="36"/>
      <c r="CR372" s="5">
        <f t="shared" si="364"/>
        <v>25</v>
      </c>
    </row>
    <row r="373" spans="2:96" ht="12.75" customHeight="1" x14ac:dyDescent="0.35">
      <c r="B373" s="663"/>
      <c r="C373" s="651"/>
      <c r="D373" s="3"/>
      <c r="E373" s="4"/>
      <c r="F373" s="5"/>
      <c r="G373" s="6"/>
      <c r="H373" s="5">
        <f>SUM(H366+E373-F373)</f>
        <v>0</v>
      </c>
      <c r="J373" s="663"/>
      <c r="K373" s="651"/>
      <c r="L373" s="3"/>
      <c r="M373" s="4"/>
      <c r="N373" s="5"/>
      <c r="O373" s="6"/>
      <c r="P373" s="5">
        <f>SUM(P366+M373-N373)</f>
        <v>0</v>
      </c>
      <c r="R373" s="663"/>
      <c r="S373" s="651"/>
      <c r="T373" s="3"/>
      <c r="U373" s="4"/>
      <c r="V373" s="5"/>
      <c r="W373" s="6"/>
      <c r="X373" s="5">
        <f>SUM(X366+U373-V373)</f>
        <v>0</v>
      </c>
      <c r="Z373" s="663"/>
      <c r="AA373" s="651"/>
      <c r="AB373" s="3"/>
      <c r="AC373" s="4"/>
      <c r="AD373" s="5"/>
      <c r="AE373" s="6"/>
      <c r="AF373" s="5">
        <f>SUM(AF366+AC373-AD373)</f>
        <v>30</v>
      </c>
      <c r="AH373" s="663"/>
      <c r="AI373" s="651"/>
      <c r="AJ373" s="3"/>
      <c r="AK373" s="4"/>
      <c r="AL373" s="5"/>
      <c r="AM373" s="6"/>
      <c r="AN373" s="5">
        <f>SUM(AN366+AK373-AL373)</f>
        <v>29</v>
      </c>
      <c r="AP373" s="663"/>
      <c r="AQ373" s="651"/>
      <c r="AR373" s="3"/>
      <c r="AS373" s="4"/>
      <c r="AT373" s="5"/>
      <c r="AU373" s="6"/>
      <c r="AV373" s="436">
        <f>SUM(AV366+AS373-AT373)</f>
        <v>27</v>
      </c>
      <c r="AX373" s="663"/>
      <c r="AY373" s="651"/>
      <c r="AZ373" s="3"/>
      <c r="BA373" s="4"/>
      <c r="BB373" s="5"/>
      <c r="BC373" s="6"/>
      <c r="BD373" s="5">
        <f>SUM(BD366+BA373-BB373)</f>
        <v>27</v>
      </c>
      <c r="BF373" s="663"/>
      <c r="BG373" s="651"/>
      <c r="BH373" s="3"/>
      <c r="BI373" s="4"/>
      <c r="BJ373" s="5"/>
      <c r="BK373" s="6"/>
      <c r="BL373" s="5">
        <f>SUM(BL366+BI373-BJ373)</f>
        <v>26</v>
      </c>
      <c r="BN373" s="663"/>
      <c r="BO373" s="651"/>
      <c r="BP373" s="3"/>
      <c r="BQ373" s="4"/>
      <c r="BR373" s="5"/>
      <c r="BS373" s="6"/>
      <c r="BT373" s="5">
        <f>SUM(BT366+BQ373-BR373)</f>
        <v>25</v>
      </c>
      <c r="BV373" s="667"/>
      <c r="BW373" s="666"/>
      <c r="BX373" s="493"/>
      <c r="BY373" s="492"/>
      <c r="BZ373" s="494"/>
      <c r="CA373" s="509"/>
      <c r="CB373" s="494">
        <f>SUM(CB366+BY373-BZ373)</f>
        <v>25</v>
      </c>
      <c r="CD373" s="663"/>
      <c r="CE373" s="651"/>
      <c r="CF373" s="3"/>
      <c r="CG373" s="4"/>
      <c r="CH373" s="5"/>
      <c r="CI373" s="6"/>
      <c r="CJ373" s="5">
        <f>SUM(CJ366+CG373-CH373)</f>
        <v>25</v>
      </c>
      <c r="CL373" s="663"/>
      <c r="CM373" s="651"/>
      <c r="CN373" s="3"/>
      <c r="CO373" s="4"/>
      <c r="CP373" s="5"/>
      <c r="CQ373" s="6"/>
      <c r="CR373" s="5">
        <f>SUM(CR366+CO373-CP373)</f>
        <v>25</v>
      </c>
    </row>
    <row r="374" spans="2:96" ht="12.75" customHeight="1" x14ac:dyDescent="0.35">
      <c r="B374" s="658" t="s">
        <v>101</v>
      </c>
      <c r="C374" s="659"/>
      <c r="D374" s="659"/>
      <c r="E374" s="659"/>
      <c r="F374" s="659"/>
      <c r="G374" s="659"/>
      <c r="H374" s="660"/>
      <c r="J374" s="658" t="s">
        <v>101</v>
      </c>
      <c r="K374" s="659"/>
      <c r="L374" s="659"/>
      <c r="M374" s="659"/>
      <c r="N374" s="659"/>
      <c r="O374" s="659"/>
      <c r="P374" s="660"/>
      <c r="R374" s="658" t="s">
        <v>101</v>
      </c>
      <c r="S374" s="659"/>
      <c r="T374" s="659"/>
      <c r="U374" s="659"/>
      <c r="V374" s="659"/>
      <c r="W374" s="659"/>
      <c r="X374" s="660"/>
      <c r="Z374" s="658" t="s">
        <v>101</v>
      </c>
      <c r="AA374" s="659"/>
      <c r="AB374" s="659"/>
      <c r="AC374" s="659"/>
      <c r="AD374" s="659"/>
      <c r="AE374" s="659"/>
      <c r="AF374" s="660"/>
      <c r="AH374" s="658" t="s">
        <v>101</v>
      </c>
      <c r="AI374" s="659"/>
      <c r="AJ374" s="659"/>
      <c r="AK374" s="659"/>
      <c r="AL374" s="659"/>
      <c r="AM374" s="659"/>
      <c r="AN374" s="660"/>
      <c r="AP374" s="658" t="s">
        <v>101</v>
      </c>
      <c r="AQ374" s="659"/>
      <c r="AR374" s="659"/>
      <c r="AS374" s="659"/>
      <c r="AT374" s="659"/>
      <c r="AU374" s="659"/>
      <c r="AV374" s="660"/>
      <c r="AX374" s="658" t="s">
        <v>101</v>
      </c>
      <c r="AY374" s="659"/>
      <c r="AZ374" s="659"/>
      <c r="BA374" s="659"/>
      <c r="BB374" s="659"/>
      <c r="BC374" s="659"/>
      <c r="BD374" s="660"/>
      <c r="BF374" s="658" t="s">
        <v>101</v>
      </c>
      <c r="BG374" s="659"/>
      <c r="BH374" s="659"/>
      <c r="BI374" s="659"/>
      <c r="BJ374" s="659"/>
      <c r="BK374" s="659"/>
      <c r="BL374" s="660"/>
      <c r="BN374" s="658" t="s">
        <v>101</v>
      </c>
      <c r="BO374" s="659"/>
      <c r="BP374" s="659"/>
      <c r="BQ374" s="659"/>
      <c r="BR374" s="659"/>
      <c r="BS374" s="659"/>
      <c r="BT374" s="660"/>
      <c r="BV374" s="675" t="s">
        <v>101</v>
      </c>
      <c r="BW374" s="676"/>
      <c r="BX374" s="676"/>
      <c r="BY374" s="676"/>
      <c r="BZ374" s="676"/>
      <c r="CA374" s="676"/>
      <c r="CB374" s="677"/>
      <c r="CD374" s="658" t="s">
        <v>101</v>
      </c>
      <c r="CE374" s="659"/>
      <c r="CF374" s="659"/>
      <c r="CG374" s="659"/>
      <c r="CH374" s="659"/>
      <c r="CI374" s="659"/>
      <c r="CJ374" s="660"/>
      <c r="CL374" s="658" t="s">
        <v>101</v>
      </c>
      <c r="CM374" s="659"/>
      <c r="CN374" s="659"/>
      <c r="CO374" s="659"/>
      <c r="CP374" s="659"/>
      <c r="CQ374" s="659"/>
      <c r="CR374" s="660"/>
    </row>
    <row r="375" spans="2:96" ht="12.75" customHeight="1" x14ac:dyDescent="0.35">
      <c r="B375" s="7"/>
      <c r="C375" s="8"/>
      <c r="D375" s="8"/>
      <c r="E375" s="9" t="s">
        <v>7</v>
      </c>
      <c r="F375" s="9" t="s">
        <v>8</v>
      </c>
      <c r="G375" s="10" t="s">
        <v>9</v>
      </c>
      <c r="H375" s="11" t="s">
        <v>508</v>
      </c>
      <c r="J375" s="7"/>
      <c r="K375" s="8"/>
      <c r="L375" s="8"/>
      <c r="M375" s="9" t="s">
        <v>7</v>
      </c>
      <c r="N375" s="9" t="s">
        <v>8</v>
      </c>
      <c r="O375" s="12" t="s">
        <v>9</v>
      </c>
      <c r="P375" s="11" t="s">
        <v>508</v>
      </c>
      <c r="R375" s="7"/>
      <c r="S375" s="8"/>
      <c r="T375" s="8"/>
      <c r="U375" s="9" t="s">
        <v>7</v>
      </c>
      <c r="V375" s="9" t="s">
        <v>8</v>
      </c>
      <c r="W375" s="13" t="s">
        <v>9</v>
      </c>
      <c r="X375" s="11" t="s">
        <v>508</v>
      </c>
      <c r="Z375" s="7"/>
      <c r="AA375" s="8"/>
      <c r="AB375" s="8"/>
      <c r="AC375" s="9" t="s">
        <v>7</v>
      </c>
      <c r="AD375" s="9" t="s">
        <v>8</v>
      </c>
      <c r="AE375" s="14" t="s">
        <v>9</v>
      </c>
      <c r="AF375" s="11" t="s">
        <v>508</v>
      </c>
      <c r="AH375" s="7"/>
      <c r="AI375" s="8"/>
      <c r="AJ375" s="8"/>
      <c r="AK375" s="9" t="s">
        <v>7</v>
      </c>
      <c r="AL375" s="9" t="s">
        <v>8</v>
      </c>
      <c r="AM375" s="15" t="s">
        <v>9</v>
      </c>
      <c r="AN375" s="11" t="s">
        <v>508</v>
      </c>
      <c r="AP375" s="7"/>
      <c r="AQ375" s="8"/>
      <c r="AR375" s="8"/>
      <c r="AS375" s="9" t="s">
        <v>7</v>
      </c>
      <c r="AT375" s="9" t="s">
        <v>8</v>
      </c>
      <c r="AU375" s="16" t="s">
        <v>9</v>
      </c>
      <c r="AV375" s="437" t="s">
        <v>508</v>
      </c>
      <c r="AX375" s="7"/>
      <c r="AY375" s="8"/>
      <c r="AZ375" s="8"/>
      <c r="BA375" s="9" t="s">
        <v>7</v>
      </c>
      <c r="BB375" s="9" t="s">
        <v>8</v>
      </c>
      <c r="BC375" s="17" t="s">
        <v>9</v>
      </c>
      <c r="BD375" s="11" t="s">
        <v>508</v>
      </c>
      <c r="BF375" s="7"/>
      <c r="BG375" s="8"/>
      <c r="BH375" s="8"/>
      <c r="BI375" s="9" t="s">
        <v>7</v>
      </c>
      <c r="BJ375" s="9" t="s">
        <v>8</v>
      </c>
      <c r="BK375" s="18" t="s">
        <v>9</v>
      </c>
      <c r="BL375" s="11" t="s">
        <v>508</v>
      </c>
      <c r="BN375" s="7"/>
      <c r="BO375" s="8"/>
      <c r="BP375" s="8"/>
      <c r="BQ375" s="9" t="s">
        <v>7</v>
      </c>
      <c r="BR375" s="9" t="s">
        <v>8</v>
      </c>
      <c r="BS375" s="19" t="s">
        <v>9</v>
      </c>
      <c r="BT375" s="11" t="s">
        <v>508</v>
      </c>
      <c r="BV375" s="495"/>
      <c r="BW375" s="496"/>
      <c r="BX375" s="496"/>
      <c r="BY375" s="205" t="s">
        <v>7</v>
      </c>
      <c r="BZ375" s="205" t="s">
        <v>8</v>
      </c>
      <c r="CA375" s="510" t="s">
        <v>9</v>
      </c>
      <c r="CB375" s="497" t="s">
        <v>508</v>
      </c>
      <c r="CD375" s="7"/>
      <c r="CE375" s="8"/>
      <c r="CF375" s="8"/>
      <c r="CG375" s="9" t="s">
        <v>7</v>
      </c>
      <c r="CH375" s="9" t="s">
        <v>8</v>
      </c>
      <c r="CI375" s="21" t="s">
        <v>9</v>
      </c>
      <c r="CJ375" s="11" t="s">
        <v>508</v>
      </c>
      <c r="CL375" s="7"/>
      <c r="CM375" s="8"/>
      <c r="CN375" s="8"/>
      <c r="CO375" s="9" t="s">
        <v>7</v>
      </c>
      <c r="CP375" s="9" t="s">
        <v>8</v>
      </c>
      <c r="CQ375" s="22" t="s">
        <v>9</v>
      </c>
      <c r="CR375" s="11" t="s">
        <v>508</v>
      </c>
    </row>
    <row r="376" spans="2:96" ht="12.75" customHeight="1" x14ac:dyDescent="0.35">
      <c r="B376" s="661" t="s">
        <v>509</v>
      </c>
      <c r="C376" s="673"/>
      <c r="D376" s="662"/>
      <c r="E376" s="4" t="s">
        <v>44</v>
      </c>
      <c r="F376" s="4" t="s">
        <v>44</v>
      </c>
      <c r="H376" s="4">
        <v>18</v>
      </c>
      <c r="J376" s="680" t="s">
        <v>510</v>
      </c>
      <c r="K376" s="673"/>
      <c r="L376" s="662"/>
      <c r="M376" s="4" t="s">
        <v>44</v>
      </c>
      <c r="N376" s="4" t="s">
        <v>44</v>
      </c>
      <c r="P376" s="4">
        <v>13</v>
      </c>
      <c r="R376" s="678" t="s">
        <v>511</v>
      </c>
      <c r="S376" s="673"/>
      <c r="T376" s="662"/>
      <c r="U376" s="4" t="s">
        <v>44</v>
      </c>
      <c r="V376" s="4" t="s">
        <v>44</v>
      </c>
      <c r="X376" s="24">
        <v>13</v>
      </c>
      <c r="Z376" s="687" t="s">
        <v>512</v>
      </c>
      <c r="AA376" s="673"/>
      <c r="AB376" s="662"/>
      <c r="AC376" s="4" t="s">
        <v>44</v>
      </c>
      <c r="AD376" s="4" t="s">
        <v>44</v>
      </c>
      <c r="AF376" s="4">
        <v>11</v>
      </c>
      <c r="AH376" s="685" t="s">
        <v>513</v>
      </c>
      <c r="AI376" s="673"/>
      <c r="AJ376" s="662"/>
      <c r="AK376" s="4" t="s">
        <v>44</v>
      </c>
      <c r="AL376" s="4" t="s">
        <v>44</v>
      </c>
      <c r="AN376" s="24">
        <v>9</v>
      </c>
      <c r="AP376" s="674" t="s">
        <v>514</v>
      </c>
      <c r="AQ376" s="673"/>
      <c r="AR376" s="662"/>
      <c r="AS376" s="4" t="s">
        <v>44</v>
      </c>
      <c r="AT376" s="4" t="s">
        <v>44</v>
      </c>
      <c r="AV376" s="438">
        <v>9</v>
      </c>
      <c r="AX376" s="688" t="s">
        <v>515</v>
      </c>
      <c r="AY376" s="673"/>
      <c r="AZ376" s="662"/>
      <c r="BA376" s="4" t="s">
        <v>44</v>
      </c>
      <c r="BB376" s="4" t="s">
        <v>44</v>
      </c>
      <c r="BD376" s="162">
        <v>7</v>
      </c>
      <c r="BF376" s="679" t="s">
        <v>516</v>
      </c>
      <c r="BG376" s="673"/>
      <c r="BH376" s="662"/>
      <c r="BI376" s="4" t="s">
        <v>44</v>
      </c>
      <c r="BJ376" s="4" t="s">
        <v>44</v>
      </c>
      <c r="BL376" s="241">
        <v>7</v>
      </c>
      <c r="BN376" s="672" t="s">
        <v>517</v>
      </c>
      <c r="BO376" s="673"/>
      <c r="BP376" s="662"/>
      <c r="BQ376" s="4" t="s">
        <v>44</v>
      </c>
      <c r="BR376" s="4" t="s">
        <v>44</v>
      </c>
      <c r="BT376" s="442">
        <v>7</v>
      </c>
      <c r="BV376" s="655" t="s">
        <v>518</v>
      </c>
      <c r="BW376" s="656"/>
      <c r="BX376" s="657"/>
      <c r="BY376" s="492" t="s">
        <v>44</v>
      </c>
      <c r="BZ376" s="492" t="s">
        <v>44</v>
      </c>
      <c r="CB376" s="494">
        <v>7</v>
      </c>
      <c r="CD376" s="682" t="s">
        <v>519</v>
      </c>
      <c r="CE376" s="673"/>
      <c r="CF376" s="662"/>
      <c r="CG376" s="4" t="s">
        <v>44</v>
      </c>
      <c r="CH376" s="4" t="s">
        <v>44</v>
      </c>
      <c r="CJ376" s="4">
        <f>CB378</f>
        <v>6</v>
      </c>
      <c r="CL376" s="686" t="s">
        <v>531</v>
      </c>
      <c r="CM376" s="673"/>
      <c r="CN376" s="662"/>
      <c r="CO376" s="4" t="s">
        <v>44</v>
      </c>
      <c r="CP376" s="4" t="s">
        <v>44</v>
      </c>
      <c r="CR376" s="4">
        <f>CJ378</f>
        <v>3</v>
      </c>
    </row>
    <row r="377" spans="2:96" ht="12.75" customHeight="1" x14ac:dyDescent="0.35">
      <c r="B377" s="654">
        <v>45572</v>
      </c>
      <c r="C377" s="651"/>
      <c r="D377" s="3"/>
      <c r="E377" s="4">
        <v>0</v>
      </c>
      <c r="F377" s="4">
        <v>2</v>
      </c>
      <c r="G377" s="6" t="s">
        <v>16</v>
      </c>
      <c r="H377" s="5">
        <f t="shared" ref="H377:H386" si="365">SUM(H376+E377-F377)</f>
        <v>16</v>
      </c>
      <c r="J377" s="654"/>
      <c r="K377" s="651"/>
      <c r="L377" s="3"/>
      <c r="M377" s="4"/>
      <c r="N377" s="4"/>
      <c r="O377" s="6"/>
      <c r="P377" s="5">
        <f t="shared" ref="P377:P386" si="366">SUM(P376+M377-N377)</f>
        <v>13</v>
      </c>
      <c r="R377" s="654">
        <v>45629</v>
      </c>
      <c r="S377" s="651"/>
      <c r="T377" s="3"/>
      <c r="U377" s="4">
        <v>0</v>
      </c>
      <c r="V377" s="24">
        <v>2</v>
      </c>
      <c r="W377" s="28" t="s">
        <v>16</v>
      </c>
      <c r="X377" s="5">
        <f t="shared" ref="X377:X386" si="367">SUM(X376+U377-V377)</f>
        <v>11</v>
      </c>
      <c r="Z377" s="654">
        <v>45680</v>
      </c>
      <c r="AA377" s="651"/>
      <c r="AB377" s="3"/>
      <c r="AC377" s="4">
        <v>0</v>
      </c>
      <c r="AD377" s="24">
        <v>2</v>
      </c>
      <c r="AE377" s="28" t="s">
        <v>16</v>
      </c>
      <c r="AF377" s="5">
        <f t="shared" ref="AF377:AF386" si="368">SUM(AF376+AC377-AD377)</f>
        <v>9</v>
      </c>
      <c r="AH377" s="654"/>
      <c r="AI377" s="651"/>
      <c r="AJ377" s="3"/>
      <c r="AK377" s="4"/>
      <c r="AL377" s="4"/>
      <c r="AM377" s="6"/>
      <c r="AN377" s="5">
        <f t="shared" ref="AN377:AN386" si="369">SUM(AN376+AK377-AL377)</f>
        <v>9</v>
      </c>
      <c r="AP377" s="654">
        <v>45747</v>
      </c>
      <c r="AQ377" s="651"/>
      <c r="AR377" s="3"/>
      <c r="AS377" s="4">
        <v>0</v>
      </c>
      <c r="AT377" s="4">
        <v>2</v>
      </c>
      <c r="AU377" s="6" t="s">
        <v>16</v>
      </c>
      <c r="AV377" s="436">
        <f t="shared" ref="AV377:AV386" si="370">SUM(AV376+AS377-AT377)</f>
        <v>7</v>
      </c>
      <c r="AX377" s="654"/>
      <c r="AY377" s="651"/>
      <c r="AZ377" s="3"/>
      <c r="BA377" s="4"/>
      <c r="BB377" s="4"/>
      <c r="BC377" s="6"/>
      <c r="BD377" s="5">
        <f t="shared" ref="BD377:BD386" si="371">SUM(BD376+BA377-BB377)</f>
        <v>7</v>
      </c>
      <c r="BF377" s="654"/>
      <c r="BG377" s="651"/>
      <c r="BH377" s="3"/>
      <c r="BI377" s="4">
        <v>0</v>
      </c>
      <c r="BJ377" s="4"/>
      <c r="BK377" s="6"/>
      <c r="BL377" s="241">
        <v>7</v>
      </c>
      <c r="BN377" s="654"/>
      <c r="BO377" s="651"/>
      <c r="BP377" s="3"/>
      <c r="BQ377" s="4"/>
      <c r="BR377" s="4"/>
      <c r="BS377" s="6"/>
      <c r="BT377" s="5">
        <f t="shared" ref="BT377:BT386" si="372">SUM(BT376+BQ377-BR377)</f>
        <v>7</v>
      </c>
      <c r="BV377" s="669">
        <v>45852</v>
      </c>
      <c r="BW377" s="666"/>
      <c r="BX377" s="493"/>
      <c r="BY377" s="492">
        <v>0</v>
      </c>
      <c r="BZ377" s="492">
        <v>1</v>
      </c>
      <c r="CA377" s="509" t="s">
        <v>16</v>
      </c>
      <c r="CB377" s="494">
        <f t="shared" ref="CB377:CB386" si="373">SUM(CB376+BY377-BZ377)</f>
        <v>6</v>
      </c>
      <c r="CD377" s="654">
        <v>45888</v>
      </c>
      <c r="CE377" s="651"/>
      <c r="CF377" s="3"/>
      <c r="CG377" s="4">
        <v>0</v>
      </c>
      <c r="CH377" s="4">
        <v>3</v>
      </c>
      <c r="CI377" s="6" t="s">
        <v>16</v>
      </c>
      <c r="CJ377" s="5">
        <f t="shared" ref="CJ377:CJ386" si="374">SUM(CJ376+CG377-CH377)</f>
        <v>3</v>
      </c>
      <c r="CL377" s="654"/>
      <c r="CM377" s="651"/>
      <c r="CN377" s="3"/>
      <c r="CO377" s="4"/>
      <c r="CP377" s="4"/>
      <c r="CQ377" s="6"/>
      <c r="CR377" s="5">
        <f t="shared" ref="CR377:CR386" si="375">SUM(CR376+CO377-CP377)</f>
        <v>3</v>
      </c>
    </row>
    <row r="378" spans="2:96" ht="12.75" customHeight="1" x14ac:dyDescent="0.35">
      <c r="B378" s="654">
        <v>45581</v>
      </c>
      <c r="C378" s="651"/>
      <c r="D378" s="3"/>
      <c r="E378" s="4">
        <v>0</v>
      </c>
      <c r="F378" s="4">
        <v>3</v>
      </c>
      <c r="G378" s="6" t="s">
        <v>16</v>
      </c>
      <c r="H378" s="5">
        <f t="shared" si="365"/>
        <v>13</v>
      </c>
      <c r="J378" s="3"/>
      <c r="K378" s="3"/>
      <c r="L378" s="3"/>
      <c r="M378" s="3"/>
      <c r="N378" s="3"/>
      <c r="O378" s="3"/>
      <c r="P378" s="5">
        <f t="shared" si="366"/>
        <v>13</v>
      </c>
      <c r="R378" s="3"/>
      <c r="S378" s="3"/>
      <c r="T378" s="3"/>
      <c r="U378" s="3"/>
      <c r="V378" s="3"/>
      <c r="W378" s="3"/>
      <c r="X378" s="5">
        <f t="shared" si="367"/>
        <v>11</v>
      </c>
      <c r="Z378" s="3"/>
      <c r="AA378" s="3"/>
      <c r="AB378" s="3"/>
      <c r="AC378" s="3"/>
      <c r="AD378" s="3"/>
      <c r="AE378" s="3"/>
      <c r="AF378" s="5">
        <f t="shared" si="368"/>
        <v>9</v>
      </c>
      <c r="AH378" s="3"/>
      <c r="AI378" s="3"/>
      <c r="AJ378" s="3"/>
      <c r="AK378" s="3"/>
      <c r="AL378" s="3"/>
      <c r="AM378" s="3"/>
      <c r="AN378" s="5">
        <f t="shared" si="369"/>
        <v>9</v>
      </c>
      <c r="AP378" s="706"/>
      <c r="AQ378" s="651"/>
      <c r="AR378" s="30"/>
      <c r="AS378" s="35"/>
      <c r="AT378" s="35"/>
      <c r="AU378" s="36"/>
      <c r="AV378" s="436">
        <f t="shared" si="370"/>
        <v>7</v>
      </c>
      <c r="AX378" s="3"/>
      <c r="AY378" s="3"/>
      <c r="AZ378" s="3"/>
      <c r="BA378" s="3"/>
      <c r="BB378" s="3"/>
      <c r="BC378" s="3"/>
      <c r="BD378" s="5">
        <f t="shared" si="371"/>
        <v>7</v>
      </c>
      <c r="BF378" s="3"/>
      <c r="BG378" s="3"/>
      <c r="BH378" s="3"/>
      <c r="BI378" s="3"/>
      <c r="BJ378" s="3"/>
      <c r="BK378" s="3"/>
      <c r="BL378" s="5">
        <f t="shared" ref="BL378:BL386" si="376">SUM(BL377+BI378-BJ378)</f>
        <v>7</v>
      </c>
      <c r="BN378" s="3"/>
      <c r="BO378" s="3"/>
      <c r="BP378" s="3"/>
      <c r="BQ378" s="3"/>
      <c r="BR378" s="3"/>
      <c r="BS378" s="3"/>
      <c r="BT378" s="5">
        <f t="shared" si="372"/>
        <v>7</v>
      </c>
      <c r="BV378" s="493"/>
      <c r="BW378" s="493"/>
      <c r="BX378" s="493"/>
      <c r="BY378" s="493"/>
      <c r="BZ378" s="493"/>
      <c r="CA378" s="512"/>
      <c r="CB378" s="494">
        <f t="shared" si="373"/>
        <v>6</v>
      </c>
      <c r="CD378" s="3"/>
      <c r="CE378" s="3"/>
      <c r="CF378" s="3"/>
      <c r="CG378" s="3"/>
      <c r="CH378" s="3"/>
      <c r="CI378" s="3"/>
      <c r="CJ378" s="5">
        <f t="shared" si="374"/>
        <v>3</v>
      </c>
      <c r="CL378" s="3"/>
      <c r="CM378" s="3"/>
      <c r="CN378" s="3"/>
      <c r="CO378" s="4"/>
      <c r="CP378" s="3"/>
      <c r="CQ378" s="3"/>
      <c r="CR378" s="5">
        <f t="shared" si="375"/>
        <v>3</v>
      </c>
    </row>
    <row r="379" spans="2:96" ht="12.75" customHeight="1" x14ac:dyDescent="0.35">
      <c r="H379" s="5">
        <f t="shared" si="365"/>
        <v>13</v>
      </c>
      <c r="P379" s="5">
        <f t="shared" si="366"/>
        <v>13</v>
      </c>
      <c r="X379" s="5">
        <f t="shared" si="367"/>
        <v>11</v>
      </c>
      <c r="AF379" s="5">
        <f t="shared" si="368"/>
        <v>9</v>
      </c>
      <c r="AN379" s="5">
        <f t="shared" si="369"/>
        <v>9</v>
      </c>
      <c r="AU379" s="6"/>
      <c r="AV379" s="436">
        <f t="shared" si="370"/>
        <v>7</v>
      </c>
      <c r="BD379" s="5">
        <f t="shared" si="371"/>
        <v>7</v>
      </c>
      <c r="BL379" s="5">
        <f t="shared" si="376"/>
        <v>7</v>
      </c>
      <c r="BT379" s="5">
        <f t="shared" si="372"/>
        <v>7</v>
      </c>
      <c r="CB379" s="494">
        <f t="shared" si="373"/>
        <v>6</v>
      </c>
      <c r="CJ379" s="5">
        <f t="shared" si="374"/>
        <v>3</v>
      </c>
      <c r="CO379" s="4"/>
      <c r="CR379" s="5">
        <f t="shared" si="375"/>
        <v>3</v>
      </c>
    </row>
    <row r="380" spans="2:96" ht="12.75" customHeight="1" x14ac:dyDescent="0.35">
      <c r="H380" s="5">
        <f t="shared" si="365"/>
        <v>13</v>
      </c>
      <c r="P380" s="5">
        <f t="shared" si="366"/>
        <v>13</v>
      </c>
      <c r="X380" s="5">
        <f t="shared" si="367"/>
        <v>11</v>
      </c>
      <c r="AF380" s="5">
        <f t="shared" si="368"/>
        <v>9</v>
      </c>
      <c r="AN380" s="5">
        <f t="shared" si="369"/>
        <v>9</v>
      </c>
      <c r="AV380" s="436">
        <f t="shared" si="370"/>
        <v>7</v>
      </c>
      <c r="BD380" s="5">
        <f t="shared" si="371"/>
        <v>7</v>
      </c>
      <c r="BL380" s="5">
        <f t="shared" si="376"/>
        <v>7</v>
      </c>
      <c r="BT380" s="5">
        <f t="shared" si="372"/>
        <v>7</v>
      </c>
      <c r="CB380" s="494">
        <f t="shared" si="373"/>
        <v>6</v>
      </c>
      <c r="CJ380" s="5">
        <f t="shared" si="374"/>
        <v>3</v>
      </c>
      <c r="CO380" s="4"/>
      <c r="CR380" s="5">
        <f t="shared" si="375"/>
        <v>3</v>
      </c>
    </row>
    <row r="381" spans="2:96" ht="12.75" customHeight="1" x14ac:dyDescent="0.35">
      <c r="H381" s="5">
        <f t="shared" si="365"/>
        <v>13</v>
      </c>
      <c r="P381" s="5">
        <f t="shared" si="366"/>
        <v>13</v>
      </c>
      <c r="X381" s="5">
        <f t="shared" si="367"/>
        <v>11</v>
      </c>
      <c r="AF381" s="5">
        <f t="shared" si="368"/>
        <v>9</v>
      </c>
      <c r="AN381" s="5">
        <f t="shared" si="369"/>
        <v>9</v>
      </c>
      <c r="AV381" s="436">
        <f t="shared" si="370"/>
        <v>7</v>
      </c>
      <c r="BD381" s="5">
        <f t="shared" si="371"/>
        <v>7</v>
      </c>
      <c r="BL381" s="5">
        <f t="shared" si="376"/>
        <v>7</v>
      </c>
      <c r="BT381" s="5">
        <f t="shared" si="372"/>
        <v>7</v>
      </c>
      <c r="CB381" s="494">
        <f t="shared" si="373"/>
        <v>6</v>
      </c>
      <c r="CJ381" s="5">
        <f t="shared" si="374"/>
        <v>3</v>
      </c>
      <c r="CO381" s="4"/>
      <c r="CR381" s="5">
        <f t="shared" si="375"/>
        <v>3</v>
      </c>
    </row>
    <row r="382" spans="2:96" ht="12.75" customHeight="1" x14ac:dyDescent="0.35">
      <c r="H382" s="5">
        <f t="shared" si="365"/>
        <v>13</v>
      </c>
      <c r="P382" s="5">
        <f t="shared" si="366"/>
        <v>13</v>
      </c>
      <c r="X382" s="5">
        <f t="shared" si="367"/>
        <v>11</v>
      </c>
      <c r="AF382" s="5">
        <f t="shared" si="368"/>
        <v>9</v>
      </c>
      <c r="AN382" s="5">
        <f t="shared" si="369"/>
        <v>9</v>
      </c>
      <c r="AV382" s="436">
        <f t="shared" si="370"/>
        <v>7</v>
      </c>
      <c r="BD382" s="5">
        <f t="shared" si="371"/>
        <v>7</v>
      </c>
      <c r="BL382" s="5">
        <f t="shared" si="376"/>
        <v>7</v>
      </c>
      <c r="BT382" s="5">
        <f t="shared" si="372"/>
        <v>7</v>
      </c>
      <c r="CB382" s="494">
        <f t="shared" si="373"/>
        <v>6</v>
      </c>
      <c r="CJ382" s="5">
        <f t="shared" si="374"/>
        <v>3</v>
      </c>
      <c r="CO382" s="4"/>
      <c r="CR382" s="5">
        <f t="shared" si="375"/>
        <v>3</v>
      </c>
    </row>
    <row r="383" spans="2:96" ht="12.75" customHeight="1" x14ac:dyDescent="0.3">
      <c r="H383" s="5">
        <f t="shared" si="365"/>
        <v>13</v>
      </c>
      <c r="P383" s="5">
        <f t="shared" si="366"/>
        <v>13</v>
      </c>
      <c r="X383" s="5">
        <f t="shared" si="367"/>
        <v>11</v>
      </c>
      <c r="AF383" s="5">
        <f t="shared" si="368"/>
        <v>9</v>
      </c>
      <c r="AN383" s="5">
        <f t="shared" si="369"/>
        <v>9</v>
      </c>
      <c r="AV383" s="436">
        <f t="shared" si="370"/>
        <v>7</v>
      </c>
      <c r="BD383" s="5">
        <f t="shared" si="371"/>
        <v>7</v>
      </c>
      <c r="BL383" s="5">
        <f t="shared" si="376"/>
        <v>7</v>
      </c>
      <c r="BT383" s="5">
        <f t="shared" si="372"/>
        <v>7</v>
      </c>
      <c r="CB383" s="494">
        <f t="shared" si="373"/>
        <v>6</v>
      </c>
      <c r="CJ383" s="5">
        <f t="shared" si="374"/>
        <v>3</v>
      </c>
      <c r="CR383" s="5">
        <f t="shared" si="375"/>
        <v>3</v>
      </c>
    </row>
    <row r="384" spans="2:96" ht="12.75" customHeight="1" x14ac:dyDescent="0.3">
      <c r="H384" s="5">
        <f t="shared" si="365"/>
        <v>13</v>
      </c>
      <c r="P384" s="5">
        <f t="shared" si="366"/>
        <v>13</v>
      </c>
      <c r="X384" s="5">
        <f t="shared" si="367"/>
        <v>11</v>
      </c>
      <c r="AF384" s="5">
        <f t="shared" si="368"/>
        <v>9</v>
      </c>
      <c r="AN384" s="5">
        <f t="shared" si="369"/>
        <v>9</v>
      </c>
      <c r="AV384" s="436">
        <f t="shared" si="370"/>
        <v>7</v>
      </c>
      <c r="BD384" s="5">
        <f t="shared" si="371"/>
        <v>7</v>
      </c>
      <c r="BL384" s="5">
        <f t="shared" si="376"/>
        <v>7</v>
      </c>
      <c r="BT384" s="5">
        <f t="shared" si="372"/>
        <v>7</v>
      </c>
      <c r="CB384" s="494">
        <f t="shared" si="373"/>
        <v>6</v>
      </c>
      <c r="CJ384" s="5">
        <f t="shared" si="374"/>
        <v>3</v>
      </c>
      <c r="CR384" s="5">
        <f t="shared" si="375"/>
        <v>3</v>
      </c>
    </row>
    <row r="385" spans="2:96" ht="12.75" customHeight="1" x14ac:dyDescent="0.3">
      <c r="H385" s="5">
        <f t="shared" si="365"/>
        <v>13</v>
      </c>
      <c r="P385" s="5">
        <f t="shared" si="366"/>
        <v>13</v>
      </c>
      <c r="X385" s="5">
        <f t="shared" si="367"/>
        <v>11</v>
      </c>
      <c r="AF385" s="5">
        <f t="shared" si="368"/>
        <v>9</v>
      </c>
      <c r="AN385" s="5">
        <f t="shared" si="369"/>
        <v>9</v>
      </c>
      <c r="AV385" s="436">
        <f t="shared" si="370"/>
        <v>7</v>
      </c>
      <c r="BD385" s="5">
        <f t="shared" si="371"/>
        <v>7</v>
      </c>
      <c r="BL385" s="5">
        <f t="shared" si="376"/>
        <v>7</v>
      </c>
      <c r="BT385" s="5">
        <f t="shared" si="372"/>
        <v>7</v>
      </c>
      <c r="CB385" s="494">
        <f t="shared" si="373"/>
        <v>6</v>
      </c>
      <c r="CJ385" s="5">
        <f t="shared" si="374"/>
        <v>3</v>
      </c>
      <c r="CR385" s="5">
        <f t="shared" si="375"/>
        <v>3</v>
      </c>
    </row>
    <row r="386" spans="2:96" ht="12.75" customHeight="1" x14ac:dyDescent="0.3">
      <c r="H386" s="5">
        <f t="shared" si="365"/>
        <v>13</v>
      </c>
      <c r="P386" s="5">
        <f t="shared" si="366"/>
        <v>13</v>
      </c>
      <c r="X386" s="5">
        <f t="shared" si="367"/>
        <v>11</v>
      </c>
      <c r="AF386" s="5">
        <f t="shared" si="368"/>
        <v>9</v>
      </c>
      <c r="AN386" s="5">
        <f t="shared" si="369"/>
        <v>9</v>
      </c>
      <c r="AV386" s="436">
        <f t="shared" si="370"/>
        <v>7</v>
      </c>
      <c r="BD386" s="5">
        <f t="shared" si="371"/>
        <v>7</v>
      </c>
      <c r="BL386" s="5">
        <f t="shared" si="376"/>
        <v>7</v>
      </c>
      <c r="BT386" s="5">
        <f t="shared" si="372"/>
        <v>7</v>
      </c>
      <c r="CB386" s="494">
        <f t="shared" si="373"/>
        <v>6</v>
      </c>
      <c r="CJ386" s="5">
        <f t="shared" si="374"/>
        <v>3</v>
      </c>
      <c r="CR386" s="5">
        <f t="shared" si="375"/>
        <v>3</v>
      </c>
    </row>
    <row r="387" spans="2:96" ht="12.75" customHeight="1" x14ac:dyDescent="0.35">
      <c r="B387" s="658" t="s">
        <v>102</v>
      </c>
      <c r="C387" s="659"/>
      <c r="D387" s="659"/>
      <c r="E387" s="659"/>
      <c r="F387" s="659"/>
      <c r="G387" s="659"/>
      <c r="H387" s="660"/>
      <c r="J387" s="658" t="s">
        <v>102</v>
      </c>
      <c r="K387" s="659"/>
      <c r="L387" s="659"/>
      <c r="M387" s="659"/>
      <c r="N387" s="659"/>
      <c r="O387" s="659"/>
      <c r="P387" s="660"/>
      <c r="R387" s="658" t="s">
        <v>102</v>
      </c>
      <c r="S387" s="659"/>
      <c r="T387" s="659"/>
      <c r="U387" s="659"/>
      <c r="V387" s="659"/>
      <c r="W387" s="659"/>
      <c r="X387" s="660"/>
      <c r="Z387" s="658" t="s">
        <v>102</v>
      </c>
      <c r="AA387" s="659"/>
      <c r="AB387" s="659"/>
      <c r="AC387" s="659"/>
      <c r="AD387" s="659"/>
      <c r="AE387" s="659"/>
      <c r="AF387" s="660"/>
      <c r="AH387" s="658" t="s">
        <v>102</v>
      </c>
      <c r="AI387" s="659"/>
      <c r="AJ387" s="659"/>
      <c r="AK387" s="659"/>
      <c r="AL387" s="659"/>
      <c r="AM387" s="659"/>
      <c r="AN387" s="660"/>
      <c r="AP387" s="658" t="s">
        <v>102</v>
      </c>
      <c r="AQ387" s="659"/>
      <c r="AR387" s="659"/>
      <c r="AS387" s="659"/>
      <c r="AT387" s="659"/>
      <c r="AU387" s="659"/>
      <c r="AV387" s="660"/>
      <c r="AX387" s="658" t="s">
        <v>102</v>
      </c>
      <c r="AY387" s="659"/>
      <c r="AZ387" s="659"/>
      <c r="BA387" s="659"/>
      <c r="BB387" s="659"/>
      <c r="BC387" s="659"/>
      <c r="BD387" s="660"/>
      <c r="BF387" s="658" t="s">
        <v>102</v>
      </c>
      <c r="BG387" s="659"/>
      <c r="BH387" s="659"/>
      <c r="BI387" s="659"/>
      <c r="BJ387" s="659"/>
      <c r="BK387" s="659"/>
      <c r="BL387" s="660"/>
      <c r="BN387" s="658" t="s">
        <v>102</v>
      </c>
      <c r="BO387" s="659"/>
      <c r="BP387" s="659"/>
      <c r="BQ387" s="659"/>
      <c r="BR387" s="659"/>
      <c r="BS387" s="659"/>
      <c r="BT387" s="660"/>
      <c r="BV387" s="675" t="s">
        <v>102</v>
      </c>
      <c r="BW387" s="676"/>
      <c r="BX387" s="676"/>
      <c r="BY387" s="676"/>
      <c r="BZ387" s="676"/>
      <c r="CA387" s="676"/>
      <c r="CB387" s="677"/>
      <c r="CD387" s="658" t="s">
        <v>102</v>
      </c>
      <c r="CE387" s="659"/>
      <c r="CF387" s="659"/>
      <c r="CG387" s="659"/>
      <c r="CH387" s="659"/>
      <c r="CI387" s="659"/>
      <c r="CJ387" s="660"/>
      <c r="CL387" s="658" t="s">
        <v>102</v>
      </c>
      <c r="CM387" s="659"/>
      <c r="CN387" s="659"/>
      <c r="CO387" s="659"/>
      <c r="CP387" s="659"/>
      <c r="CQ387" s="659"/>
      <c r="CR387" s="660"/>
    </row>
    <row r="388" spans="2:96" ht="12.75" customHeight="1" x14ac:dyDescent="0.35">
      <c r="B388" s="7"/>
      <c r="C388" s="8"/>
      <c r="D388" s="8"/>
      <c r="E388" s="9" t="s">
        <v>7</v>
      </c>
      <c r="F388" s="9" t="s">
        <v>8</v>
      </c>
      <c r="G388" s="10" t="s">
        <v>9</v>
      </c>
      <c r="H388" s="11" t="s">
        <v>508</v>
      </c>
      <c r="J388" s="7"/>
      <c r="K388" s="8"/>
      <c r="L388" s="8"/>
      <c r="M388" s="9" t="s">
        <v>7</v>
      </c>
      <c r="N388" s="9" t="s">
        <v>8</v>
      </c>
      <c r="O388" s="12" t="s">
        <v>9</v>
      </c>
      <c r="P388" s="11" t="s">
        <v>508</v>
      </c>
      <c r="R388" s="7"/>
      <c r="S388" s="8"/>
      <c r="T388" s="8"/>
      <c r="U388" s="9" t="s">
        <v>7</v>
      </c>
      <c r="V388" s="9" t="s">
        <v>8</v>
      </c>
      <c r="W388" s="13" t="s">
        <v>9</v>
      </c>
      <c r="X388" s="11" t="s">
        <v>508</v>
      </c>
      <c r="Z388" s="7"/>
      <c r="AA388" s="8"/>
      <c r="AB388" s="8"/>
      <c r="AC388" s="9" t="s">
        <v>7</v>
      </c>
      <c r="AD388" s="9" t="s">
        <v>8</v>
      </c>
      <c r="AE388" s="14" t="s">
        <v>9</v>
      </c>
      <c r="AF388" s="11" t="s">
        <v>508</v>
      </c>
      <c r="AH388" s="7"/>
      <c r="AI388" s="8"/>
      <c r="AJ388" s="8"/>
      <c r="AK388" s="9" t="s">
        <v>7</v>
      </c>
      <c r="AL388" s="9" t="s">
        <v>8</v>
      </c>
      <c r="AM388" s="15" t="s">
        <v>9</v>
      </c>
      <c r="AN388" s="11" t="s">
        <v>508</v>
      </c>
      <c r="AP388" s="7"/>
      <c r="AQ388" s="8"/>
      <c r="AR388" s="8"/>
      <c r="AS388" s="9" t="s">
        <v>7</v>
      </c>
      <c r="AT388" s="9" t="s">
        <v>8</v>
      </c>
      <c r="AU388" s="16" t="s">
        <v>9</v>
      </c>
      <c r="AV388" s="437" t="s">
        <v>508</v>
      </c>
      <c r="AX388" s="7"/>
      <c r="AY388" s="8"/>
      <c r="AZ388" s="8"/>
      <c r="BA388" s="9" t="s">
        <v>7</v>
      </c>
      <c r="BB388" s="9" t="s">
        <v>8</v>
      </c>
      <c r="BC388" s="17" t="s">
        <v>9</v>
      </c>
      <c r="BD388" s="11" t="s">
        <v>508</v>
      </c>
      <c r="BF388" s="7"/>
      <c r="BG388" s="8"/>
      <c r="BH388" s="8"/>
      <c r="BI388" s="9" t="s">
        <v>7</v>
      </c>
      <c r="BJ388" s="9" t="s">
        <v>8</v>
      </c>
      <c r="BK388" s="18" t="s">
        <v>9</v>
      </c>
      <c r="BL388" s="11" t="s">
        <v>508</v>
      </c>
      <c r="BN388" s="7"/>
      <c r="BO388" s="8"/>
      <c r="BP388" s="8"/>
      <c r="BQ388" s="9" t="s">
        <v>7</v>
      </c>
      <c r="BR388" s="9" t="s">
        <v>8</v>
      </c>
      <c r="BS388" s="19" t="s">
        <v>9</v>
      </c>
      <c r="BT388" s="11" t="s">
        <v>508</v>
      </c>
      <c r="BV388" s="495"/>
      <c r="BW388" s="496"/>
      <c r="BX388" s="496"/>
      <c r="BY388" s="205" t="s">
        <v>7</v>
      </c>
      <c r="BZ388" s="205" t="s">
        <v>8</v>
      </c>
      <c r="CA388" s="510" t="s">
        <v>9</v>
      </c>
      <c r="CB388" s="497" t="s">
        <v>508</v>
      </c>
      <c r="CD388" s="7"/>
      <c r="CE388" s="8"/>
      <c r="CF388" s="8"/>
      <c r="CG388" s="9" t="s">
        <v>7</v>
      </c>
      <c r="CH388" s="9" t="s">
        <v>8</v>
      </c>
      <c r="CI388" s="21" t="s">
        <v>9</v>
      </c>
      <c r="CJ388" s="11" t="s">
        <v>508</v>
      </c>
      <c r="CL388" s="7"/>
      <c r="CM388" s="8"/>
      <c r="CN388" s="8"/>
      <c r="CO388" s="9" t="s">
        <v>7</v>
      </c>
      <c r="CP388" s="9" t="s">
        <v>8</v>
      </c>
      <c r="CQ388" s="22" t="s">
        <v>9</v>
      </c>
      <c r="CR388" s="11" t="s">
        <v>508</v>
      </c>
    </row>
    <row r="389" spans="2:96" ht="12.75" customHeight="1" x14ac:dyDescent="0.35">
      <c r="B389" s="661" t="s">
        <v>509</v>
      </c>
      <c r="C389" s="673"/>
      <c r="D389" s="662"/>
      <c r="E389" s="4" t="s">
        <v>11</v>
      </c>
      <c r="F389" s="4" t="s">
        <v>11</v>
      </c>
      <c r="H389" s="5">
        <v>0</v>
      </c>
      <c r="J389" s="680" t="s">
        <v>510</v>
      </c>
      <c r="K389" s="673"/>
      <c r="L389" s="662"/>
      <c r="M389" s="4" t="s">
        <v>11</v>
      </c>
      <c r="N389" s="4" t="s">
        <v>11</v>
      </c>
      <c r="P389" s="5">
        <v>0</v>
      </c>
      <c r="R389" s="678" t="s">
        <v>511</v>
      </c>
      <c r="S389" s="673"/>
      <c r="T389" s="662"/>
      <c r="U389" s="4" t="s">
        <v>11</v>
      </c>
      <c r="V389" s="4" t="s">
        <v>11</v>
      </c>
      <c r="X389" s="5">
        <v>0</v>
      </c>
      <c r="Z389" s="687" t="s">
        <v>512</v>
      </c>
      <c r="AA389" s="673"/>
      <c r="AB389" s="662"/>
      <c r="AC389" s="4" t="s">
        <v>11</v>
      </c>
      <c r="AD389" s="4" t="s">
        <v>11</v>
      </c>
      <c r="AF389" s="5">
        <v>0</v>
      </c>
      <c r="AH389" s="685" t="s">
        <v>513</v>
      </c>
      <c r="AI389" s="673"/>
      <c r="AJ389" s="662"/>
      <c r="AK389" s="4" t="s">
        <v>11</v>
      </c>
      <c r="AL389" s="4" t="s">
        <v>11</v>
      </c>
      <c r="AN389" s="5">
        <v>0</v>
      </c>
      <c r="AP389" s="674" t="s">
        <v>514</v>
      </c>
      <c r="AQ389" s="673"/>
      <c r="AR389" s="662"/>
      <c r="AS389" s="4" t="s">
        <v>11</v>
      </c>
      <c r="AT389" s="4" t="s">
        <v>11</v>
      </c>
      <c r="AV389" s="436">
        <v>0</v>
      </c>
      <c r="AX389" s="688" t="s">
        <v>515</v>
      </c>
      <c r="AY389" s="673"/>
      <c r="AZ389" s="662"/>
      <c r="BA389" s="4" t="s">
        <v>11</v>
      </c>
      <c r="BB389" s="4" t="s">
        <v>11</v>
      </c>
      <c r="BD389" s="5">
        <v>0</v>
      </c>
      <c r="BF389" s="679" t="s">
        <v>516</v>
      </c>
      <c r="BG389" s="673"/>
      <c r="BH389" s="662"/>
      <c r="BI389" s="4" t="s">
        <v>11</v>
      </c>
      <c r="BJ389" s="4" t="s">
        <v>11</v>
      </c>
      <c r="BL389" s="5">
        <v>0</v>
      </c>
      <c r="BN389" s="672" t="s">
        <v>517</v>
      </c>
      <c r="BO389" s="673"/>
      <c r="BP389" s="662"/>
      <c r="BQ389" s="4" t="s">
        <v>11</v>
      </c>
      <c r="BR389" s="4" t="s">
        <v>11</v>
      </c>
      <c r="BT389" s="5">
        <v>0</v>
      </c>
      <c r="BV389" s="655" t="s">
        <v>518</v>
      </c>
      <c r="BW389" s="656"/>
      <c r="BX389" s="657"/>
      <c r="BY389" s="492" t="s">
        <v>11</v>
      </c>
      <c r="BZ389" s="492" t="s">
        <v>11</v>
      </c>
      <c r="CB389" s="494">
        <v>0</v>
      </c>
      <c r="CD389" s="682" t="s">
        <v>519</v>
      </c>
      <c r="CE389" s="673"/>
      <c r="CF389" s="662"/>
      <c r="CG389" s="4" t="s">
        <v>11</v>
      </c>
      <c r="CH389" s="4" t="s">
        <v>11</v>
      </c>
      <c r="CJ389" s="5">
        <v>0</v>
      </c>
      <c r="CL389" s="686" t="s">
        <v>531</v>
      </c>
      <c r="CM389" s="673"/>
      <c r="CN389" s="662"/>
      <c r="CO389" s="4" t="s">
        <v>11</v>
      </c>
      <c r="CP389" s="4" t="s">
        <v>11</v>
      </c>
      <c r="CR389" s="5">
        <f>CJ390</f>
        <v>0</v>
      </c>
    </row>
    <row r="390" spans="2:96" ht="12.75" customHeight="1" x14ac:dyDescent="0.35">
      <c r="B390" s="664"/>
      <c r="C390" s="651"/>
      <c r="D390" s="3"/>
      <c r="E390" s="4"/>
      <c r="F390" s="4"/>
      <c r="G390" s="6"/>
      <c r="H390" s="5">
        <f t="shared" ref="H390:H397" si="377">SUM(H389+E390-F390)</f>
        <v>0</v>
      </c>
      <c r="J390" s="706"/>
      <c r="K390" s="651"/>
      <c r="L390" s="30"/>
      <c r="M390" s="35"/>
      <c r="N390" s="35"/>
      <c r="O390" s="36"/>
      <c r="P390" s="34">
        <f t="shared" ref="P390:P397" si="378">SUM(P389+M390-N390)</f>
        <v>0</v>
      </c>
      <c r="R390" s="664"/>
      <c r="S390" s="651"/>
      <c r="T390" s="3"/>
      <c r="U390" s="4"/>
      <c r="V390" s="4"/>
      <c r="W390" s="6"/>
      <c r="X390" s="5">
        <f t="shared" ref="X390:X397" si="379">SUM(X389+U390-V390)</f>
        <v>0</v>
      </c>
      <c r="Z390" s="654"/>
      <c r="AA390" s="651"/>
      <c r="AB390" s="3"/>
      <c r="AC390" s="4"/>
      <c r="AD390" s="4"/>
      <c r="AE390" s="6"/>
      <c r="AF390" s="5">
        <f t="shared" ref="AF390:AF397" si="380">SUM(AF389+AC390-AD390)</f>
        <v>0</v>
      </c>
      <c r="AH390" s="664"/>
      <c r="AI390" s="651"/>
      <c r="AJ390" s="3"/>
      <c r="AK390" s="4"/>
      <c r="AL390" s="4"/>
      <c r="AM390" s="6"/>
      <c r="AN390" s="5">
        <f t="shared" ref="AN390:AN397" si="381">SUM(AN389+AK390-AL390)</f>
        <v>0</v>
      </c>
      <c r="AP390" s="664"/>
      <c r="AQ390" s="651"/>
      <c r="AR390" s="3"/>
      <c r="AS390" s="4"/>
      <c r="AT390" s="4"/>
      <c r="AU390" s="6"/>
      <c r="AV390" s="436">
        <f t="shared" ref="AV390:AV397" si="382">SUM(AV389+AS390-AT390)</f>
        <v>0</v>
      </c>
      <c r="AX390" s="664"/>
      <c r="AY390" s="651"/>
      <c r="AZ390" s="3"/>
      <c r="BA390" s="4"/>
      <c r="BB390" s="4"/>
      <c r="BC390" s="6"/>
      <c r="BD390" s="5">
        <f t="shared" ref="BD390:BD397" si="383">SUM(BD389+BA390-BB390)</f>
        <v>0</v>
      </c>
      <c r="BF390" s="654"/>
      <c r="BG390" s="651"/>
      <c r="BH390" s="3"/>
      <c r="BI390" s="4"/>
      <c r="BJ390" s="4"/>
      <c r="BK390" s="6"/>
      <c r="BL390" s="5">
        <f t="shared" ref="BL390:BL397" si="384">SUM(BL389+BI390-BJ390)</f>
        <v>0</v>
      </c>
      <c r="BN390" s="664"/>
      <c r="BO390" s="651"/>
      <c r="BP390" s="3"/>
      <c r="BQ390" s="4"/>
      <c r="BR390" s="4"/>
      <c r="BS390" s="6"/>
      <c r="BT390" s="5">
        <f t="shared" ref="BT390:BT397" si="385">SUM(BT389+BQ390-BR390)</f>
        <v>0</v>
      </c>
      <c r="BV390" s="665"/>
      <c r="BW390" s="666"/>
      <c r="BX390" s="499"/>
      <c r="BY390" s="156">
        <v>0</v>
      </c>
      <c r="BZ390" s="156">
        <v>0</v>
      </c>
      <c r="CA390" s="511"/>
      <c r="CB390" s="158">
        <f t="shared" ref="CB390:CB397" si="386">SUM(CB389+BY390-BZ390)</f>
        <v>0</v>
      </c>
      <c r="CD390" s="664"/>
      <c r="CE390" s="651"/>
      <c r="CF390" s="3"/>
      <c r="CG390" s="4"/>
      <c r="CH390" s="4"/>
      <c r="CI390" s="6"/>
      <c r="CJ390" s="5">
        <f t="shared" ref="CJ390:CJ397" si="387">SUM(CJ389+CG390-CH390)</f>
        <v>0</v>
      </c>
      <c r="CL390" s="664"/>
      <c r="CM390" s="651"/>
      <c r="CN390" s="3"/>
      <c r="CO390" s="4"/>
      <c r="CP390" s="4"/>
      <c r="CQ390" s="6"/>
      <c r="CR390" s="5">
        <f t="shared" ref="CR390:CR397" si="388">SUM(CR389+CO390-CP390)</f>
        <v>0</v>
      </c>
    </row>
    <row r="391" spans="2:96" ht="12.75" customHeight="1" x14ac:dyDescent="0.35">
      <c r="H391" s="5">
        <f t="shared" si="377"/>
        <v>0</v>
      </c>
      <c r="J391" s="654"/>
      <c r="K391" s="651"/>
      <c r="L391" s="55"/>
      <c r="M391" s="4"/>
      <c r="N391" s="4"/>
      <c r="O391" s="6"/>
      <c r="P391" s="5">
        <f t="shared" si="378"/>
        <v>0</v>
      </c>
      <c r="X391" s="5">
        <f t="shared" si="379"/>
        <v>0</v>
      </c>
      <c r="AF391" s="5">
        <f t="shared" si="380"/>
        <v>0</v>
      </c>
      <c r="AN391" s="5">
        <f t="shared" si="381"/>
        <v>0</v>
      </c>
      <c r="AV391" s="436">
        <f t="shared" si="382"/>
        <v>0</v>
      </c>
      <c r="BD391" s="5">
        <f t="shared" si="383"/>
        <v>0</v>
      </c>
      <c r="BL391" s="5">
        <f t="shared" si="384"/>
        <v>0</v>
      </c>
      <c r="BT391" s="5">
        <f t="shared" si="385"/>
        <v>0</v>
      </c>
      <c r="BV391" s="669"/>
      <c r="BW391" s="666"/>
      <c r="BY391" s="501">
        <v>0</v>
      </c>
      <c r="BZ391" s="501"/>
      <c r="CA391" s="509"/>
      <c r="CB391" s="494">
        <f t="shared" si="386"/>
        <v>0</v>
      </c>
      <c r="CJ391" s="5">
        <f t="shared" si="387"/>
        <v>0</v>
      </c>
      <c r="CR391" s="5">
        <f t="shared" si="388"/>
        <v>0</v>
      </c>
    </row>
    <row r="392" spans="2:96" ht="12.75" customHeight="1" x14ac:dyDescent="0.3">
      <c r="H392" s="5">
        <f t="shared" si="377"/>
        <v>0</v>
      </c>
      <c r="P392" s="5">
        <f t="shared" si="378"/>
        <v>0</v>
      </c>
      <c r="X392" s="5">
        <f t="shared" si="379"/>
        <v>0</v>
      </c>
      <c r="AF392" s="5">
        <f t="shared" si="380"/>
        <v>0</v>
      </c>
      <c r="AN392" s="5">
        <f t="shared" si="381"/>
        <v>0</v>
      </c>
      <c r="AV392" s="436">
        <f t="shared" si="382"/>
        <v>0</v>
      </c>
      <c r="BD392" s="5">
        <f t="shared" si="383"/>
        <v>0</v>
      </c>
      <c r="BL392" s="5">
        <f t="shared" si="384"/>
        <v>0</v>
      </c>
      <c r="BT392" s="5">
        <f t="shared" si="385"/>
        <v>0</v>
      </c>
      <c r="CB392" s="494">
        <f t="shared" si="386"/>
        <v>0</v>
      </c>
      <c r="CJ392" s="5">
        <f t="shared" si="387"/>
        <v>0</v>
      </c>
      <c r="CR392" s="5">
        <f t="shared" si="388"/>
        <v>0</v>
      </c>
    </row>
    <row r="393" spans="2:96" ht="12.75" customHeight="1" x14ac:dyDescent="0.3">
      <c r="H393" s="5">
        <f t="shared" si="377"/>
        <v>0</v>
      </c>
      <c r="P393" s="5">
        <f t="shared" si="378"/>
        <v>0</v>
      </c>
      <c r="X393" s="5">
        <f t="shared" si="379"/>
        <v>0</v>
      </c>
      <c r="AF393" s="5">
        <f t="shared" si="380"/>
        <v>0</v>
      </c>
      <c r="AN393" s="5">
        <f t="shared" si="381"/>
        <v>0</v>
      </c>
      <c r="AV393" s="436">
        <f t="shared" si="382"/>
        <v>0</v>
      </c>
      <c r="BD393" s="5">
        <f t="shared" si="383"/>
        <v>0</v>
      </c>
      <c r="BL393" s="5">
        <f t="shared" si="384"/>
        <v>0</v>
      </c>
      <c r="BT393" s="5">
        <f t="shared" si="385"/>
        <v>0</v>
      </c>
      <c r="CB393" s="494">
        <f t="shared" si="386"/>
        <v>0</v>
      </c>
      <c r="CJ393" s="5">
        <f t="shared" si="387"/>
        <v>0</v>
      </c>
      <c r="CR393" s="5">
        <f t="shared" si="388"/>
        <v>0</v>
      </c>
    </row>
    <row r="394" spans="2:96" ht="12.75" customHeight="1" x14ac:dyDescent="0.3">
      <c r="H394" s="5">
        <f t="shared" si="377"/>
        <v>0</v>
      </c>
      <c r="P394" s="5">
        <f t="shared" si="378"/>
        <v>0</v>
      </c>
      <c r="X394" s="5">
        <f t="shared" si="379"/>
        <v>0</v>
      </c>
      <c r="AF394" s="5">
        <f t="shared" si="380"/>
        <v>0</v>
      </c>
      <c r="AN394" s="5">
        <f t="shared" si="381"/>
        <v>0</v>
      </c>
      <c r="AV394" s="436">
        <f t="shared" si="382"/>
        <v>0</v>
      </c>
      <c r="BD394" s="5">
        <f t="shared" si="383"/>
        <v>0</v>
      </c>
      <c r="BL394" s="5">
        <f t="shared" si="384"/>
        <v>0</v>
      </c>
      <c r="BT394" s="5">
        <f t="shared" si="385"/>
        <v>0</v>
      </c>
      <c r="CB394" s="494">
        <f t="shared" si="386"/>
        <v>0</v>
      </c>
      <c r="CJ394" s="5">
        <f t="shared" si="387"/>
        <v>0</v>
      </c>
      <c r="CR394" s="5">
        <f t="shared" si="388"/>
        <v>0</v>
      </c>
    </row>
    <row r="395" spans="2:96" ht="12.75" customHeight="1" x14ac:dyDescent="0.3">
      <c r="H395" s="5">
        <f t="shared" si="377"/>
        <v>0</v>
      </c>
      <c r="P395" s="5">
        <f t="shared" si="378"/>
        <v>0</v>
      </c>
      <c r="X395" s="5">
        <f t="shared" si="379"/>
        <v>0</v>
      </c>
      <c r="AF395" s="5">
        <f t="shared" si="380"/>
        <v>0</v>
      </c>
      <c r="AN395" s="5">
        <f t="shared" si="381"/>
        <v>0</v>
      </c>
      <c r="AV395" s="436">
        <f t="shared" si="382"/>
        <v>0</v>
      </c>
      <c r="BD395" s="5">
        <f t="shared" si="383"/>
        <v>0</v>
      </c>
      <c r="BL395" s="5">
        <f t="shared" si="384"/>
        <v>0</v>
      </c>
      <c r="BT395" s="5">
        <f t="shared" si="385"/>
        <v>0</v>
      </c>
      <c r="CB395" s="494">
        <f t="shared" si="386"/>
        <v>0</v>
      </c>
      <c r="CJ395" s="5">
        <f t="shared" si="387"/>
        <v>0</v>
      </c>
      <c r="CR395" s="5">
        <f t="shared" si="388"/>
        <v>0</v>
      </c>
    </row>
    <row r="396" spans="2:96" ht="12.75" customHeight="1" x14ac:dyDescent="0.3">
      <c r="H396" s="5">
        <f t="shared" si="377"/>
        <v>0</v>
      </c>
      <c r="P396" s="5">
        <f t="shared" si="378"/>
        <v>0</v>
      </c>
      <c r="X396" s="5">
        <f t="shared" si="379"/>
        <v>0</v>
      </c>
      <c r="AF396" s="5">
        <f t="shared" si="380"/>
        <v>0</v>
      </c>
      <c r="AN396" s="5">
        <f t="shared" si="381"/>
        <v>0</v>
      </c>
      <c r="AV396" s="436">
        <f t="shared" si="382"/>
        <v>0</v>
      </c>
      <c r="BD396" s="5">
        <f t="shared" si="383"/>
        <v>0</v>
      </c>
      <c r="BL396" s="5">
        <f t="shared" si="384"/>
        <v>0</v>
      </c>
      <c r="BT396" s="5">
        <f t="shared" si="385"/>
        <v>0</v>
      </c>
      <c r="CB396" s="494">
        <f t="shared" si="386"/>
        <v>0</v>
      </c>
      <c r="CJ396" s="5">
        <f t="shared" si="387"/>
        <v>0</v>
      </c>
      <c r="CR396" s="5">
        <f t="shared" si="388"/>
        <v>0</v>
      </c>
    </row>
    <row r="397" spans="2:96" ht="12.75" customHeight="1" x14ac:dyDescent="0.3">
      <c r="H397" s="5">
        <f t="shared" si="377"/>
        <v>0</v>
      </c>
      <c r="P397" s="5">
        <f t="shared" si="378"/>
        <v>0</v>
      </c>
      <c r="X397" s="5">
        <f t="shared" si="379"/>
        <v>0</v>
      </c>
      <c r="AF397" s="5">
        <f t="shared" si="380"/>
        <v>0</v>
      </c>
      <c r="AN397" s="5">
        <f t="shared" si="381"/>
        <v>0</v>
      </c>
      <c r="AV397" s="436">
        <f t="shared" si="382"/>
        <v>0</v>
      </c>
      <c r="BD397" s="5">
        <f t="shared" si="383"/>
        <v>0</v>
      </c>
      <c r="BL397" s="5">
        <f t="shared" si="384"/>
        <v>0</v>
      </c>
      <c r="BT397" s="5">
        <f t="shared" si="385"/>
        <v>0</v>
      </c>
      <c r="CB397" s="494">
        <f t="shared" si="386"/>
        <v>0</v>
      </c>
      <c r="CJ397" s="5">
        <f t="shared" si="387"/>
        <v>0</v>
      </c>
      <c r="CR397" s="5">
        <f t="shared" si="388"/>
        <v>0</v>
      </c>
    </row>
    <row r="398" spans="2:96" ht="12.75" customHeight="1" x14ac:dyDescent="0.35">
      <c r="B398" s="658" t="s">
        <v>103</v>
      </c>
      <c r="C398" s="659"/>
      <c r="D398" s="659"/>
      <c r="E398" s="659"/>
      <c r="F398" s="659"/>
      <c r="G398" s="659"/>
      <c r="H398" s="660"/>
      <c r="J398" s="658" t="s">
        <v>103</v>
      </c>
      <c r="K398" s="659"/>
      <c r="L398" s="659"/>
      <c r="M398" s="659"/>
      <c r="N398" s="659"/>
      <c r="O398" s="659"/>
      <c r="P398" s="660"/>
      <c r="R398" s="658" t="s">
        <v>103</v>
      </c>
      <c r="S398" s="659"/>
      <c r="T398" s="659"/>
      <c r="U398" s="659"/>
      <c r="V398" s="659"/>
      <c r="W398" s="659"/>
      <c r="X398" s="660"/>
      <c r="Z398" s="658" t="s">
        <v>103</v>
      </c>
      <c r="AA398" s="659"/>
      <c r="AB398" s="659"/>
      <c r="AC398" s="659"/>
      <c r="AD398" s="659"/>
      <c r="AE398" s="659"/>
      <c r="AF398" s="660"/>
      <c r="AH398" s="658" t="s">
        <v>103</v>
      </c>
      <c r="AI398" s="659"/>
      <c r="AJ398" s="659"/>
      <c r="AK398" s="659"/>
      <c r="AL398" s="659"/>
      <c r="AM398" s="659"/>
      <c r="AN398" s="660"/>
      <c r="AP398" s="658" t="s">
        <v>103</v>
      </c>
      <c r="AQ398" s="659"/>
      <c r="AR398" s="659"/>
      <c r="AS398" s="659"/>
      <c r="AT398" s="659"/>
      <c r="AU398" s="659"/>
      <c r="AV398" s="660"/>
      <c r="AX398" s="658" t="s">
        <v>103</v>
      </c>
      <c r="AY398" s="659"/>
      <c r="AZ398" s="659"/>
      <c r="BA398" s="659"/>
      <c r="BB398" s="659"/>
      <c r="BC398" s="659"/>
      <c r="BD398" s="660"/>
      <c r="BF398" s="658" t="s">
        <v>103</v>
      </c>
      <c r="BG398" s="659"/>
      <c r="BH398" s="659"/>
      <c r="BI398" s="659"/>
      <c r="BJ398" s="659"/>
      <c r="BK398" s="659"/>
      <c r="BL398" s="660"/>
      <c r="BN398" s="658" t="s">
        <v>103</v>
      </c>
      <c r="BO398" s="659"/>
      <c r="BP398" s="659"/>
      <c r="BQ398" s="659"/>
      <c r="BR398" s="659"/>
      <c r="BS398" s="659"/>
      <c r="BT398" s="660"/>
      <c r="BV398" s="675" t="s">
        <v>103</v>
      </c>
      <c r="BW398" s="676"/>
      <c r="BX398" s="676"/>
      <c r="BY398" s="676"/>
      <c r="BZ398" s="676"/>
      <c r="CA398" s="676"/>
      <c r="CB398" s="677"/>
      <c r="CD398" s="658" t="s">
        <v>103</v>
      </c>
      <c r="CE398" s="659"/>
      <c r="CF398" s="659"/>
      <c r="CG398" s="659"/>
      <c r="CH398" s="659"/>
      <c r="CI398" s="659"/>
      <c r="CJ398" s="660"/>
      <c r="CL398" s="658" t="s">
        <v>103</v>
      </c>
      <c r="CM398" s="659"/>
      <c r="CN398" s="659"/>
      <c r="CO398" s="659"/>
      <c r="CP398" s="659"/>
      <c r="CQ398" s="659"/>
      <c r="CR398" s="660"/>
    </row>
    <row r="399" spans="2:96" ht="12.75" customHeight="1" x14ac:dyDescent="0.35">
      <c r="B399" s="7"/>
      <c r="C399" s="8"/>
      <c r="D399" s="8"/>
      <c r="E399" s="9" t="s">
        <v>7</v>
      </c>
      <c r="F399" s="9" t="s">
        <v>8</v>
      </c>
      <c r="G399" s="10" t="s">
        <v>9</v>
      </c>
      <c r="H399" s="11" t="s">
        <v>508</v>
      </c>
      <c r="J399" s="7"/>
      <c r="K399" s="8"/>
      <c r="L399" s="8"/>
      <c r="M399" s="9" t="s">
        <v>7</v>
      </c>
      <c r="N399" s="9" t="s">
        <v>8</v>
      </c>
      <c r="O399" s="12" t="s">
        <v>9</v>
      </c>
      <c r="P399" s="11" t="s">
        <v>508</v>
      </c>
      <c r="R399" s="7"/>
      <c r="S399" s="8"/>
      <c r="T399" s="8"/>
      <c r="U399" s="9" t="s">
        <v>7</v>
      </c>
      <c r="V399" s="9" t="s">
        <v>8</v>
      </c>
      <c r="W399" s="13" t="s">
        <v>9</v>
      </c>
      <c r="X399" s="11" t="s">
        <v>508</v>
      </c>
      <c r="Z399" s="7"/>
      <c r="AA399" s="8"/>
      <c r="AB399" s="8"/>
      <c r="AC399" s="9" t="s">
        <v>7</v>
      </c>
      <c r="AD399" s="9" t="s">
        <v>8</v>
      </c>
      <c r="AE399" s="14" t="s">
        <v>9</v>
      </c>
      <c r="AF399" s="11" t="s">
        <v>508</v>
      </c>
      <c r="AH399" s="7"/>
      <c r="AI399" s="8"/>
      <c r="AJ399" s="8"/>
      <c r="AK399" s="9" t="s">
        <v>7</v>
      </c>
      <c r="AL399" s="9" t="s">
        <v>8</v>
      </c>
      <c r="AM399" s="15" t="s">
        <v>9</v>
      </c>
      <c r="AN399" s="11" t="s">
        <v>508</v>
      </c>
      <c r="AP399" s="7"/>
      <c r="AQ399" s="8"/>
      <c r="AR399" s="8"/>
      <c r="AS399" s="9" t="s">
        <v>7</v>
      </c>
      <c r="AT399" s="9" t="s">
        <v>8</v>
      </c>
      <c r="AU399" s="16" t="s">
        <v>9</v>
      </c>
      <c r="AV399" s="437" t="s">
        <v>508</v>
      </c>
      <c r="AX399" s="7"/>
      <c r="AY399" s="8"/>
      <c r="AZ399" s="8"/>
      <c r="BA399" s="9" t="s">
        <v>7</v>
      </c>
      <c r="BB399" s="9" t="s">
        <v>8</v>
      </c>
      <c r="BC399" s="17" t="s">
        <v>9</v>
      </c>
      <c r="BD399" s="11" t="s">
        <v>508</v>
      </c>
      <c r="BF399" s="7"/>
      <c r="BG399" s="8"/>
      <c r="BH399" s="8"/>
      <c r="BI399" s="9" t="s">
        <v>7</v>
      </c>
      <c r="BJ399" s="9" t="s">
        <v>8</v>
      </c>
      <c r="BK399" s="18" t="s">
        <v>9</v>
      </c>
      <c r="BL399" s="11" t="s">
        <v>508</v>
      </c>
      <c r="BN399" s="7"/>
      <c r="BO399" s="8"/>
      <c r="BP399" s="8"/>
      <c r="BQ399" s="9" t="s">
        <v>7</v>
      </c>
      <c r="BR399" s="9" t="s">
        <v>8</v>
      </c>
      <c r="BS399" s="19" t="s">
        <v>9</v>
      </c>
      <c r="BT399" s="11" t="s">
        <v>508</v>
      </c>
      <c r="BV399" s="495"/>
      <c r="BW399" s="496"/>
      <c r="BX399" s="496"/>
      <c r="BY399" s="205" t="s">
        <v>7</v>
      </c>
      <c r="BZ399" s="205" t="s">
        <v>8</v>
      </c>
      <c r="CA399" s="510" t="s">
        <v>9</v>
      </c>
      <c r="CB399" s="497" t="s">
        <v>508</v>
      </c>
      <c r="CD399" s="7"/>
      <c r="CE399" s="8"/>
      <c r="CF399" s="8"/>
      <c r="CG399" s="9" t="s">
        <v>7</v>
      </c>
      <c r="CH399" s="9" t="s">
        <v>8</v>
      </c>
      <c r="CI399" s="21" t="s">
        <v>9</v>
      </c>
      <c r="CJ399" s="11" t="s">
        <v>508</v>
      </c>
      <c r="CL399" s="7"/>
      <c r="CM399" s="8"/>
      <c r="CN399" s="8"/>
      <c r="CO399" s="9" t="s">
        <v>7</v>
      </c>
      <c r="CP399" s="9" t="s">
        <v>8</v>
      </c>
      <c r="CQ399" s="22" t="s">
        <v>9</v>
      </c>
      <c r="CR399" s="11" t="s">
        <v>508</v>
      </c>
    </row>
    <row r="400" spans="2:96" ht="12.75" customHeight="1" x14ac:dyDescent="0.35">
      <c r="B400" s="661" t="s">
        <v>509</v>
      </c>
      <c r="C400" s="673"/>
      <c r="D400" s="662"/>
      <c r="E400" s="4" t="s">
        <v>11</v>
      </c>
      <c r="F400" s="4" t="s">
        <v>11</v>
      </c>
      <c r="H400" s="4">
        <v>2600</v>
      </c>
      <c r="J400" s="680" t="s">
        <v>510</v>
      </c>
      <c r="K400" s="673"/>
      <c r="L400" s="662"/>
      <c r="M400" s="4" t="s">
        <v>11</v>
      </c>
      <c r="N400" s="4" t="s">
        <v>11</v>
      </c>
      <c r="P400" s="4">
        <v>2600</v>
      </c>
      <c r="R400" s="678" t="s">
        <v>511</v>
      </c>
      <c r="S400" s="673"/>
      <c r="T400" s="662"/>
      <c r="U400" s="4" t="s">
        <v>11</v>
      </c>
      <c r="V400" s="4" t="s">
        <v>11</v>
      </c>
      <c r="X400" s="24">
        <v>2600</v>
      </c>
      <c r="Z400" s="687" t="s">
        <v>512</v>
      </c>
      <c r="AA400" s="673"/>
      <c r="AB400" s="662"/>
      <c r="AC400" s="4" t="s">
        <v>11</v>
      </c>
      <c r="AD400" s="4" t="s">
        <v>11</v>
      </c>
      <c r="AF400" s="4">
        <v>2500</v>
      </c>
      <c r="AH400" s="685" t="s">
        <v>513</v>
      </c>
      <c r="AI400" s="673"/>
      <c r="AJ400" s="662"/>
      <c r="AK400" s="4" t="s">
        <v>11</v>
      </c>
      <c r="AL400" s="4" t="s">
        <v>11</v>
      </c>
      <c r="AN400" s="24">
        <v>2470</v>
      </c>
      <c r="AP400" s="674" t="s">
        <v>514</v>
      </c>
      <c r="AQ400" s="673"/>
      <c r="AR400" s="662"/>
      <c r="AS400" s="4" t="s">
        <v>11</v>
      </c>
      <c r="AT400" s="4" t="s">
        <v>11</v>
      </c>
      <c r="AV400" s="438">
        <v>2420</v>
      </c>
      <c r="AX400" s="688" t="s">
        <v>515</v>
      </c>
      <c r="AY400" s="673"/>
      <c r="AZ400" s="662"/>
      <c r="BA400" s="4" t="s">
        <v>11</v>
      </c>
      <c r="BB400" s="4" t="s">
        <v>11</v>
      </c>
      <c r="BD400" s="162">
        <v>2420</v>
      </c>
      <c r="BF400" s="679" t="s">
        <v>516</v>
      </c>
      <c r="BG400" s="673"/>
      <c r="BH400" s="662"/>
      <c r="BI400" s="4" t="s">
        <v>11</v>
      </c>
      <c r="BJ400" s="4" t="s">
        <v>11</v>
      </c>
      <c r="BL400" s="241">
        <v>2420</v>
      </c>
      <c r="BN400" s="672" t="s">
        <v>517</v>
      </c>
      <c r="BO400" s="673"/>
      <c r="BP400" s="662"/>
      <c r="BQ400" s="4" t="s">
        <v>11</v>
      </c>
      <c r="BR400" s="4" t="s">
        <v>11</v>
      </c>
      <c r="BT400" s="442">
        <v>2396</v>
      </c>
      <c r="BV400" s="655" t="s">
        <v>518</v>
      </c>
      <c r="BW400" s="656"/>
      <c r="BX400" s="657"/>
      <c r="BY400" s="492" t="s">
        <v>11</v>
      </c>
      <c r="BZ400" s="492" t="s">
        <v>11</v>
      </c>
      <c r="CB400" s="573">
        <f>BT406</f>
        <v>2372</v>
      </c>
      <c r="CD400" s="682" t="s">
        <v>519</v>
      </c>
      <c r="CE400" s="673"/>
      <c r="CF400" s="662"/>
      <c r="CG400" s="4" t="s">
        <v>11</v>
      </c>
      <c r="CH400" s="4" t="s">
        <v>11</v>
      </c>
      <c r="CJ400" s="4">
        <f>CB409</f>
        <v>2252</v>
      </c>
      <c r="CL400" s="686" t="s">
        <v>531</v>
      </c>
      <c r="CM400" s="673"/>
      <c r="CN400" s="662"/>
      <c r="CO400" s="4" t="s">
        <v>11</v>
      </c>
      <c r="CP400" s="4" t="s">
        <v>11</v>
      </c>
      <c r="CR400" s="4">
        <f>CJ400</f>
        <v>2252</v>
      </c>
    </row>
    <row r="401" spans="2:96" ht="12.75" customHeight="1" x14ac:dyDescent="0.35">
      <c r="B401" s="654"/>
      <c r="C401" s="651"/>
      <c r="D401" s="45"/>
      <c r="E401" s="4">
        <v>0</v>
      </c>
      <c r="F401" s="4"/>
      <c r="G401" s="6"/>
      <c r="H401" s="5">
        <f t="shared" ref="H401:H412" si="389">SUM(H400+E401-F401)</f>
        <v>2600</v>
      </c>
      <c r="J401" s="654"/>
      <c r="K401" s="651"/>
      <c r="L401" s="45"/>
      <c r="M401" s="4">
        <v>0</v>
      </c>
      <c r="N401" s="4"/>
      <c r="O401" s="6"/>
      <c r="P401" s="5">
        <f t="shared" ref="P401:P412" si="390">SUM(P400+M401-N401)</f>
        <v>2600</v>
      </c>
      <c r="R401" s="654">
        <v>45649</v>
      </c>
      <c r="S401" s="651"/>
      <c r="T401" s="45"/>
      <c r="U401" s="4">
        <v>0</v>
      </c>
      <c r="V401" s="24">
        <v>100</v>
      </c>
      <c r="W401" s="28" t="s">
        <v>22</v>
      </c>
      <c r="X401" s="5">
        <f t="shared" ref="X401:X412" si="391">SUM(X400+U401-V401)</f>
        <v>2500</v>
      </c>
      <c r="Z401" s="654"/>
      <c r="AA401" s="651"/>
      <c r="AB401" s="45"/>
      <c r="AC401" s="4"/>
      <c r="AD401" s="4"/>
      <c r="AE401" s="6"/>
      <c r="AF401" s="5">
        <f>SUM(AF400+AC401-AD416)</f>
        <v>2470</v>
      </c>
      <c r="AH401" s="654">
        <v>45702</v>
      </c>
      <c r="AI401" s="651"/>
      <c r="AJ401" s="53"/>
      <c r="AK401" s="4">
        <v>0</v>
      </c>
      <c r="AL401" s="24">
        <v>50</v>
      </c>
      <c r="AM401" s="54" t="s">
        <v>18</v>
      </c>
      <c r="AN401" s="5">
        <f t="shared" ref="AN401:AN412" si="392">SUM(AN400+AK401-AL401)</f>
        <v>2420</v>
      </c>
      <c r="AP401" s="654"/>
      <c r="AQ401" s="651"/>
      <c r="AR401" s="45"/>
      <c r="AS401" s="4">
        <v>0</v>
      </c>
      <c r="AT401" s="4">
        <v>0</v>
      </c>
      <c r="AV401" s="436">
        <f t="shared" ref="AV401:AV412" si="393">SUM(AV400+AS401-AT401)</f>
        <v>2420</v>
      </c>
      <c r="AX401" s="654"/>
      <c r="AY401" s="651"/>
      <c r="AZ401" s="45"/>
      <c r="BA401" s="4">
        <v>0</v>
      </c>
      <c r="BB401" s="4">
        <v>0</v>
      </c>
      <c r="BD401" s="5">
        <f t="shared" ref="BD401:BD412" si="394">SUM(BD400+BA401-BB401)</f>
        <v>2420</v>
      </c>
      <c r="BF401" s="654"/>
      <c r="BG401" s="651"/>
      <c r="BH401" s="45"/>
      <c r="BI401" s="4">
        <v>0</v>
      </c>
      <c r="BJ401" s="4">
        <v>100</v>
      </c>
      <c r="BL401" s="5">
        <f>SUM(BL400+BI401-BJ416)</f>
        <v>2396</v>
      </c>
      <c r="BN401" s="654">
        <v>45838</v>
      </c>
      <c r="BO401" s="651"/>
      <c r="BP401" s="3"/>
      <c r="BQ401" s="518">
        <v>0</v>
      </c>
      <c r="BR401" s="517">
        <v>24</v>
      </c>
      <c r="BS401" s="28" t="s">
        <v>19</v>
      </c>
      <c r="BT401" s="5">
        <f>SUM(BT400+BQ401-BR419)</f>
        <v>2372</v>
      </c>
      <c r="BV401" s="669">
        <v>45841</v>
      </c>
      <c r="BW401" s="666"/>
      <c r="BX401" s="493"/>
      <c r="BY401" s="492">
        <v>0</v>
      </c>
      <c r="BZ401" s="492">
        <v>48</v>
      </c>
      <c r="CA401" s="508" t="s">
        <v>17</v>
      </c>
      <c r="CB401" s="494">
        <f>SUM(CB400+BY401-BZ401)</f>
        <v>2324</v>
      </c>
      <c r="CD401" s="654"/>
      <c r="CE401" s="651"/>
      <c r="CF401" s="45"/>
      <c r="CG401" s="4"/>
      <c r="CH401" s="4"/>
      <c r="CJ401" s="5">
        <f t="shared" ref="CJ401:CJ412" si="395">SUM(CJ400+CG401-CH401)</f>
        <v>2252</v>
      </c>
      <c r="CL401" s="654"/>
      <c r="CM401" s="651"/>
      <c r="CN401" s="45"/>
      <c r="CO401" s="4"/>
      <c r="CP401" s="4"/>
      <c r="CR401" s="5">
        <f t="shared" ref="CR401:CR412" si="396">SUM(CR400+CO401-CP401)</f>
        <v>2252</v>
      </c>
    </row>
    <row r="402" spans="2:96" ht="12.75" customHeight="1" x14ac:dyDescent="0.35">
      <c r="B402" s="707"/>
      <c r="C402" s="651"/>
      <c r="D402" s="3"/>
      <c r="E402" s="4"/>
      <c r="F402" s="4"/>
      <c r="G402" s="36"/>
      <c r="H402" s="5">
        <f t="shared" si="389"/>
        <v>2600</v>
      </c>
      <c r="J402" s="654"/>
      <c r="K402" s="651"/>
      <c r="L402" s="3"/>
      <c r="M402" s="4">
        <v>0</v>
      </c>
      <c r="N402" s="4">
        <v>0</v>
      </c>
      <c r="O402" s="6"/>
      <c r="P402" s="5">
        <f t="shared" si="390"/>
        <v>2600</v>
      </c>
      <c r="R402" s="654"/>
      <c r="S402" s="651"/>
      <c r="T402" s="3"/>
      <c r="U402" s="4">
        <v>0</v>
      </c>
      <c r="V402" s="4"/>
      <c r="W402" s="6"/>
      <c r="X402" s="5">
        <f t="shared" si="391"/>
        <v>2500</v>
      </c>
      <c r="Z402" s="654"/>
      <c r="AA402" s="651"/>
      <c r="AB402" s="3"/>
      <c r="AC402" s="4">
        <v>0</v>
      </c>
      <c r="AD402" s="4"/>
      <c r="AE402" s="6"/>
      <c r="AF402" s="5">
        <f t="shared" ref="AF402:AF412" si="397">SUM(AF401+AC402-AD402)</f>
        <v>2470</v>
      </c>
      <c r="AH402" s="654"/>
      <c r="AI402" s="651"/>
      <c r="AJ402" s="3"/>
      <c r="AK402" s="4">
        <v>0</v>
      </c>
      <c r="AL402" s="4">
        <v>0</v>
      </c>
      <c r="AM402" s="6"/>
      <c r="AN402" s="5">
        <f t="shared" si="392"/>
        <v>2420</v>
      </c>
      <c r="AP402" s="654"/>
      <c r="AQ402" s="651"/>
      <c r="AR402" s="3"/>
      <c r="AS402" s="4">
        <v>0</v>
      </c>
      <c r="AT402" s="4">
        <v>0</v>
      </c>
      <c r="AU402" s="6"/>
      <c r="AV402" s="436">
        <f t="shared" si="393"/>
        <v>2420</v>
      </c>
      <c r="AX402" s="654"/>
      <c r="AY402" s="651"/>
      <c r="AZ402" s="3"/>
      <c r="BA402" s="4"/>
      <c r="BB402" s="4"/>
      <c r="BC402" s="6"/>
      <c r="BD402" s="5">
        <f t="shared" si="394"/>
        <v>2420</v>
      </c>
      <c r="BF402" s="654"/>
      <c r="BG402" s="651"/>
      <c r="BH402" s="3"/>
      <c r="BI402" s="4">
        <v>0</v>
      </c>
      <c r="BJ402" s="4">
        <v>0</v>
      </c>
      <c r="BK402" s="6"/>
      <c r="BL402" s="5">
        <f t="shared" ref="BL402:BL412" si="398">SUM(BL401+BI402-BJ402)</f>
        <v>2396</v>
      </c>
      <c r="BN402" s="654"/>
      <c r="BO402" s="651"/>
      <c r="BP402" s="3"/>
      <c r="BQ402" s="4"/>
      <c r="BR402" s="571"/>
      <c r="BS402" s="6"/>
      <c r="BT402" s="5">
        <f t="shared" ref="BT402:BT412" si="399">SUM(BT401+BQ402-BR402)</f>
        <v>2372</v>
      </c>
      <c r="BV402" s="669">
        <v>45853</v>
      </c>
      <c r="BW402" s="666"/>
      <c r="BX402" s="493"/>
      <c r="BY402" s="492">
        <v>0</v>
      </c>
      <c r="BZ402" s="492">
        <v>24</v>
      </c>
      <c r="CA402" s="509" t="s">
        <v>24</v>
      </c>
      <c r="CB402" s="494">
        <f t="shared" ref="CB402:CB412" si="400">SUM(CB401+BY402-BZ402)</f>
        <v>2300</v>
      </c>
      <c r="CD402" s="654"/>
      <c r="CE402" s="651"/>
      <c r="CF402" s="3"/>
      <c r="CG402" s="4"/>
      <c r="CH402" s="4"/>
      <c r="CI402" s="6"/>
      <c r="CJ402" s="5">
        <f t="shared" si="395"/>
        <v>2252</v>
      </c>
      <c r="CL402" s="654"/>
      <c r="CM402" s="651"/>
      <c r="CN402" s="3"/>
      <c r="CO402" s="4"/>
      <c r="CP402" s="4"/>
      <c r="CQ402" s="6"/>
      <c r="CR402" s="5">
        <f t="shared" si="396"/>
        <v>2252</v>
      </c>
    </row>
    <row r="403" spans="2:96" ht="12.75" customHeight="1" x14ac:dyDescent="0.35">
      <c r="B403" s="707"/>
      <c r="C403" s="651"/>
      <c r="D403" s="3"/>
      <c r="E403" s="4"/>
      <c r="F403" s="4"/>
      <c r="G403" s="36"/>
      <c r="H403" s="5">
        <f t="shared" si="389"/>
        <v>2600</v>
      </c>
      <c r="J403" s="654"/>
      <c r="K403" s="651"/>
      <c r="L403" s="3"/>
      <c r="M403" s="4">
        <v>0</v>
      </c>
      <c r="N403" s="4">
        <v>0</v>
      </c>
      <c r="O403" s="6"/>
      <c r="P403" s="5">
        <f t="shared" si="390"/>
        <v>2600</v>
      </c>
      <c r="R403" s="654"/>
      <c r="S403" s="651"/>
      <c r="T403" s="3"/>
      <c r="U403" s="4">
        <v>0</v>
      </c>
      <c r="V403" s="4"/>
      <c r="W403" s="6"/>
      <c r="X403" s="5">
        <f t="shared" si="391"/>
        <v>2500</v>
      </c>
      <c r="Z403" s="654"/>
      <c r="AA403" s="651"/>
      <c r="AB403" s="3"/>
      <c r="AC403" s="4">
        <v>0</v>
      </c>
      <c r="AD403" s="4"/>
      <c r="AE403" s="6"/>
      <c r="AF403" s="5">
        <f t="shared" si="397"/>
        <v>2470</v>
      </c>
      <c r="AH403" s="654"/>
      <c r="AI403" s="651"/>
      <c r="AJ403" s="3"/>
      <c r="AK403" s="4">
        <v>0</v>
      </c>
      <c r="AL403" s="4">
        <v>0</v>
      </c>
      <c r="AM403" s="6"/>
      <c r="AN403" s="5">
        <f t="shared" si="392"/>
        <v>2420</v>
      </c>
      <c r="AP403" s="654"/>
      <c r="AQ403" s="651"/>
      <c r="AR403" s="3"/>
      <c r="AS403" s="4">
        <v>0</v>
      </c>
      <c r="AT403" s="4">
        <v>0</v>
      </c>
      <c r="AU403" s="6"/>
      <c r="AV403" s="436">
        <f t="shared" si="393"/>
        <v>2420</v>
      </c>
      <c r="AX403" s="654"/>
      <c r="AY403" s="651"/>
      <c r="AZ403" s="3"/>
      <c r="BA403" s="4"/>
      <c r="BB403" s="4"/>
      <c r="BC403" s="6"/>
      <c r="BD403" s="5">
        <f t="shared" si="394"/>
        <v>2420</v>
      </c>
      <c r="BF403" s="654"/>
      <c r="BG403" s="651"/>
      <c r="BH403" s="3"/>
      <c r="BI403" s="4">
        <v>0</v>
      </c>
      <c r="BJ403" s="4">
        <v>0</v>
      </c>
      <c r="BK403" s="6"/>
      <c r="BL403" s="5">
        <f t="shared" si="398"/>
        <v>2396</v>
      </c>
      <c r="BN403" s="654"/>
      <c r="BO403" s="654"/>
      <c r="BP403" s="3"/>
      <c r="BQ403" s="4"/>
      <c r="BR403" s="571"/>
      <c r="BS403" s="28"/>
      <c r="BT403" s="5">
        <f t="shared" si="399"/>
        <v>2372</v>
      </c>
      <c r="BV403" s="669">
        <v>45860</v>
      </c>
      <c r="BW403" s="666"/>
      <c r="BX403" s="493"/>
      <c r="BY403" s="492">
        <v>0</v>
      </c>
      <c r="BZ403" s="572">
        <v>24</v>
      </c>
      <c r="CA403" s="509" t="s">
        <v>19</v>
      </c>
      <c r="CB403" s="494">
        <f t="shared" si="400"/>
        <v>2276</v>
      </c>
      <c r="CD403" s="654"/>
      <c r="CE403" s="651"/>
      <c r="CF403" s="3"/>
      <c r="CG403" s="4"/>
      <c r="CH403" s="4"/>
      <c r="CI403" s="6"/>
      <c r="CJ403" s="5">
        <f t="shared" si="395"/>
        <v>2252</v>
      </c>
      <c r="CL403" s="654"/>
      <c r="CM403" s="651"/>
      <c r="CN403" s="3"/>
      <c r="CO403" s="4"/>
      <c r="CP403" s="4"/>
      <c r="CQ403" s="6"/>
      <c r="CR403" s="5">
        <f t="shared" si="396"/>
        <v>2252</v>
      </c>
    </row>
    <row r="404" spans="2:96" ht="12.75" customHeight="1" x14ac:dyDescent="0.35">
      <c r="B404" s="2"/>
      <c r="C404" s="2"/>
      <c r="D404" s="3"/>
      <c r="E404" s="4"/>
      <c r="F404" s="4"/>
      <c r="G404" s="6"/>
      <c r="H404" s="5">
        <f t="shared" si="389"/>
        <v>2600</v>
      </c>
      <c r="J404" s="2"/>
      <c r="K404" s="2"/>
      <c r="L404" s="3"/>
      <c r="M404" s="4"/>
      <c r="N404" s="4"/>
      <c r="O404" s="6"/>
      <c r="P404" s="5">
        <f t="shared" si="390"/>
        <v>2600</v>
      </c>
      <c r="R404" s="654"/>
      <c r="S404" s="651"/>
      <c r="T404" s="3"/>
      <c r="U404" s="4">
        <v>0</v>
      </c>
      <c r="V404" s="4"/>
      <c r="W404" s="6"/>
      <c r="X404" s="5">
        <f t="shared" si="391"/>
        <v>2500</v>
      </c>
      <c r="Z404" s="2"/>
      <c r="AA404" s="2"/>
      <c r="AB404" s="3"/>
      <c r="AC404" s="4"/>
      <c r="AD404" s="4"/>
      <c r="AE404" s="6"/>
      <c r="AF404" s="5">
        <f t="shared" si="397"/>
        <v>2470</v>
      </c>
      <c r="AH404" s="2"/>
      <c r="AI404" s="2"/>
      <c r="AJ404" s="3"/>
      <c r="AK404" s="4"/>
      <c r="AL404" s="4"/>
      <c r="AM404" s="6"/>
      <c r="AN404" s="5">
        <f t="shared" si="392"/>
        <v>2420</v>
      </c>
      <c r="AP404" s="2"/>
      <c r="AQ404" s="2"/>
      <c r="AR404" s="3"/>
      <c r="AS404" s="4"/>
      <c r="AT404" s="4"/>
      <c r="AU404" s="6"/>
      <c r="AV404" s="436">
        <f t="shared" si="393"/>
        <v>2420</v>
      </c>
      <c r="AX404" s="2"/>
      <c r="AY404" s="2"/>
      <c r="AZ404" s="3"/>
      <c r="BA404" s="4"/>
      <c r="BB404" s="4"/>
      <c r="BC404" s="6"/>
      <c r="BD404" s="5">
        <f t="shared" si="394"/>
        <v>2420</v>
      </c>
      <c r="BF404" s="2"/>
      <c r="BG404" s="2"/>
      <c r="BH404" s="3"/>
      <c r="BI404" s="4"/>
      <c r="BJ404" s="4"/>
      <c r="BK404" s="6"/>
      <c r="BL404" s="5">
        <f t="shared" si="398"/>
        <v>2396</v>
      </c>
      <c r="BN404" s="654"/>
      <c r="BO404" s="654"/>
      <c r="BP404" s="3"/>
      <c r="BQ404" s="571"/>
      <c r="BR404" s="571"/>
      <c r="BS404" s="28"/>
      <c r="BT404" s="5">
        <f t="shared" si="399"/>
        <v>2372</v>
      </c>
      <c r="BV404" s="669">
        <v>45869</v>
      </c>
      <c r="BW404" s="666"/>
      <c r="BX404" s="493"/>
      <c r="BY404" s="568">
        <v>0</v>
      </c>
      <c r="BZ404" s="572">
        <v>24</v>
      </c>
      <c r="CA404" s="509" t="s">
        <v>17</v>
      </c>
      <c r="CB404" s="494">
        <f t="shared" si="400"/>
        <v>2252</v>
      </c>
      <c r="CD404" s="2"/>
      <c r="CE404" s="2"/>
      <c r="CF404" s="3"/>
      <c r="CG404" s="4"/>
      <c r="CH404" s="4"/>
      <c r="CI404" s="6"/>
      <c r="CJ404" s="5">
        <f t="shared" si="395"/>
        <v>2252</v>
      </c>
      <c r="CL404" s="2"/>
      <c r="CM404" s="2"/>
      <c r="CN404" s="3"/>
      <c r="CO404" s="4"/>
      <c r="CP404" s="4"/>
      <c r="CQ404" s="6"/>
      <c r="CR404" s="5">
        <f t="shared" si="396"/>
        <v>2252</v>
      </c>
    </row>
    <row r="405" spans="2:96" ht="12.75" customHeight="1" x14ac:dyDescent="0.35">
      <c r="B405" s="2"/>
      <c r="C405" s="2"/>
      <c r="D405" s="3"/>
      <c r="E405" s="4"/>
      <c r="F405" s="4"/>
      <c r="G405" s="6"/>
      <c r="H405" s="5">
        <f t="shared" si="389"/>
        <v>2600</v>
      </c>
      <c r="J405" s="2"/>
      <c r="K405" s="2"/>
      <c r="L405" s="3"/>
      <c r="M405" s="4"/>
      <c r="N405" s="4"/>
      <c r="O405" s="6"/>
      <c r="P405" s="5">
        <f t="shared" si="390"/>
        <v>2600</v>
      </c>
      <c r="R405" s="2"/>
      <c r="S405" s="2"/>
      <c r="T405" s="3"/>
      <c r="U405" s="4"/>
      <c r="V405" s="4"/>
      <c r="W405" s="6"/>
      <c r="X405" s="5">
        <f t="shared" si="391"/>
        <v>2500</v>
      </c>
      <c r="Z405" s="2"/>
      <c r="AA405" s="2"/>
      <c r="AB405" s="3"/>
      <c r="AC405" s="4"/>
      <c r="AD405" s="4"/>
      <c r="AE405" s="6"/>
      <c r="AF405" s="5">
        <f t="shared" si="397"/>
        <v>2470</v>
      </c>
      <c r="AH405" s="2"/>
      <c r="AI405" s="2"/>
      <c r="AJ405" s="3"/>
      <c r="AK405" s="4"/>
      <c r="AL405" s="4"/>
      <c r="AM405" s="6"/>
      <c r="AN405" s="5">
        <f t="shared" si="392"/>
        <v>2420</v>
      </c>
      <c r="AP405" s="2"/>
      <c r="AQ405" s="2"/>
      <c r="AR405" s="3"/>
      <c r="AS405" s="4"/>
      <c r="AT405" s="4"/>
      <c r="AU405" s="6"/>
      <c r="AV405" s="436">
        <f t="shared" si="393"/>
        <v>2420</v>
      </c>
      <c r="AX405" s="2"/>
      <c r="AY405" s="2"/>
      <c r="AZ405" s="3"/>
      <c r="BA405" s="4"/>
      <c r="BB405" s="4"/>
      <c r="BC405" s="6"/>
      <c r="BD405" s="5">
        <f t="shared" si="394"/>
        <v>2420</v>
      </c>
      <c r="BF405" s="2"/>
      <c r="BG405" s="2"/>
      <c r="BH405" s="3"/>
      <c r="BI405" s="4"/>
      <c r="BJ405" s="4"/>
      <c r="BK405" s="6"/>
      <c r="BL405" s="5">
        <f t="shared" si="398"/>
        <v>2396</v>
      </c>
      <c r="BN405" s="654"/>
      <c r="BO405" s="654"/>
      <c r="BP405" s="3"/>
      <c r="BQ405" s="571"/>
      <c r="BR405" s="571"/>
      <c r="BS405" s="28"/>
      <c r="BT405" s="5">
        <f t="shared" si="399"/>
        <v>2372</v>
      </c>
      <c r="BV405" s="492"/>
      <c r="BW405" s="492"/>
      <c r="BX405" s="493"/>
      <c r="BY405" s="492"/>
      <c r="BZ405" s="492"/>
      <c r="CA405" s="509"/>
      <c r="CB405" s="494">
        <f t="shared" si="400"/>
        <v>2252</v>
      </c>
      <c r="CD405" s="2"/>
      <c r="CE405" s="2"/>
      <c r="CF405" s="3"/>
      <c r="CG405" s="4"/>
      <c r="CH405" s="4"/>
      <c r="CI405" s="6"/>
      <c r="CJ405" s="5">
        <f t="shared" si="395"/>
        <v>2252</v>
      </c>
      <c r="CL405" s="2"/>
      <c r="CM405" s="2"/>
      <c r="CN405" s="3"/>
      <c r="CO405" s="4"/>
      <c r="CP405" s="4"/>
      <c r="CQ405" s="6"/>
      <c r="CR405" s="5">
        <f t="shared" si="396"/>
        <v>2252</v>
      </c>
    </row>
    <row r="406" spans="2:96" ht="12.75" customHeight="1" x14ac:dyDescent="0.35">
      <c r="B406" s="2"/>
      <c r="C406" s="2"/>
      <c r="D406" s="3"/>
      <c r="E406" s="4"/>
      <c r="F406" s="4"/>
      <c r="G406" s="6"/>
      <c r="H406" s="5">
        <f t="shared" si="389"/>
        <v>2600</v>
      </c>
      <c r="J406" s="2"/>
      <c r="K406" s="2"/>
      <c r="L406" s="3"/>
      <c r="M406" s="4"/>
      <c r="N406" s="4"/>
      <c r="O406" s="6"/>
      <c r="P406" s="5">
        <f t="shared" si="390"/>
        <v>2600</v>
      </c>
      <c r="R406" s="2"/>
      <c r="S406" s="2"/>
      <c r="T406" s="3"/>
      <c r="U406" s="4"/>
      <c r="V406" s="4"/>
      <c r="W406" s="6"/>
      <c r="X406" s="5">
        <f t="shared" si="391"/>
        <v>2500</v>
      </c>
      <c r="Z406" s="2"/>
      <c r="AA406" s="2"/>
      <c r="AB406" s="3"/>
      <c r="AC406" s="4"/>
      <c r="AD406" s="4"/>
      <c r="AE406" s="6"/>
      <c r="AF406" s="5">
        <f t="shared" si="397"/>
        <v>2470</v>
      </c>
      <c r="AH406" s="2"/>
      <c r="AI406" s="2"/>
      <c r="AJ406" s="3"/>
      <c r="AK406" s="4"/>
      <c r="AL406" s="4"/>
      <c r="AM406" s="6"/>
      <c r="AN406" s="5">
        <f t="shared" si="392"/>
        <v>2420</v>
      </c>
      <c r="AP406" s="2"/>
      <c r="AQ406" s="2"/>
      <c r="AR406" s="3"/>
      <c r="AS406" s="4"/>
      <c r="AT406" s="4"/>
      <c r="AU406" s="6"/>
      <c r="AV406" s="436">
        <f t="shared" si="393"/>
        <v>2420</v>
      </c>
      <c r="AX406" s="2"/>
      <c r="AY406" s="2"/>
      <c r="AZ406" s="3"/>
      <c r="BA406" s="4"/>
      <c r="BB406" s="4"/>
      <c r="BC406" s="6"/>
      <c r="BD406" s="5">
        <f t="shared" si="394"/>
        <v>2420</v>
      </c>
      <c r="BF406" s="2"/>
      <c r="BG406" s="2"/>
      <c r="BH406" s="3"/>
      <c r="BI406" s="4"/>
      <c r="BJ406" s="4"/>
      <c r="BK406" s="6"/>
      <c r="BL406" s="5">
        <f t="shared" si="398"/>
        <v>2396</v>
      </c>
      <c r="BN406" s="654"/>
      <c r="BO406" s="654"/>
      <c r="BP406" s="3"/>
      <c r="BQ406" s="571"/>
      <c r="BR406" s="571"/>
      <c r="BS406" s="28"/>
      <c r="BT406" s="5">
        <f t="shared" si="399"/>
        <v>2372</v>
      </c>
      <c r="BV406" s="492"/>
      <c r="BW406" s="492"/>
      <c r="BX406" s="493"/>
      <c r="BY406" s="492"/>
      <c r="BZ406" s="492"/>
      <c r="CA406" s="509"/>
      <c r="CB406" s="494">
        <f t="shared" si="400"/>
        <v>2252</v>
      </c>
      <c r="CD406" s="2"/>
      <c r="CE406" s="2"/>
      <c r="CF406" s="3"/>
      <c r="CG406" s="4"/>
      <c r="CH406" s="4"/>
      <c r="CI406" s="6"/>
      <c r="CJ406" s="5">
        <f t="shared" si="395"/>
        <v>2252</v>
      </c>
      <c r="CL406" s="2"/>
      <c r="CM406" s="2"/>
      <c r="CN406" s="3"/>
      <c r="CO406" s="4"/>
      <c r="CP406" s="4"/>
      <c r="CQ406" s="6"/>
      <c r="CR406" s="5">
        <f t="shared" si="396"/>
        <v>2252</v>
      </c>
    </row>
    <row r="407" spans="2:96" ht="12.75" customHeight="1" x14ac:dyDescent="0.35">
      <c r="B407" s="2"/>
      <c r="C407" s="2"/>
      <c r="D407" s="3"/>
      <c r="E407" s="4"/>
      <c r="F407" s="4"/>
      <c r="G407" s="6"/>
      <c r="H407" s="5">
        <f t="shared" si="389"/>
        <v>2600</v>
      </c>
      <c r="J407" s="2"/>
      <c r="K407" s="2"/>
      <c r="L407" s="3"/>
      <c r="M407" s="4"/>
      <c r="N407" s="4"/>
      <c r="O407" s="6"/>
      <c r="P407" s="5">
        <f t="shared" si="390"/>
        <v>2600</v>
      </c>
      <c r="R407" s="2"/>
      <c r="S407" s="2"/>
      <c r="T407" s="3"/>
      <c r="U407" s="4"/>
      <c r="V407" s="4"/>
      <c r="W407" s="6"/>
      <c r="X407" s="5">
        <f t="shared" si="391"/>
        <v>2500</v>
      </c>
      <c r="Z407" s="2"/>
      <c r="AA407" s="2"/>
      <c r="AB407" s="3"/>
      <c r="AC407" s="4"/>
      <c r="AD407" s="4"/>
      <c r="AE407" s="6"/>
      <c r="AF407" s="5">
        <f t="shared" si="397"/>
        <v>2470</v>
      </c>
      <c r="AH407" s="2"/>
      <c r="AI407" s="2"/>
      <c r="AJ407" s="3"/>
      <c r="AK407" s="4"/>
      <c r="AL407" s="4"/>
      <c r="AM407" s="6"/>
      <c r="AN407" s="5">
        <f t="shared" si="392"/>
        <v>2420</v>
      </c>
      <c r="AP407" s="2"/>
      <c r="AQ407" s="2"/>
      <c r="AR407" s="3"/>
      <c r="AS407" s="4"/>
      <c r="AT407" s="4"/>
      <c r="AU407" s="6"/>
      <c r="AV407" s="436">
        <f t="shared" si="393"/>
        <v>2420</v>
      </c>
      <c r="AX407" s="2"/>
      <c r="AY407" s="2"/>
      <c r="AZ407" s="3"/>
      <c r="BA407" s="4"/>
      <c r="BB407" s="4"/>
      <c r="BC407" s="6"/>
      <c r="BD407" s="5">
        <f t="shared" si="394"/>
        <v>2420</v>
      </c>
      <c r="BF407" s="2"/>
      <c r="BG407" s="2"/>
      <c r="BH407" s="3"/>
      <c r="BI407" s="4"/>
      <c r="BJ407" s="4"/>
      <c r="BK407" s="6"/>
      <c r="BL407" s="5">
        <f t="shared" si="398"/>
        <v>2396</v>
      </c>
      <c r="BN407" s="654"/>
      <c r="BO407" s="654"/>
      <c r="BP407" s="3"/>
      <c r="BQ407" s="571"/>
      <c r="BR407" s="571"/>
      <c r="BS407" s="28"/>
      <c r="BT407" s="5">
        <f t="shared" si="399"/>
        <v>2372</v>
      </c>
      <c r="BV407" s="492"/>
      <c r="BW407" s="492"/>
      <c r="BX407" s="493"/>
      <c r="BY407" s="492"/>
      <c r="BZ407" s="492"/>
      <c r="CA407" s="509"/>
      <c r="CB407" s="494">
        <f t="shared" si="400"/>
        <v>2252</v>
      </c>
      <c r="CD407" s="2"/>
      <c r="CE407" s="2"/>
      <c r="CF407" s="3"/>
      <c r="CG407" s="4"/>
      <c r="CH407" s="4"/>
      <c r="CI407" s="6"/>
      <c r="CJ407" s="5">
        <f t="shared" si="395"/>
        <v>2252</v>
      </c>
      <c r="CL407" s="2"/>
      <c r="CM407" s="2"/>
      <c r="CN407" s="3"/>
      <c r="CO407" s="4"/>
      <c r="CP407" s="4"/>
      <c r="CQ407" s="6"/>
      <c r="CR407" s="5">
        <f t="shared" si="396"/>
        <v>2252</v>
      </c>
    </row>
    <row r="408" spans="2:96" ht="12.75" customHeight="1" x14ac:dyDescent="0.35">
      <c r="B408" s="2"/>
      <c r="C408" s="2"/>
      <c r="D408" s="3"/>
      <c r="E408" s="4"/>
      <c r="F408" s="4"/>
      <c r="G408" s="6"/>
      <c r="H408" s="5">
        <f t="shared" si="389"/>
        <v>2600</v>
      </c>
      <c r="J408" s="2"/>
      <c r="K408" s="2"/>
      <c r="L408" s="3"/>
      <c r="M408" s="4"/>
      <c r="N408" s="4"/>
      <c r="O408" s="6"/>
      <c r="P408" s="5">
        <f t="shared" si="390"/>
        <v>2600</v>
      </c>
      <c r="R408" s="2"/>
      <c r="S408" s="2"/>
      <c r="T408" s="3"/>
      <c r="U408" s="4"/>
      <c r="V408" s="4"/>
      <c r="W408" s="6"/>
      <c r="X408" s="5">
        <f t="shared" si="391"/>
        <v>2500</v>
      </c>
      <c r="Z408" s="2"/>
      <c r="AA408" s="2"/>
      <c r="AB408" s="3"/>
      <c r="AC408" s="4"/>
      <c r="AD408" s="4"/>
      <c r="AE408" s="6"/>
      <c r="AF408" s="5">
        <f t="shared" si="397"/>
        <v>2470</v>
      </c>
      <c r="AH408" s="2"/>
      <c r="AI408" s="2"/>
      <c r="AJ408" s="3"/>
      <c r="AK408" s="4"/>
      <c r="AL408" s="4"/>
      <c r="AM408" s="6"/>
      <c r="AN408" s="5">
        <f t="shared" si="392"/>
        <v>2420</v>
      </c>
      <c r="AP408" s="2"/>
      <c r="AQ408" s="2"/>
      <c r="AR408" s="3"/>
      <c r="AS408" s="4"/>
      <c r="AT408" s="4"/>
      <c r="AU408" s="6"/>
      <c r="AV408" s="436">
        <f t="shared" si="393"/>
        <v>2420</v>
      </c>
      <c r="AX408" s="2"/>
      <c r="AY408" s="2"/>
      <c r="AZ408" s="3"/>
      <c r="BA408" s="4"/>
      <c r="BB408" s="4"/>
      <c r="BC408" s="6"/>
      <c r="BD408" s="5">
        <f t="shared" si="394"/>
        <v>2420</v>
      </c>
      <c r="BF408" s="2"/>
      <c r="BG408" s="2"/>
      <c r="BH408" s="3"/>
      <c r="BI408" s="4"/>
      <c r="BJ408" s="4"/>
      <c r="BK408" s="6"/>
      <c r="BL408" s="5">
        <f t="shared" si="398"/>
        <v>2396</v>
      </c>
      <c r="BN408" s="654"/>
      <c r="BO408" s="654"/>
      <c r="BP408" s="3"/>
      <c r="BQ408" s="571"/>
      <c r="BR408" s="571"/>
      <c r="BS408" s="28"/>
      <c r="BT408" s="5">
        <f t="shared" si="399"/>
        <v>2372</v>
      </c>
      <c r="BV408" s="492"/>
      <c r="BW408" s="492"/>
      <c r="BX408" s="493"/>
      <c r="BY408" s="492"/>
      <c r="BZ408" s="492"/>
      <c r="CA408" s="509"/>
      <c r="CB408" s="494">
        <f t="shared" si="400"/>
        <v>2252</v>
      </c>
      <c r="CD408" s="2"/>
      <c r="CE408" s="2"/>
      <c r="CF408" s="3"/>
      <c r="CG408" s="4"/>
      <c r="CH408" s="4"/>
      <c r="CI408" s="6"/>
      <c r="CJ408" s="5">
        <f t="shared" si="395"/>
        <v>2252</v>
      </c>
      <c r="CL408" s="2"/>
      <c r="CM408" s="2"/>
      <c r="CN408" s="3"/>
      <c r="CO408" s="4"/>
      <c r="CP408" s="4"/>
      <c r="CQ408" s="6"/>
      <c r="CR408" s="5">
        <f t="shared" si="396"/>
        <v>2252</v>
      </c>
    </row>
    <row r="409" spans="2:96" ht="12.75" customHeight="1" x14ac:dyDescent="0.35">
      <c r="B409" s="2"/>
      <c r="C409" s="2"/>
      <c r="D409" s="3"/>
      <c r="E409" s="4"/>
      <c r="F409" s="4"/>
      <c r="G409" s="6"/>
      <c r="H409" s="5">
        <f t="shared" si="389"/>
        <v>2600</v>
      </c>
      <c r="J409" s="2"/>
      <c r="K409" s="2"/>
      <c r="L409" s="3"/>
      <c r="M409" s="4"/>
      <c r="N409" s="4"/>
      <c r="O409" s="6"/>
      <c r="P409" s="5">
        <f t="shared" si="390"/>
        <v>2600</v>
      </c>
      <c r="R409" s="2"/>
      <c r="S409" s="2"/>
      <c r="T409" s="3"/>
      <c r="U409" s="4"/>
      <c r="V409" s="4"/>
      <c r="W409" s="6"/>
      <c r="X409" s="5">
        <f t="shared" si="391"/>
        <v>2500</v>
      </c>
      <c r="Z409" s="2"/>
      <c r="AA409" s="2"/>
      <c r="AB409" s="3"/>
      <c r="AC409" s="4"/>
      <c r="AD409" s="4"/>
      <c r="AE409" s="6"/>
      <c r="AF409" s="5">
        <f t="shared" si="397"/>
        <v>2470</v>
      </c>
      <c r="AH409" s="2"/>
      <c r="AI409" s="2"/>
      <c r="AJ409" s="3"/>
      <c r="AK409" s="4"/>
      <c r="AL409" s="4"/>
      <c r="AM409" s="6"/>
      <c r="AN409" s="5">
        <f t="shared" si="392"/>
        <v>2420</v>
      </c>
      <c r="AP409" s="2"/>
      <c r="AQ409" s="2"/>
      <c r="AR409" s="3"/>
      <c r="AS409" s="4"/>
      <c r="AT409" s="4"/>
      <c r="AU409" s="6"/>
      <c r="AV409" s="436">
        <f t="shared" si="393"/>
        <v>2420</v>
      </c>
      <c r="AX409" s="2"/>
      <c r="AY409" s="2"/>
      <c r="AZ409" s="3"/>
      <c r="BA409" s="4"/>
      <c r="BB409" s="4"/>
      <c r="BC409" s="6"/>
      <c r="BD409" s="5">
        <f t="shared" si="394"/>
        <v>2420</v>
      </c>
      <c r="BF409" s="2"/>
      <c r="BG409" s="2"/>
      <c r="BH409" s="3"/>
      <c r="BI409" s="4"/>
      <c r="BJ409" s="4"/>
      <c r="BK409" s="6"/>
      <c r="BL409" s="5">
        <f t="shared" si="398"/>
        <v>2396</v>
      </c>
      <c r="BN409" s="669"/>
      <c r="BO409" s="666"/>
      <c r="BP409" s="3"/>
      <c r="BQ409" s="571"/>
      <c r="BR409" s="571"/>
      <c r="BS409" s="28"/>
      <c r="BT409" s="5">
        <f t="shared" si="399"/>
        <v>2372</v>
      </c>
      <c r="BV409" s="492"/>
      <c r="BW409" s="492"/>
      <c r="BX409" s="493"/>
      <c r="BY409" s="492"/>
      <c r="BZ409" s="492"/>
      <c r="CA409" s="509"/>
      <c r="CB409" s="494">
        <f t="shared" si="400"/>
        <v>2252</v>
      </c>
      <c r="CD409" s="2"/>
      <c r="CE409" s="2"/>
      <c r="CF409" s="3"/>
      <c r="CG409" s="4"/>
      <c r="CH409" s="4"/>
      <c r="CI409" s="6"/>
      <c r="CJ409" s="5">
        <f t="shared" si="395"/>
        <v>2252</v>
      </c>
      <c r="CL409" s="2"/>
      <c r="CM409" s="2"/>
      <c r="CN409" s="3"/>
      <c r="CO409" s="4"/>
      <c r="CP409" s="4"/>
      <c r="CQ409" s="6"/>
      <c r="CR409" s="5">
        <f t="shared" si="396"/>
        <v>2252</v>
      </c>
    </row>
    <row r="410" spans="2:96" ht="12.75" customHeight="1" x14ac:dyDescent="0.35">
      <c r="B410" s="2"/>
      <c r="C410" s="2"/>
      <c r="D410" s="3"/>
      <c r="E410" s="4"/>
      <c r="F410" s="4"/>
      <c r="G410" s="6"/>
      <c r="H410" s="5">
        <f t="shared" si="389"/>
        <v>2600</v>
      </c>
      <c r="J410" s="2"/>
      <c r="K410" s="2"/>
      <c r="L410" s="3"/>
      <c r="M410" s="4"/>
      <c r="N410" s="4"/>
      <c r="O410" s="6"/>
      <c r="P410" s="5">
        <f t="shared" si="390"/>
        <v>2600</v>
      </c>
      <c r="R410" s="2"/>
      <c r="S410" s="2"/>
      <c r="T410" s="3"/>
      <c r="U410" s="4"/>
      <c r="V410" s="4"/>
      <c r="W410" s="6"/>
      <c r="X410" s="5">
        <f t="shared" si="391"/>
        <v>2500</v>
      </c>
      <c r="Z410" s="2"/>
      <c r="AA410" s="2"/>
      <c r="AB410" s="3"/>
      <c r="AC410" s="4"/>
      <c r="AD410" s="4"/>
      <c r="AE410" s="6"/>
      <c r="AF410" s="5">
        <f t="shared" si="397"/>
        <v>2470</v>
      </c>
      <c r="AH410" s="2"/>
      <c r="AI410" s="2"/>
      <c r="AJ410" s="3"/>
      <c r="AK410" s="4"/>
      <c r="AL410" s="4"/>
      <c r="AM410" s="6"/>
      <c r="AN410" s="5">
        <f t="shared" si="392"/>
        <v>2420</v>
      </c>
      <c r="AP410" s="2"/>
      <c r="AQ410" s="2"/>
      <c r="AR410" s="3"/>
      <c r="AS410" s="4"/>
      <c r="AT410" s="4"/>
      <c r="AU410" s="6"/>
      <c r="AV410" s="436">
        <f t="shared" si="393"/>
        <v>2420</v>
      </c>
      <c r="AX410" s="2"/>
      <c r="AY410" s="2"/>
      <c r="AZ410" s="3"/>
      <c r="BA410" s="4"/>
      <c r="BB410" s="4"/>
      <c r="BC410" s="6"/>
      <c r="BD410" s="5">
        <f t="shared" si="394"/>
        <v>2420</v>
      </c>
      <c r="BF410" s="2"/>
      <c r="BG410" s="2"/>
      <c r="BH410" s="3"/>
      <c r="BI410" s="4"/>
      <c r="BJ410" s="4"/>
      <c r="BK410" s="6"/>
      <c r="BL410" s="5">
        <f t="shared" si="398"/>
        <v>2396</v>
      </c>
      <c r="BN410" s="669"/>
      <c r="BO410" s="666"/>
      <c r="BP410" s="3"/>
      <c r="BQ410" s="571"/>
      <c r="BR410" s="571"/>
      <c r="BS410" s="28"/>
      <c r="BT410" s="5">
        <f t="shared" si="399"/>
        <v>2372</v>
      </c>
      <c r="BV410" s="492"/>
      <c r="BW410" s="492"/>
      <c r="BX410" s="493"/>
      <c r="BY410" s="492"/>
      <c r="BZ410" s="492"/>
      <c r="CA410" s="509"/>
      <c r="CB410" s="494">
        <f t="shared" si="400"/>
        <v>2252</v>
      </c>
      <c r="CD410" s="2"/>
      <c r="CE410" s="2"/>
      <c r="CF410" s="3"/>
      <c r="CG410" s="4"/>
      <c r="CH410" s="4"/>
      <c r="CI410" s="6"/>
      <c r="CJ410" s="5">
        <f t="shared" si="395"/>
        <v>2252</v>
      </c>
      <c r="CL410" s="2"/>
      <c r="CM410" s="2"/>
      <c r="CN410" s="3"/>
      <c r="CO410" s="4"/>
      <c r="CP410" s="4"/>
      <c r="CQ410" s="6"/>
      <c r="CR410" s="5">
        <f t="shared" si="396"/>
        <v>2252</v>
      </c>
    </row>
    <row r="411" spans="2:96" ht="12.75" customHeight="1" x14ac:dyDescent="0.35">
      <c r="B411" s="2"/>
      <c r="C411" s="2"/>
      <c r="D411" s="3"/>
      <c r="E411" s="4"/>
      <c r="F411" s="4"/>
      <c r="G411" s="6"/>
      <c r="H411" s="5">
        <f t="shared" si="389"/>
        <v>2600</v>
      </c>
      <c r="J411" s="2"/>
      <c r="K411" s="2"/>
      <c r="L411" s="3"/>
      <c r="M411" s="4"/>
      <c r="N411" s="4"/>
      <c r="O411" s="6"/>
      <c r="P411" s="5">
        <f t="shared" si="390"/>
        <v>2600</v>
      </c>
      <c r="R411" s="2"/>
      <c r="S411" s="2"/>
      <c r="T411" s="3"/>
      <c r="U411" s="4"/>
      <c r="V411" s="4"/>
      <c r="W411" s="6"/>
      <c r="X411" s="5">
        <f t="shared" si="391"/>
        <v>2500</v>
      </c>
      <c r="Z411" s="2"/>
      <c r="AA411" s="2"/>
      <c r="AB411" s="3"/>
      <c r="AC411" s="4"/>
      <c r="AD411" s="4"/>
      <c r="AE411" s="6"/>
      <c r="AF411" s="5">
        <f t="shared" si="397"/>
        <v>2470</v>
      </c>
      <c r="AH411" s="2"/>
      <c r="AI411" s="2"/>
      <c r="AJ411" s="3"/>
      <c r="AK411" s="4"/>
      <c r="AL411" s="4"/>
      <c r="AM411" s="6"/>
      <c r="AN411" s="5">
        <f t="shared" si="392"/>
        <v>2420</v>
      </c>
      <c r="AP411" s="2"/>
      <c r="AQ411" s="2"/>
      <c r="AR411" s="3"/>
      <c r="AS411" s="4"/>
      <c r="AT411" s="4"/>
      <c r="AU411" s="6"/>
      <c r="AV411" s="436">
        <f t="shared" si="393"/>
        <v>2420</v>
      </c>
      <c r="AX411" s="2"/>
      <c r="AY411" s="2"/>
      <c r="AZ411" s="3"/>
      <c r="BA411" s="4"/>
      <c r="BB411" s="4"/>
      <c r="BC411" s="6"/>
      <c r="BD411" s="5">
        <f t="shared" si="394"/>
        <v>2420</v>
      </c>
      <c r="BF411" s="2"/>
      <c r="BG411" s="2"/>
      <c r="BH411" s="3"/>
      <c r="BI411" s="4"/>
      <c r="BJ411" s="4"/>
      <c r="BK411" s="6"/>
      <c r="BL411" s="5">
        <f t="shared" si="398"/>
        <v>2396</v>
      </c>
      <c r="BN411" s="669"/>
      <c r="BO411" s="666"/>
      <c r="BP411" s="3"/>
      <c r="BQ411" s="571"/>
      <c r="BR411" s="571"/>
      <c r="BS411" s="28"/>
      <c r="BT411" s="5">
        <f t="shared" si="399"/>
        <v>2372</v>
      </c>
      <c r="BV411" s="492"/>
      <c r="BW411" s="492"/>
      <c r="BX411" s="493"/>
      <c r="BY411" s="492"/>
      <c r="BZ411" s="492"/>
      <c r="CA411" s="509"/>
      <c r="CB411" s="494">
        <f t="shared" si="400"/>
        <v>2252</v>
      </c>
      <c r="CD411" s="2"/>
      <c r="CE411" s="2"/>
      <c r="CF411" s="3"/>
      <c r="CG411" s="4"/>
      <c r="CH411" s="4"/>
      <c r="CI411" s="6"/>
      <c r="CJ411" s="5">
        <f t="shared" si="395"/>
        <v>2252</v>
      </c>
      <c r="CL411" s="2"/>
      <c r="CM411" s="2"/>
      <c r="CN411" s="3"/>
      <c r="CO411" s="4"/>
      <c r="CP411" s="4"/>
      <c r="CQ411" s="6"/>
      <c r="CR411" s="5">
        <f t="shared" si="396"/>
        <v>2252</v>
      </c>
    </row>
    <row r="412" spans="2:96" ht="12.75" customHeight="1" x14ac:dyDescent="0.35">
      <c r="B412" s="2"/>
      <c r="C412" s="2"/>
      <c r="D412" s="3"/>
      <c r="E412" s="4"/>
      <c r="F412" s="4"/>
      <c r="G412" s="6"/>
      <c r="H412" s="5">
        <f t="shared" si="389"/>
        <v>2600</v>
      </c>
      <c r="J412" s="2"/>
      <c r="K412" s="2"/>
      <c r="L412" s="3"/>
      <c r="M412" s="4"/>
      <c r="N412" s="4"/>
      <c r="O412" s="6"/>
      <c r="P412" s="5">
        <f t="shared" si="390"/>
        <v>2600</v>
      </c>
      <c r="R412" s="2"/>
      <c r="S412" s="2"/>
      <c r="T412" s="3"/>
      <c r="U412" s="4"/>
      <c r="V412" s="4"/>
      <c r="W412" s="6"/>
      <c r="X412" s="5">
        <f t="shared" si="391"/>
        <v>2500</v>
      </c>
      <c r="Z412" s="2"/>
      <c r="AA412" s="2"/>
      <c r="AB412" s="3"/>
      <c r="AC412" s="4"/>
      <c r="AD412" s="4"/>
      <c r="AE412" s="6"/>
      <c r="AF412" s="5">
        <f t="shared" si="397"/>
        <v>2470</v>
      </c>
      <c r="AH412" s="2"/>
      <c r="AI412" s="2"/>
      <c r="AJ412" s="3"/>
      <c r="AK412" s="4"/>
      <c r="AL412" s="4"/>
      <c r="AM412" s="6"/>
      <c r="AN412" s="5">
        <f t="shared" si="392"/>
        <v>2420</v>
      </c>
      <c r="AP412" s="2"/>
      <c r="AQ412" s="2"/>
      <c r="AR412" s="3"/>
      <c r="AS412" s="4"/>
      <c r="AT412" s="4"/>
      <c r="AU412" s="6"/>
      <c r="AV412" s="436">
        <f t="shared" si="393"/>
        <v>2420</v>
      </c>
      <c r="AX412" s="2"/>
      <c r="AY412" s="2"/>
      <c r="AZ412" s="3"/>
      <c r="BA412" s="4"/>
      <c r="BB412" s="4"/>
      <c r="BC412" s="6"/>
      <c r="BD412" s="5">
        <f t="shared" si="394"/>
        <v>2420</v>
      </c>
      <c r="BF412" s="2"/>
      <c r="BG412" s="2"/>
      <c r="BH412" s="3"/>
      <c r="BI412" s="4"/>
      <c r="BJ412" s="4"/>
      <c r="BK412" s="6"/>
      <c r="BL412" s="5">
        <f t="shared" si="398"/>
        <v>2396</v>
      </c>
      <c r="BN412" s="669"/>
      <c r="BO412" s="666"/>
      <c r="BP412" s="3"/>
      <c r="BQ412" s="571"/>
      <c r="BR412" s="571"/>
      <c r="BS412" s="28"/>
      <c r="BT412" s="5">
        <f t="shared" si="399"/>
        <v>2372</v>
      </c>
      <c r="BV412" s="492"/>
      <c r="BW412" s="492"/>
      <c r="BX412" s="493"/>
      <c r="BY412" s="492"/>
      <c r="BZ412" s="492"/>
      <c r="CA412" s="509"/>
      <c r="CB412" s="494">
        <f t="shared" si="400"/>
        <v>2252</v>
      </c>
      <c r="CD412" s="2"/>
      <c r="CE412" s="2"/>
      <c r="CF412" s="3"/>
      <c r="CG412" s="4"/>
      <c r="CH412" s="4"/>
      <c r="CI412" s="6"/>
      <c r="CJ412" s="5">
        <f t="shared" si="395"/>
        <v>2252</v>
      </c>
      <c r="CL412" s="2"/>
      <c r="CM412" s="2"/>
      <c r="CN412" s="3"/>
      <c r="CO412" s="4"/>
      <c r="CP412" s="4"/>
      <c r="CQ412" s="6"/>
      <c r="CR412" s="5">
        <f t="shared" si="396"/>
        <v>2252</v>
      </c>
    </row>
    <row r="413" spans="2:96" ht="12.75" customHeight="1" x14ac:dyDescent="0.35">
      <c r="B413" s="658" t="s">
        <v>104</v>
      </c>
      <c r="C413" s="659"/>
      <c r="D413" s="659"/>
      <c r="E413" s="659"/>
      <c r="F413" s="659"/>
      <c r="G413" s="659"/>
      <c r="H413" s="660"/>
      <c r="J413" s="658" t="s">
        <v>104</v>
      </c>
      <c r="K413" s="659"/>
      <c r="L413" s="659"/>
      <c r="M413" s="659"/>
      <c r="N413" s="659"/>
      <c r="O413" s="659"/>
      <c r="P413" s="660"/>
      <c r="R413" s="658" t="s">
        <v>104</v>
      </c>
      <c r="S413" s="659"/>
      <c r="T413" s="659"/>
      <c r="U413" s="659"/>
      <c r="V413" s="659"/>
      <c r="W413" s="659"/>
      <c r="X413" s="660"/>
      <c r="Z413" s="658" t="s">
        <v>104</v>
      </c>
      <c r="AA413" s="659"/>
      <c r="AB413" s="659"/>
      <c r="AC413" s="659"/>
      <c r="AD413" s="659"/>
      <c r="AE413" s="659"/>
      <c r="AF413" s="660"/>
      <c r="AH413" s="658" t="s">
        <v>104</v>
      </c>
      <c r="AI413" s="659"/>
      <c r="AJ413" s="659"/>
      <c r="AK413" s="659"/>
      <c r="AL413" s="659"/>
      <c r="AM413" s="659"/>
      <c r="AN413" s="660"/>
      <c r="AP413" s="658" t="s">
        <v>104</v>
      </c>
      <c r="AQ413" s="659"/>
      <c r="AR413" s="659"/>
      <c r="AS413" s="659"/>
      <c r="AT413" s="659"/>
      <c r="AU413" s="659"/>
      <c r="AV413" s="660"/>
      <c r="AX413" s="658" t="s">
        <v>104</v>
      </c>
      <c r="AY413" s="659"/>
      <c r="AZ413" s="659"/>
      <c r="BA413" s="659"/>
      <c r="BB413" s="659"/>
      <c r="BC413" s="659"/>
      <c r="BD413" s="660"/>
      <c r="BF413" s="658" t="s">
        <v>104</v>
      </c>
      <c r="BG413" s="659"/>
      <c r="BH413" s="659"/>
      <c r="BI413" s="659"/>
      <c r="BJ413" s="659"/>
      <c r="BK413" s="659"/>
      <c r="BL413" s="660"/>
      <c r="BN413" s="658" t="s">
        <v>104</v>
      </c>
      <c r="BO413" s="659"/>
      <c r="BP413" s="659"/>
      <c r="BQ413" s="659"/>
      <c r="BR413" s="659"/>
      <c r="BS413" s="659"/>
      <c r="BT413" s="660"/>
      <c r="BV413" s="675" t="s">
        <v>104</v>
      </c>
      <c r="BW413" s="676"/>
      <c r="BX413" s="676"/>
      <c r="BY413" s="676"/>
      <c r="BZ413" s="676"/>
      <c r="CA413" s="676"/>
      <c r="CB413" s="677"/>
      <c r="CD413" s="658" t="s">
        <v>104</v>
      </c>
      <c r="CE413" s="659"/>
      <c r="CF413" s="659"/>
      <c r="CG413" s="659"/>
      <c r="CH413" s="659"/>
      <c r="CI413" s="659"/>
      <c r="CJ413" s="660"/>
      <c r="CL413" s="658" t="s">
        <v>104</v>
      </c>
      <c r="CM413" s="659"/>
      <c r="CN413" s="659"/>
      <c r="CO413" s="659"/>
      <c r="CP413" s="659"/>
      <c r="CQ413" s="659"/>
      <c r="CR413" s="660"/>
    </row>
    <row r="414" spans="2:96" ht="12.75" customHeight="1" x14ac:dyDescent="0.35">
      <c r="B414" s="7"/>
      <c r="C414" s="8"/>
      <c r="D414" s="8"/>
      <c r="E414" s="9" t="s">
        <v>7</v>
      </c>
      <c r="F414" s="9" t="s">
        <v>8</v>
      </c>
      <c r="G414" s="10" t="s">
        <v>9</v>
      </c>
      <c r="H414" s="11" t="s">
        <v>508</v>
      </c>
      <c r="J414" s="7"/>
      <c r="K414" s="8"/>
      <c r="L414" s="8"/>
      <c r="M414" s="9" t="s">
        <v>7</v>
      </c>
      <c r="N414" s="9" t="s">
        <v>8</v>
      </c>
      <c r="O414" s="12" t="s">
        <v>9</v>
      </c>
      <c r="P414" s="11" t="s">
        <v>508</v>
      </c>
      <c r="R414" s="7"/>
      <c r="S414" s="8"/>
      <c r="T414" s="8"/>
      <c r="U414" s="9" t="s">
        <v>7</v>
      </c>
      <c r="V414" s="9" t="s">
        <v>8</v>
      </c>
      <c r="W414" s="13" t="s">
        <v>9</v>
      </c>
      <c r="X414" s="11" t="s">
        <v>508</v>
      </c>
      <c r="Z414" s="7"/>
      <c r="AA414" s="8"/>
      <c r="AB414" s="8"/>
      <c r="AC414" s="9" t="s">
        <v>7</v>
      </c>
      <c r="AD414" s="9" t="s">
        <v>8</v>
      </c>
      <c r="AE414" s="14" t="s">
        <v>9</v>
      </c>
      <c r="AF414" s="11" t="s">
        <v>508</v>
      </c>
      <c r="AH414" s="7"/>
      <c r="AI414" s="8"/>
      <c r="AJ414" s="8"/>
      <c r="AK414" s="9" t="s">
        <v>7</v>
      </c>
      <c r="AL414" s="9" t="s">
        <v>8</v>
      </c>
      <c r="AM414" s="15" t="s">
        <v>9</v>
      </c>
      <c r="AN414" s="11" t="s">
        <v>508</v>
      </c>
      <c r="AP414" s="7"/>
      <c r="AQ414" s="8"/>
      <c r="AR414" s="8"/>
      <c r="AS414" s="9" t="s">
        <v>7</v>
      </c>
      <c r="AT414" s="9" t="s">
        <v>8</v>
      </c>
      <c r="AU414" s="16" t="s">
        <v>9</v>
      </c>
      <c r="AV414" s="437" t="s">
        <v>508</v>
      </c>
      <c r="AX414" s="7"/>
      <c r="AY414" s="8"/>
      <c r="AZ414" s="8"/>
      <c r="BA414" s="9" t="s">
        <v>7</v>
      </c>
      <c r="BB414" s="9" t="s">
        <v>8</v>
      </c>
      <c r="BC414" s="17" t="s">
        <v>9</v>
      </c>
      <c r="BD414" s="11" t="s">
        <v>508</v>
      </c>
      <c r="BF414" s="7"/>
      <c r="BG414" s="8"/>
      <c r="BH414" s="8"/>
      <c r="BI414" s="9" t="s">
        <v>7</v>
      </c>
      <c r="BJ414" s="9" t="s">
        <v>8</v>
      </c>
      <c r="BK414" s="18" t="s">
        <v>9</v>
      </c>
      <c r="BL414" s="11" t="s">
        <v>508</v>
      </c>
      <c r="BN414" s="7"/>
      <c r="BO414" s="8"/>
      <c r="BP414" s="8"/>
      <c r="BQ414" s="9" t="s">
        <v>7</v>
      </c>
      <c r="BR414" s="9" t="s">
        <v>8</v>
      </c>
      <c r="BS414" s="19" t="s">
        <v>9</v>
      </c>
      <c r="BT414" s="11" t="s">
        <v>508</v>
      </c>
      <c r="BV414" s="495"/>
      <c r="BW414" s="496"/>
      <c r="BX414" s="496"/>
      <c r="BY414" s="205" t="s">
        <v>7</v>
      </c>
      <c r="BZ414" s="205" t="s">
        <v>8</v>
      </c>
      <c r="CA414" s="510" t="s">
        <v>9</v>
      </c>
      <c r="CB414" s="497" t="s">
        <v>508</v>
      </c>
      <c r="CD414" s="7"/>
      <c r="CE414" s="8"/>
      <c r="CF414" s="8"/>
      <c r="CG414" s="9" t="s">
        <v>7</v>
      </c>
      <c r="CH414" s="9" t="s">
        <v>8</v>
      </c>
      <c r="CI414" s="21" t="s">
        <v>9</v>
      </c>
      <c r="CJ414" s="11" t="s">
        <v>508</v>
      </c>
      <c r="CL414" s="7"/>
      <c r="CM414" s="8"/>
      <c r="CN414" s="8"/>
      <c r="CO414" s="9" t="s">
        <v>7</v>
      </c>
      <c r="CP414" s="9" t="s">
        <v>8</v>
      </c>
      <c r="CQ414" s="22" t="s">
        <v>9</v>
      </c>
      <c r="CR414" s="11" t="s">
        <v>508</v>
      </c>
    </row>
    <row r="415" spans="2:96" ht="12.75" customHeight="1" x14ac:dyDescent="0.35">
      <c r="B415" s="661" t="s">
        <v>509</v>
      </c>
      <c r="C415" s="673"/>
      <c r="D415" s="662"/>
      <c r="E415" s="4" t="s">
        <v>11</v>
      </c>
      <c r="F415" s="4" t="s">
        <v>11</v>
      </c>
      <c r="H415" s="4">
        <v>2000</v>
      </c>
      <c r="J415" s="680" t="s">
        <v>510</v>
      </c>
      <c r="K415" s="673"/>
      <c r="L415" s="662"/>
      <c r="M415" s="4" t="s">
        <v>11</v>
      </c>
      <c r="N415" s="4" t="s">
        <v>11</v>
      </c>
      <c r="P415" s="4">
        <v>1772</v>
      </c>
      <c r="R415" s="678" t="s">
        <v>511</v>
      </c>
      <c r="S415" s="673"/>
      <c r="T415" s="662"/>
      <c r="U415" s="4" t="s">
        <v>11</v>
      </c>
      <c r="V415" s="4" t="s">
        <v>11</v>
      </c>
      <c r="X415" s="24">
        <v>1644</v>
      </c>
      <c r="Z415" s="687" t="s">
        <v>512</v>
      </c>
      <c r="AA415" s="673"/>
      <c r="AB415" s="662"/>
      <c r="AC415" s="4" t="s">
        <v>11</v>
      </c>
      <c r="AD415" s="4" t="s">
        <v>11</v>
      </c>
      <c r="AF415" s="4">
        <v>1506</v>
      </c>
      <c r="AH415" s="685" t="s">
        <v>513</v>
      </c>
      <c r="AI415" s="673"/>
      <c r="AJ415" s="662"/>
      <c r="AK415" s="4" t="s">
        <v>11</v>
      </c>
      <c r="AL415" s="4" t="s">
        <v>11</v>
      </c>
      <c r="AN415" s="24">
        <v>1284</v>
      </c>
      <c r="AP415" s="674" t="s">
        <v>514</v>
      </c>
      <c r="AQ415" s="673"/>
      <c r="AR415" s="662"/>
      <c r="AS415" s="4" t="s">
        <v>11</v>
      </c>
      <c r="AT415" s="4" t="s">
        <v>11</v>
      </c>
      <c r="AV415" s="438">
        <v>1136</v>
      </c>
      <c r="AX415" s="688" t="s">
        <v>515</v>
      </c>
      <c r="AY415" s="673"/>
      <c r="AZ415" s="662"/>
      <c r="BA415" s="4" t="s">
        <v>11</v>
      </c>
      <c r="BB415" s="4" t="s">
        <v>11</v>
      </c>
      <c r="BD415" s="167">
        <v>1022</v>
      </c>
      <c r="BF415" s="679" t="s">
        <v>516</v>
      </c>
      <c r="BG415" s="673"/>
      <c r="BH415" s="662"/>
      <c r="BI415" s="4" t="s">
        <v>11</v>
      </c>
      <c r="BJ415" s="4" t="s">
        <v>11</v>
      </c>
      <c r="BL415" s="241">
        <v>911</v>
      </c>
      <c r="BN415" s="672" t="s">
        <v>517</v>
      </c>
      <c r="BO415" s="673"/>
      <c r="BP415" s="662"/>
      <c r="BQ415" s="4" t="s">
        <v>11</v>
      </c>
      <c r="BR415" s="4" t="s">
        <v>11</v>
      </c>
      <c r="BT415" s="442">
        <f>BL422</f>
        <v>776</v>
      </c>
      <c r="BV415" s="655" t="s">
        <v>518</v>
      </c>
      <c r="BW415" s="656"/>
      <c r="BX415" s="657"/>
      <c r="BY415" s="492" t="s">
        <v>11</v>
      </c>
      <c r="BZ415" s="492" t="s">
        <v>11</v>
      </c>
      <c r="CB415" s="494">
        <f>BT420</f>
        <v>663</v>
      </c>
      <c r="CD415" s="682" t="s">
        <v>519</v>
      </c>
      <c r="CE415" s="673"/>
      <c r="CF415" s="662"/>
      <c r="CG415" s="4" t="s">
        <v>11</v>
      </c>
      <c r="CH415" s="4" t="s">
        <v>11</v>
      </c>
      <c r="CJ415" s="4">
        <f>CB422</f>
        <v>425</v>
      </c>
      <c r="CL415" s="686" t="s">
        <v>531</v>
      </c>
      <c r="CM415" s="673"/>
      <c r="CN415" s="662"/>
      <c r="CO415" s="4" t="s">
        <v>11</v>
      </c>
      <c r="CP415" s="4" t="s">
        <v>11</v>
      </c>
      <c r="CR415" s="4">
        <f>CJ421</f>
        <v>328</v>
      </c>
    </row>
    <row r="416" spans="2:96" ht="12.75" customHeight="1" x14ac:dyDescent="0.35">
      <c r="B416" s="654">
        <v>45569</v>
      </c>
      <c r="C416" s="651"/>
      <c r="D416" s="45"/>
      <c r="E416" s="4">
        <v>0</v>
      </c>
      <c r="F416" s="4">
        <v>21</v>
      </c>
      <c r="G416" s="6" t="s">
        <v>22</v>
      </c>
      <c r="H416" s="5">
        <f t="shared" ref="H416:H424" si="401">SUM(H415+E416-F416)</f>
        <v>1979</v>
      </c>
      <c r="J416" s="654">
        <v>45600</v>
      </c>
      <c r="K416" s="651"/>
      <c r="L416" s="45"/>
      <c r="M416" s="4">
        <v>0</v>
      </c>
      <c r="N416" s="4">
        <v>80</v>
      </c>
      <c r="O416" s="6" t="s">
        <v>17</v>
      </c>
      <c r="P416" s="5">
        <f t="shared" ref="P416:P424" si="402">SUM(P415+M416-N416)</f>
        <v>1692</v>
      </c>
      <c r="R416" s="654">
        <v>45628</v>
      </c>
      <c r="S416" s="651"/>
      <c r="T416" s="39"/>
      <c r="U416" s="24">
        <v>0</v>
      </c>
      <c r="V416" s="24">
        <v>24</v>
      </c>
      <c r="W416" s="28" t="s">
        <v>19</v>
      </c>
      <c r="X416" s="5">
        <f t="shared" ref="X416:X424" si="403">SUM(X415+U416-V416)</f>
        <v>1620</v>
      </c>
      <c r="Z416" s="654">
        <v>45664</v>
      </c>
      <c r="AA416" s="651"/>
      <c r="AB416" s="39"/>
      <c r="AC416" s="24">
        <v>0</v>
      </c>
      <c r="AD416" s="24">
        <v>30</v>
      </c>
      <c r="AE416" s="28" t="s">
        <v>25</v>
      </c>
      <c r="AF416" s="5">
        <f t="shared" ref="AF416:AF424" si="404">SUM(AF415+AC416-AD416)</f>
        <v>1476</v>
      </c>
      <c r="AH416" s="654">
        <v>45698</v>
      </c>
      <c r="AI416" s="651"/>
      <c r="AJ416" s="45"/>
      <c r="AK416" s="24">
        <v>0</v>
      </c>
      <c r="AL416" s="24">
        <v>24</v>
      </c>
      <c r="AM416" s="28" t="s">
        <v>17</v>
      </c>
      <c r="AN416" s="5">
        <f t="shared" ref="AN416:AN424" si="405">SUM(AN415+AK416-AL416)</f>
        <v>1260</v>
      </c>
      <c r="AP416" s="654">
        <v>45719</v>
      </c>
      <c r="AQ416" s="651"/>
      <c r="AR416" s="45"/>
      <c r="AS416" s="24">
        <v>0</v>
      </c>
      <c r="AT416" s="24">
        <v>30</v>
      </c>
      <c r="AU416" s="28" t="s">
        <v>17</v>
      </c>
      <c r="AV416" s="436">
        <f t="shared" ref="AV416:AV424" si="406">SUM(AV415+AS416-AT416)</f>
        <v>1106</v>
      </c>
      <c r="AX416" s="654">
        <v>45748</v>
      </c>
      <c r="AY416" s="651"/>
      <c r="AZ416" s="45"/>
      <c r="BA416" s="24">
        <v>0</v>
      </c>
      <c r="BB416" s="24">
        <v>24</v>
      </c>
      <c r="BC416" s="28" t="s">
        <v>17</v>
      </c>
      <c r="BD416" s="5">
        <f t="shared" ref="BD416:BD430" si="407">SUM(BD415+BA416-BB416)</f>
        <v>998</v>
      </c>
      <c r="BF416" s="654">
        <v>45782</v>
      </c>
      <c r="BG416" s="651"/>
      <c r="BH416" s="45"/>
      <c r="BI416" s="4">
        <v>0</v>
      </c>
      <c r="BJ416" s="4">
        <v>24</v>
      </c>
      <c r="BK416" s="6" t="s">
        <v>19</v>
      </c>
      <c r="BL416" s="5">
        <f t="shared" ref="BL416:BL424" si="408">SUM(BL415+BI416-BJ416)</f>
        <v>887</v>
      </c>
      <c r="BN416" s="654">
        <v>45817</v>
      </c>
      <c r="BO416" s="651"/>
      <c r="BQ416" s="465">
        <v>0</v>
      </c>
      <c r="BR416" s="465">
        <v>24</v>
      </c>
      <c r="BS416" s="129" t="s">
        <v>17</v>
      </c>
      <c r="BT416" s="5">
        <f>SUM(BT415+BQ419-BR419)</f>
        <v>752</v>
      </c>
      <c r="BV416" s="669">
        <v>45840</v>
      </c>
      <c r="BW416" s="666"/>
      <c r="BX416" s="493"/>
      <c r="BY416" s="494">
        <v>0</v>
      </c>
      <c r="BZ416" s="492">
        <v>70</v>
      </c>
      <c r="CA416" s="509" t="s">
        <v>25</v>
      </c>
      <c r="CB416" s="494">
        <f t="shared" ref="CB416:CB424" si="409">SUM(CB415+BY416-BZ416)</f>
        <v>593</v>
      </c>
      <c r="CD416" s="654">
        <v>45873</v>
      </c>
      <c r="CE416" s="651"/>
      <c r="CF416" s="45"/>
      <c r="CG416" s="4">
        <v>0</v>
      </c>
      <c r="CH416" s="4">
        <v>24</v>
      </c>
      <c r="CI416" s="6" t="s">
        <v>17</v>
      </c>
      <c r="CJ416" s="5">
        <f t="shared" ref="CJ416:CJ424" si="410">SUM(CJ415+CG416-CH416)</f>
        <v>401</v>
      </c>
      <c r="CL416" s="654"/>
      <c r="CM416" s="651"/>
      <c r="CN416" s="45"/>
      <c r="CO416" s="4"/>
      <c r="CP416" s="4"/>
      <c r="CQ416" s="6"/>
      <c r="CR416" s="5">
        <f t="shared" ref="CR416:CR424" si="411">SUM(CR415+CO416-CP416)</f>
        <v>328</v>
      </c>
    </row>
    <row r="417" spans="2:96" ht="12.75" customHeight="1" x14ac:dyDescent="0.35">
      <c r="B417" s="654">
        <v>45572</v>
      </c>
      <c r="C417" s="651"/>
      <c r="D417" s="3"/>
      <c r="E417" s="4">
        <v>0</v>
      </c>
      <c r="F417" s="4">
        <v>20</v>
      </c>
      <c r="G417" s="6" t="s">
        <v>16</v>
      </c>
      <c r="H417" s="5">
        <f t="shared" si="401"/>
        <v>1959</v>
      </c>
      <c r="J417" s="654">
        <v>45601</v>
      </c>
      <c r="K417" s="651"/>
      <c r="L417" s="3"/>
      <c r="M417" s="4">
        <v>0</v>
      </c>
      <c r="N417" s="4">
        <v>24</v>
      </c>
      <c r="O417" s="6" t="s">
        <v>35</v>
      </c>
      <c r="P417" s="5">
        <f t="shared" si="402"/>
        <v>1668</v>
      </c>
      <c r="R417" s="654">
        <v>45635</v>
      </c>
      <c r="S417" s="651"/>
      <c r="T417" s="3"/>
      <c r="U417" s="24">
        <v>0</v>
      </c>
      <c r="V417" s="24">
        <v>30</v>
      </c>
      <c r="W417" s="28" t="s">
        <v>25</v>
      </c>
      <c r="X417" s="5">
        <f t="shared" si="403"/>
        <v>1590</v>
      </c>
      <c r="Z417" s="654">
        <v>45666</v>
      </c>
      <c r="AA417" s="651"/>
      <c r="AB417" s="3"/>
      <c r="AC417" s="24">
        <v>0</v>
      </c>
      <c r="AD417" s="24">
        <v>50</v>
      </c>
      <c r="AE417" s="28" t="s">
        <v>17</v>
      </c>
      <c r="AF417" s="5">
        <f t="shared" si="404"/>
        <v>1426</v>
      </c>
      <c r="AH417" s="654">
        <v>45698</v>
      </c>
      <c r="AI417" s="651"/>
      <c r="AJ417" s="3"/>
      <c r="AK417" s="24">
        <v>0</v>
      </c>
      <c r="AL417" s="24">
        <v>24</v>
      </c>
      <c r="AM417" s="28" t="s">
        <v>22</v>
      </c>
      <c r="AN417" s="5">
        <f t="shared" si="405"/>
        <v>1236</v>
      </c>
      <c r="AP417" s="654">
        <v>45729</v>
      </c>
      <c r="AQ417" s="651"/>
      <c r="AR417" s="3"/>
      <c r="AS417" s="72">
        <v>0</v>
      </c>
      <c r="AT417" s="4">
        <v>5</v>
      </c>
      <c r="AU417" s="28" t="s">
        <v>17</v>
      </c>
      <c r="AV417" s="436">
        <f t="shared" si="406"/>
        <v>1101</v>
      </c>
      <c r="AX417" s="654">
        <v>45757</v>
      </c>
      <c r="AY417" s="651"/>
      <c r="AZ417" s="3"/>
      <c r="BA417" s="4">
        <v>0</v>
      </c>
      <c r="BB417" s="4">
        <v>15</v>
      </c>
      <c r="BC417" s="6" t="s">
        <v>22</v>
      </c>
      <c r="BD417" s="5">
        <f t="shared" si="407"/>
        <v>983</v>
      </c>
      <c r="BF417" s="654">
        <v>45791</v>
      </c>
      <c r="BG417" s="651"/>
      <c r="BH417" s="3"/>
      <c r="BI417" s="4">
        <v>0</v>
      </c>
      <c r="BJ417" s="4">
        <v>15</v>
      </c>
      <c r="BK417" s="129" t="s">
        <v>16</v>
      </c>
      <c r="BL417" s="5">
        <f t="shared" si="408"/>
        <v>872</v>
      </c>
      <c r="BN417" s="654">
        <v>45818</v>
      </c>
      <c r="BO417" s="651"/>
      <c r="BP417" s="3"/>
      <c r="BQ417" s="4">
        <v>0</v>
      </c>
      <c r="BR417" s="4">
        <v>50</v>
      </c>
      <c r="BS417" s="129" t="s">
        <v>24</v>
      </c>
      <c r="BT417" s="5">
        <f t="shared" ref="BT417:BT424" si="412">SUM(BT416+BQ417-BR417)</f>
        <v>702</v>
      </c>
      <c r="BV417" s="669">
        <v>45847</v>
      </c>
      <c r="BW417" s="666"/>
      <c r="BX417" s="493"/>
      <c r="BY417" s="494">
        <v>0</v>
      </c>
      <c r="BZ417" s="498">
        <v>24</v>
      </c>
      <c r="CA417" s="129" t="s">
        <v>17</v>
      </c>
      <c r="CB417" s="494">
        <f t="shared" si="409"/>
        <v>569</v>
      </c>
      <c r="CD417" s="654">
        <v>45876</v>
      </c>
      <c r="CE417" s="651"/>
      <c r="CF417" s="3"/>
      <c r="CG417" s="580">
        <v>0</v>
      </c>
      <c r="CH417" s="4">
        <v>15</v>
      </c>
      <c r="CI417" s="6" t="s">
        <v>22</v>
      </c>
      <c r="CJ417" s="5">
        <f t="shared" si="410"/>
        <v>386</v>
      </c>
      <c r="CL417" s="654"/>
      <c r="CM417" s="651"/>
      <c r="CN417" s="3"/>
      <c r="CO417" s="4"/>
      <c r="CP417" s="4"/>
      <c r="CQ417" s="6"/>
      <c r="CR417" s="5">
        <f t="shared" si="411"/>
        <v>328</v>
      </c>
    </row>
    <row r="418" spans="2:96" ht="12.75" customHeight="1" x14ac:dyDescent="0.35">
      <c r="B418" s="654">
        <v>45573</v>
      </c>
      <c r="C418" s="651"/>
      <c r="D418" s="3"/>
      <c r="E418" s="4">
        <v>0</v>
      </c>
      <c r="F418" s="4">
        <v>12</v>
      </c>
      <c r="G418" s="6" t="s">
        <v>17</v>
      </c>
      <c r="H418" s="5">
        <f t="shared" si="401"/>
        <v>1947</v>
      </c>
      <c r="J418" s="654">
        <v>45621</v>
      </c>
      <c r="K418" s="651"/>
      <c r="L418" s="3"/>
      <c r="M418" s="4">
        <v>0</v>
      </c>
      <c r="N418" s="4">
        <v>24</v>
      </c>
      <c r="O418" s="28" t="s">
        <v>17</v>
      </c>
      <c r="P418" s="5">
        <f t="shared" si="402"/>
        <v>1644</v>
      </c>
      <c r="R418" s="654">
        <v>45635</v>
      </c>
      <c r="S418" s="651"/>
      <c r="T418" s="3"/>
      <c r="U418" s="24">
        <v>0</v>
      </c>
      <c r="V418" s="24">
        <v>24</v>
      </c>
      <c r="W418" s="28" t="s">
        <v>19</v>
      </c>
      <c r="X418" s="5">
        <f t="shared" si="403"/>
        <v>1566</v>
      </c>
      <c r="Z418" s="654">
        <v>45670</v>
      </c>
      <c r="AA418" s="651"/>
      <c r="AB418" s="3"/>
      <c r="AC418" s="4">
        <v>0</v>
      </c>
      <c r="AD418" s="24">
        <v>50</v>
      </c>
      <c r="AE418" s="28" t="s">
        <v>17</v>
      </c>
      <c r="AF418" s="5">
        <f t="shared" si="404"/>
        <v>1376</v>
      </c>
      <c r="AH418" s="654">
        <v>45700</v>
      </c>
      <c r="AI418" s="651"/>
      <c r="AJ418" s="3"/>
      <c r="AK418" s="24">
        <v>0</v>
      </c>
      <c r="AL418" s="24">
        <v>30</v>
      </c>
      <c r="AM418" s="28" t="s">
        <v>25</v>
      </c>
      <c r="AN418" s="5">
        <f t="shared" si="405"/>
        <v>1206</v>
      </c>
      <c r="AP418" s="654">
        <v>45733</v>
      </c>
      <c r="AQ418" s="651"/>
      <c r="AR418" s="3"/>
      <c r="AS418" s="132">
        <v>0</v>
      </c>
      <c r="AT418" s="132">
        <v>20</v>
      </c>
      <c r="AU418" s="6" t="s">
        <v>25</v>
      </c>
      <c r="AV418" s="436">
        <f t="shared" si="406"/>
        <v>1081</v>
      </c>
      <c r="AX418" s="654">
        <v>45770</v>
      </c>
      <c r="AY418" s="651"/>
      <c r="AZ418" s="3"/>
      <c r="BA418" s="4">
        <v>0</v>
      </c>
      <c r="BB418" s="4">
        <v>12</v>
      </c>
      <c r="BC418" s="6" t="s">
        <v>19</v>
      </c>
      <c r="BD418" s="5">
        <f t="shared" si="407"/>
        <v>971</v>
      </c>
      <c r="BF418" s="654">
        <v>45796</v>
      </c>
      <c r="BG418" s="651"/>
      <c r="BH418" s="3"/>
      <c r="BI418" s="431">
        <v>0</v>
      </c>
      <c r="BJ418" s="431">
        <v>24</v>
      </c>
      <c r="BK418" s="28" t="s">
        <v>17</v>
      </c>
      <c r="BL418" s="5">
        <f t="shared" si="408"/>
        <v>848</v>
      </c>
      <c r="BN418" s="654">
        <v>45819</v>
      </c>
      <c r="BO418" s="651"/>
      <c r="BP418" s="3"/>
      <c r="BQ418" s="4">
        <v>0</v>
      </c>
      <c r="BR418" s="4">
        <v>15</v>
      </c>
      <c r="BS418" s="6" t="s">
        <v>22</v>
      </c>
      <c r="BT418" s="5">
        <f t="shared" si="412"/>
        <v>687</v>
      </c>
      <c r="BV418" s="711">
        <v>196</v>
      </c>
      <c r="BW418" s="712"/>
      <c r="BX418" s="514"/>
      <c r="BY418" s="494">
        <v>0</v>
      </c>
      <c r="BZ418" s="171">
        <v>70</v>
      </c>
      <c r="CA418" s="515" t="s">
        <v>35</v>
      </c>
      <c r="CB418" s="494">
        <f t="shared" si="409"/>
        <v>499</v>
      </c>
      <c r="CD418" s="654">
        <v>45887</v>
      </c>
      <c r="CE418" s="651"/>
      <c r="CF418" s="3"/>
      <c r="CG418" s="585">
        <v>0</v>
      </c>
      <c r="CH418" s="586">
        <v>24</v>
      </c>
      <c r="CI418" s="28" t="s">
        <v>17</v>
      </c>
      <c r="CJ418" s="5">
        <f t="shared" si="410"/>
        <v>362</v>
      </c>
      <c r="CL418" s="654"/>
      <c r="CM418" s="651"/>
      <c r="CN418" s="3"/>
      <c r="CO418" s="4"/>
      <c r="CP418" s="4"/>
      <c r="CQ418" s="6"/>
      <c r="CR418" s="5">
        <f t="shared" si="411"/>
        <v>328</v>
      </c>
    </row>
    <row r="419" spans="2:96" ht="12.75" customHeight="1" x14ac:dyDescent="0.35">
      <c r="B419" s="654">
        <v>45581</v>
      </c>
      <c r="C419" s="651"/>
      <c r="D419" s="3"/>
      <c r="E419" s="4">
        <v>0</v>
      </c>
      <c r="F419" s="4">
        <v>15</v>
      </c>
      <c r="G419" s="6" t="s">
        <v>16</v>
      </c>
      <c r="H419" s="5">
        <f t="shared" si="401"/>
        <v>1932</v>
      </c>
      <c r="J419" s="654"/>
      <c r="K419" s="651"/>
      <c r="L419" s="3"/>
      <c r="M419" s="4"/>
      <c r="N419" s="4"/>
      <c r="O419" s="6"/>
      <c r="P419" s="5">
        <f t="shared" si="402"/>
        <v>1644</v>
      </c>
      <c r="R419" s="654">
        <v>45649</v>
      </c>
      <c r="S419" s="651"/>
      <c r="T419" s="3"/>
      <c r="U419" s="24">
        <v>0</v>
      </c>
      <c r="V419" s="24">
        <v>30</v>
      </c>
      <c r="W419" s="28" t="s">
        <v>17</v>
      </c>
      <c r="X419" s="5">
        <f t="shared" si="403"/>
        <v>1536</v>
      </c>
      <c r="Z419" s="654">
        <v>45672</v>
      </c>
      <c r="AA419" s="651"/>
      <c r="AB419" s="3"/>
      <c r="AC419" s="4">
        <v>0</v>
      </c>
      <c r="AD419" s="24">
        <v>30</v>
      </c>
      <c r="AE419" s="28" t="s">
        <v>19</v>
      </c>
      <c r="AF419" s="5">
        <f t="shared" si="404"/>
        <v>1346</v>
      </c>
      <c r="AH419" s="654">
        <v>45702</v>
      </c>
      <c r="AI419" s="651"/>
      <c r="AJ419" s="53"/>
      <c r="AK419" s="4">
        <v>0</v>
      </c>
      <c r="AL419" s="24">
        <v>50</v>
      </c>
      <c r="AM419" s="54" t="s">
        <v>18</v>
      </c>
      <c r="AN419" s="5">
        <f t="shared" si="405"/>
        <v>1156</v>
      </c>
      <c r="AP419" s="654">
        <v>45741</v>
      </c>
      <c r="AQ419" s="651"/>
      <c r="AR419" s="3"/>
      <c r="AS419" s="144">
        <v>0</v>
      </c>
      <c r="AT419" s="4">
        <v>15</v>
      </c>
      <c r="AU419" s="6" t="s">
        <v>22</v>
      </c>
      <c r="AV419" s="436">
        <f t="shared" si="406"/>
        <v>1066</v>
      </c>
      <c r="AX419" s="654">
        <v>45772</v>
      </c>
      <c r="AY419" s="651"/>
      <c r="AZ419" s="3"/>
      <c r="BA419" s="4">
        <v>0</v>
      </c>
      <c r="BB419" s="4">
        <v>60</v>
      </c>
      <c r="BC419" s="6" t="s">
        <v>35</v>
      </c>
      <c r="BD419" s="5">
        <f t="shared" si="407"/>
        <v>911</v>
      </c>
      <c r="BF419" s="654">
        <v>45796</v>
      </c>
      <c r="BG419" s="651"/>
      <c r="BH419" s="433"/>
      <c r="BI419" s="435">
        <v>0</v>
      </c>
      <c r="BJ419" s="434">
        <v>24</v>
      </c>
      <c r="BK419" s="28" t="s">
        <v>25</v>
      </c>
      <c r="BL419" s="5">
        <f t="shared" si="408"/>
        <v>824</v>
      </c>
      <c r="BN419" s="654">
        <v>45838</v>
      </c>
      <c r="BO419" s="651"/>
      <c r="BP419" s="45"/>
      <c r="BQ419" s="4">
        <v>0</v>
      </c>
      <c r="BR419" s="4">
        <v>24</v>
      </c>
      <c r="BS419" s="6" t="s">
        <v>19</v>
      </c>
      <c r="BT419" s="469">
        <f t="shared" si="412"/>
        <v>663</v>
      </c>
      <c r="BV419" s="669">
        <v>45854</v>
      </c>
      <c r="BW419" s="666"/>
      <c r="BX419" s="493"/>
      <c r="BY419" s="494">
        <v>0</v>
      </c>
      <c r="BZ419" s="494">
        <v>15</v>
      </c>
      <c r="CA419" s="509" t="s">
        <v>22</v>
      </c>
      <c r="CB419" s="494">
        <f t="shared" si="409"/>
        <v>484</v>
      </c>
      <c r="CD419" s="654">
        <v>45888</v>
      </c>
      <c r="CE419" s="651"/>
      <c r="CF419" s="587"/>
      <c r="CG419" s="591">
        <v>0</v>
      </c>
      <c r="CH419" s="589">
        <v>10</v>
      </c>
      <c r="CI419" s="28" t="s">
        <v>16</v>
      </c>
      <c r="CJ419" s="5">
        <f t="shared" si="410"/>
        <v>352</v>
      </c>
      <c r="CL419" s="654"/>
      <c r="CM419" s="651"/>
      <c r="CN419" s="3"/>
      <c r="CO419" s="4"/>
      <c r="CP419" s="4"/>
      <c r="CQ419" s="6"/>
      <c r="CR419" s="5">
        <f t="shared" si="411"/>
        <v>328</v>
      </c>
    </row>
    <row r="420" spans="2:96" ht="12.75" customHeight="1" x14ac:dyDescent="0.35">
      <c r="B420" s="654">
        <v>45586</v>
      </c>
      <c r="C420" s="651"/>
      <c r="D420" s="3"/>
      <c r="E420" s="4">
        <v>0</v>
      </c>
      <c r="F420" s="4">
        <v>100</v>
      </c>
      <c r="G420" s="6" t="s">
        <v>24</v>
      </c>
      <c r="H420" s="5">
        <f t="shared" si="401"/>
        <v>1832</v>
      </c>
      <c r="J420" s="654"/>
      <c r="K420" s="651"/>
      <c r="L420" s="3"/>
      <c r="M420" s="4"/>
      <c r="N420" s="4"/>
      <c r="O420" s="6"/>
      <c r="P420" s="5">
        <f t="shared" si="402"/>
        <v>1644</v>
      </c>
      <c r="R420" s="654">
        <v>45656</v>
      </c>
      <c r="S420" s="651"/>
      <c r="T420" s="3"/>
      <c r="U420" s="24">
        <v>0</v>
      </c>
      <c r="V420" s="24">
        <v>30</v>
      </c>
      <c r="W420" s="28" t="s">
        <v>19</v>
      </c>
      <c r="X420" s="5">
        <f t="shared" si="403"/>
        <v>1506</v>
      </c>
      <c r="Z420" s="654">
        <v>45672</v>
      </c>
      <c r="AA420" s="651"/>
      <c r="AB420" s="3"/>
      <c r="AC420" s="4">
        <v>0</v>
      </c>
      <c r="AD420" s="24">
        <v>30</v>
      </c>
      <c r="AE420" s="28" t="s">
        <v>16</v>
      </c>
      <c r="AF420" s="5">
        <f t="shared" si="404"/>
        <v>1316</v>
      </c>
      <c r="AH420" s="654">
        <v>45714</v>
      </c>
      <c r="AI420" s="651"/>
      <c r="AJ420" s="53"/>
      <c r="AK420" s="4">
        <v>0</v>
      </c>
      <c r="AL420" s="24">
        <v>20</v>
      </c>
      <c r="AM420" s="58" t="s">
        <v>16</v>
      </c>
      <c r="AN420" s="5">
        <f t="shared" si="405"/>
        <v>1136</v>
      </c>
      <c r="AP420" s="654">
        <v>45741</v>
      </c>
      <c r="AQ420" s="651"/>
      <c r="AR420" s="3"/>
      <c r="AS420" s="144">
        <v>0</v>
      </c>
      <c r="AT420" s="144">
        <v>24</v>
      </c>
      <c r="AU420" s="129" t="s">
        <v>17</v>
      </c>
      <c r="AV420" s="436">
        <f t="shared" si="406"/>
        <v>1042</v>
      </c>
      <c r="AX420" s="2"/>
      <c r="AY420" s="2"/>
      <c r="AZ420" s="3"/>
      <c r="BA420" s="4"/>
      <c r="BB420" s="4"/>
      <c r="BC420" s="6"/>
      <c r="BD420" s="5">
        <f t="shared" si="407"/>
        <v>911</v>
      </c>
      <c r="BF420" s="654">
        <v>45806</v>
      </c>
      <c r="BG420" s="651"/>
      <c r="BH420" s="3"/>
      <c r="BI420" s="4">
        <v>0</v>
      </c>
      <c r="BJ420" s="479">
        <v>24</v>
      </c>
      <c r="BK420" s="28" t="s">
        <v>19</v>
      </c>
      <c r="BL420" s="5">
        <f t="shared" si="408"/>
        <v>800</v>
      </c>
      <c r="BN420" s="2"/>
      <c r="BO420" s="2"/>
      <c r="BP420" s="3"/>
      <c r="BQ420" s="4"/>
      <c r="BR420" s="4"/>
      <c r="BS420" s="6"/>
      <c r="BT420" s="469">
        <f t="shared" si="412"/>
        <v>663</v>
      </c>
      <c r="BV420" s="669">
        <v>45861</v>
      </c>
      <c r="BW420" s="666"/>
      <c r="BX420" s="493"/>
      <c r="BY420" s="494">
        <v>0</v>
      </c>
      <c r="BZ420" s="494">
        <v>20</v>
      </c>
      <c r="CA420" s="509" t="s">
        <v>25</v>
      </c>
      <c r="CB420" s="494">
        <f t="shared" si="409"/>
        <v>464</v>
      </c>
      <c r="CD420" s="653">
        <v>45891</v>
      </c>
      <c r="CE420" s="651"/>
      <c r="CF420" s="3"/>
      <c r="CG420" s="599">
        <v>0</v>
      </c>
      <c r="CH420" s="598">
        <v>24</v>
      </c>
      <c r="CI420" s="28" t="s">
        <v>19</v>
      </c>
      <c r="CJ420" s="5">
        <f t="shared" si="410"/>
        <v>328</v>
      </c>
      <c r="CL420" s="654"/>
      <c r="CM420" s="651"/>
      <c r="CN420" s="3"/>
      <c r="CO420" s="4"/>
      <c r="CP420" s="4"/>
      <c r="CQ420" s="6"/>
      <c r="CR420" s="5">
        <f t="shared" si="411"/>
        <v>328</v>
      </c>
    </row>
    <row r="421" spans="2:96" ht="12.75" customHeight="1" x14ac:dyDescent="0.35">
      <c r="B421" s="654">
        <v>45589</v>
      </c>
      <c r="C421" s="651"/>
      <c r="D421" s="3"/>
      <c r="E421" s="4">
        <v>0</v>
      </c>
      <c r="F421" s="4">
        <v>50</v>
      </c>
      <c r="G421" s="6" t="s">
        <v>25</v>
      </c>
      <c r="H421" s="5">
        <f t="shared" si="401"/>
        <v>1782</v>
      </c>
      <c r="J421" s="2"/>
      <c r="K421" s="2"/>
      <c r="L421" s="3"/>
      <c r="M421" s="4"/>
      <c r="N421" s="4"/>
      <c r="O421" s="6"/>
      <c r="P421" s="5">
        <f t="shared" si="402"/>
        <v>1644</v>
      </c>
      <c r="R421" s="654"/>
      <c r="S421" s="651"/>
      <c r="T421" s="3"/>
      <c r="U421" s="4"/>
      <c r="V421" s="4"/>
      <c r="W421" s="6"/>
      <c r="X421" s="5">
        <f t="shared" si="403"/>
        <v>1506</v>
      </c>
      <c r="Z421" s="654">
        <v>45677</v>
      </c>
      <c r="AA421" s="651"/>
      <c r="AB421" s="3"/>
      <c r="AC421" s="4">
        <v>0</v>
      </c>
      <c r="AD421" s="24">
        <v>12</v>
      </c>
      <c r="AE421" s="28" t="s">
        <v>17</v>
      </c>
      <c r="AF421" s="5">
        <f t="shared" si="404"/>
        <v>1304</v>
      </c>
      <c r="AH421" s="2"/>
      <c r="AI421" s="2"/>
      <c r="AJ421" s="3"/>
      <c r="AK421" s="4"/>
      <c r="AL421" s="4"/>
      <c r="AM421" s="6"/>
      <c r="AN421" s="5">
        <f t="shared" si="405"/>
        <v>1136</v>
      </c>
      <c r="AP421" s="654">
        <v>45747</v>
      </c>
      <c r="AQ421" s="651"/>
      <c r="AR421" s="3"/>
      <c r="AS421" s="152">
        <v>0</v>
      </c>
      <c r="AT421" s="152">
        <v>20</v>
      </c>
      <c r="AU421" s="6" t="s">
        <v>16</v>
      </c>
      <c r="AV421" s="436">
        <f t="shared" si="406"/>
        <v>1022</v>
      </c>
      <c r="AX421" s="2"/>
      <c r="AY421" s="2"/>
      <c r="AZ421" s="3"/>
      <c r="BA421" s="4"/>
      <c r="BB421" s="4"/>
      <c r="BC421" s="6"/>
      <c r="BD421" s="5">
        <f t="shared" si="407"/>
        <v>911</v>
      </c>
      <c r="BF421" s="654">
        <v>45799</v>
      </c>
      <c r="BG421" s="651"/>
      <c r="BH421" s="481"/>
      <c r="BI421" s="482">
        <v>0</v>
      </c>
      <c r="BJ421" s="482">
        <v>24</v>
      </c>
      <c r="BK421" s="129" t="s">
        <v>17</v>
      </c>
      <c r="BL421" s="5">
        <f t="shared" si="408"/>
        <v>776</v>
      </c>
      <c r="BN421" s="2"/>
      <c r="BO421" s="2"/>
      <c r="BP421" s="3"/>
      <c r="BQ421" s="4"/>
      <c r="BR421" s="4"/>
      <c r="BS421" s="6"/>
      <c r="BT421" s="5">
        <f t="shared" si="412"/>
        <v>663</v>
      </c>
      <c r="BV421" s="669">
        <v>45866</v>
      </c>
      <c r="BW421" s="666"/>
      <c r="BX421" s="493"/>
      <c r="BY421" s="494">
        <v>0</v>
      </c>
      <c r="BZ421" s="494">
        <v>24</v>
      </c>
      <c r="CA421" s="509" t="s">
        <v>17</v>
      </c>
      <c r="CB421" s="494">
        <f t="shared" si="409"/>
        <v>440</v>
      </c>
      <c r="CD421" s="2"/>
      <c r="CE421" s="2"/>
      <c r="CF421" s="3"/>
      <c r="CG421" s="4"/>
      <c r="CH421" s="4"/>
      <c r="CI421" s="6"/>
      <c r="CJ421" s="5">
        <f t="shared" si="410"/>
        <v>328</v>
      </c>
      <c r="CL421" s="654"/>
      <c r="CM421" s="651"/>
      <c r="CN421" s="3"/>
      <c r="CO421" s="4"/>
      <c r="CP421" s="4"/>
      <c r="CQ421" s="6"/>
      <c r="CR421" s="5">
        <f t="shared" si="411"/>
        <v>328</v>
      </c>
    </row>
    <row r="422" spans="2:96" ht="12.75" customHeight="1" x14ac:dyDescent="0.35">
      <c r="B422" s="654">
        <v>45596</v>
      </c>
      <c r="C422" s="651"/>
      <c r="D422" s="3"/>
      <c r="E422" s="4">
        <v>0</v>
      </c>
      <c r="F422" s="4">
        <v>10</v>
      </c>
      <c r="G422" s="6" t="s">
        <v>17</v>
      </c>
      <c r="H422" s="5">
        <f t="shared" si="401"/>
        <v>1772</v>
      </c>
      <c r="J422" s="2"/>
      <c r="K422" s="2"/>
      <c r="L422" s="3"/>
      <c r="M422" s="4"/>
      <c r="N422" s="4"/>
      <c r="O422" s="6"/>
      <c r="P422" s="5">
        <f t="shared" si="402"/>
        <v>1644</v>
      </c>
      <c r="R422" s="654"/>
      <c r="S422" s="651"/>
      <c r="T422" s="3"/>
      <c r="U422" s="4"/>
      <c r="V422" s="4"/>
      <c r="W422" s="6"/>
      <c r="X422" s="5">
        <f t="shared" si="403"/>
        <v>1506</v>
      </c>
      <c r="Z422" s="654">
        <v>45680</v>
      </c>
      <c r="AA422" s="651"/>
      <c r="AB422" s="3"/>
      <c r="AC422" s="4">
        <v>0</v>
      </c>
      <c r="AD422" s="24">
        <v>20</v>
      </c>
      <c r="AE422" s="28" t="s">
        <v>22</v>
      </c>
      <c r="AF422" s="5">
        <f t="shared" si="404"/>
        <v>1284</v>
      </c>
      <c r="AH422" s="2"/>
      <c r="AI422" s="2"/>
      <c r="AJ422" s="3"/>
      <c r="AK422" s="4"/>
      <c r="AL422" s="4"/>
      <c r="AM422" s="6"/>
      <c r="AN422" s="5">
        <f t="shared" si="405"/>
        <v>1136</v>
      </c>
      <c r="AP422" s="654"/>
      <c r="AQ422" s="651"/>
      <c r="AR422" s="3"/>
      <c r="AS422" s="4"/>
      <c r="AT422" s="4"/>
      <c r="AU422" s="6"/>
      <c r="AV422" s="436">
        <f t="shared" si="406"/>
        <v>1022</v>
      </c>
      <c r="AX422" s="2"/>
      <c r="AY422" s="2"/>
      <c r="AZ422" s="3"/>
      <c r="BA422" s="4"/>
      <c r="BB422" s="4"/>
      <c r="BC422" s="6"/>
      <c r="BD422" s="5">
        <f t="shared" si="407"/>
        <v>911</v>
      </c>
      <c r="BF422" s="2"/>
      <c r="BG422" s="2"/>
      <c r="BH422" s="3"/>
      <c r="BI422" s="4"/>
      <c r="BJ422" s="4"/>
      <c r="BK422" s="6"/>
      <c r="BL422" s="5">
        <f t="shared" si="408"/>
        <v>776</v>
      </c>
      <c r="BN422" s="2"/>
      <c r="BO422" s="2"/>
      <c r="BP422" s="3"/>
      <c r="BQ422" s="4"/>
      <c r="BR422" s="4"/>
      <c r="BS422" s="6"/>
      <c r="BT422" s="5">
        <f t="shared" si="412"/>
        <v>663</v>
      </c>
      <c r="BV422" s="669">
        <v>45869</v>
      </c>
      <c r="BW422" s="666"/>
      <c r="BX422" s="493"/>
      <c r="BY422" s="494">
        <v>0</v>
      </c>
      <c r="BZ422" s="494">
        <v>15</v>
      </c>
      <c r="CA422" s="509" t="s">
        <v>22</v>
      </c>
      <c r="CB422" s="494">
        <f t="shared" si="409"/>
        <v>425</v>
      </c>
      <c r="CD422" s="2"/>
      <c r="CE422" s="2"/>
      <c r="CF422" s="3"/>
      <c r="CG422" s="4"/>
      <c r="CH422" s="4"/>
      <c r="CI422" s="6"/>
      <c r="CJ422" s="5">
        <f t="shared" si="410"/>
        <v>328</v>
      </c>
      <c r="CL422" s="654"/>
      <c r="CM422" s="651"/>
      <c r="CN422" s="3"/>
      <c r="CO422" s="4"/>
      <c r="CP422" s="4"/>
      <c r="CQ422" s="6"/>
      <c r="CR422" s="5">
        <f t="shared" si="411"/>
        <v>328</v>
      </c>
    </row>
    <row r="423" spans="2:96" ht="12.75" customHeight="1" x14ac:dyDescent="0.35">
      <c r="B423" s="2"/>
      <c r="C423" s="2"/>
      <c r="D423" s="3"/>
      <c r="E423" s="4"/>
      <c r="F423" s="4"/>
      <c r="G423" s="6"/>
      <c r="H423" s="5">
        <f t="shared" si="401"/>
        <v>1772</v>
      </c>
      <c r="J423" s="2"/>
      <c r="K423" s="2"/>
      <c r="L423" s="3"/>
      <c r="M423" s="4"/>
      <c r="N423" s="4"/>
      <c r="O423" s="6"/>
      <c r="P423" s="5">
        <f t="shared" si="402"/>
        <v>1644</v>
      </c>
      <c r="R423" s="654"/>
      <c r="S423" s="651"/>
      <c r="T423" s="3"/>
      <c r="U423" s="4"/>
      <c r="V423" s="4"/>
      <c r="W423" s="6"/>
      <c r="X423" s="5">
        <f t="shared" si="403"/>
        <v>1506</v>
      </c>
      <c r="Z423" s="654"/>
      <c r="AA423" s="651"/>
      <c r="AB423" s="3"/>
      <c r="AC423" s="4">
        <v>0</v>
      </c>
      <c r="AD423" s="4"/>
      <c r="AE423" s="6"/>
      <c r="AF423" s="5">
        <f t="shared" si="404"/>
        <v>1284</v>
      </c>
      <c r="AH423" s="2"/>
      <c r="AI423" s="2"/>
      <c r="AJ423" s="3"/>
      <c r="AK423" s="4"/>
      <c r="AL423" s="4"/>
      <c r="AM423" s="6"/>
      <c r="AN423" s="5">
        <f t="shared" si="405"/>
        <v>1136</v>
      </c>
      <c r="AP423" s="2"/>
      <c r="AQ423" s="2"/>
      <c r="AR423" s="3"/>
      <c r="AS423" s="4"/>
      <c r="AT423" s="4"/>
      <c r="AU423" s="6"/>
      <c r="AV423" s="436">
        <f t="shared" si="406"/>
        <v>1022</v>
      </c>
      <c r="AX423" s="2"/>
      <c r="AY423" s="2"/>
      <c r="AZ423" s="3"/>
      <c r="BA423" s="4"/>
      <c r="BB423" s="4"/>
      <c r="BC423" s="6"/>
      <c r="BD423" s="5">
        <f t="shared" si="407"/>
        <v>911</v>
      </c>
      <c r="BF423" s="2"/>
      <c r="BG423" s="2"/>
      <c r="BH423" s="3"/>
      <c r="BI423" s="4"/>
      <c r="BJ423" s="4"/>
      <c r="BK423" s="6"/>
      <c r="BL423" s="5">
        <f t="shared" si="408"/>
        <v>776</v>
      </c>
      <c r="BN423" s="2"/>
      <c r="BO423" s="2"/>
      <c r="BP423" s="3"/>
      <c r="BQ423" s="4"/>
      <c r="BR423" s="4"/>
      <c r="BS423" s="6"/>
      <c r="BT423" s="5">
        <f t="shared" si="412"/>
        <v>663</v>
      </c>
      <c r="BV423" s="492"/>
      <c r="BW423" s="492"/>
      <c r="BX423" s="493"/>
      <c r="BY423" s="492"/>
      <c r="BZ423" s="492"/>
      <c r="CA423" s="509"/>
      <c r="CB423" s="494">
        <f t="shared" si="409"/>
        <v>425</v>
      </c>
      <c r="CD423" s="2"/>
      <c r="CE423" s="2"/>
      <c r="CF423" s="3"/>
      <c r="CG423" s="4"/>
      <c r="CH423" s="4"/>
      <c r="CI423" s="6"/>
      <c r="CJ423" s="5">
        <f t="shared" si="410"/>
        <v>328</v>
      </c>
      <c r="CL423" s="654"/>
      <c r="CM423" s="651"/>
      <c r="CN423" s="3"/>
      <c r="CO423" s="4"/>
      <c r="CP423" s="4"/>
      <c r="CQ423" s="6"/>
      <c r="CR423" s="5">
        <f t="shared" si="411"/>
        <v>328</v>
      </c>
    </row>
    <row r="424" spans="2:96" ht="12.75" customHeight="1" x14ac:dyDescent="0.35">
      <c r="B424" s="2"/>
      <c r="C424" s="2"/>
      <c r="D424" s="3"/>
      <c r="E424" s="4"/>
      <c r="F424" s="4"/>
      <c r="G424" s="6"/>
      <c r="H424" s="5">
        <f t="shared" si="401"/>
        <v>1772</v>
      </c>
      <c r="J424" s="2"/>
      <c r="K424" s="2"/>
      <c r="L424" s="3"/>
      <c r="M424" s="4"/>
      <c r="N424" s="4"/>
      <c r="O424" s="6"/>
      <c r="P424" s="5">
        <f t="shared" si="402"/>
        <v>1644</v>
      </c>
      <c r="R424" s="2"/>
      <c r="S424" s="2"/>
      <c r="T424" s="3"/>
      <c r="U424" s="4"/>
      <c r="V424" s="4"/>
      <c r="W424" s="6"/>
      <c r="X424" s="5">
        <f t="shared" si="403"/>
        <v>1506</v>
      </c>
      <c r="Z424" s="2"/>
      <c r="AA424" s="2"/>
      <c r="AB424" s="3"/>
      <c r="AC424" s="4"/>
      <c r="AD424" s="4"/>
      <c r="AE424" s="6"/>
      <c r="AF424" s="5">
        <f t="shared" si="404"/>
        <v>1284</v>
      </c>
      <c r="AH424" s="2"/>
      <c r="AI424" s="2"/>
      <c r="AJ424" s="3"/>
      <c r="AK424" s="4"/>
      <c r="AL424" s="4"/>
      <c r="AM424" s="6"/>
      <c r="AN424" s="5">
        <f t="shared" si="405"/>
        <v>1136</v>
      </c>
      <c r="AP424" s="2"/>
      <c r="AQ424" s="2"/>
      <c r="AR424" s="3"/>
      <c r="AS424" s="4"/>
      <c r="AT424" s="4"/>
      <c r="AU424" s="6"/>
      <c r="AV424" s="436">
        <f t="shared" si="406"/>
        <v>1022</v>
      </c>
      <c r="AX424" s="2"/>
      <c r="AY424" s="2"/>
      <c r="AZ424" s="3"/>
      <c r="BA424" s="4"/>
      <c r="BB424" s="4"/>
      <c r="BC424" s="6"/>
      <c r="BD424" s="5">
        <f t="shared" si="407"/>
        <v>911</v>
      </c>
      <c r="BF424" s="2"/>
      <c r="BG424" s="2"/>
      <c r="BH424" s="3"/>
      <c r="BI424" s="4"/>
      <c r="BJ424" s="4"/>
      <c r="BK424" s="6"/>
      <c r="BL424" s="5">
        <f t="shared" si="408"/>
        <v>776</v>
      </c>
      <c r="BN424" s="2"/>
      <c r="BO424" s="2"/>
      <c r="BP424" s="3"/>
      <c r="BQ424" s="4"/>
      <c r="BR424" s="4"/>
      <c r="BS424" s="6"/>
      <c r="BT424" s="5">
        <f t="shared" si="412"/>
        <v>663</v>
      </c>
      <c r="BV424" s="492"/>
      <c r="BW424" s="492"/>
      <c r="BX424" s="493"/>
      <c r="BY424" s="492"/>
      <c r="BZ424" s="492"/>
      <c r="CA424" s="509"/>
      <c r="CB424" s="494">
        <f t="shared" si="409"/>
        <v>425</v>
      </c>
      <c r="CD424" s="2"/>
      <c r="CE424" s="2"/>
      <c r="CF424" s="3"/>
      <c r="CG424" s="4"/>
      <c r="CH424" s="4"/>
      <c r="CI424" s="6"/>
      <c r="CJ424" s="5">
        <f t="shared" si="410"/>
        <v>328</v>
      </c>
      <c r="CL424" s="2"/>
      <c r="CM424" s="2"/>
      <c r="CN424" s="3"/>
      <c r="CO424" s="4"/>
      <c r="CP424" s="4"/>
      <c r="CQ424" s="6"/>
      <c r="CR424" s="5">
        <f t="shared" si="411"/>
        <v>328</v>
      </c>
    </row>
    <row r="425" spans="2:96" ht="12.75" customHeight="1" x14ac:dyDescent="0.35">
      <c r="B425" s="2"/>
      <c r="C425" s="2"/>
      <c r="D425" s="3"/>
      <c r="E425" s="4"/>
      <c r="F425" s="4"/>
      <c r="G425" s="6"/>
      <c r="H425" s="5">
        <f t="shared" ref="H425:H430" si="413">SUM(H424+E426-F426)</f>
        <v>1772</v>
      </c>
      <c r="J425" s="2"/>
      <c r="K425" s="2"/>
      <c r="L425" s="3"/>
      <c r="M425" s="4"/>
      <c r="N425" s="4"/>
      <c r="O425" s="6"/>
      <c r="P425" s="5">
        <f t="shared" ref="P425:P430" si="414">SUM(P424+M426-N426)</f>
        <v>1644</v>
      </c>
      <c r="R425" s="2"/>
      <c r="S425" s="2"/>
      <c r="T425" s="3"/>
      <c r="U425" s="4"/>
      <c r="V425" s="4"/>
      <c r="W425" s="6"/>
      <c r="X425" s="5">
        <f t="shared" ref="X425:X430" si="415">SUM(X424+U426-V426)</f>
        <v>1506</v>
      </c>
      <c r="Z425" s="2"/>
      <c r="AA425" s="2"/>
      <c r="AB425" s="3"/>
      <c r="AC425" s="4"/>
      <c r="AD425" s="4"/>
      <c r="AE425" s="6"/>
      <c r="AF425" s="5">
        <f t="shared" ref="AF425:AF427" si="416">SUM(AF424+AC426-AD426)</f>
        <v>1284</v>
      </c>
      <c r="AH425" s="2"/>
      <c r="AI425" s="2"/>
      <c r="AJ425" s="3"/>
      <c r="AK425" s="4"/>
      <c r="AL425" s="4"/>
      <c r="AM425" s="6"/>
      <c r="AN425" s="5">
        <f t="shared" ref="AN425:AN430" si="417">SUM(AN424+AK426-AL426)</f>
        <v>1136</v>
      </c>
      <c r="AP425" s="2"/>
      <c r="AQ425" s="2"/>
      <c r="AR425" s="3"/>
      <c r="AS425" s="4"/>
      <c r="AT425" s="4"/>
      <c r="AU425" s="6"/>
      <c r="AV425" s="436">
        <f t="shared" ref="AV425:AV427" si="418">SUM(AV424+AS426-AT426)</f>
        <v>1022</v>
      </c>
      <c r="AX425" s="2"/>
      <c r="AY425" s="2"/>
      <c r="AZ425" s="3"/>
      <c r="BA425" s="4"/>
      <c r="BB425" s="4"/>
      <c r="BC425" s="6"/>
      <c r="BD425" s="5">
        <f t="shared" si="407"/>
        <v>911</v>
      </c>
      <c r="BF425" s="2"/>
      <c r="BG425" s="2"/>
      <c r="BH425" s="3"/>
      <c r="BI425" s="4"/>
      <c r="BJ425" s="4"/>
      <c r="BK425" s="6"/>
      <c r="BL425" s="5">
        <f>SUM(BL424+BI426-BJ426)</f>
        <v>776</v>
      </c>
      <c r="BN425" s="2"/>
      <c r="BO425" s="2"/>
      <c r="BP425" s="3"/>
      <c r="BQ425" s="4"/>
      <c r="BR425" s="4"/>
      <c r="BS425" s="6"/>
      <c r="BT425" s="5">
        <f>SUM(BT424+BQ426-BR426)</f>
        <v>663</v>
      </c>
      <c r="BV425" s="492"/>
      <c r="BW425" s="492"/>
      <c r="BX425" s="493"/>
      <c r="BY425" s="492"/>
      <c r="BZ425" s="492"/>
      <c r="CA425" s="509"/>
      <c r="CB425" s="494">
        <f>SUM(CB424+BY426-BZ426)</f>
        <v>425</v>
      </c>
      <c r="CD425" s="2"/>
      <c r="CE425" s="2"/>
      <c r="CF425" s="3"/>
      <c r="CG425" s="4"/>
      <c r="CH425" s="4"/>
      <c r="CI425" s="6"/>
      <c r="CJ425" s="5">
        <f t="shared" ref="CJ425:CJ430" si="419">SUM(CJ424+CG426-CH426)</f>
        <v>328</v>
      </c>
      <c r="CL425" s="2"/>
      <c r="CM425" s="2"/>
      <c r="CN425" s="3"/>
      <c r="CO425" s="4"/>
      <c r="CP425" s="4"/>
      <c r="CQ425" s="6"/>
      <c r="CR425" s="5">
        <f t="shared" ref="CR425:CR430" si="420">SUM(CR424+CO426-CP426)</f>
        <v>328</v>
      </c>
    </row>
    <row r="426" spans="2:96" ht="12.75" customHeight="1" x14ac:dyDescent="0.35">
      <c r="B426" s="2"/>
      <c r="C426" s="2"/>
      <c r="D426" s="3"/>
      <c r="E426" s="4"/>
      <c r="F426" s="4"/>
      <c r="G426" s="6"/>
      <c r="H426" s="5">
        <f t="shared" si="413"/>
        <v>1772</v>
      </c>
      <c r="J426" s="2"/>
      <c r="K426" s="2"/>
      <c r="L426" s="3"/>
      <c r="M426" s="4"/>
      <c r="N426" s="4"/>
      <c r="O426" s="6"/>
      <c r="P426" s="5">
        <f t="shared" si="414"/>
        <v>1644</v>
      </c>
      <c r="R426" s="2"/>
      <c r="S426" s="2"/>
      <c r="T426" s="3"/>
      <c r="U426" s="4"/>
      <c r="V426" s="4"/>
      <c r="W426" s="6"/>
      <c r="X426" s="5">
        <f t="shared" si="415"/>
        <v>1506</v>
      </c>
      <c r="Z426" s="2"/>
      <c r="AA426" s="2"/>
      <c r="AB426" s="3"/>
      <c r="AC426" s="4"/>
      <c r="AD426" s="4"/>
      <c r="AE426" s="6"/>
      <c r="AF426" s="5">
        <f t="shared" si="416"/>
        <v>1284</v>
      </c>
      <c r="AH426" s="2"/>
      <c r="AI426" s="2"/>
      <c r="AJ426" s="3"/>
      <c r="AK426" s="4"/>
      <c r="AL426" s="4"/>
      <c r="AM426" s="6"/>
      <c r="AN426" s="5">
        <f t="shared" si="417"/>
        <v>1136</v>
      </c>
      <c r="AP426" s="2"/>
      <c r="AQ426" s="2"/>
      <c r="AR426" s="3"/>
      <c r="AS426" s="4"/>
      <c r="AT426" s="4"/>
      <c r="AU426" s="6"/>
      <c r="AV426" s="436">
        <f t="shared" si="418"/>
        <v>1022</v>
      </c>
      <c r="AX426" s="2"/>
      <c r="AY426" s="2"/>
      <c r="AZ426" s="3"/>
      <c r="BA426" s="4"/>
      <c r="BB426" s="4"/>
      <c r="BC426" s="6"/>
      <c r="BD426" s="5">
        <f t="shared" si="407"/>
        <v>911</v>
      </c>
      <c r="BF426" s="2"/>
      <c r="BG426" s="2"/>
      <c r="BH426" s="3"/>
      <c r="BI426" s="4"/>
      <c r="BJ426" s="4"/>
      <c r="BK426" s="6"/>
      <c r="BL426" s="241">
        <f t="shared" ref="BL426:BL430" si="421">SUM(BL425+BI427-BJ427)</f>
        <v>776</v>
      </c>
      <c r="BN426" s="2"/>
      <c r="BO426" s="2"/>
      <c r="BP426" s="3"/>
      <c r="BQ426" s="4"/>
      <c r="BR426" s="4"/>
      <c r="BS426" s="6"/>
      <c r="BT426" s="442">
        <f t="shared" ref="BT426:BT430" si="422">SUM(BT425+BQ427-BR427)</f>
        <v>663</v>
      </c>
      <c r="BV426" s="492"/>
      <c r="BW426" s="492"/>
      <c r="BX426" s="493"/>
      <c r="BY426" s="492"/>
      <c r="BZ426" s="492"/>
      <c r="CA426" s="509"/>
      <c r="CB426" s="494">
        <f t="shared" ref="CB426:CB430" si="423">SUM(CB425+BY427-BZ427)</f>
        <v>425</v>
      </c>
      <c r="CD426" s="2"/>
      <c r="CE426" s="2"/>
      <c r="CF426" s="3"/>
      <c r="CG426" s="4"/>
      <c r="CH426" s="4"/>
      <c r="CI426" s="6"/>
      <c r="CJ426" s="5">
        <f t="shared" si="419"/>
        <v>328</v>
      </c>
      <c r="CL426" s="2"/>
      <c r="CM426" s="2"/>
      <c r="CN426" s="3"/>
      <c r="CO426" s="4"/>
      <c r="CP426" s="4"/>
      <c r="CQ426" s="6"/>
      <c r="CR426" s="5">
        <f t="shared" si="420"/>
        <v>328</v>
      </c>
    </row>
    <row r="427" spans="2:96" ht="12.75" customHeight="1" x14ac:dyDescent="0.35">
      <c r="B427" s="2"/>
      <c r="C427" s="2"/>
      <c r="D427" s="3"/>
      <c r="E427" s="4"/>
      <c r="F427" s="4"/>
      <c r="G427" s="6"/>
      <c r="H427" s="5">
        <f t="shared" si="413"/>
        <v>1772</v>
      </c>
      <c r="J427" s="2"/>
      <c r="K427" s="2"/>
      <c r="L427" s="3"/>
      <c r="M427" s="4"/>
      <c r="N427" s="4"/>
      <c r="O427" s="6"/>
      <c r="P427" s="5">
        <f t="shared" si="414"/>
        <v>1644</v>
      </c>
      <c r="R427" s="2"/>
      <c r="S427" s="2"/>
      <c r="T427" s="3"/>
      <c r="U427" s="4"/>
      <c r="V427" s="4"/>
      <c r="W427" s="6"/>
      <c r="X427" s="5">
        <f t="shared" si="415"/>
        <v>1506</v>
      </c>
      <c r="Z427" s="2"/>
      <c r="AA427" s="2"/>
      <c r="AB427" s="3"/>
      <c r="AC427" s="4"/>
      <c r="AD427" s="4"/>
      <c r="AE427" s="6"/>
      <c r="AF427" s="5">
        <f t="shared" si="416"/>
        <v>1284</v>
      </c>
      <c r="AH427" s="2"/>
      <c r="AI427" s="2"/>
      <c r="AJ427" s="3"/>
      <c r="AK427" s="4"/>
      <c r="AL427" s="4"/>
      <c r="AM427" s="6"/>
      <c r="AN427" s="5">
        <f t="shared" si="417"/>
        <v>1136</v>
      </c>
      <c r="AP427" s="2"/>
      <c r="AQ427" s="2"/>
      <c r="AR427" s="3"/>
      <c r="AS427" s="4"/>
      <c r="AT427" s="4"/>
      <c r="AU427" s="6"/>
      <c r="AV427" s="436">
        <f t="shared" si="418"/>
        <v>1022</v>
      </c>
      <c r="AX427" s="2"/>
      <c r="AY427" s="2"/>
      <c r="AZ427" s="3"/>
      <c r="BA427" s="4"/>
      <c r="BB427" s="4"/>
      <c r="BC427" s="6"/>
      <c r="BD427" s="5">
        <f t="shared" si="407"/>
        <v>911</v>
      </c>
      <c r="BF427" s="2"/>
      <c r="BG427" s="2"/>
      <c r="BH427" s="3"/>
      <c r="BI427" s="4"/>
      <c r="BJ427" s="4"/>
      <c r="BK427" s="6"/>
      <c r="BL427" s="241">
        <f t="shared" si="421"/>
        <v>776</v>
      </c>
      <c r="BN427" s="2"/>
      <c r="BO427" s="2"/>
      <c r="BP427" s="3"/>
      <c r="BQ427" s="4"/>
      <c r="BR427" s="4"/>
      <c r="BS427" s="6"/>
      <c r="BT427" s="442">
        <f t="shared" si="422"/>
        <v>663</v>
      </c>
      <c r="BV427" s="492"/>
      <c r="BW427" s="492"/>
      <c r="BX427" s="493"/>
      <c r="BY427" s="492"/>
      <c r="BZ427" s="492"/>
      <c r="CA427" s="509"/>
      <c r="CB427" s="494">
        <f t="shared" si="423"/>
        <v>425</v>
      </c>
      <c r="CD427" s="2"/>
      <c r="CE427" s="2"/>
      <c r="CF427" s="3"/>
      <c r="CG427" s="4"/>
      <c r="CH427" s="4"/>
      <c r="CI427" s="6"/>
      <c r="CJ427" s="5">
        <f t="shared" si="419"/>
        <v>328</v>
      </c>
      <c r="CL427" s="2"/>
      <c r="CM427" s="2"/>
      <c r="CN427" s="3"/>
      <c r="CO427" s="4"/>
      <c r="CP427" s="4"/>
      <c r="CQ427" s="6"/>
      <c r="CR427" s="5">
        <f t="shared" si="420"/>
        <v>328</v>
      </c>
    </row>
    <row r="428" spans="2:96" ht="12.75" customHeight="1" x14ac:dyDescent="0.3">
      <c r="H428" s="5">
        <f t="shared" si="413"/>
        <v>1772</v>
      </c>
      <c r="P428" s="5">
        <f t="shared" si="414"/>
        <v>1644</v>
      </c>
      <c r="X428" s="5">
        <f t="shared" si="415"/>
        <v>1506</v>
      </c>
      <c r="AF428" s="5">
        <f t="shared" ref="AF428:AF430" si="424">SUM(AF427+AC428-AD428)</f>
        <v>1284</v>
      </c>
      <c r="AN428" s="5">
        <f t="shared" si="417"/>
        <v>1136</v>
      </c>
      <c r="AV428" s="436">
        <f t="shared" ref="AV428:AV430" si="425">SUM(AV427+AS428-AT428)</f>
        <v>1022</v>
      </c>
      <c r="BD428" s="5">
        <f t="shared" si="407"/>
        <v>911</v>
      </c>
      <c r="BL428" s="241">
        <f t="shared" si="421"/>
        <v>776</v>
      </c>
      <c r="BT428" s="442">
        <f t="shared" si="422"/>
        <v>663</v>
      </c>
      <c r="CB428" s="494">
        <f t="shared" si="423"/>
        <v>425</v>
      </c>
      <c r="CJ428" s="5">
        <f t="shared" si="419"/>
        <v>328</v>
      </c>
      <c r="CR428" s="5">
        <f t="shared" si="420"/>
        <v>328</v>
      </c>
    </row>
    <row r="429" spans="2:96" ht="12.75" customHeight="1" x14ac:dyDescent="0.3">
      <c r="H429" s="5">
        <f t="shared" si="413"/>
        <v>1772</v>
      </c>
      <c r="P429" s="5">
        <f t="shared" si="414"/>
        <v>1644</v>
      </c>
      <c r="X429" s="5">
        <f t="shared" si="415"/>
        <v>1506</v>
      </c>
      <c r="AF429" s="5">
        <f t="shared" si="424"/>
        <v>1284</v>
      </c>
      <c r="AN429" s="5">
        <f t="shared" si="417"/>
        <v>1136</v>
      </c>
      <c r="AV429" s="436">
        <f t="shared" si="425"/>
        <v>1022</v>
      </c>
      <c r="BD429" s="5">
        <f t="shared" si="407"/>
        <v>911</v>
      </c>
      <c r="BL429" s="241">
        <f t="shared" si="421"/>
        <v>776</v>
      </c>
      <c r="BT429" s="442">
        <f t="shared" si="422"/>
        <v>663</v>
      </c>
      <c r="CB429" s="494">
        <f t="shared" si="423"/>
        <v>425</v>
      </c>
      <c r="CJ429" s="5">
        <f t="shared" si="419"/>
        <v>328</v>
      </c>
      <c r="CR429" s="5">
        <f t="shared" si="420"/>
        <v>328</v>
      </c>
    </row>
    <row r="430" spans="2:96" ht="12.75" customHeight="1" x14ac:dyDescent="0.3">
      <c r="H430" s="5">
        <f t="shared" si="413"/>
        <v>1772</v>
      </c>
      <c r="P430" s="5">
        <f t="shared" si="414"/>
        <v>1644</v>
      </c>
      <c r="X430" s="5">
        <f t="shared" si="415"/>
        <v>1506</v>
      </c>
      <c r="AF430" s="5">
        <f t="shared" si="424"/>
        <v>1284</v>
      </c>
      <c r="AN430" s="5">
        <f t="shared" si="417"/>
        <v>1136</v>
      </c>
      <c r="AV430" s="436">
        <f t="shared" si="425"/>
        <v>1022</v>
      </c>
      <c r="BD430" s="5">
        <f t="shared" si="407"/>
        <v>911</v>
      </c>
      <c r="BL430" s="241">
        <f t="shared" si="421"/>
        <v>776</v>
      </c>
      <c r="BT430" s="442">
        <f t="shared" si="422"/>
        <v>663</v>
      </c>
      <c r="CB430" s="494">
        <f t="shared" si="423"/>
        <v>425</v>
      </c>
      <c r="CJ430" s="5">
        <f t="shared" si="419"/>
        <v>328</v>
      </c>
      <c r="CR430" s="5">
        <f t="shared" si="420"/>
        <v>328</v>
      </c>
    </row>
    <row r="431" spans="2:96" ht="12.75" customHeight="1" x14ac:dyDescent="0.35">
      <c r="B431" s="658" t="s">
        <v>105</v>
      </c>
      <c r="C431" s="659"/>
      <c r="D431" s="659"/>
      <c r="E431" s="659"/>
      <c r="F431" s="659"/>
      <c r="G431" s="659"/>
      <c r="H431" s="660"/>
      <c r="J431" s="658" t="s">
        <v>105</v>
      </c>
      <c r="K431" s="659"/>
      <c r="L431" s="659"/>
      <c r="M431" s="659"/>
      <c r="N431" s="659"/>
      <c r="O431" s="659"/>
      <c r="P431" s="660"/>
      <c r="R431" s="658" t="s">
        <v>105</v>
      </c>
      <c r="S431" s="659"/>
      <c r="T431" s="659"/>
      <c r="U431" s="659"/>
      <c r="V431" s="659"/>
      <c r="W431" s="659"/>
      <c r="X431" s="660"/>
      <c r="Z431" s="658" t="s">
        <v>105</v>
      </c>
      <c r="AA431" s="659"/>
      <c r="AB431" s="659"/>
      <c r="AC431" s="659"/>
      <c r="AD431" s="659"/>
      <c r="AE431" s="659"/>
      <c r="AF431" s="660"/>
      <c r="AH431" s="658" t="s">
        <v>105</v>
      </c>
      <c r="AI431" s="659"/>
      <c r="AJ431" s="659"/>
      <c r="AK431" s="659"/>
      <c r="AL431" s="659"/>
      <c r="AM431" s="659"/>
      <c r="AN431" s="660"/>
      <c r="AP431" s="658" t="s">
        <v>105</v>
      </c>
      <c r="AQ431" s="659"/>
      <c r="AR431" s="659"/>
      <c r="AS431" s="659"/>
      <c r="AT431" s="659"/>
      <c r="AU431" s="659"/>
      <c r="AV431" s="660"/>
      <c r="AX431" s="658" t="s">
        <v>105</v>
      </c>
      <c r="AY431" s="659"/>
      <c r="AZ431" s="659"/>
      <c r="BA431" s="659"/>
      <c r="BB431" s="659"/>
      <c r="BC431" s="659"/>
      <c r="BD431" s="660"/>
      <c r="BF431" s="658" t="s">
        <v>105</v>
      </c>
      <c r="BG431" s="659"/>
      <c r="BH431" s="659"/>
      <c r="BI431" s="659"/>
      <c r="BJ431" s="659"/>
      <c r="BK431" s="659"/>
      <c r="BL431" s="660"/>
      <c r="BN431" s="658" t="s">
        <v>105</v>
      </c>
      <c r="BO431" s="659"/>
      <c r="BP431" s="659"/>
      <c r="BQ431" s="659"/>
      <c r="BR431" s="659"/>
      <c r="BS431" s="659"/>
      <c r="BT431" s="660"/>
      <c r="BV431" s="675" t="s">
        <v>105</v>
      </c>
      <c r="BW431" s="676"/>
      <c r="BX431" s="676"/>
      <c r="BY431" s="676"/>
      <c r="BZ431" s="676"/>
      <c r="CA431" s="676"/>
      <c r="CB431" s="677"/>
      <c r="CD431" s="658" t="s">
        <v>105</v>
      </c>
      <c r="CE431" s="659"/>
      <c r="CF431" s="659"/>
      <c r="CG431" s="659"/>
      <c r="CH431" s="659"/>
      <c r="CI431" s="659"/>
      <c r="CJ431" s="660"/>
      <c r="CL431" s="658" t="s">
        <v>105</v>
      </c>
      <c r="CM431" s="659"/>
      <c r="CN431" s="659"/>
      <c r="CO431" s="659"/>
      <c r="CP431" s="659"/>
      <c r="CQ431" s="659"/>
      <c r="CR431" s="660"/>
    </row>
    <row r="432" spans="2:96" ht="12.75" customHeight="1" x14ac:dyDescent="0.35">
      <c r="B432" s="7"/>
      <c r="C432" s="8"/>
      <c r="D432" s="8"/>
      <c r="E432" s="9" t="s">
        <v>7</v>
      </c>
      <c r="F432" s="9" t="s">
        <v>8</v>
      </c>
      <c r="G432" s="10" t="s">
        <v>9</v>
      </c>
      <c r="H432" s="11" t="s">
        <v>508</v>
      </c>
      <c r="J432" s="7"/>
      <c r="K432" s="8"/>
      <c r="L432" s="8"/>
      <c r="M432" s="9" t="s">
        <v>7</v>
      </c>
      <c r="N432" s="9" t="s">
        <v>8</v>
      </c>
      <c r="O432" s="12" t="s">
        <v>9</v>
      </c>
      <c r="P432" s="11" t="s">
        <v>508</v>
      </c>
      <c r="R432" s="7"/>
      <c r="S432" s="8"/>
      <c r="T432" s="8"/>
      <c r="U432" s="9" t="s">
        <v>7</v>
      </c>
      <c r="V432" s="9" t="s">
        <v>8</v>
      </c>
      <c r="W432" s="13" t="s">
        <v>9</v>
      </c>
      <c r="X432" s="11" t="s">
        <v>508</v>
      </c>
      <c r="Z432" s="7"/>
      <c r="AA432" s="8"/>
      <c r="AB432" s="8"/>
      <c r="AC432" s="9" t="s">
        <v>7</v>
      </c>
      <c r="AD432" s="9" t="s">
        <v>8</v>
      </c>
      <c r="AE432" s="14" t="s">
        <v>9</v>
      </c>
      <c r="AF432" s="11" t="s">
        <v>508</v>
      </c>
      <c r="AH432" s="7"/>
      <c r="AI432" s="8"/>
      <c r="AJ432" s="8"/>
      <c r="AK432" s="9" t="s">
        <v>7</v>
      </c>
      <c r="AL432" s="9" t="s">
        <v>8</v>
      </c>
      <c r="AM432" s="15" t="s">
        <v>9</v>
      </c>
      <c r="AN432" s="11" t="s">
        <v>508</v>
      </c>
      <c r="AP432" s="7"/>
      <c r="AQ432" s="8"/>
      <c r="AR432" s="8"/>
      <c r="AS432" s="9" t="s">
        <v>7</v>
      </c>
      <c r="AT432" s="9" t="s">
        <v>8</v>
      </c>
      <c r="AU432" s="16" t="s">
        <v>9</v>
      </c>
      <c r="AV432" s="437" t="s">
        <v>508</v>
      </c>
      <c r="AX432" s="7"/>
      <c r="AY432" s="8"/>
      <c r="AZ432" s="8"/>
      <c r="BA432" s="9" t="s">
        <v>7</v>
      </c>
      <c r="BB432" s="9" t="s">
        <v>8</v>
      </c>
      <c r="BC432" s="17" t="s">
        <v>9</v>
      </c>
      <c r="BD432" s="11" t="s">
        <v>508</v>
      </c>
      <c r="BF432" s="7"/>
      <c r="BG432" s="8"/>
      <c r="BH432" s="8"/>
      <c r="BI432" s="9" t="s">
        <v>7</v>
      </c>
      <c r="BJ432" s="9" t="s">
        <v>8</v>
      </c>
      <c r="BK432" s="18" t="s">
        <v>9</v>
      </c>
      <c r="BL432" s="11" t="s">
        <v>508</v>
      </c>
      <c r="BN432" s="7"/>
      <c r="BO432" s="8"/>
      <c r="BP432" s="8"/>
      <c r="BQ432" s="9" t="s">
        <v>7</v>
      </c>
      <c r="BR432" s="9" t="s">
        <v>8</v>
      </c>
      <c r="BS432" s="19" t="s">
        <v>9</v>
      </c>
      <c r="BT432" s="11" t="s">
        <v>508</v>
      </c>
      <c r="BV432" s="495"/>
      <c r="BW432" s="496"/>
      <c r="BX432" s="496"/>
      <c r="BY432" s="205" t="s">
        <v>7</v>
      </c>
      <c r="BZ432" s="205" t="s">
        <v>8</v>
      </c>
      <c r="CA432" s="510" t="s">
        <v>9</v>
      </c>
      <c r="CB432" s="497" t="s">
        <v>508</v>
      </c>
      <c r="CD432" s="7"/>
      <c r="CE432" s="8"/>
      <c r="CF432" s="8"/>
      <c r="CG432" s="9" t="s">
        <v>7</v>
      </c>
      <c r="CH432" s="9" t="s">
        <v>8</v>
      </c>
      <c r="CI432" s="21" t="s">
        <v>9</v>
      </c>
      <c r="CJ432" s="11" t="s">
        <v>508</v>
      </c>
      <c r="CL432" s="7"/>
      <c r="CM432" s="8"/>
      <c r="CN432" s="8"/>
      <c r="CO432" s="9" t="s">
        <v>7</v>
      </c>
      <c r="CP432" s="9" t="s">
        <v>8</v>
      </c>
      <c r="CQ432" s="22" t="s">
        <v>9</v>
      </c>
      <c r="CR432" s="11" t="s">
        <v>508</v>
      </c>
    </row>
    <row r="433" spans="2:96" ht="12.75" customHeight="1" x14ac:dyDescent="0.35">
      <c r="B433" s="661" t="s">
        <v>509</v>
      </c>
      <c r="C433" s="673"/>
      <c r="D433" s="662"/>
      <c r="E433" s="4" t="s">
        <v>11</v>
      </c>
      <c r="F433" s="4" t="s">
        <v>11</v>
      </c>
      <c r="H433" s="24">
        <v>950</v>
      </c>
      <c r="J433" s="680" t="s">
        <v>510</v>
      </c>
      <c r="K433" s="673"/>
      <c r="L433" s="662"/>
      <c r="M433" s="4" t="s">
        <v>11</v>
      </c>
      <c r="N433" s="4" t="s">
        <v>11</v>
      </c>
      <c r="P433" s="24">
        <v>950</v>
      </c>
      <c r="R433" s="678" t="s">
        <v>511</v>
      </c>
      <c r="S433" s="673"/>
      <c r="T433" s="662"/>
      <c r="U433" s="4" t="s">
        <v>11</v>
      </c>
      <c r="V433" s="4" t="s">
        <v>11</v>
      </c>
      <c r="X433" s="24">
        <v>950</v>
      </c>
      <c r="Z433" s="687" t="s">
        <v>512</v>
      </c>
      <c r="AA433" s="673"/>
      <c r="AB433" s="662"/>
      <c r="AC433" s="4" t="s">
        <v>11</v>
      </c>
      <c r="AD433" s="4" t="s">
        <v>11</v>
      </c>
      <c r="AF433" s="24">
        <v>950</v>
      </c>
      <c r="AH433" s="685" t="s">
        <v>513</v>
      </c>
      <c r="AI433" s="673"/>
      <c r="AJ433" s="662"/>
      <c r="AK433" s="4" t="s">
        <v>11</v>
      </c>
      <c r="AL433" s="4" t="s">
        <v>11</v>
      </c>
      <c r="AN433" s="24">
        <v>950</v>
      </c>
      <c r="AP433" s="674" t="s">
        <v>514</v>
      </c>
      <c r="AQ433" s="673"/>
      <c r="AR433" s="662"/>
      <c r="AS433" s="4" t="s">
        <v>11</v>
      </c>
      <c r="AT433" s="4" t="s">
        <v>11</v>
      </c>
      <c r="AV433" s="438">
        <v>900</v>
      </c>
      <c r="AX433" s="688" t="s">
        <v>515</v>
      </c>
      <c r="AY433" s="673"/>
      <c r="AZ433" s="662"/>
      <c r="BA433" s="4" t="s">
        <v>11</v>
      </c>
      <c r="BB433" s="4" t="s">
        <v>11</v>
      </c>
      <c r="BD433" s="166">
        <v>900</v>
      </c>
      <c r="BF433" s="679" t="s">
        <v>516</v>
      </c>
      <c r="BG433" s="673"/>
      <c r="BH433" s="662"/>
      <c r="BI433" s="4" t="s">
        <v>11</v>
      </c>
      <c r="BJ433" s="4" t="s">
        <v>11</v>
      </c>
      <c r="BL433" s="240">
        <v>900</v>
      </c>
      <c r="BN433" s="672" t="s">
        <v>517</v>
      </c>
      <c r="BO433" s="673"/>
      <c r="BP433" s="662"/>
      <c r="BQ433" s="4" t="s">
        <v>11</v>
      </c>
      <c r="BR433" s="4" t="s">
        <v>11</v>
      </c>
      <c r="BT433" s="442">
        <v>900</v>
      </c>
      <c r="BV433" s="655" t="s">
        <v>518</v>
      </c>
      <c r="BW433" s="656"/>
      <c r="BX433" s="657"/>
      <c r="BY433" s="492" t="s">
        <v>11</v>
      </c>
      <c r="BZ433" s="492" t="s">
        <v>11</v>
      </c>
      <c r="CB433" s="494">
        <v>876</v>
      </c>
      <c r="CD433" s="682" t="s">
        <v>519</v>
      </c>
      <c r="CE433" s="673"/>
      <c r="CF433" s="662"/>
      <c r="CG433" s="4" t="s">
        <v>11</v>
      </c>
      <c r="CH433" s="4" t="s">
        <v>11</v>
      </c>
      <c r="CJ433" s="4">
        <f>CB434</f>
        <v>876</v>
      </c>
      <c r="CL433" s="686" t="s">
        <v>531</v>
      </c>
      <c r="CM433" s="673"/>
      <c r="CN433" s="662"/>
      <c r="CO433" s="4" t="s">
        <v>11</v>
      </c>
      <c r="CP433" s="4" t="s">
        <v>11</v>
      </c>
      <c r="CR433" s="4">
        <f>CJ435</f>
        <v>864</v>
      </c>
    </row>
    <row r="434" spans="2:96" ht="12.75" customHeight="1" x14ac:dyDescent="0.35">
      <c r="B434" s="664"/>
      <c r="C434" s="651"/>
      <c r="D434" s="45"/>
      <c r="E434" s="4"/>
      <c r="F434" s="4"/>
      <c r="G434" s="6"/>
      <c r="H434" s="5">
        <f t="shared" ref="H434:H442" si="426">SUM(H433+E434-F434)</f>
        <v>950</v>
      </c>
      <c r="J434" s="664"/>
      <c r="K434" s="651"/>
      <c r="L434" s="45"/>
      <c r="M434" s="4"/>
      <c r="N434" s="4"/>
      <c r="O434" s="6"/>
      <c r="P434" s="5">
        <f t="shared" ref="P434:P442" si="427">SUM(P433+M434-N434)</f>
        <v>950</v>
      </c>
      <c r="R434" s="654"/>
      <c r="S434" s="651"/>
      <c r="T434" s="45"/>
      <c r="U434" s="24"/>
      <c r="V434" s="24"/>
      <c r="W434" s="28"/>
      <c r="X434" s="24">
        <v>950</v>
      </c>
      <c r="Z434" s="664"/>
      <c r="AA434" s="651"/>
      <c r="AB434" s="45"/>
      <c r="AC434" s="4"/>
      <c r="AD434" s="4"/>
      <c r="AE434" s="6"/>
      <c r="AF434" s="5">
        <f t="shared" ref="AF434:AF442" si="428">SUM(AF433+AC434-AD434)</f>
        <v>950</v>
      </c>
      <c r="AH434" s="654">
        <v>45702</v>
      </c>
      <c r="AI434" s="651"/>
      <c r="AJ434" s="53"/>
      <c r="AK434" s="4">
        <v>0</v>
      </c>
      <c r="AL434" s="24">
        <v>50</v>
      </c>
      <c r="AM434" s="54" t="s">
        <v>18</v>
      </c>
      <c r="AN434" s="5">
        <f t="shared" ref="AN434:AN442" si="429">SUM(AN433+AK434-AL434)</f>
        <v>900</v>
      </c>
      <c r="AP434" s="664"/>
      <c r="AQ434" s="651"/>
      <c r="AR434" s="45"/>
      <c r="AS434" s="4"/>
      <c r="AT434" s="4"/>
      <c r="AU434" s="6"/>
      <c r="AV434" s="436">
        <f t="shared" ref="AV434:AV442" si="430">SUM(AV433+AS434-AT434)</f>
        <v>900</v>
      </c>
      <c r="AX434" s="664"/>
      <c r="AY434" s="651"/>
      <c r="AZ434" s="45"/>
      <c r="BA434" s="4"/>
      <c r="BB434" s="4"/>
      <c r="BC434" s="6"/>
      <c r="BD434" s="5">
        <f t="shared" ref="BD434:BD442" si="431">SUM(BD433+BA434-BB434)</f>
        <v>900</v>
      </c>
      <c r="BF434" s="664"/>
      <c r="BG434" s="651"/>
      <c r="BH434" s="45"/>
      <c r="BI434" s="4"/>
      <c r="BJ434" s="4"/>
      <c r="BK434" s="6"/>
      <c r="BL434" s="5">
        <f t="shared" ref="BL434:BL442" si="432">SUM(BL433+BI434-BJ434)</f>
        <v>900</v>
      </c>
      <c r="BN434" s="654">
        <v>45838</v>
      </c>
      <c r="BO434" s="651"/>
      <c r="BP434" s="45"/>
      <c r="BQ434" s="4">
        <v>0</v>
      </c>
      <c r="BR434" s="4">
        <v>24</v>
      </c>
      <c r="BS434" s="6" t="s">
        <v>17</v>
      </c>
      <c r="BT434" s="5">
        <f t="shared" ref="BT434:BT442" si="433">SUM(BT433+BQ434-BR434)</f>
        <v>876</v>
      </c>
      <c r="BV434" s="667"/>
      <c r="BW434" s="666"/>
      <c r="BX434" s="493"/>
      <c r="BY434" s="492"/>
      <c r="BZ434" s="492"/>
      <c r="CA434" s="509"/>
      <c r="CB434" s="494">
        <f t="shared" ref="CB434:CB442" si="434">SUM(CB433+BY434-BZ434)</f>
        <v>876</v>
      </c>
      <c r="CD434" s="654">
        <v>45891</v>
      </c>
      <c r="CE434" s="651"/>
      <c r="CF434" s="45"/>
      <c r="CG434" s="4">
        <v>0</v>
      </c>
      <c r="CH434" s="4">
        <v>12</v>
      </c>
      <c r="CI434" s="129" t="s">
        <v>17</v>
      </c>
      <c r="CJ434" s="5">
        <f t="shared" ref="CJ434:CJ442" si="435">SUM(CJ433+CG434-CH434)</f>
        <v>864</v>
      </c>
      <c r="CL434" s="664"/>
      <c r="CM434" s="651"/>
      <c r="CN434" s="45"/>
      <c r="CO434" s="4"/>
      <c r="CP434" s="4"/>
      <c r="CQ434" s="6"/>
      <c r="CR434" s="5">
        <f t="shared" ref="CR434:CR442" si="436">SUM(CR433+CO434-CP434)</f>
        <v>864</v>
      </c>
    </row>
    <row r="435" spans="2:96" ht="12.75" customHeight="1" x14ac:dyDescent="0.35">
      <c r="B435" s="663"/>
      <c r="C435" s="651"/>
      <c r="D435" s="3"/>
      <c r="E435" s="4"/>
      <c r="F435" s="4"/>
      <c r="G435" s="36"/>
      <c r="H435" s="5">
        <f t="shared" si="426"/>
        <v>950</v>
      </c>
      <c r="J435" s="663"/>
      <c r="K435" s="651"/>
      <c r="L435" s="3"/>
      <c r="M435" s="4"/>
      <c r="N435" s="4"/>
      <c r="O435" s="36"/>
      <c r="P435" s="5">
        <f t="shared" si="427"/>
        <v>950</v>
      </c>
      <c r="R435" s="654"/>
      <c r="S435" s="651"/>
      <c r="T435" s="45"/>
      <c r="U435" s="24"/>
      <c r="V435" s="24"/>
      <c r="W435" s="28"/>
      <c r="X435" s="24">
        <v>950</v>
      </c>
      <c r="Z435" s="663"/>
      <c r="AA435" s="651"/>
      <c r="AB435" s="3"/>
      <c r="AC435" s="4"/>
      <c r="AD435" s="4"/>
      <c r="AE435" s="36"/>
      <c r="AF435" s="5">
        <f t="shared" si="428"/>
        <v>950</v>
      </c>
      <c r="AH435" s="663"/>
      <c r="AI435" s="651"/>
      <c r="AJ435" s="3"/>
      <c r="AK435" s="4"/>
      <c r="AL435" s="4"/>
      <c r="AM435" s="36"/>
      <c r="AN435" s="5">
        <f t="shared" si="429"/>
        <v>900</v>
      </c>
      <c r="AP435" s="663"/>
      <c r="AQ435" s="651"/>
      <c r="AR435" s="3"/>
      <c r="AS435" s="4"/>
      <c r="AT435" s="4"/>
      <c r="AU435" s="36"/>
      <c r="AV435" s="436">
        <f t="shared" si="430"/>
        <v>900</v>
      </c>
      <c r="AX435" s="663"/>
      <c r="AY435" s="651"/>
      <c r="AZ435" s="3"/>
      <c r="BA435" s="4"/>
      <c r="BB435" s="4"/>
      <c r="BC435" s="36"/>
      <c r="BD435" s="5">
        <f t="shared" si="431"/>
        <v>900</v>
      </c>
      <c r="BF435" s="663"/>
      <c r="BG435" s="651"/>
      <c r="BH435" s="3"/>
      <c r="BI435" s="4"/>
      <c r="BJ435" s="4"/>
      <c r="BK435" s="36"/>
      <c r="BL435" s="5">
        <f t="shared" si="432"/>
        <v>900</v>
      </c>
      <c r="BN435" s="663"/>
      <c r="BO435" s="651"/>
      <c r="BP435" s="3"/>
      <c r="BQ435" s="4"/>
      <c r="BR435" s="4"/>
      <c r="BS435" s="36"/>
      <c r="BT435" s="5">
        <f t="shared" si="433"/>
        <v>876</v>
      </c>
      <c r="BV435" s="667"/>
      <c r="BW435" s="666"/>
      <c r="BX435" s="493"/>
      <c r="BY435" s="492"/>
      <c r="BZ435" s="492"/>
      <c r="CA435" s="511"/>
      <c r="CB435" s="494">
        <f t="shared" si="434"/>
        <v>876</v>
      </c>
      <c r="CD435" s="663"/>
      <c r="CE435" s="651"/>
      <c r="CF435" s="3"/>
      <c r="CG435" s="4"/>
      <c r="CH435" s="4"/>
      <c r="CI435" s="36"/>
      <c r="CJ435" s="5">
        <f t="shared" si="435"/>
        <v>864</v>
      </c>
      <c r="CL435" s="663"/>
      <c r="CM435" s="651"/>
      <c r="CN435" s="3"/>
      <c r="CO435" s="4"/>
      <c r="CP435" s="4"/>
      <c r="CQ435" s="36"/>
      <c r="CR435" s="5">
        <f t="shared" si="436"/>
        <v>864</v>
      </c>
    </row>
    <row r="436" spans="2:96" ht="12.75" customHeight="1" x14ac:dyDescent="0.35">
      <c r="B436" s="663"/>
      <c r="C436" s="651"/>
      <c r="D436" s="3"/>
      <c r="E436" s="4"/>
      <c r="F436" s="4"/>
      <c r="G436" s="6"/>
      <c r="H436" s="5">
        <f t="shared" si="426"/>
        <v>950</v>
      </c>
      <c r="J436" s="663"/>
      <c r="K436" s="651"/>
      <c r="L436" s="3"/>
      <c r="M436" s="4"/>
      <c r="N436" s="4"/>
      <c r="O436" s="6"/>
      <c r="P436" s="5">
        <f t="shared" si="427"/>
        <v>950</v>
      </c>
      <c r="X436" s="24">
        <v>950</v>
      </c>
      <c r="Z436" s="663"/>
      <c r="AA436" s="651"/>
      <c r="AB436" s="3"/>
      <c r="AC436" s="4"/>
      <c r="AD436" s="4"/>
      <c r="AE436" s="6"/>
      <c r="AF436" s="5">
        <f t="shared" si="428"/>
        <v>950</v>
      </c>
      <c r="AH436" s="663"/>
      <c r="AI436" s="651"/>
      <c r="AJ436" s="3"/>
      <c r="AK436" s="4"/>
      <c r="AL436" s="4"/>
      <c r="AM436" s="6"/>
      <c r="AN436" s="5">
        <f t="shared" si="429"/>
        <v>900</v>
      </c>
      <c r="AP436" s="663"/>
      <c r="AQ436" s="651"/>
      <c r="AR436" s="3"/>
      <c r="AS436" s="4"/>
      <c r="AT436" s="4"/>
      <c r="AU436" s="6"/>
      <c r="AV436" s="436">
        <f t="shared" si="430"/>
        <v>900</v>
      </c>
      <c r="AX436" s="663"/>
      <c r="AY436" s="651"/>
      <c r="AZ436" s="3"/>
      <c r="BA436" s="4"/>
      <c r="BB436" s="4"/>
      <c r="BC436" s="6"/>
      <c r="BD436" s="5">
        <f t="shared" si="431"/>
        <v>900</v>
      </c>
      <c r="BF436" s="663"/>
      <c r="BG436" s="651"/>
      <c r="BH436" s="3"/>
      <c r="BI436" s="4"/>
      <c r="BJ436" s="4"/>
      <c r="BK436" s="6"/>
      <c r="BL436" s="5">
        <f t="shared" si="432"/>
        <v>900</v>
      </c>
      <c r="BN436" s="663"/>
      <c r="BO436" s="651"/>
      <c r="BP436" s="3"/>
      <c r="BQ436" s="4"/>
      <c r="BR436" s="4"/>
      <c r="BS436" s="6"/>
      <c r="BT436" s="5">
        <f t="shared" si="433"/>
        <v>876</v>
      </c>
      <c r="BV436" s="667"/>
      <c r="BW436" s="666"/>
      <c r="BX436" s="493"/>
      <c r="BY436" s="492"/>
      <c r="BZ436" s="492"/>
      <c r="CA436" s="509"/>
      <c r="CB436" s="494">
        <f t="shared" si="434"/>
        <v>876</v>
      </c>
      <c r="CD436" s="663"/>
      <c r="CE436" s="651"/>
      <c r="CF436" s="3"/>
      <c r="CG436" s="4"/>
      <c r="CH436" s="4"/>
      <c r="CI436" s="6"/>
      <c r="CJ436" s="5">
        <f t="shared" si="435"/>
        <v>864</v>
      </c>
      <c r="CL436" s="663"/>
      <c r="CM436" s="651"/>
      <c r="CN436" s="3"/>
      <c r="CO436" s="4"/>
      <c r="CP436" s="4"/>
      <c r="CQ436" s="6"/>
      <c r="CR436" s="5">
        <f t="shared" si="436"/>
        <v>864</v>
      </c>
    </row>
    <row r="437" spans="2:96" ht="12.75" customHeight="1" x14ac:dyDescent="0.35">
      <c r="B437" s="663"/>
      <c r="C437" s="651"/>
      <c r="D437" s="3"/>
      <c r="E437" s="4"/>
      <c r="F437" s="4"/>
      <c r="G437" s="6"/>
      <c r="H437" s="5">
        <f t="shared" si="426"/>
        <v>950</v>
      </c>
      <c r="J437" s="663"/>
      <c r="K437" s="651"/>
      <c r="L437" s="3"/>
      <c r="M437" s="4"/>
      <c r="N437" s="4"/>
      <c r="O437" s="6"/>
      <c r="P437" s="5">
        <f t="shared" si="427"/>
        <v>950</v>
      </c>
      <c r="R437" s="663"/>
      <c r="S437" s="651"/>
      <c r="T437" s="3"/>
      <c r="U437" s="4"/>
      <c r="V437" s="4"/>
      <c r="W437" s="6"/>
      <c r="X437" s="24">
        <v>950</v>
      </c>
      <c r="Z437" s="663"/>
      <c r="AA437" s="651"/>
      <c r="AB437" s="3"/>
      <c r="AC437" s="4"/>
      <c r="AD437" s="4"/>
      <c r="AE437" s="6"/>
      <c r="AF437" s="5">
        <f t="shared" si="428"/>
        <v>950</v>
      </c>
      <c r="AH437" s="663"/>
      <c r="AI437" s="651"/>
      <c r="AJ437" s="3"/>
      <c r="AK437" s="4"/>
      <c r="AL437" s="4"/>
      <c r="AM437" s="6"/>
      <c r="AN437" s="5">
        <f t="shared" si="429"/>
        <v>900</v>
      </c>
      <c r="AP437" s="663"/>
      <c r="AQ437" s="651"/>
      <c r="AR437" s="3"/>
      <c r="AS437" s="4"/>
      <c r="AT437" s="4"/>
      <c r="AU437" s="6"/>
      <c r="AV437" s="436">
        <f t="shared" si="430"/>
        <v>900</v>
      </c>
      <c r="AX437" s="663"/>
      <c r="AY437" s="651"/>
      <c r="AZ437" s="3"/>
      <c r="BA437" s="4"/>
      <c r="BB437" s="4"/>
      <c r="BC437" s="6"/>
      <c r="BD437" s="5">
        <f t="shared" si="431"/>
        <v>900</v>
      </c>
      <c r="BF437" s="663"/>
      <c r="BG437" s="651"/>
      <c r="BH437" s="3"/>
      <c r="BI437" s="4"/>
      <c r="BJ437" s="4"/>
      <c r="BK437" s="6"/>
      <c r="BL437" s="5">
        <f t="shared" si="432"/>
        <v>900</v>
      </c>
      <c r="BN437" s="663"/>
      <c r="BO437" s="651"/>
      <c r="BP437" s="3"/>
      <c r="BQ437" s="4"/>
      <c r="BR437" s="4"/>
      <c r="BS437" s="6"/>
      <c r="BT437" s="5">
        <f t="shared" si="433"/>
        <v>876</v>
      </c>
      <c r="BV437" s="667"/>
      <c r="BW437" s="666"/>
      <c r="BX437" s="493"/>
      <c r="BY437" s="492"/>
      <c r="BZ437" s="492"/>
      <c r="CA437" s="509"/>
      <c r="CB437" s="494">
        <f t="shared" si="434"/>
        <v>876</v>
      </c>
      <c r="CD437" s="663"/>
      <c r="CE437" s="651"/>
      <c r="CF437" s="3"/>
      <c r="CG437" s="4"/>
      <c r="CH437" s="4"/>
      <c r="CI437" s="6"/>
      <c r="CJ437" s="5">
        <f t="shared" si="435"/>
        <v>864</v>
      </c>
      <c r="CL437" s="663"/>
      <c r="CM437" s="651"/>
      <c r="CN437" s="3"/>
      <c r="CO437" s="4"/>
      <c r="CP437" s="4"/>
      <c r="CQ437" s="6"/>
      <c r="CR437" s="5">
        <f t="shared" si="436"/>
        <v>864</v>
      </c>
    </row>
    <row r="438" spans="2:96" ht="12.75" customHeight="1" x14ac:dyDescent="0.35">
      <c r="B438" s="663"/>
      <c r="C438" s="651"/>
      <c r="D438" s="3"/>
      <c r="E438" s="4"/>
      <c r="F438" s="4"/>
      <c r="G438" s="6"/>
      <c r="H438" s="5">
        <f t="shared" si="426"/>
        <v>950</v>
      </c>
      <c r="J438" s="663"/>
      <c r="K438" s="651"/>
      <c r="L438" s="3"/>
      <c r="M438" s="4"/>
      <c r="N438" s="4"/>
      <c r="O438" s="6"/>
      <c r="P438" s="5">
        <f t="shared" si="427"/>
        <v>950</v>
      </c>
      <c r="R438" s="663"/>
      <c r="S438" s="651"/>
      <c r="T438" s="3"/>
      <c r="U438" s="4"/>
      <c r="V438" s="4"/>
      <c r="W438" s="6"/>
      <c r="X438" s="24">
        <v>950</v>
      </c>
      <c r="Z438" s="663"/>
      <c r="AA438" s="651"/>
      <c r="AB438" s="3"/>
      <c r="AC438" s="4"/>
      <c r="AD438" s="4"/>
      <c r="AE438" s="6"/>
      <c r="AF438" s="5">
        <f t="shared" si="428"/>
        <v>950</v>
      </c>
      <c r="AH438" s="663"/>
      <c r="AI438" s="651"/>
      <c r="AJ438" s="3"/>
      <c r="AK438" s="4"/>
      <c r="AL438" s="4"/>
      <c r="AM438" s="6"/>
      <c r="AN438" s="5">
        <f t="shared" si="429"/>
        <v>900</v>
      </c>
      <c r="AP438" s="663"/>
      <c r="AQ438" s="651"/>
      <c r="AR438" s="3"/>
      <c r="AS438" s="4"/>
      <c r="AT438" s="4"/>
      <c r="AU438" s="6"/>
      <c r="AV438" s="436">
        <f t="shared" si="430"/>
        <v>900</v>
      </c>
      <c r="AX438" s="663"/>
      <c r="AY438" s="651"/>
      <c r="AZ438" s="3"/>
      <c r="BA438" s="4"/>
      <c r="BB438" s="4"/>
      <c r="BC438" s="6"/>
      <c r="BD438" s="5">
        <f t="shared" si="431"/>
        <v>900</v>
      </c>
      <c r="BF438" s="663"/>
      <c r="BG438" s="651"/>
      <c r="BH438" s="3"/>
      <c r="BI438" s="4"/>
      <c r="BJ438" s="4"/>
      <c r="BK438" s="6"/>
      <c r="BL438" s="5">
        <f t="shared" si="432"/>
        <v>900</v>
      </c>
      <c r="BN438" s="663"/>
      <c r="BO438" s="651"/>
      <c r="BP438" s="3"/>
      <c r="BQ438" s="4"/>
      <c r="BR438" s="4"/>
      <c r="BS438" s="6"/>
      <c r="BT438" s="5">
        <f t="shared" si="433"/>
        <v>876</v>
      </c>
      <c r="BV438" s="667"/>
      <c r="BW438" s="666"/>
      <c r="BX438" s="493"/>
      <c r="BY438" s="492"/>
      <c r="BZ438" s="492"/>
      <c r="CA438" s="509"/>
      <c r="CB438" s="494">
        <f t="shared" si="434"/>
        <v>876</v>
      </c>
      <c r="CD438" s="663"/>
      <c r="CE438" s="651"/>
      <c r="CF438" s="3"/>
      <c r="CG438" s="4"/>
      <c r="CH438" s="4"/>
      <c r="CI438" s="6"/>
      <c r="CJ438" s="5">
        <f t="shared" si="435"/>
        <v>864</v>
      </c>
      <c r="CL438" s="663"/>
      <c r="CM438" s="651"/>
      <c r="CN438" s="3"/>
      <c r="CO438" s="4"/>
      <c r="CP438" s="4"/>
      <c r="CQ438" s="6"/>
      <c r="CR438" s="5">
        <f t="shared" si="436"/>
        <v>864</v>
      </c>
    </row>
    <row r="439" spans="2:96" ht="12.75" customHeight="1" x14ac:dyDescent="0.35">
      <c r="B439" s="663"/>
      <c r="C439" s="651"/>
      <c r="D439" s="3"/>
      <c r="E439" s="4"/>
      <c r="F439" s="4"/>
      <c r="G439" s="36"/>
      <c r="H439" s="5">
        <f t="shared" si="426"/>
        <v>950</v>
      </c>
      <c r="J439" s="663"/>
      <c r="K439" s="651"/>
      <c r="L439" s="3"/>
      <c r="M439" s="4"/>
      <c r="N439" s="4"/>
      <c r="O439" s="36"/>
      <c r="P439" s="5">
        <f t="shared" si="427"/>
        <v>950</v>
      </c>
      <c r="R439" s="663"/>
      <c r="S439" s="651"/>
      <c r="T439" s="3"/>
      <c r="U439" s="4"/>
      <c r="V439" s="4"/>
      <c r="W439" s="36"/>
      <c r="X439" s="24">
        <v>950</v>
      </c>
      <c r="Z439" s="663"/>
      <c r="AA439" s="651"/>
      <c r="AB439" s="3"/>
      <c r="AC439" s="4"/>
      <c r="AD439" s="4"/>
      <c r="AE439" s="36"/>
      <c r="AF439" s="5">
        <f t="shared" si="428"/>
        <v>950</v>
      </c>
      <c r="AH439" s="663"/>
      <c r="AI439" s="651"/>
      <c r="AJ439" s="3"/>
      <c r="AK439" s="4"/>
      <c r="AL439" s="4"/>
      <c r="AM439" s="36"/>
      <c r="AN439" s="5">
        <f t="shared" si="429"/>
        <v>900</v>
      </c>
      <c r="AP439" s="663"/>
      <c r="AQ439" s="651"/>
      <c r="AR439" s="3"/>
      <c r="AS439" s="4"/>
      <c r="AT439" s="4"/>
      <c r="AU439" s="36"/>
      <c r="AV439" s="436">
        <f t="shared" si="430"/>
        <v>900</v>
      </c>
      <c r="AX439" s="663"/>
      <c r="AY439" s="651"/>
      <c r="AZ439" s="3"/>
      <c r="BA439" s="4"/>
      <c r="BB439" s="4"/>
      <c r="BC439" s="36"/>
      <c r="BD439" s="5">
        <f t="shared" si="431"/>
        <v>900</v>
      </c>
      <c r="BF439" s="663"/>
      <c r="BG439" s="651"/>
      <c r="BH439" s="3"/>
      <c r="BI439" s="4"/>
      <c r="BJ439" s="4"/>
      <c r="BK439" s="36"/>
      <c r="BL439" s="5">
        <f t="shared" si="432"/>
        <v>900</v>
      </c>
      <c r="BN439" s="663"/>
      <c r="BO439" s="651"/>
      <c r="BP439" s="3"/>
      <c r="BQ439" s="4"/>
      <c r="BR439" s="4"/>
      <c r="BS439" s="36"/>
      <c r="BT439" s="5">
        <f t="shared" si="433"/>
        <v>876</v>
      </c>
      <c r="BV439" s="667"/>
      <c r="BW439" s="666"/>
      <c r="BX439" s="493"/>
      <c r="BY439" s="492"/>
      <c r="BZ439" s="492"/>
      <c r="CA439" s="511"/>
      <c r="CB439" s="494">
        <f t="shared" si="434"/>
        <v>876</v>
      </c>
      <c r="CD439" s="663"/>
      <c r="CE439" s="651"/>
      <c r="CF439" s="3"/>
      <c r="CG439" s="4"/>
      <c r="CH439" s="4"/>
      <c r="CI439" s="36"/>
      <c r="CJ439" s="5">
        <f t="shared" si="435"/>
        <v>864</v>
      </c>
      <c r="CL439" s="663"/>
      <c r="CM439" s="651"/>
      <c r="CN439" s="3"/>
      <c r="CO439" s="4"/>
      <c r="CP439" s="4"/>
      <c r="CQ439" s="36"/>
      <c r="CR439" s="5">
        <f t="shared" si="436"/>
        <v>864</v>
      </c>
    </row>
    <row r="440" spans="2:96" ht="12.75" customHeight="1" x14ac:dyDescent="0.35">
      <c r="H440" s="5">
        <f t="shared" si="426"/>
        <v>950</v>
      </c>
      <c r="P440" s="5">
        <f t="shared" si="427"/>
        <v>950</v>
      </c>
      <c r="X440" s="24">
        <v>950</v>
      </c>
      <c r="AF440" s="5">
        <f t="shared" si="428"/>
        <v>950</v>
      </c>
      <c r="AN440" s="5">
        <f t="shared" si="429"/>
        <v>900</v>
      </c>
      <c r="AV440" s="436">
        <f t="shared" si="430"/>
        <v>900</v>
      </c>
      <c r="BD440" s="5">
        <f t="shared" si="431"/>
        <v>900</v>
      </c>
      <c r="BL440" s="5">
        <f t="shared" si="432"/>
        <v>900</v>
      </c>
      <c r="BT440" s="5">
        <f t="shared" si="433"/>
        <v>876</v>
      </c>
      <c r="CB440" s="494">
        <f t="shared" si="434"/>
        <v>876</v>
      </c>
      <c r="CJ440" s="5">
        <f t="shared" si="435"/>
        <v>864</v>
      </c>
      <c r="CR440" s="5">
        <f t="shared" si="436"/>
        <v>864</v>
      </c>
    </row>
    <row r="441" spans="2:96" ht="12.75" customHeight="1" x14ac:dyDescent="0.35">
      <c r="H441" s="5">
        <f t="shared" si="426"/>
        <v>950</v>
      </c>
      <c r="P441" s="5">
        <f t="shared" si="427"/>
        <v>950</v>
      </c>
      <c r="X441" s="24">
        <v>950</v>
      </c>
      <c r="AF441" s="5">
        <f t="shared" si="428"/>
        <v>950</v>
      </c>
      <c r="AN441" s="5">
        <f t="shared" si="429"/>
        <v>900</v>
      </c>
      <c r="AV441" s="436">
        <f t="shared" si="430"/>
        <v>900</v>
      </c>
      <c r="BD441" s="5">
        <f t="shared" si="431"/>
        <v>900</v>
      </c>
      <c r="BL441" s="5">
        <f t="shared" si="432"/>
        <v>900</v>
      </c>
      <c r="BT441" s="5">
        <f t="shared" si="433"/>
        <v>876</v>
      </c>
      <c r="CB441" s="494">
        <f t="shared" si="434"/>
        <v>876</v>
      </c>
      <c r="CJ441" s="5">
        <f t="shared" si="435"/>
        <v>864</v>
      </c>
      <c r="CR441" s="5">
        <f t="shared" si="436"/>
        <v>864</v>
      </c>
    </row>
    <row r="442" spans="2:96" ht="12.75" customHeight="1" x14ac:dyDescent="0.35">
      <c r="H442" s="5">
        <f t="shared" si="426"/>
        <v>950</v>
      </c>
      <c r="P442" s="5">
        <f t="shared" si="427"/>
        <v>950</v>
      </c>
      <c r="X442" s="24">
        <v>950</v>
      </c>
      <c r="AF442" s="5">
        <f t="shared" si="428"/>
        <v>950</v>
      </c>
      <c r="AN442" s="5">
        <f t="shared" si="429"/>
        <v>900</v>
      </c>
      <c r="AV442" s="436">
        <f t="shared" si="430"/>
        <v>900</v>
      </c>
      <c r="BD442" s="5">
        <f t="shared" si="431"/>
        <v>900</v>
      </c>
      <c r="BL442" s="5">
        <f t="shared" si="432"/>
        <v>900</v>
      </c>
      <c r="BT442" s="5">
        <f t="shared" si="433"/>
        <v>876</v>
      </c>
      <c r="CB442" s="494">
        <f t="shared" si="434"/>
        <v>876</v>
      </c>
      <c r="CJ442" s="5">
        <f t="shared" si="435"/>
        <v>864</v>
      </c>
      <c r="CR442" s="5">
        <f t="shared" si="436"/>
        <v>864</v>
      </c>
    </row>
    <row r="443" spans="2:96" ht="12.75" customHeight="1" x14ac:dyDescent="0.35">
      <c r="B443" s="658" t="s">
        <v>106</v>
      </c>
      <c r="C443" s="659"/>
      <c r="D443" s="659"/>
      <c r="E443" s="659"/>
      <c r="F443" s="659"/>
      <c r="G443" s="659"/>
      <c r="H443" s="660"/>
      <c r="J443" s="658" t="s">
        <v>106</v>
      </c>
      <c r="K443" s="659"/>
      <c r="L443" s="659"/>
      <c r="M443" s="659"/>
      <c r="N443" s="659"/>
      <c r="O443" s="659"/>
      <c r="P443" s="660"/>
      <c r="R443" s="658" t="s">
        <v>106</v>
      </c>
      <c r="S443" s="659"/>
      <c r="T443" s="659"/>
      <c r="U443" s="659"/>
      <c r="V443" s="659"/>
      <c r="W443" s="659"/>
      <c r="X443" s="660"/>
      <c r="Z443" s="658" t="s">
        <v>106</v>
      </c>
      <c r="AA443" s="659"/>
      <c r="AB443" s="659"/>
      <c r="AC443" s="659"/>
      <c r="AD443" s="659"/>
      <c r="AE443" s="659"/>
      <c r="AF443" s="660"/>
      <c r="AH443" s="658" t="s">
        <v>106</v>
      </c>
      <c r="AI443" s="659"/>
      <c r="AJ443" s="659"/>
      <c r="AK443" s="659"/>
      <c r="AL443" s="659"/>
      <c r="AM443" s="659"/>
      <c r="AN443" s="660"/>
      <c r="AP443" s="658" t="s">
        <v>106</v>
      </c>
      <c r="AQ443" s="659"/>
      <c r="AR443" s="659"/>
      <c r="AS443" s="659"/>
      <c r="AT443" s="659"/>
      <c r="AU443" s="659"/>
      <c r="AV443" s="660"/>
      <c r="AX443" s="658" t="s">
        <v>106</v>
      </c>
      <c r="AY443" s="659"/>
      <c r="AZ443" s="659"/>
      <c r="BA443" s="659"/>
      <c r="BB443" s="659"/>
      <c r="BC443" s="659"/>
      <c r="BD443" s="660"/>
      <c r="BF443" s="658" t="s">
        <v>106</v>
      </c>
      <c r="BG443" s="659"/>
      <c r="BH443" s="659"/>
      <c r="BI443" s="659"/>
      <c r="BJ443" s="659"/>
      <c r="BK443" s="659"/>
      <c r="BL443" s="660"/>
      <c r="BN443" s="658" t="s">
        <v>106</v>
      </c>
      <c r="BO443" s="659"/>
      <c r="BP443" s="659"/>
      <c r="BQ443" s="659"/>
      <c r="BR443" s="659"/>
      <c r="BS443" s="659"/>
      <c r="BT443" s="660"/>
      <c r="BV443" s="675" t="s">
        <v>106</v>
      </c>
      <c r="BW443" s="676"/>
      <c r="BX443" s="676"/>
      <c r="BY443" s="676"/>
      <c r="BZ443" s="676"/>
      <c r="CA443" s="676"/>
      <c r="CB443" s="677"/>
      <c r="CD443" s="658" t="s">
        <v>106</v>
      </c>
      <c r="CE443" s="659"/>
      <c r="CF443" s="659"/>
      <c r="CG443" s="659"/>
      <c r="CH443" s="659"/>
      <c r="CI443" s="659"/>
      <c r="CJ443" s="660"/>
      <c r="CL443" s="658" t="s">
        <v>106</v>
      </c>
      <c r="CM443" s="659"/>
      <c r="CN443" s="659"/>
      <c r="CO443" s="659"/>
      <c r="CP443" s="659"/>
      <c r="CQ443" s="659"/>
      <c r="CR443" s="660"/>
    </row>
    <row r="444" spans="2:96" ht="12.75" customHeight="1" x14ac:dyDescent="0.35">
      <c r="B444" s="7"/>
      <c r="C444" s="8"/>
      <c r="D444" s="8"/>
      <c r="E444" s="9" t="s">
        <v>7</v>
      </c>
      <c r="F444" s="9" t="s">
        <v>8</v>
      </c>
      <c r="G444" s="10" t="s">
        <v>9</v>
      </c>
      <c r="H444" s="11" t="s">
        <v>508</v>
      </c>
      <c r="J444" s="7"/>
      <c r="K444" s="8"/>
      <c r="L444" s="8"/>
      <c r="M444" s="9" t="s">
        <v>7</v>
      </c>
      <c r="N444" s="9" t="s">
        <v>8</v>
      </c>
      <c r="O444" s="12" t="s">
        <v>9</v>
      </c>
      <c r="P444" s="11" t="s">
        <v>508</v>
      </c>
      <c r="R444" s="7"/>
      <c r="S444" s="8"/>
      <c r="T444" s="8"/>
      <c r="U444" s="9" t="s">
        <v>7</v>
      </c>
      <c r="V444" s="9" t="s">
        <v>8</v>
      </c>
      <c r="W444" s="13" t="s">
        <v>9</v>
      </c>
      <c r="X444" s="11" t="s">
        <v>508</v>
      </c>
      <c r="Z444" s="7"/>
      <c r="AA444" s="8"/>
      <c r="AB444" s="8"/>
      <c r="AC444" s="9" t="s">
        <v>7</v>
      </c>
      <c r="AD444" s="9" t="s">
        <v>8</v>
      </c>
      <c r="AE444" s="14" t="s">
        <v>9</v>
      </c>
      <c r="AF444" s="11" t="s">
        <v>508</v>
      </c>
      <c r="AH444" s="7"/>
      <c r="AI444" s="8"/>
      <c r="AJ444" s="8"/>
      <c r="AK444" s="9" t="s">
        <v>7</v>
      </c>
      <c r="AL444" s="9" t="s">
        <v>8</v>
      </c>
      <c r="AM444" s="15" t="s">
        <v>9</v>
      </c>
      <c r="AN444" s="11" t="s">
        <v>508</v>
      </c>
      <c r="AP444" s="7"/>
      <c r="AQ444" s="8"/>
      <c r="AR444" s="8"/>
      <c r="AS444" s="9" t="s">
        <v>7</v>
      </c>
      <c r="AT444" s="9" t="s">
        <v>8</v>
      </c>
      <c r="AU444" s="16" t="s">
        <v>9</v>
      </c>
      <c r="AV444" s="437" t="s">
        <v>508</v>
      </c>
      <c r="AX444" s="7"/>
      <c r="AY444" s="8"/>
      <c r="AZ444" s="8"/>
      <c r="BA444" s="9" t="s">
        <v>7</v>
      </c>
      <c r="BB444" s="9" t="s">
        <v>8</v>
      </c>
      <c r="BC444" s="17" t="s">
        <v>9</v>
      </c>
      <c r="BD444" s="11" t="s">
        <v>508</v>
      </c>
      <c r="BF444" s="7"/>
      <c r="BG444" s="8"/>
      <c r="BH444" s="8"/>
      <c r="BI444" s="9" t="s">
        <v>7</v>
      </c>
      <c r="BJ444" s="9" t="s">
        <v>8</v>
      </c>
      <c r="BK444" s="18" t="s">
        <v>9</v>
      </c>
      <c r="BL444" s="11" t="s">
        <v>508</v>
      </c>
      <c r="BN444" s="7"/>
      <c r="BO444" s="8"/>
      <c r="BP444" s="8"/>
      <c r="BQ444" s="9" t="s">
        <v>7</v>
      </c>
      <c r="BR444" s="9" t="s">
        <v>8</v>
      </c>
      <c r="BS444" s="19" t="s">
        <v>9</v>
      </c>
      <c r="BT444" s="11" t="s">
        <v>508</v>
      </c>
      <c r="BV444" s="495"/>
      <c r="BW444" s="496"/>
      <c r="BX444" s="496"/>
      <c r="BY444" s="205" t="s">
        <v>7</v>
      </c>
      <c r="BZ444" s="205" t="s">
        <v>8</v>
      </c>
      <c r="CA444" s="510" t="s">
        <v>9</v>
      </c>
      <c r="CB444" s="497" t="s">
        <v>508</v>
      </c>
      <c r="CD444" s="7"/>
      <c r="CE444" s="8"/>
      <c r="CF444" s="8"/>
      <c r="CG444" s="9" t="s">
        <v>7</v>
      </c>
      <c r="CH444" s="9" t="s">
        <v>8</v>
      </c>
      <c r="CI444" s="21" t="s">
        <v>9</v>
      </c>
      <c r="CJ444" s="11" t="s">
        <v>508</v>
      </c>
      <c r="CL444" s="7"/>
      <c r="CM444" s="8"/>
      <c r="CN444" s="8"/>
      <c r="CO444" s="9" t="s">
        <v>7</v>
      </c>
      <c r="CP444" s="9" t="s">
        <v>8</v>
      </c>
      <c r="CQ444" s="22" t="s">
        <v>9</v>
      </c>
      <c r="CR444" s="11" t="s">
        <v>508</v>
      </c>
    </row>
    <row r="445" spans="2:96" ht="12.75" customHeight="1" x14ac:dyDescent="0.35">
      <c r="B445" s="661" t="s">
        <v>509</v>
      </c>
      <c r="C445" s="673"/>
      <c r="D445" s="662"/>
      <c r="E445" s="4" t="s">
        <v>11</v>
      </c>
      <c r="F445" s="4" t="s">
        <v>11</v>
      </c>
      <c r="H445" s="5">
        <v>1627</v>
      </c>
      <c r="J445" s="680" t="s">
        <v>510</v>
      </c>
      <c r="K445" s="673"/>
      <c r="L445" s="662"/>
      <c r="M445" s="4" t="s">
        <v>11</v>
      </c>
      <c r="N445" s="4" t="s">
        <v>11</v>
      </c>
      <c r="P445" s="5">
        <v>1492</v>
      </c>
      <c r="R445" s="678" t="s">
        <v>511</v>
      </c>
      <c r="S445" s="673"/>
      <c r="T445" s="662"/>
      <c r="U445" s="4" t="s">
        <v>11</v>
      </c>
      <c r="V445" s="4" t="s">
        <v>11</v>
      </c>
      <c r="X445" s="27">
        <v>1462</v>
      </c>
      <c r="Z445" s="687" t="s">
        <v>512</v>
      </c>
      <c r="AA445" s="673"/>
      <c r="AB445" s="662"/>
      <c r="AC445" s="4" t="s">
        <v>11</v>
      </c>
      <c r="AD445" s="4" t="s">
        <v>11</v>
      </c>
      <c r="AF445" s="5">
        <v>1186</v>
      </c>
      <c r="AH445" s="685" t="s">
        <v>513</v>
      </c>
      <c r="AI445" s="673"/>
      <c r="AJ445" s="662"/>
      <c r="AK445" s="4" t="s">
        <v>11</v>
      </c>
      <c r="AL445" s="4" t="s">
        <v>11</v>
      </c>
      <c r="AN445" s="27">
        <v>1004</v>
      </c>
      <c r="AP445" s="674" t="s">
        <v>514</v>
      </c>
      <c r="AQ445" s="673"/>
      <c r="AR445" s="662"/>
      <c r="AS445" s="4" t="s">
        <v>11</v>
      </c>
      <c r="AT445" s="4" t="s">
        <v>11</v>
      </c>
      <c r="AV445" s="436">
        <v>924</v>
      </c>
      <c r="AX445" s="688" t="s">
        <v>515</v>
      </c>
      <c r="AY445" s="673"/>
      <c r="AZ445" s="662"/>
      <c r="BA445" s="4" t="s">
        <v>11</v>
      </c>
      <c r="BB445" s="4" t="s">
        <v>11</v>
      </c>
      <c r="BD445" s="167">
        <v>774</v>
      </c>
      <c r="BF445" s="679" t="s">
        <v>516</v>
      </c>
      <c r="BG445" s="673"/>
      <c r="BH445" s="662"/>
      <c r="BI445" s="4" t="s">
        <v>11</v>
      </c>
      <c r="BJ445" s="4" t="s">
        <v>11</v>
      </c>
      <c r="BL445" s="241">
        <v>738</v>
      </c>
      <c r="BN445" s="672" t="s">
        <v>517</v>
      </c>
      <c r="BO445" s="673"/>
      <c r="BP445" s="662"/>
      <c r="BQ445" s="4" t="s">
        <v>11</v>
      </c>
      <c r="BR445" s="4" t="s">
        <v>11</v>
      </c>
      <c r="BT445" s="442">
        <v>614</v>
      </c>
      <c r="BV445" s="655" t="s">
        <v>518</v>
      </c>
      <c r="BW445" s="656"/>
      <c r="BX445" s="657"/>
      <c r="BY445" s="492" t="s">
        <v>11</v>
      </c>
      <c r="BZ445" s="492" t="s">
        <v>11</v>
      </c>
      <c r="CB445" s="494">
        <f>BT450</f>
        <v>288</v>
      </c>
      <c r="CD445" s="682" t="s">
        <v>519</v>
      </c>
      <c r="CE445" s="673"/>
      <c r="CF445" s="662"/>
      <c r="CG445" s="4" t="s">
        <v>11</v>
      </c>
      <c r="CH445" s="4" t="s">
        <v>11</v>
      </c>
      <c r="CJ445" s="5">
        <f>CB448</f>
        <v>188</v>
      </c>
      <c r="CL445" s="686" t="s">
        <v>531</v>
      </c>
      <c r="CM445" s="673"/>
      <c r="CN445" s="662"/>
      <c r="CO445" s="4" t="s">
        <v>11</v>
      </c>
      <c r="CP445" s="4" t="s">
        <v>11</v>
      </c>
      <c r="CR445" s="5">
        <f>CJ450</f>
        <v>92</v>
      </c>
    </row>
    <row r="446" spans="2:96" ht="12.75" customHeight="1" x14ac:dyDescent="0.35">
      <c r="B446" s="654">
        <v>45576</v>
      </c>
      <c r="C446" s="651"/>
      <c r="E446" s="5">
        <v>0</v>
      </c>
      <c r="F446" s="4">
        <v>35</v>
      </c>
      <c r="G446" s="6" t="s">
        <v>24</v>
      </c>
      <c r="H446" s="5">
        <f t="shared" ref="H446:H459" si="437">SUM(H445+E446-F446)</f>
        <v>1592</v>
      </c>
      <c r="J446" s="654">
        <v>45621</v>
      </c>
      <c r="K446" s="651"/>
      <c r="M446" s="27">
        <v>0</v>
      </c>
      <c r="N446" s="24">
        <v>30</v>
      </c>
      <c r="O446" s="28" t="s">
        <v>17</v>
      </c>
      <c r="P446" s="5">
        <f t="shared" ref="P446:P459" si="438">SUM(P445+M446-N446)</f>
        <v>1462</v>
      </c>
      <c r="R446" s="654">
        <v>45628</v>
      </c>
      <c r="S446" s="651"/>
      <c r="T446" s="59"/>
      <c r="U446" s="27">
        <v>0</v>
      </c>
      <c r="V446" s="24">
        <v>50</v>
      </c>
      <c r="W446" s="28" t="s">
        <v>19</v>
      </c>
      <c r="X446" s="5">
        <f t="shared" ref="X446:X447" si="439">SUM(X445+U446-V446)</f>
        <v>1412</v>
      </c>
      <c r="Z446" s="654">
        <v>45663</v>
      </c>
      <c r="AA446" s="651"/>
      <c r="AB446" s="59"/>
      <c r="AC446" s="27">
        <v>0</v>
      </c>
      <c r="AD446" s="24">
        <v>12</v>
      </c>
      <c r="AE446" s="28" t="s">
        <v>24</v>
      </c>
      <c r="AF446" s="5">
        <f t="shared" ref="AF446:AF459" si="440">SUM(AF445+AC446-AD446)</f>
        <v>1174</v>
      </c>
      <c r="AH446" s="654">
        <v>45698</v>
      </c>
      <c r="AI446" s="651"/>
      <c r="AK446" s="5">
        <v>0</v>
      </c>
      <c r="AL446" s="24">
        <v>30</v>
      </c>
      <c r="AM446" s="28" t="s">
        <v>19</v>
      </c>
      <c r="AN446" s="5">
        <f t="shared" ref="AN446:AN459" si="441">SUM(AN445+AK446-AL446)</f>
        <v>974</v>
      </c>
      <c r="AP446" s="654">
        <v>45733</v>
      </c>
      <c r="AQ446" s="651"/>
      <c r="AS446" s="5">
        <v>0</v>
      </c>
      <c r="AT446" s="4">
        <v>150</v>
      </c>
      <c r="AU446" s="6" t="s">
        <v>17</v>
      </c>
      <c r="AV446" s="436">
        <f t="shared" ref="AV446:AV459" si="442">SUM(AV445+AS446-AT446)</f>
        <v>774</v>
      </c>
      <c r="AX446" s="654">
        <v>45754</v>
      </c>
      <c r="AY446" s="651"/>
      <c r="BA446" s="5">
        <v>0</v>
      </c>
      <c r="BB446" s="4">
        <v>12</v>
      </c>
      <c r="BC446" s="129" t="s">
        <v>19</v>
      </c>
      <c r="BD446" s="5">
        <f t="shared" ref="BD446:BD459" si="443">SUM(BD445+BA446-BB446)</f>
        <v>762</v>
      </c>
      <c r="BF446" s="654">
        <v>45783</v>
      </c>
      <c r="BG446" s="651"/>
      <c r="BI446" s="5">
        <v>0</v>
      </c>
      <c r="BJ446" s="4">
        <v>100</v>
      </c>
      <c r="BK446" s="6" t="s">
        <v>24</v>
      </c>
      <c r="BL446" s="5">
        <f t="shared" ref="BL446:BL459" si="444">SUM(BL445+BI446-BJ446)</f>
        <v>638</v>
      </c>
      <c r="BN446" s="654">
        <v>45818</v>
      </c>
      <c r="BO446" s="651"/>
      <c r="BQ446" s="5">
        <v>0</v>
      </c>
      <c r="BR446" s="4">
        <v>150</v>
      </c>
      <c r="BS446" s="129" t="s">
        <v>24</v>
      </c>
      <c r="BT446" s="5">
        <f t="shared" ref="BT446:BT459" si="445">SUM(BT445+BQ446-BR446)</f>
        <v>464</v>
      </c>
      <c r="BV446" s="669">
        <v>45854</v>
      </c>
      <c r="BW446" s="666"/>
      <c r="BY446" s="494">
        <v>0</v>
      </c>
      <c r="BZ446" s="492">
        <v>50</v>
      </c>
      <c r="CA446" s="509" t="s">
        <v>17</v>
      </c>
      <c r="CB446" s="494">
        <f t="shared" ref="CB446:CB449" si="446">SUM(CB445+BY446-BZ446)</f>
        <v>238</v>
      </c>
      <c r="CD446" s="654">
        <v>45874</v>
      </c>
      <c r="CE446" s="651"/>
      <c r="CF446" s="3"/>
      <c r="CG446" s="578">
        <v>0</v>
      </c>
      <c r="CH446" s="578">
        <v>12</v>
      </c>
      <c r="CI446" s="28" t="s">
        <v>24</v>
      </c>
      <c r="CJ446" s="5">
        <f t="shared" ref="CJ446:CJ459" si="447">SUM(CJ445+CG446-CH446)</f>
        <v>176</v>
      </c>
      <c r="CL446" s="654">
        <v>45912</v>
      </c>
      <c r="CM446" s="651"/>
      <c r="CO446" s="5">
        <v>0</v>
      </c>
      <c r="CP446" s="4">
        <v>24</v>
      </c>
      <c r="CQ446" s="129" t="s">
        <v>17</v>
      </c>
      <c r="CR446" s="5">
        <f t="shared" ref="CR446:CR448" si="448">SUM(CR445+CO446-CP446)</f>
        <v>68</v>
      </c>
    </row>
    <row r="447" spans="2:96" ht="12.75" customHeight="1" x14ac:dyDescent="0.35">
      <c r="B447" s="654">
        <v>45586</v>
      </c>
      <c r="C447" s="651"/>
      <c r="E447" s="5">
        <v>0</v>
      </c>
      <c r="F447" s="4">
        <v>100</v>
      </c>
      <c r="G447" s="6" t="s">
        <v>24</v>
      </c>
      <c r="H447" s="5">
        <f t="shared" si="437"/>
        <v>1492</v>
      </c>
      <c r="J447" s="25"/>
      <c r="K447" s="4"/>
      <c r="M447" s="5"/>
      <c r="N447" s="4"/>
      <c r="O447" s="6"/>
      <c r="P447" s="5">
        <f t="shared" si="438"/>
        <v>1462</v>
      </c>
      <c r="R447" s="654">
        <v>45635</v>
      </c>
      <c r="S447" s="651"/>
      <c r="T447" s="59"/>
      <c r="U447" s="27">
        <v>0</v>
      </c>
      <c r="V447" s="24">
        <v>15</v>
      </c>
      <c r="W447" s="28" t="s">
        <v>22</v>
      </c>
      <c r="X447" s="5">
        <f t="shared" si="439"/>
        <v>1397</v>
      </c>
      <c r="Z447" s="654">
        <v>45664</v>
      </c>
      <c r="AA447" s="651"/>
      <c r="AB447" s="59"/>
      <c r="AC447" s="27">
        <v>0</v>
      </c>
      <c r="AD447" s="24">
        <v>50</v>
      </c>
      <c r="AE447" s="28" t="s">
        <v>17</v>
      </c>
      <c r="AF447" s="5">
        <f t="shared" si="440"/>
        <v>1124</v>
      </c>
      <c r="AH447" s="654">
        <v>45702</v>
      </c>
      <c r="AI447" s="651"/>
      <c r="AJ447" s="53"/>
      <c r="AK447" s="4">
        <v>0</v>
      </c>
      <c r="AL447" s="24">
        <v>50</v>
      </c>
      <c r="AM447" s="54" t="s">
        <v>18</v>
      </c>
      <c r="AN447" s="5">
        <f t="shared" si="441"/>
        <v>924</v>
      </c>
      <c r="AP447" s="25"/>
      <c r="AQ447" s="4"/>
      <c r="AS447" s="5"/>
      <c r="AT447" s="4"/>
      <c r="AU447" s="6"/>
      <c r="AV447" s="436">
        <f t="shared" si="442"/>
        <v>774</v>
      </c>
      <c r="AX447" s="654">
        <v>45757</v>
      </c>
      <c r="AY447" s="651"/>
      <c r="BA447" s="179">
        <v>0</v>
      </c>
      <c r="BB447" s="4">
        <v>24</v>
      </c>
      <c r="BC447" s="6" t="s">
        <v>17</v>
      </c>
      <c r="BD447" s="5">
        <f t="shared" si="443"/>
        <v>738</v>
      </c>
      <c r="BF447" s="654">
        <v>45806</v>
      </c>
      <c r="BG447" s="651"/>
      <c r="BI447" s="250">
        <v>0</v>
      </c>
      <c r="BJ447" s="4">
        <v>24</v>
      </c>
      <c r="BK447" s="6" t="s">
        <v>19</v>
      </c>
      <c r="BL447" s="5">
        <f t="shared" si="444"/>
        <v>614</v>
      </c>
      <c r="BN447" s="654">
        <v>45834</v>
      </c>
      <c r="BO447" s="651"/>
      <c r="BQ447" s="466">
        <v>0</v>
      </c>
      <c r="BR447" s="465">
        <v>100</v>
      </c>
      <c r="BS447" s="28" t="s">
        <v>35</v>
      </c>
      <c r="BT447" s="5">
        <f t="shared" si="445"/>
        <v>364</v>
      </c>
      <c r="BV447" s="669">
        <v>45866</v>
      </c>
      <c r="BW447" s="666"/>
      <c r="BY447" s="494">
        <v>0</v>
      </c>
      <c r="BZ447" s="572">
        <v>50</v>
      </c>
      <c r="CA447" s="509" t="s">
        <v>17</v>
      </c>
      <c r="CB447" s="494">
        <f t="shared" si="446"/>
        <v>188</v>
      </c>
      <c r="CD447" s="654">
        <v>45887</v>
      </c>
      <c r="CE447" s="651"/>
      <c r="CG447" s="5">
        <v>0</v>
      </c>
      <c r="CH447" s="4">
        <v>24</v>
      </c>
      <c r="CI447" s="6" t="s">
        <v>17</v>
      </c>
      <c r="CJ447" s="5">
        <f t="shared" si="447"/>
        <v>152</v>
      </c>
      <c r="CL447" s="654"/>
      <c r="CM447" s="651"/>
      <c r="CO447" s="5"/>
      <c r="CP447" s="4"/>
      <c r="CQ447" s="6"/>
      <c r="CR447" s="5">
        <f t="shared" si="448"/>
        <v>68</v>
      </c>
    </row>
    <row r="448" spans="2:96" ht="12.75" customHeight="1" x14ac:dyDescent="0.35">
      <c r="B448" s="707"/>
      <c r="C448" s="651"/>
      <c r="E448" s="5">
        <v>0</v>
      </c>
      <c r="F448" s="4"/>
      <c r="G448" s="6"/>
      <c r="H448" s="5">
        <f t="shared" si="437"/>
        <v>1492</v>
      </c>
      <c r="J448" s="654"/>
      <c r="K448" s="651"/>
      <c r="M448" s="5"/>
      <c r="N448" s="4"/>
      <c r="O448" s="6"/>
      <c r="P448" s="5">
        <f t="shared" si="438"/>
        <v>1462</v>
      </c>
      <c r="R448" s="654">
        <v>45650</v>
      </c>
      <c r="S448" s="651"/>
      <c r="U448" s="27">
        <v>0</v>
      </c>
      <c r="V448" s="24">
        <v>100</v>
      </c>
      <c r="W448" s="28" t="s">
        <v>17</v>
      </c>
      <c r="X448" s="5">
        <f>SUM(X447+U466-V466)</f>
        <v>1373</v>
      </c>
      <c r="Z448" s="654">
        <v>45667</v>
      </c>
      <c r="AA448" s="651"/>
      <c r="AC448" s="27">
        <v>0</v>
      </c>
      <c r="AD448" s="24">
        <v>50</v>
      </c>
      <c r="AE448" s="28" t="s">
        <v>17</v>
      </c>
      <c r="AF448" s="5">
        <f t="shared" si="440"/>
        <v>1074</v>
      </c>
      <c r="AH448" s="654"/>
      <c r="AI448" s="651"/>
      <c r="AK448" s="5">
        <v>0</v>
      </c>
      <c r="AL448" s="4"/>
      <c r="AM448" s="6"/>
      <c r="AN448" s="5">
        <f t="shared" si="441"/>
        <v>924</v>
      </c>
      <c r="AP448" s="707"/>
      <c r="AQ448" s="651"/>
      <c r="AS448" s="5">
        <v>0</v>
      </c>
      <c r="AT448" s="4">
        <v>0</v>
      </c>
      <c r="AU448" s="6"/>
      <c r="AV448" s="436">
        <f t="shared" si="442"/>
        <v>774</v>
      </c>
      <c r="AX448" s="654"/>
      <c r="AY448" s="651"/>
      <c r="BA448" s="5"/>
      <c r="BB448" s="4"/>
      <c r="BC448" s="6"/>
      <c r="BD448" s="5">
        <f t="shared" si="443"/>
        <v>738</v>
      </c>
      <c r="BF448" s="654"/>
      <c r="BG448" s="651"/>
      <c r="BI448" s="5">
        <v>0</v>
      </c>
      <c r="BJ448" s="4"/>
      <c r="BK448" s="6"/>
      <c r="BL448" s="5">
        <f t="shared" si="444"/>
        <v>614</v>
      </c>
      <c r="BN448" s="707"/>
      <c r="BO448" s="651"/>
      <c r="BQ448" s="5">
        <v>0</v>
      </c>
      <c r="BR448" s="4">
        <v>76</v>
      </c>
      <c r="BS448" s="6"/>
      <c r="BT448" s="5">
        <f t="shared" si="445"/>
        <v>288</v>
      </c>
      <c r="BV448" s="669"/>
      <c r="BW448" s="666"/>
      <c r="BY448" s="494"/>
      <c r="BZ448" s="492"/>
      <c r="CA448" s="509"/>
      <c r="CB448" s="494">
        <f t="shared" si="446"/>
        <v>188</v>
      </c>
      <c r="CD448" s="654">
        <v>234</v>
      </c>
      <c r="CE448" s="651"/>
      <c r="CG448" s="5">
        <v>0</v>
      </c>
      <c r="CH448" s="4">
        <v>36</v>
      </c>
      <c r="CI448" s="6" t="s">
        <v>17</v>
      </c>
      <c r="CJ448" s="5">
        <f t="shared" si="447"/>
        <v>116</v>
      </c>
      <c r="CL448" s="654"/>
      <c r="CM448" s="651"/>
      <c r="CO448" s="5"/>
      <c r="CP448" s="4"/>
      <c r="CQ448" s="6"/>
      <c r="CR448" s="474">
        <f t="shared" si="448"/>
        <v>68</v>
      </c>
    </row>
    <row r="449" spans="2:96" ht="12.75" customHeight="1" x14ac:dyDescent="0.35">
      <c r="H449" s="5">
        <f t="shared" si="437"/>
        <v>1492</v>
      </c>
      <c r="J449" s="654"/>
      <c r="K449" s="651"/>
      <c r="M449" s="5"/>
      <c r="N449" s="4"/>
      <c r="O449" s="6"/>
      <c r="P449" s="5">
        <f t="shared" si="438"/>
        <v>1462</v>
      </c>
      <c r="R449" s="654">
        <v>45653</v>
      </c>
      <c r="S449" s="651"/>
      <c r="U449" s="27">
        <v>0</v>
      </c>
      <c r="V449" s="24">
        <v>75</v>
      </c>
      <c r="W449" s="28" t="s">
        <v>17</v>
      </c>
      <c r="X449" s="5">
        <f t="shared" ref="X449:X459" si="449">SUM(X448+U449-V449)</f>
        <v>1298</v>
      </c>
      <c r="Z449" s="654">
        <v>45672</v>
      </c>
      <c r="AA449" s="651"/>
      <c r="AC449" s="27">
        <v>0</v>
      </c>
      <c r="AD449" s="24">
        <v>50</v>
      </c>
      <c r="AE449" s="28" t="s">
        <v>19</v>
      </c>
      <c r="AF449" s="5">
        <f t="shared" si="440"/>
        <v>1024</v>
      </c>
      <c r="AH449" s="654"/>
      <c r="AI449" s="651"/>
      <c r="AK449" s="5">
        <v>0</v>
      </c>
      <c r="AL449" s="4"/>
      <c r="AM449" s="6"/>
      <c r="AN449" s="5">
        <f t="shared" si="441"/>
        <v>924</v>
      </c>
      <c r="AV449" s="436">
        <f t="shared" si="442"/>
        <v>774</v>
      </c>
      <c r="BD449" s="5">
        <f t="shared" si="443"/>
        <v>738</v>
      </c>
      <c r="BF449" s="654"/>
      <c r="BG449" s="651"/>
      <c r="BI449" s="5">
        <v>0</v>
      </c>
      <c r="BJ449" s="4"/>
      <c r="BK449" s="6"/>
      <c r="BL449" s="5">
        <f t="shared" si="444"/>
        <v>614</v>
      </c>
      <c r="BT449" s="5">
        <f t="shared" si="445"/>
        <v>288</v>
      </c>
      <c r="BV449" s="669"/>
      <c r="BW449" s="666"/>
      <c r="BY449" s="494">
        <v>0</v>
      </c>
      <c r="BZ449" s="492"/>
      <c r="CA449" s="509"/>
      <c r="CB449" s="494">
        <f t="shared" si="446"/>
        <v>188</v>
      </c>
      <c r="CD449" s="653">
        <v>45891</v>
      </c>
      <c r="CE449" s="651"/>
      <c r="CF449" s="3"/>
      <c r="CG449" s="599">
        <v>0</v>
      </c>
      <c r="CH449" s="598">
        <v>24</v>
      </c>
      <c r="CI449" s="28" t="s">
        <v>19</v>
      </c>
      <c r="CJ449" s="5">
        <f t="shared" si="447"/>
        <v>92</v>
      </c>
      <c r="CL449" s="654"/>
      <c r="CM449" s="651"/>
      <c r="CO449" s="5"/>
      <c r="CP449" s="4"/>
      <c r="CQ449" s="6"/>
      <c r="CR449" s="5">
        <f t="shared" ref="CR449:CR459" si="450">SUM(CR448+CO449-CP449)</f>
        <v>68</v>
      </c>
    </row>
    <row r="450" spans="2:96" ht="12.75" customHeight="1" x14ac:dyDescent="0.35">
      <c r="H450" s="5">
        <f t="shared" si="437"/>
        <v>1492</v>
      </c>
      <c r="J450" s="654"/>
      <c r="K450" s="651"/>
      <c r="M450" s="5"/>
      <c r="N450" s="4"/>
      <c r="O450" s="6"/>
      <c r="P450" s="5">
        <f t="shared" si="438"/>
        <v>1462</v>
      </c>
      <c r="R450" s="654">
        <v>45656</v>
      </c>
      <c r="S450" s="651"/>
      <c r="U450" s="27">
        <v>0</v>
      </c>
      <c r="V450" s="24">
        <v>12</v>
      </c>
      <c r="W450" s="28" t="s">
        <v>17</v>
      </c>
      <c r="X450" s="5">
        <f t="shared" si="449"/>
        <v>1286</v>
      </c>
      <c r="Z450" s="654">
        <v>45680</v>
      </c>
      <c r="AA450" s="651"/>
      <c r="AC450" s="27">
        <v>0</v>
      </c>
      <c r="AD450" s="24">
        <v>20</v>
      </c>
      <c r="AE450" s="28" t="s">
        <v>17</v>
      </c>
      <c r="AF450" s="5">
        <f t="shared" si="440"/>
        <v>1004</v>
      </c>
      <c r="AN450" s="5">
        <f t="shared" si="441"/>
        <v>924</v>
      </c>
      <c r="AV450" s="436">
        <f t="shared" si="442"/>
        <v>774</v>
      </c>
      <c r="BD450" s="5">
        <f t="shared" si="443"/>
        <v>738</v>
      </c>
      <c r="BF450" s="654"/>
      <c r="BG450" s="651"/>
      <c r="BI450" s="5">
        <v>0</v>
      </c>
      <c r="BJ450" s="4"/>
      <c r="BK450" s="6"/>
      <c r="BL450" s="5">
        <f t="shared" si="444"/>
        <v>614</v>
      </c>
      <c r="BT450" s="5">
        <f t="shared" si="445"/>
        <v>288</v>
      </c>
      <c r="CB450" s="494">
        <f t="shared" ref="CB450:CB459" si="451">SUM(CB449+BY450-BZ450)</f>
        <v>188</v>
      </c>
      <c r="CJ450" s="5">
        <f t="shared" si="447"/>
        <v>92</v>
      </c>
      <c r="CO450" s="5"/>
      <c r="CR450" s="5">
        <f t="shared" si="450"/>
        <v>68</v>
      </c>
    </row>
    <row r="451" spans="2:96" ht="12.75" customHeight="1" x14ac:dyDescent="0.35">
      <c r="H451" s="5">
        <f t="shared" si="437"/>
        <v>1492</v>
      </c>
      <c r="P451" s="5">
        <f t="shared" si="438"/>
        <v>1462</v>
      </c>
      <c r="R451" s="654">
        <v>45657</v>
      </c>
      <c r="S451" s="651"/>
      <c r="U451" s="27">
        <v>0</v>
      </c>
      <c r="V451" s="24">
        <v>100</v>
      </c>
      <c r="W451" s="28" t="s">
        <v>17</v>
      </c>
      <c r="X451" s="5">
        <f t="shared" si="449"/>
        <v>1186</v>
      </c>
      <c r="Z451" s="654"/>
      <c r="AA451" s="651"/>
      <c r="AC451" s="5"/>
      <c r="AD451" s="4"/>
      <c r="AE451" s="6"/>
      <c r="AF451" s="5">
        <f t="shared" si="440"/>
        <v>1004</v>
      </c>
      <c r="AN451" s="5">
        <f t="shared" si="441"/>
        <v>924</v>
      </c>
      <c r="AV451" s="436">
        <f t="shared" si="442"/>
        <v>774</v>
      </c>
      <c r="BD451" s="5">
        <f t="shared" si="443"/>
        <v>738</v>
      </c>
      <c r="BL451" s="5">
        <f t="shared" si="444"/>
        <v>614</v>
      </c>
      <c r="BT451" s="5">
        <f t="shared" si="445"/>
        <v>288</v>
      </c>
      <c r="CB451" s="494">
        <f t="shared" si="451"/>
        <v>188</v>
      </c>
      <c r="CJ451" s="5">
        <f t="shared" si="447"/>
        <v>92</v>
      </c>
      <c r="CO451" s="5"/>
      <c r="CR451" s="5">
        <f t="shared" si="450"/>
        <v>68</v>
      </c>
    </row>
    <row r="452" spans="2:96" ht="12.75" customHeight="1" x14ac:dyDescent="0.35">
      <c r="H452" s="5">
        <f t="shared" si="437"/>
        <v>1492</v>
      </c>
      <c r="P452" s="5">
        <f t="shared" si="438"/>
        <v>1462</v>
      </c>
      <c r="T452" s="55" t="s">
        <v>40</v>
      </c>
      <c r="X452" s="5">
        <f t="shared" si="449"/>
        <v>1186</v>
      </c>
      <c r="Z452" s="654"/>
      <c r="AA452" s="651"/>
      <c r="AC452" s="5"/>
      <c r="AD452" s="4"/>
      <c r="AE452" s="6"/>
      <c r="AF452" s="5">
        <f t="shared" si="440"/>
        <v>1004</v>
      </c>
      <c r="AN452" s="5">
        <f t="shared" si="441"/>
        <v>924</v>
      </c>
      <c r="AV452" s="436">
        <f t="shared" si="442"/>
        <v>774</v>
      </c>
      <c r="BD452" s="5">
        <f t="shared" si="443"/>
        <v>738</v>
      </c>
      <c r="BL452" s="5">
        <f t="shared" si="444"/>
        <v>614</v>
      </c>
      <c r="BT452" s="5">
        <f t="shared" si="445"/>
        <v>288</v>
      </c>
      <c r="CB452" s="494">
        <f t="shared" si="451"/>
        <v>188</v>
      </c>
      <c r="CJ452" s="5">
        <f t="shared" si="447"/>
        <v>92</v>
      </c>
      <c r="CR452" s="5">
        <f t="shared" si="450"/>
        <v>68</v>
      </c>
    </row>
    <row r="453" spans="2:96" ht="12.75" customHeight="1" x14ac:dyDescent="0.3">
      <c r="H453" s="5">
        <f t="shared" si="437"/>
        <v>1492</v>
      </c>
      <c r="P453" s="5">
        <f t="shared" si="438"/>
        <v>1462</v>
      </c>
      <c r="X453" s="5">
        <f t="shared" si="449"/>
        <v>1186</v>
      </c>
      <c r="AF453" s="5">
        <f t="shared" si="440"/>
        <v>1004</v>
      </c>
      <c r="AN453" s="5">
        <f t="shared" si="441"/>
        <v>924</v>
      </c>
      <c r="AV453" s="436">
        <f t="shared" si="442"/>
        <v>774</v>
      </c>
      <c r="BD453" s="5">
        <f t="shared" si="443"/>
        <v>738</v>
      </c>
      <c r="BL453" s="5">
        <f t="shared" si="444"/>
        <v>614</v>
      </c>
      <c r="BT453" s="5">
        <f t="shared" si="445"/>
        <v>288</v>
      </c>
      <c r="CB453" s="494">
        <f t="shared" si="451"/>
        <v>188</v>
      </c>
      <c r="CJ453" s="5">
        <f t="shared" si="447"/>
        <v>92</v>
      </c>
      <c r="CR453" s="5">
        <f t="shared" si="450"/>
        <v>68</v>
      </c>
    </row>
    <row r="454" spans="2:96" ht="12.75" customHeight="1" x14ac:dyDescent="0.3">
      <c r="H454" s="5">
        <f t="shared" si="437"/>
        <v>1492</v>
      </c>
      <c r="P454" s="5">
        <f t="shared" si="438"/>
        <v>1462</v>
      </c>
      <c r="X454" s="5">
        <f t="shared" si="449"/>
        <v>1186</v>
      </c>
      <c r="AF454" s="5">
        <f t="shared" si="440"/>
        <v>1004</v>
      </c>
      <c r="AN454" s="5">
        <f t="shared" si="441"/>
        <v>924</v>
      </c>
      <c r="AV454" s="436">
        <f t="shared" si="442"/>
        <v>774</v>
      </c>
      <c r="BD454" s="5">
        <f t="shared" si="443"/>
        <v>738</v>
      </c>
      <c r="BL454" s="5">
        <f t="shared" si="444"/>
        <v>614</v>
      </c>
      <c r="BT454" s="5">
        <f t="shared" si="445"/>
        <v>288</v>
      </c>
      <c r="CB454" s="494">
        <f t="shared" si="451"/>
        <v>188</v>
      </c>
      <c r="CJ454" s="5">
        <f t="shared" si="447"/>
        <v>92</v>
      </c>
      <c r="CR454" s="5">
        <f t="shared" si="450"/>
        <v>68</v>
      </c>
    </row>
    <row r="455" spans="2:96" ht="12.75" customHeight="1" x14ac:dyDescent="0.3">
      <c r="H455" s="5">
        <f t="shared" si="437"/>
        <v>1492</v>
      </c>
      <c r="P455" s="5">
        <f t="shared" si="438"/>
        <v>1462</v>
      </c>
      <c r="X455" s="5">
        <f t="shared" si="449"/>
        <v>1186</v>
      </c>
      <c r="AF455" s="5">
        <f t="shared" si="440"/>
        <v>1004</v>
      </c>
      <c r="AN455" s="5">
        <f t="shared" si="441"/>
        <v>924</v>
      </c>
      <c r="AV455" s="436">
        <f t="shared" si="442"/>
        <v>774</v>
      </c>
      <c r="BD455" s="5">
        <f t="shared" si="443"/>
        <v>738</v>
      </c>
      <c r="BL455" s="5">
        <f t="shared" si="444"/>
        <v>614</v>
      </c>
      <c r="BT455" s="5">
        <f t="shared" si="445"/>
        <v>288</v>
      </c>
      <c r="CB455" s="494">
        <f t="shared" si="451"/>
        <v>188</v>
      </c>
      <c r="CJ455" s="5">
        <f t="shared" si="447"/>
        <v>92</v>
      </c>
      <c r="CR455" s="5">
        <f t="shared" si="450"/>
        <v>68</v>
      </c>
    </row>
    <row r="456" spans="2:96" ht="12.75" customHeight="1" x14ac:dyDescent="0.3">
      <c r="H456" s="5">
        <f t="shared" si="437"/>
        <v>1492</v>
      </c>
      <c r="P456" s="5">
        <f t="shared" si="438"/>
        <v>1462</v>
      </c>
      <c r="X456" s="5">
        <f t="shared" si="449"/>
        <v>1186</v>
      </c>
      <c r="AF456" s="5">
        <f t="shared" si="440"/>
        <v>1004</v>
      </c>
      <c r="AN456" s="5">
        <f t="shared" si="441"/>
        <v>924</v>
      </c>
      <c r="AV456" s="436">
        <f t="shared" si="442"/>
        <v>774</v>
      </c>
      <c r="BD456" s="5">
        <f t="shared" si="443"/>
        <v>738</v>
      </c>
      <c r="BL456" s="5">
        <f t="shared" si="444"/>
        <v>614</v>
      </c>
      <c r="BT456" s="5">
        <f t="shared" si="445"/>
        <v>288</v>
      </c>
      <c r="CB456" s="494">
        <f t="shared" si="451"/>
        <v>188</v>
      </c>
      <c r="CJ456" s="5">
        <f t="shared" si="447"/>
        <v>92</v>
      </c>
      <c r="CR456" s="5">
        <f t="shared" si="450"/>
        <v>68</v>
      </c>
    </row>
    <row r="457" spans="2:96" ht="12.75" customHeight="1" x14ac:dyDescent="0.3">
      <c r="H457" s="5">
        <f t="shared" si="437"/>
        <v>1492</v>
      </c>
      <c r="P457" s="5">
        <f t="shared" si="438"/>
        <v>1462</v>
      </c>
      <c r="X457" s="5">
        <f t="shared" si="449"/>
        <v>1186</v>
      </c>
      <c r="AF457" s="5">
        <f t="shared" si="440"/>
        <v>1004</v>
      </c>
      <c r="AN457" s="5">
        <f t="shared" si="441"/>
        <v>924</v>
      </c>
      <c r="AV457" s="436">
        <f t="shared" si="442"/>
        <v>774</v>
      </c>
      <c r="BD457" s="5">
        <f t="shared" si="443"/>
        <v>738</v>
      </c>
      <c r="BL457" s="5">
        <f t="shared" si="444"/>
        <v>614</v>
      </c>
      <c r="BT457" s="5">
        <f t="shared" si="445"/>
        <v>288</v>
      </c>
      <c r="CB457" s="494">
        <f t="shared" si="451"/>
        <v>188</v>
      </c>
      <c r="CJ457" s="5">
        <f t="shared" si="447"/>
        <v>92</v>
      </c>
      <c r="CR457" s="5">
        <f t="shared" si="450"/>
        <v>68</v>
      </c>
    </row>
    <row r="458" spans="2:96" ht="12.75" customHeight="1" x14ac:dyDescent="0.3">
      <c r="H458" s="5">
        <f t="shared" si="437"/>
        <v>1492</v>
      </c>
      <c r="P458" s="5">
        <f t="shared" si="438"/>
        <v>1462</v>
      </c>
      <c r="X458" s="5">
        <f t="shared" si="449"/>
        <v>1186</v>
      </c>
      <c r="AF458" s="5">
        <f t="shared" si="440"/>
        <v>1004</v>
      </c>
      <c r="AN458" s="5">
        <f t="shared" si="441"/>
        <v>924</v>
      </c>
      <c r="AV458" s="436">
        <f t="shared" si="442"/>
        <v>774</v>
      </c>
      <c r="BD458" s="5">
        <f t="shared" si="443"/>
        <v>738</v>
      </c>
      <c r="BL458" s="5">
        <f t="shared" si="444"/>
        <v>614</v>
      </c>
      <c r="BT458" s="5">
        <f t="shared" si="445"/>
        <v>288</v>
      </c>
      <c r="CB458" s="494">
        <f t="shared" si="451"/>
        <v>188</v>
      </c>
      <c r="CJ458" s="5">
        <f t="shared" si="447"/>
        <v>92</v>
      </c>
      <c r="CR458" s="5">
        <f t="shared" si="450"/>
        <v>68</v>
      </c>
    </row>
    <row r="459" spans="2:96" ht="12.75" customHeight="1" x14ac:dyDescent="0.3">
      <c r="H459" s="5">
        <f t="shared" si="437"/>
        <v>1492</v>
      </c>
      <c r="P459" s="5">
        <f t="shared" si="438"/>
        <v>1462</v>
      </c>
      <c r="X459" s="5">
        <f t="shared" si="449"/>
        <v>1186</v>
      </c>
      <c r="AF459" s="5">
        <f t="shared" si="440"/>
        <v>1004</v>
      </c>
      <c r="AN459" s="5">
        <f t="shared" si="441"/>
        <v>924</v>
      </c>
      <c r="AV459" s="436">
        <f t="shared" si="442"/>
        <v>774</v>
      </c>
      <c r="BD459" s="5">
        <f t="shared" si="443"/>
        <v>738</v>
      </c>
      <c r="BL459" s="5">
        <f t="shared" si="444"/>
        <v>614</v>
      </c>
      <c r="BT459" s="5">
        <f t="shared" si="445"/>
        <v>288</v>
      </c>
      <c r="CB459" s="494">
        <f t="shared" si="451"/>
        <v>188</v>
      </c>
      <c r="CJ459" s="5">
        <f t="shared" si="447"/>
        <v>92</v>
      </c>
      <c r="CR459" s="5">
        <f t="shared" si="450"/>
        <v>68</v>
      </c>
    </row>
    <row r="460" spans="2:96" ht="12.75" customHeight="1" x14ac:dyDescent="0.35">
      <c r="B460" s="658" t="s">
        <v>107</v>
      </c>
      <c r="C460" s="659"/>
      <c r="D460" s="659"/>
      <c r="E460" s="659"/>
      <c r="F460" s="659"/>
      <c r="G460" s="659"/>
      <c r="H460" s="660"/>
      <c r="J460" s="658" t="s">
        <v>108</v>
      </c>
      <c r="K460" s="659"/>
      <c r="L460" s="659"/>
      <c r="M460" s="659"/>
      <c r="N460" s="659"/>
      <c r="O460" s="659"/>
      <c r="P460" s="660"/>
      <c r="R460" s="658" t="s">
        <v>109</v>
      </c>
      <c r="S460" s="659"/>
      <c r="T460" s="659"/>
      <c r="U460" s="659"/>
      <c r="V460" s="659"/>
      <c r="W460" s="659"/>
      <c r="X460" s="660"/>
      <c r="Z460" s="658" t="s">
        <v>110</v>
      </c>
      <c r="AA460" s="659"/>
      <c r="AB460" s="659"/>
      <c r="AC460" s="659"/>
      <c r="AD460" s="659"/>
      <c r="AE460" s="659"/>
      <c r="AF460" s="660"/>
      <c r="AH460" s="658" t="s">
        <v>111</v>
      </c>
      <c r="AI460" s="659"/>
      <c r="AJ460" s="659"/>
      <c r="AK460" s="659"/>
      <c r="AL460" s="659"/>
      <c r="AM460" s="659"/>
      <c r="AN460" s="660"/>
      <c r="AP460" s="658" t="s">
        <v>112</v>
      </c>
      <c r="AQ460" s="659"/>
      <c r="AR460" s="659"/>
      <c r="AS460" s="659"/>
      <c r="AT460" s="659"/>
      <c r="AU460" s="659"/>
      <c r="AV460" s="660"/>
      <c r="AX460" s="658" t="s">
        <v>113</v>
      </c>
      <c r="AY460" s="659"/>
      <c r="AZ460" s="659"/>
      <c r="BA460" s="659"/>
      <c r="BB460" s="659"/>
      <c r="BC460" s="659"/>
      <c r="BD460" s="660"/>
      <c r="BF460" s="658" t="s">
        <v>114</v>
      </c>
      <c r="BG460" s="659"/>
      <c r="BH460" s="659"/>
      <c r="BI460" s="659"/>
      <c r="BJ460" s="659"/>
      <c r="BK460" s="659"/>
      <c r="BL460" s="660"/>
      <c r="BN460" s="658" t="s">
        <v>115</v>
      </c>
      <c r="BO460" s="659"/>
      <c r="BP460" s="659"/>
      <c r="BQ460" s="659"/>
      <c r="BR460" s="659"/>
      <c r="BS460" s="659"/>
      <c r="BT460" s="660"/>
      <c r="BV460" s="675" t="s">
        <v>588</v>
      </c>
      <c r="BW460" s="676"/>
      <c r="BX460" s="676"/>
      <c r="BY460" s="676"/>
      <c r="BZ460" s="676"/>
      <c r="CA460" s="676"/>
      <c r="CB460" s="677"/>
      <c r="CD460" s="658" t="s">
        <v>116</v>
      </c>
      <c r="CE460" s="659"/>
      <c r="CF460" s="659"/>
      <c r="CG460" s="659"/>
      <c r="CH460" s="659"/>
      <c r="CI460" s="659"/>
      <c r="CJ460" s="660"/>
      <c r="CL460" s="658" t="s">
        <v>117</v>
      </c>
      <c r="CM460" s="659"/>
      <c r="CN460" s="659"/>
      <c r="CO460" s="659"/>
      <c r="CP460" s="659"/>
      <c r="CQ460" s="659"/>
      <c r="CR460" s="660"/>
    </row>
    <row r="461" spans="2:96" ht="12.75" customHeight="1" x14ac:dyDescent="0.35">
      <c r="B461" s="7"/>
      <c r="C461" s="8"/>
      <c r="D461" s="8"/>
      <c r="E461" s="9" t="s">
        <v>7</v>
      </c>
      <c r="F461" s="9" t="s">
        <v>8</v>
      </c>
      <c r="G461" s="10" t="s">
        <v>9</v>
      </c>
      <c r="H461" s="11" t="s">
        <v>508</v>
      </c>
      <c r="J461" s="7"/>
      <c r="K461" s="8"/>
      <c r="L461" s="8"/>
      <c r="M461" s="9" t="s">
        <v>7</v>
      </c>
      <c r="N461" s="9" t="s">
        <v>8</v>
      </c>
      <c r="O461" s="12" t="s">
        <v>9</v>
      </c>
      <c r="P461" s="11" t="s">
        <v>508</v>
      </c>
      <c r="R461" s="7"/>
      <c r="S461" s="8"/>
      <c r="T461" s="8"/>
      <c r="U461" s="9" t="s">
        <v>7</v>
      </c>
      <c r="V461" s="9" t="s">
        <v>8</v>
      </c>
      <c r="W461" s="13" t="s">
        <v>9</v>
      </c>
      <c r="X461" s="11" t="s">
        <v>508</v>
      </c>
      <c r="Z461" s="7"/>
      <c r="AA461" s="8"/>
      <c r="AB461" s="8"/>
      <c r="AC461" s="9" t="s">
        <v>7</v>
      </c>
      <c r="AD461" s="9" t="s">
        <v>8</v>
      </c>
      <c r="AE461" s="14" t="s">
        <v>9</v>
      </c>
      <c r="AF461" s="11" t="s">
        <v>508</v>
      </c>
      <c r="AH461" s="7"/>
      <c r="AI461" s="8"/>
      <c r="AJ461" s="8"/>
      <c r="AK461" s="9" t="s">
        <v>7</v>
      </c>
      <c r="AL461" s="9" t="s">
        <v>8</v>
      </c>
      <c r="AM461" s="15" t="s">
        <v>9</v>
      </c>
      <c r="AN461" s="11" t="s">
        <v>508</v>
      </c>
      <c r="AP461" s="7"/>
      <c r="AQ461" s="8"/>
      <c r="AR461" s="8"/>
      <c r="AS461" s="9" t="s">
        <v>7</v>
      </c>
      <c r="AT461" s="9" t="s">
        <v>8</v>
      </c>
      <c r="AU461" s="16" t="s">
        <v>9</v>
      </c>
      <c r="AV461" s="437" t="s">
        <v>508</v>
      </c>
      <c r="AX461" s="7"/>
      <c r="AY461" s="8"/>
      <c r="AZ461" s="8"/>
      <c r="BA461" s="9" t="s">
        <v>7</v>
      </c>
      <c r="BB461" s="9" t="s">
        <v>8</v>
      </c>
      <c r="BC461" s="17" t="s">
        <v>9</v>
      </c>
      <c r="BD461" s="11" t="s">
        <v>508</v>
      </c>
      <c r="BF461" s="7"/>
      <c r="BG461" s="8"/>
      <c r="BH461" s="8"/>
      <c r="BI461" s="9" t="s">
        <v>7</v>
      </c>
      <c r="BJ461" s="9" t="s">
        <v>8</v>
      </c>
      <c r="BK461" s="18" t="s">
        <v>9</v>
      </c>
      <c r="BL461" s="11" t="s">
        <v>508</v>
      </c>
      <c r="BN461" s="7"/>
      <c r="BO461" s="8"/>
      <c r="BP461" s="8"/>
      <c r="BQ461" s="9" t="s">
        <v>7</v>
      </c>
      <c r="BR461" s="9" t="s">
        <v>8</v>
      </c>
      <c r="BS461" s="19" t="s">
        <v>9</v>
      </c>
      <c r="BT461" s="11" t="s">
        <v>508</v>
      </c>
      <c r="BV461" s="495"/>
      <c r="BW461" s="496"/>
      <c r="BX461" s="496"/>
      <c r="BY461" s="205" t="s">
        <v>7</v>
      </c>
      <c r="BZ461" s="205" t="s">
        <v>8</v>
      </c>
      <c r="CA461" s="510" t="s">
        <v>9</v>
      </c>
      <c r="CB461" s="497" t="s">
        <v>508</v>
      </c>
      <c r="CD461" s="7"/>
      <c r="CE461" s="8"/>
      <c r="CF461" s="8"/>
      <c r="CG461" s="9" t="s">
        <v>7</v>
      </c>
      <c r="CH461" s="9" t="s">
        <v>8</v>
      </c>
      <c r="CI461" s="21" t="s">
        <v>9</v>
      </c>
      <c r="CJ461" s="11" t="s">
        <v>508</v>
      </c>
      <c r="CL461" s="7"/>
      <c r="CM461" s="8"/>
      <c r="CN461" s="8"/>
      <c r="CO461" s="9" t="s">
        <v>7</v>
      </c>
      <c r="CP461" s="9" t="s">
        <v>8</v>
      </c>
      <c r="CQ461" s="22" t="s">
        <v>9</v>
      </c>
      <c r="CR461" s="11" t="s">
        <v>508</v>
      </c>
    </row>
    <row r="462" spans="2:96" ht="12.75" customHeight="1" x14ac:dyDescent="0.35">
      <c r="B462" s="661" t="s">
        <v>509</v>
      </c>
      <c r="C462" s="673"/>
      <c r="D462" s="662"/>
      <c r="E462" s="4" t="s">
        <v>11</v>
      </c>
      <c r="F462" s="4" t="s">
        <v>11</v>
      </c>
      <c r="H462" s="5">
        <v>1000</v>
      </c>
      <c r="J462" s="680" t="s">
        <v>510</v>
      </c>
      <c r="K462" s="673"/>
      <c r="L462" s="662"/>
      <c r="M462" s="4" t="s">
        <v>11</v>
      </c>
      <c r="N462" s="4" t="s">
        <v>11</v>
      </c>
      <c r="P462" s="5">
        <v>718</v>
      </c>
      <c r="R462" s="678" t="s">
        <v>511</v>
      </c>
      <c r="S462" s="673"/>
      <c r="T462" s="662"/>
      <c r="U462" s="4" t="s">
        <v>11</v>
      </c>
      <c r="V462" s="4" t="s">
        <v>11</v>
      </c>
      <c r="X462" s="27">
        <v>659</v>
      </c>
      <c r="Z462" s="687" t="s">
        <v>512</v>
      </c>
      <c r="AA462" s="673"/>
      <c r="AB462" s="662"/>
      <c r="AC462" s="4" t="s">
        <v>11</v>
      </c>
      <c r="AD462" s="4" t="s">
        <v>11</v>
      </c>
      <c r="AF462" s="5">
        <v>524</v>
      </c>
      <c r="AH462" s="685" t="s">
        <v>513</v>
      </c>
      <c r="AI462" s="673"/>
      <c r="AJ462" s="662"/>
      <c r="AK462" s="4" t="s">
        <v>11</v>
      </c>
      <c r="AL462" s="4" t="s">
        <v>11</v>
      </c>
      <c r="AN462" s="27">
        <v>1421</v>
      </c>
      <c r="AP462" s="674" t="s">
        <v>514</v>
      </c>
      <c r="AQ462" s="673"/>
      <c r="AR462" s="662"/>
      <c r="AS462" s="4" t="s">
        <v>11</v>
      </c>
      <c r="AT462" s="4" t="s">
        <v>11</v>
      </c>
      <c r="AV462" s="436">
        <v>1269</v>
      </c>
      <c r="AX462" s="688" t="s">
        <v>515</v>
      </c>
      <c r="AY462" s="673"/>
      <c r="AZ462" s="662"/>
      <c r="BA462" s="4" t="s">
        <v>11</v>
      </c>
      <c r="BB462" s="4" t="s">
        <v>11</v>
      </c>
      <c r="BD462" s="162">
        <v>1252</v>
      </c>
      <c r="BF462" s="679" t="s">
        <v>516</v>
      </c>
      <c r="BG462" s="673"/>
      <c r="BH462" s="662"/>
      <c r="BI462" s="4" t="s">
        <v>11</v>
      </c>
      <c r="BJ462" s="4" t="s">
        <v>11</v>
      </c>
      <c r="BL462" s="241">
        <v>1145</v>
      </c>
      <c r="BN462" s="672" t="s">
        <v>517</v>
      </c>
      <c r="BO462" s="673"/>
      <c r="BP462" s="662"/>
      <c r="BQ462" s="4" t="s">
        <v>11</v>
      </c>
      <c r="BR462" s="4" t="s">
        <v>11</v>
      </c>
      <c r="BT462" s="442">
        <v>995</v>
      </c>
      <c r="BV462" s="655" t="s">
        <v>518</v>
      </c>
      <c r="BW462" s="656"/>
      <c r="BX462" s="657"/>
      <c r="BY462" s="492" t="s">
        <v>11</v>
      </c>
      <c r="BZ462" s="492" t="s">
        <v>11</v>
      </c>
      <c r="CB462" s="494">
        <f>BT468</f>
        <v>872</v>
      </c>
      <c r="CD462" s="682" t="s">
        <v>519</v>
      </c>
      <c r="CE462" s="673"/>
      <c r="CF462" s="662"/>
      <c r="CG462" s="4" t="s">
        <v>11</v>
      </c>
      <c r="CH462" s="4" t="s">
        <v>11</v>
      </c>
      <c r="CJ462" s="5">
        <f>CB470</f>
        <v>741</v>
      </c>
      <c r="CL462" s="686" t="s">
        <v>531</v>
      </c>
      <c r="CM462" s="673"/>
      <c r="CN462" s="662"/>
      <c r="CO462" s="4" t="s">
        <v>11</v>
      </c>
      <c r="CP462" s="4" t="s">
        <v>11</v>
      </c>
      <c r="CR462" s="5">
        <f>CJ473</f>
        <v>466</v>
      </c>
    </row>
    <row r="463" spans="2:96" ht="12.75" customHeight="1" x14ac:dyDescent="0.35">
      <c r="B463" s="654">
        <v>45567</v>
      </c>
      <c r="C463" s="651"/>
      <c r="D463" s="3"/>
      <c r="E463" s="5">
        <v>0</v>
      </c>
      <c r="F463" s="4">
        <v>12</v>
      </c>
      <c r="G463" s="6" t="s">
        <v>17</v>
      </c>
      <c r="H463" s="5">
        <f t="shared" ref="H463:H480" si="452">SUM(H462+E463-F463)</f>
        <v>988</v>
      </c>
      <c r="J463" s="654">
        <v>45601</v>
      </c>
      <c r="K463" s="651"/>
      <c r="L463" s="3"/>
      <c r="M463" s="5">
        <v>0</v>
      </c>
      <c r="N463" s="4">
        <v>15</v>
      </c>
      <c r="O463" s="6" t="s">
        <v>22</v>
      </c>
      <c r="P463" s="5">
        <f t="shared" ref="P463:P467" si="453">SUM(P462+M463-N463)</f>
        <v>703</v>
      </c>
      <c r="R463" s="654">
        <v>45628</v>
      </c>
      <c r="S463" s="651"/>
      <c r="T463" s="39"/>
      <c r="U463" s="24">
        <v>0</v>
      </c>
      <c r="V463" s="24">
        <v>24</v>
      </c>
      <c r="W463" s="28" t="s">
        <v>19</v>
      </c>
      <c r="X463" s="5">
        <f t="shared" ref="X463:X481" si="454">SUM(X462+U463-V463)</f>
        <v>635</v>
      </c>
      <c r="Z463" s="708">
        <v>45664</v>
      </c>
      <c r="AA463" s="651"/>
      <c r="AB463" s="48"/>
      <c r="AC463" s="49">
        <v>0</v>
      </c>
      <c r="AD463" s="49">
        <v>23</v>
      </c>
      <c r="AE463" s="51" t="s">
        <v>25</v>
      </c>
      <c r="AF463" s="5">
        <f t="shared" ref="AF463:AF482" si="455">SUM(AF462+AC463-AD463)</f>
        <v>501</v>
      </c>
      <c r="AH463" s="654">
        <v>45691</v>
      </c>
      <c r="AI463" s="651"/>
      <c r="AJ463" s="3"/>
      <c r="AK463" s="27">
        <v>0</v>
      </c>
      <c r="AL463" s="24">
        <v>12</v>
      </c>
      <c r="AM463" s="28" t="s">
        <v>17</v>
      </c>
      <c r="AN463" s="5">
        <f t="shared" ref="AN463:AN464" si="456">SUM(AN462+AK463-AL463)</f>
        <v>1409</v>
      </c>
      <c r="AP463" s="654">
        <v>45733</v>
      </c>
      <c r="AQ463" s="651"/>
      <c r="AR463" s="3"/>
      <c r="AS463" s="5">
        <v>0</v>
      </c>
      <c r="AT463" s="4">
        <v>17</v>
      </c>
      <c r="AU463" s="6" t="s">
        <v>17</v>
      </c>
      <c r="AV463" s="436">
        <f t="shared" ref="AV463:AV464" si="457">SUM(AV462+AS463-AT463)</f>
        <v>1252</v>
      </c>
      <c r="AX463" s="654">
        <v>45755</v>
      </c>
      <c r="AY463" s="651"/>
      <c r="AZ463" s="3"/>
      <c r="BA463" s="5">
        <v>0</v>
      </c>
      <c r="BB463" s="4">
        <v>20</v>
      </c>
      <c r="BC463" s="6" t="s">
        <v>35</v>
      </c>
      <c r="BD463" s="5">
        <f t="shared" ref="BD463:BD481" si="458">SUM(BD462+BA463-BB463)</f>
        <v>1232</v>
      </c>
      <c r="BF463" s="654">
        <v>45779</v>
      </c>
      <c r="BG463" s="651"/>
      <c r="BH463" s="3"/>
      <c r="BI463" s="5">
        <v>0</v>
      </c>
      <c r="BJ463" s="4">
        <v>24</v>
      </c>
      <c r="BK463" s="6" t="s">
        <v>17</v>
      </c>
      <c r="BL463" s="5">
        <f t="shared" ref="BL463:BL481" si="459">SUM(BL462+BI463-BJ463)</f>
        <v>1121</v>
      </c>
      <c r="BN463" s="654">
        <v>45810</v>
      </c>
      <c r="BO463" s="651"/>
      <c r="BQ463" s="476">
        <v>0</v>
      </c>
      <c r="BR463" s="476">
        <v>12</v>
      </c>
      <c r="BS463" s="28" t="s">
        <v>17</v>
      </c>
      <c r="BT463" s="477">
        <f>BT462+BQ463-BR463</f>
        <v>983</v>
      </c>
      <c r="BV463" s="669">
        <v>45840</v>
      </c>
      <c r="BW463" s="666"/>
      <c r="BX463" s="493"/>
      <c r="BY463" s="494">
        <v>0</v>
      </c>
      <c r="BZ463" s="492">
        <v>12</v>
      </c>
      <c r="CA463" s="509" t="s">
        <v>25</v>
      </c>
      <c r="CB463" s="494">
        <f t="shared" ref="CB463:CB481" si="460">SUM(CB462+BY463-BZ463)</f>
        <v>860</v>
      </c>
      <c r="CD463" s="654">
        <v>45873</v>
      </c>
      <c r="CE463" s="651"/>
      <c r="CF463" s="45"/>
      <c r="CG463" s="578">
        <v>0</v>
      </c>
      <c r="CH463" s="578">
        <v>24</v>
      </c>
      <c r="CI463" s="28" t="s">
        <v>17</v>
      </c>
      <c r="CJ463" s="5">
        <f t="shared" ref="CJ463:CJ482" si="461">SUM(CJ462+CG463-CH463)</f>
        <v>717</v>
      </c>
      <c r="CL463" s="654">
        <v>45904</v>
      </c>
      <c r="CM463" s="651"/>
      <c r="CN463" s="3"/>
      <c r="CO463" s="612">
        <v>0</v>
      </c>
      <c r="CP463" s="612">
        <v>10</v>
      </c>
      <c r="CQ463" s="28" t="s">
        <v>16</v>
      </c>
      <c r="CR463" s="5">
        <f t="shared" ref="CR463:CR481" si="462">SUM(CR462+CO463-CP463)</f>
        <v>456</v>
      </c>
    </row>
    <row r="464" spans="2:96" ht="12.75" customHeight="1" x14ac:dyDescent="0.35">
      <c r="B464" s="654">
        <v>45567</v>
      </c>
      <c r="C464" s="651"/>
      <c r="D464" s="3"/>
      <c r="E464" s="5">
        <v>0</v>
      </c>
      <c r="F464" s="4">
        <v>24</v>
      </c>
      <c r="G464" s="6" t="s">
        <v>19</v>
      </c>
      <c r="H464" s="5">
        <f t="shared" si="452"/>
        <v>964</v>
      </c>
      <c r="J464" s="654">
        <v>45610</v>
      </c>
      <c r="K464" s="651"/>
      <c r="L464" s="3"/>
      <c r="M464" s="5">
        <v>0</v>
      </c>
      <c r="N464" s="4">
        <v>10</v>
      </c>
      <c r="O464" s="6" t="s">
        <v>16</v>
      </c>
      <c r="P464" s="5">
        <f t="shared" si="453"/>
        <v>693</v>
      </c>
      <c r="R464" s="654">
        <v>45635</v>
      </c>
      <c r="S464" s="651"/>
      <c r="T464" s="39"/>
      <c r="U464" s="24">
        <v>0</v>
      </c>
      <c r="V464" s="24">
        <v>12</v>
      </c>
      <c r="W464" s="28" t="s">
        <v>25</v>
      </c>
      <c r="X464" s="5">
        <f t="shared" si="454"/>
        <v>623</v>
      </c>
      <c r="Z464" s="708">
        <v>45667</v>
      </c>
      <c r="AA464" s="651"/>
      <c r="AB464" s="3"/>
      <c r="AC464" s="49">
        <v>0</v>
      </c>
      <c r="AD464" s="49">
        <v>30</v>
      </c>
      <c r="AE464" s="51" t="s">
        <v>35</v>
      </c>
      <c r="AF464" s="5">
        <f t="shared" si="455"/>
        <v>471</v>
      </c>
      <c r="AH464" s="654">
        <v>45692</v>
      </c>
      <c r="AI464" s="651"/>
      <c r="AJ464" s="3"/>
      <c r="AK464" s="27">
        <v>0</v>
      </c>
      <c r="AL464" s="24">
        <v>12</v>
      </c>
      <c r="AM464" s="28" t="s">
        <v>17</v>
      </c>
      <c r="AN464" s="5">
        <f t="shared" si="456"/>
        <v>1397</v>
      </c>
      <c r="AP464" s="654">
        <v>45741</v>
      </c>
      <c r="AQ464" s="651"/>
      <c r="AR464" s="3"/>
      <c r="AS464" s="145">
        <v>0</v>
      </c>
      <c r="AT464" s="144">
        <v>15</v>
      </c>
      <c r="AU464" s="28" t="s">
        <v>17</v>
      </c>
      <c r="AV464" s="436">
        <f t="shared" si="457"/>
        <v>1237</v>
      </c>
      <c r="AX464" s="654">
        <v>45757</v>
      </c>
      <c r="AY464" s="651"/>
      <c r="AZ464" s="3"/>
      <c r="BA464" s="177">
        <v>0</v>
      </c>
      <c r="BB464" s="4">
        <v>15</v>
      </c>
      <c r="BC464" s="6" t="s">
        <v>22</v>
      </c>
      <c r="BD464" s="5">
        <f t="shared" si="458"/>
        <v>1217</v>
      </c>
      <c r="BF464" s="654">
        <v>45782</v>
      </c>
      <c r="BG464" s="651"/>
      <c r="BH464" s="3"/>
      <c r="BI464" s="422">
        <v>0</v>
      </c>
      <c r="BJ464" s="421">
        <v>10</v>
      </c>
      <c r="BK464" s="28" t="s">
        <v>15</v>
      </c>
      <c r="BL464" s="477">
        <f t="shared" si="459"/>
        <v>1111</v>
      </c>
      <c r="BN464" s="654">
        <v>45818</v>
      </c>
      <c r="BO464" s="651"/>
      <c r="BP464" s="464"/>
      <c r="BQ464" s="466">
        <v>0</v>
      </c>
      <c r="BR464" s="465">
        <v>50</v>
      </c>
      <c r="BS464" s="129" t="s">
        <v>24</v>
      </c>
      <c r="BT464" s="477">
        <f t="shared" ref="BT464:BT473" si="463">BT463+BQ464-BR464</f>
        <v>933</v>
      </c>
      <c r="BV464" s="669">
        <v>45840</v>
      </c>
      <c r="BW464" s="666"/>
      <c r="BX464" s="493"/>
      <c r="BY464" s="494">
        <v>0</v>
      </c>
      <c r="BZ464" s="492">
        <v>24</v>
      </c>
      <c r="CA464" s="28" t="s">
        <v>17</v>
      </c>
      <c r="CB464" s="494">
        <f t="shared" si="460"/>
        <v>836</v>
      </c>
      <c r="CD464" s="654">
        <v>45873</v>
      </c>
      <c r="CE464" s="651"/>
      <c r="CF464" s="45"/>
      <c r="CG464" s="578">
        <v>0</v>
      </c>
      <c r="CH464" s="578">
        <v>24</v>
      </c>
      <c r="CI464" s="28" t="s">
        <v>19</v>
      </c>
      <c r="CJ464" s="5">
        <f t="shared" si="461"/>
        <v>693</v>
      </c>
      <c r="CL464" s="654">
        <v>45908</v>
      </c>
      <c r="CM464" s="651"/>
      <c r="CN464" s="3"/>
      <c r="CO464" s="612">
        <v>0</v>
      </c>
      <c r="CP464" s="612">
        <v>12</v>
      </c>
      <c r="CQ464" s="6" t="s">
        <v>487</v>
      </c>
      <c r="CR464" s="5">
        <f t="shared" si="462"/>
        <v>444</v>
      </c>
    </row>
    <row r="465" spans="2:96" ht="12.75" customHeight="1" x14ac:dyDescent="0.35">
      <c r="B465" s="654">
        <v>45569</v>
      </c>
      <c r="C465" s="651"/>
      <c r="D465" s="3"/>
      <c r="E465" s="5">
        <v>0</v>
      </c>
      <c r="F465" s="4">
        <v>10</v>
      </c>
      <c r="G465" s="6" t="s">
        <v>22</v>
      </c>
      <c r="H465" s="5">
        <f t="shared" si="452"/>
        <v>954</v>
      </c>
      <c r="J465" s="654">
        <v>45618</v>
      </c>
      <c r="K465" s="651"/>
      <c r="L465" s="3"/>
      <c r="M465" s="5">
        <v>0</v>
      </c>
      <c r="N465" s="24">
        <v>12</v>
      </c>
      <c r="O465" s="28" t="s">
        <v>25</v>
      </c>
      <c r="P465" s="5">
        <f t="shared" si="453"/>
        <v>681</v>
      </c>
      <c r="R465" s="654">
        <v>45636</v>
      </c>
      <c r="S465" s="651"/>
      <c r="T465" s="39"/>
      <c r="U465" s="24">
        <v>0</v>
      </c>
      <c r="V465" s="24">
        <v>12</v>
      </c>
      <c r="W465" s="28" t="s">
        <v>22</v>
      </c>
      <c r="X465" s="5">
        <f t="shared" si="454"/>
        <v>611</v>
      </c>
      <c r="Z465" s="708">
        <v>45672</v>
      </c>
      <c r="AA465" s="651"/>
      <c r="AB465" s="3"/>
      <c r="AC465" s="49">
        <v>0</v>
      </c>
      <c r="AD465" s="49">
        <v>20</v>
      </c>
      <c r="AE465" s="28" t="s">
        <v>16</v>
      </c>
      <c r="AF465" s="5">
        <f t="shared" si="455"/>
        <v>451</v>
      </c>
      <c r="AH465" s="654">
        <v>45702</v>
      </c>
      <c r="AI465" s="651"/>
      <c r="AJ465" s="53"/>
      <c r="AK465" s="4">
        <v>0</v>
      </c>
      <c r="AL465" s="24">
        <v>50</v>
      </c>
      <c r="AM465" s="54" t="s">
        <v>18</v>
      </c>
      <c r="AN465" s="5">
        <f>SUM(AN463+AK465-AL465)</f>
        <v>1359</v>
      </c>
      <c r="AP465" s="654"/>
      <c r="AQ465" s="651"/>
      <c r="AR465" s="3"/>
      <c r="AS465" s="4"/>
      <c r="AT465" s="4"/>
      <c r="AU465" s="6"/>
      <c r="AV465" s="436">
        <f>SUM(AV463+AS465-AT465)</f>
        <v>1252</v>
      </c>
      <c r="AX465" s="654">
        <v>45770</v>
      </c>
      <c r="AY465" s="651"/>
      <c r="AZ465" s="3"/>
      <c r="BA465" s="4">
        <v>0</v>
      </c>
      <c r="BB465" s="4">
        <v>12</v>
      </c>
      <c r="BC465" s="28" t="s">
        <v>19</v>
      </c>
      <c r="BD465" s="5">
        <f t="shared" si="458"/>
        <v>1205</v>
      </c>
      <c r="BF465" s="654">
        <v>45782</v>
      </c>
      <c r="BG465" s="654"/>
      <c r="BH465" s="45"/>
      <c r="BI465" s="421">
        <v>0</v>
      </c>
      <c r="BJ465" s="421">
        <v>24</v>
      </c>
      <c r="BK465" s="28" t="s">
        <v>19</v>
      </c>
      <c r="BL465" s="477">
        <f t="shared" si="459"/>
        <v>1087</v>
      </c>
      <c r="BN465" s="654">
        <v>45818</v>
      </c>
      <c r="BO465" s="651"/>
      <c r="BP465" s="452"/>
      <c r="BQ465" s="455">
        <v>0</v>
      </c>
      <c r="BR465" s="453">
        <v>30</v>
      </c>
      <c r="BS465" s="28" t="s">
        <v>25</v>
      </c>
      <c r="BT465" s="477">
        <f t="shared" si="463"/>
        <v>903</v>
      </c>
      <c r="BV465" s="669">
        <v>45847</v>
      </c>
      <c r="BW465" s="666"/>
      <c r="BX465" s="493"/>
      <c r="BY465" s="494">
        <v>0</v>
      </c>
      <c r="BZ465" s="498">
        <v>24</v>
      </c>
      <c r="CA465" s="28" t="s">
        <v>17</v>
      </c>
      <c r="CB465" s="494">
        <f t="shared" si="460"/>
        <v>812</v>
      </c>
      <c r="CD465" s="654">
        <v>45874</v>
      </c>
      <c r="CE465" s="651"/>
      <c r="CF465" s="3"/>
      <c r="CG465" s="578">
        <v>0</v>
      </c>
      <c r="CH465" s="578">
        <v>19</v>
      </c>
      <c r="CI465" s="6" t="s">
        <v>24</v>
      </c>
      <c r="CJ465" s="5">
        <f t="shared" si="461"/>
        <v>674</v>
      </c>
      <c r="CL465" s="654">
        <v>45910</v>
      </c>
      <c r="CM465" s="651"/>
      <c r="CN465" s="3"/>
      <c r="CO465" s="5">
        <v>0</v>
      </c>
      <c r="CP465" s="4">
        <v>15</v>
      </c>
      <c r="CQ465" s="6" t="s">
        <v>22</v>
      </c>
      <c r="CR465" s="5">
        <f t="shared" si="462"/>
        <v>429</v>
      </c>
    </row>
    <row r="466" spans="2:96" ht="12.75" customHeight="1" x14ac:dyDescent="0.35">
      <c r="B466" s="654">
        <v>45569</v>
      </c>
      <c r="C466" s="651"/>
      <c r="D466" s="3"/>
      <c r="E466" s="5">
        <v>0</v>
      </c>
      <c r="F466" s="5">
        <v>19</v>
      </c>
      <c r="G466" s="6" t="s">
        <v>15</v>
      </c>
      <c r="H466" s="5">
        <f t="shared" si="452"/>
        <v>935</v>
      </c>
      <c r="J466" s="654">
        <v>45624</v>
      </c>
      <c r="K466" s="651"/>
      <c r="L466" s="3"/>
      <c r="M466" s="5">
        <v>0</v>
      </c>
      <c r="N466" s="24">
        <v>22</v>
      </c>
      <c r="O466" s="28" t="s">
        <v>25</v>
      </c>
      <c r="P466" s="5">
        <f t="shared" si="453"/>
        <v>659</v>
      </c>
      <c r="R466" s="654">
        <v>45637</v>
      </c>
      <c r="S466" s="651"/>
      <c r="T466" s="59"/>
      <c r="U466" s="27">
        <v>0</v>
      </c>
      <c r="V466" s="24">
        <v>24</v>
      </c>
      <c r="W466" s="28" t="s">
        <v>35</v>
      </c>
      <c r="X466" s="5">
        <f t="shared" si="454"/>
        <v>587</v>
      </c>
      <c r="Z466" s="708">
        <v>45684</v>
      </c>
      <c r="AA466" s="651"/>
      <c r="AB466" s="3"/>
      <c r="AC466" s="49">
        <v>0</v>
      </c>
      <c r="AD466" s="49">
        <v>20</v>
      </c>
      <c r="AE466" s="28" t="s">
        <v>25</v>
      </c>
      <c r="AF466" s="5">
        <f t="shared" si="455"/>
        <v>431</v>
      </c>
      <c r="AH466" s="654">
        <v>45708</v>
      </c>
      <c r="AI466" s="651"/>
      <c r="AJ466" s="3"/>
      <c r="AK466" s="4">
        <v>0</v>
      </c>
      <c r="AL466" s="24">
        <v>12</v>
      </c>
      <c r="AM466" s="58" t="s">
        <v>17</v>
      </c>
      <c r="AN466" s="5">
        <f t="shared" ref="AN466:AN482" si="464">SUM(AN465+AK466-AL466)</f>
        <v>1347</v>
      </c>
      <c r="AP466" s="654"/>
      <c r="AQ466" s="651"/>
      <c r="AR466" s="3"/>
      <c r="AS466" s="4"/>
      <c r="AT466" s="4"/>
      <c r="AU466" s="6"/>
      <c r="AV466" s="436">
        <f t="shared" ref="AV466:AV482" si="465">SUM(AV465+AS466-AT466)</f>
        <v>1252</v>
      </c>
      <c r="AX466" s="654">
        <v>45772</v>
      </c>
      <c r="AY466" s="651"/>
      <c r="AZ466" s="3"/>
      <c r="BA466" s="230">
        <v>0</v>
      </c>
      <c r="BB466" s="229">
        <v>50</v>
      </c>
      <c r="BC466" s="28" t="s">
        <v>17</v>
      </c>
      <c r="BD466" s="5">
        <f t="shared" si="458"/>
        <v>1155</v>
      </c>
      <c r="BF466" s="654">
        <v>45789</v>
      </c>
      <c r="BG466" s="654"/>
      <c r="BH466" s="3"/>
      <c r="BI466" s="4">
        <v>0</v>
      </c>
      <c r="BJ466" s="4">
        <v>24</v>
      </c>
      <c r="BK466" s="28" t="s">
        <v>19</v>
      </c>
      <c r="BL466" s="477">
        <f t="shared" si="459"/>
        <v>1063</v>
      </c>
      <c r="BN466" s="654">
        <v>45834</v>
      </c>
      <c r="BO466" s="651"/>
      <c r="BP466" s="3"/>
      <c r="BQ466" s="466">
        <v>0</v>
      </c>
      <c r="BR466" s="465">
        <v>16</v>
      </c>
      <c r="BS466" s="28" t="s">
        <v>35</v>
      </c>
      <c r="BT466" s="477">
        <f t="shared" si="463"/>
        <v>887</v>
      </c>
      <c r="BV466" s="669">
        <v>45852</v>
      </c>
      <c r="BW466" s="666"/>
      <c r="BX466" s="493"/>
      <c r="BY466" s="494">
        <v>0</v>
      </c>
      <c r="BZ466" s="492">
        <v>5</v>
      </c>
      <c r="CA466" s="509" t="s">
        <v>17</v>
      </c>
      <c r="CB466" s="494">
        <f t="shared" si="460"/>
        <v>807</v>
      </c>
      <c r="CD466" s="654">
        <v>45877</v>
      </c>
      <c r="CE466" s="651"/>
      <c r="CF466" s="3"/>
      <c r="CG466" s="583">
        <v>0</v>
      </c>
      <c r="CH466" s="582">
        <v>60</v>
      </c>
      <c r="CI466" s="28" t="s">
        <v>35</v>
      </c>
      <c r="CJ466" s="5">
        <f t="shared" si="461"/>
        <v>614</v>
      </c>
      <c r="CL466" s="654">
        <v>45912</v>
      </c>
      <c r="CM466" s="651"/>
      <c r="CN466" s="3"/>
      <c r="CO466" s="5">
        <v>0</v>
      </c>
      <c r="CP466" s="4">
        <v>24</v>
      </c>
      <c r="CQ466" s="6" t="s">
        <v>17</v>
      </c>
      <c r="CR466" s="5">
        <f t="shared" si="462"/>
        <v>405</v>
      </c>
    </row>
    <row r="467" spans="2:96" ht="12.75" customHeight="1" x14ac:dyDescent="0.35">
      <c r="B467" s="654">
        <v>45570</v>
      </c>
      <c r="C467" s="651"/>
      <c r="E467" s="5">
        <v>0</v>
      </c>
      <c r="F467" s="5">
        <v>7</v>
      </c>
      <c r="G467" s="6" t="s">
        <v>16</v>
      </c>
      <c r="H467" s="5">
        <f t="shared" si="452"/>
        <v>928</v>
      </c>
      <c r="J467" s="654"/>
      <c r="K467" s="651"/>
      <c r="M467" s="4"/>
      <c r="N467" s="4"/>
      <c r="O467" s="28"/>
      <c r="P467" s="5">
        <f t="shared" si="453"/>
        <v>659</v>
      </c>
      <c r="R467" s="654">
        <v>45656</v>
      </c>
      <c r="S467" s="651"/>
      <c r="U467" s="27">
        <v>0</v>
      </c>
      <c r="V467" s="24">
        <v>15</v>
      </c>
      <c r="W467" s="28" t="s">
        <v>22</v>
      </c>
      <c r="X467" s="5">
        <f t="shared" si="454"/>
        <v>572</v>
      </c>
      <c r="Z467" s="708">
        <v>45685</v>
      </c>
      <c r="AA467" s="651"/>
      <c r="AC467" s="49">
        <v>0</v>
      </c>
      <c r="AD467" s="49">
        <v>10</v>
      </c>
      <c r="AE467" s="28" t="s">
        <v>17</v>
      </c>
      <c r="AF467" s="5">
        <f t="shared" si="455"/>
        <v>421</v>
      </c>
      <c r="AH467" s="654">
        <v>45709</v>
      </c>
      <c r="AI467" s="651"/>
      <c r="AJ467" s="3"/>
      <c r="AK467" s="4">
        <v>0</v>
      </c>
      <c r="AL467" s="24">
        <v>24</v>
      </c>
      <c r="AM467" s="58" t="s">
        <v>17</v>
      </c>
      <c r="AN467" s="5">
        <f t="shared" si="464"/>
        <v>1323</v>
      </c>
      <c r="AP467" s="654"/>
      <c r="AQ467" s="651"/>
      <c r="AS467" s="4"/>
      <c r="AT467" s="4"/>
      <c r="AU467" s="6"/>
      <c r="AV467" s="436">
        <f t="shared" si="465"/>
        <v>1252</v>
      </c>
      <c r="AX467" s="654">
        <v>45776</v>
      </c>
      <c r="AY467" s="651"/>
      <c r="BA467" s="241">
        <v>0</v>
      </c>
      <c r="BB467" s="4">
        <v>10</v>
      </c>
      <c r="BC467" s="6" t="s">
        <v>16</v>
      </c>
      <c r="BD467" s="5">
        <f t="shared" si="458"/>
        <v>1145</v>
      </c>
      <c r="BF467" s="654">
        <v>45791</v>
      </c>
      <c r="BG467" s="654"/>
      <c r="BI467" s="4">
        <v>0</v>
      </c>
      <c r="BJ467" s="4">
        <v>20</v>
      </c>
      <c r="BK467" s="129" t="s">
        <v>16</v>
      </c>
      <c r="BL467" s="477">
        <f t="shared" si="459"/>
        <v>1043</v>
      </c>
      <c r="BN467" s="669">
        <v>45838</v>
      </c>
      <c r="BO467" s="666"/>
      <c r="BP467" s="3"/>
      <c r="BQ467" s="474">
        <v>0</v>
      </c>
      <c r="BR467" s="473">
        <v>15</v>
      </c>
      <c r="BS467" s="129" t="s">
        <v>22</v>
      </c>
      <c r="BT467" s="477">
        <f t="shared" si="463"/>
        <v>872</v>
      </c>
      <c r="BV467" s="669">
        <v>45854</v>
      </c>
      <c r="BW467" s="666"/>
      <c r="BX467" s="493"/>
      <c r="BY467" s="494">
        <v>0</v>
      </c>
      <c r="BZ467" s="494">
        <v>15</v>
      </c>
      <c r="CA467" s="509" t="s">
        <v>22</v>
      </c>
      <c r="CB467" s="494">
        <f t="shared" si="460"/>
        <v>792</v>
      </c>
      <c r="CD467" s="654">
        <v>45887</v>
      </c>
      <c r="CE467" s="651"/>
      <c r="CG467" s="586">
        <v>0</v>
      </c>
      <c r="CH467" s="585">
        <v>60</v>
      </c>
      <c r="CI467" s="6" t="s">
        <v>17</v>
      </c>
      <c r="CJ467" s="5">
        <f t="shared" si="461"/>
        <v>554</v>
      </c>
      <c r="CL467" s="654">
        <v>45915</v>
      </c>
      <c r="CM467" s="651"/>
      <c r="CO467" s="5">
        <v>0</v>
      </c>
      <c r="CP467" s="4">
        <v>24</v>
      </c>
      <c r="CQ467" s="129" t="s">
        <v>19</v>
      </c>
      <c r="CR467" s="5">
        <f t="shared" si="462"/>
        <v>381</v>
      </c>
    </row>
    <row r="468" spans="2:96" ht="12.75" customHeight="1" x14ac:dyDescent="0.35">
      <c r="B468" s="654">
        <v>45572</v>
      </c>
      <c r="C468" s="651"/>
      <c r="E468" s="5">
        <v>0</v>
      </c>
      <c r="F468" s="5">
        <v>24</v>
      </c>
      <c r="G468" s="6" t="s">
        <v>17</v>
      </c>
      <c r="H468" s="5">
        <f t="shared" si="452"/>
        <v>904</v>
      </c>
      <c r="J468" s="654"/>
      <c r="K468" s="651"/>
      <c r="M468" s="4"/>
      <c r="O468" s="6"/>
      <c r="P468" s="5">
        <f>SUM(P467+M468-'Fournitures de bur.'!F127)</f>
        <v>600</v>
      </c>
      <c r="R468" s="654">
        <v>45656</v>
      </c>
      <c r="S468" s="651"/>
      <c r="U468" s="27">
        <v>0</v>
      </c>
      <c r="V468" s="24">
        <v>24</v>
      </c>
      <c r="W468" s="28" t="s">
        <v>17</v>
      </c>
      <c r="X468" s="5">
        <f t="shared" si="454"/>
        <v>548</v>
      </c>
      <c r="Z468" s="706">
        <v>45686</v>
      </c>
      <c r="AA468" s="651"/>
      <c r="AB468" s="46"/>
      <c r="AC468" s="32">
        <v>1000</v>
      </c>
      <c r="AD468" s="32">
        <v>0</v>
      </c>
      <c r="AE468" s="33" t="s">
        <v>17</v>
      </c>
      <c r="AF468" s="34">
        <f t="shared" si="455"/>
        <v>1421</v>
      </c>
      <c r="AH468" s="654">
        <v>45709</v>
      </c>
      <c r="AI468" s="651"/>
      <c r="AJ468" s="3"/>
      <c r="AK468" s="4">
        <v>0</v>
      </c>
      <c r="AL468" s="24">
        <v>24</v>
      </c>
      <c r="AM468" s="58" t="s">
        <v>17</v>
      </c>
      <c r="AN468" s="5">
        <f t="shared" si="464"/>
        <v>1299</v>
      </c>
      <c r="AP468" s="654"/>
      <c r="AQ468" s="651"/>
      <c r="AS468" s="4"/>
      <c r="AT468" s="4"/>
      <c r="AU468" s="6"/>
      <c r="AV468" s="436">
        <f t="shared" si="465"/>
        <v>1252</v>
      </c>
      <c r="BD468" s="5">
        <f t="shared" si="458"/>
        <v>1145</v>
      </c>
      <c r="BF468" s="654">
        <v>45793</v>
      </c>
      <c r="BG468" s="654"/>
      <c r="BI468" s="476">
        <v>0</v>
      </c>
      <c r="BJ468" s="476">
        <v>18</v>
      </c>
      <c r="BK468" s="129" t="s">
        <v>35</v>
      </c>
      <c r="BL468" s="477">
        <f t="shared" si="459"/>
        <v>1025</v>
      </c>
      <c r="BN468" s="654"/>
      <c r="BO468" s="651"/>
      <c r="BQ468" s="4">
        <v>0</v>
      </c>
      <c r="BR468" s="4"/>
      <c r="BS468" s="6"/>
      <c r="BT468" s="477">
        <f t="shared" si="463"/>
        <v>872</v>
      </c>
      <c r="BV468" s="709">
        <v>45859</v>
      </c>
      <c r="BW468" s="710"/>
      <c r="BX468" s="3"/>
      <c r="BY468" s="193">
        <v>0</v>
      </c>
      <c r="BZ468" s="544">
        <v>20</v>
      </c>
      <c r="CA468" s="28" t="s">
        <v>25</v>
      </c>
      <c r="CB468" s="494">
        <f t="shared" si="460"/>
        <v>772</v>
      </c>
      <c r="CD468" s="654">
        <v>45888</v>
      </c>
      <c r="CE468" s="651"/>
      <c r="CG468" s="591">
        <v>0</v>
      </c>
      <c r="CH468" s="589">
        <v>10</v>
      </c>
      <c r="CI468" s="28" t="s">
        <v>16</v>
      </c>
      <c r="CJ468" s="5">
        <f t="shared" si="461"/>
        <v>544</v>
      </c>
      <c r="CL468" s="654">
        <v>45915</v>
      </c>
      <c r="CM468" s="651"/>
      <c r="CO468" s="5">
        <v>0</v>
      </c>
      <c r="CP468" s="4">
        <v>24</v>
      </c>
      <c r="CQ468" s="129" t="s">
        <v>19</v>
      </c>
      <c r="CR468" s="5">
        <f t="shared" si="462"/>
        <v>357</v>
      </c>
    </row>
    <row r="469" spans="2:96" ht="12.75" customHeight="1" x14ac:dyDescent="0.35">
      <c r="B469" s="654">
        <v>45573</v>
      </c>
      <c r="C469" s="651"/>
      <c r="E469" s="5">
        <v>0</v>
      </c>
      <c r="F469" s="5">
        <v>24</v>
      </c>
      <c r="G469" s="6" t="s">
        <v>17</v>
      </c>
      <c r="H469" s="5">
        <f t="shared" si="452"/>
        <v>880</v>
      </c>
      <c r="J469" s="654"/>
      <c r="K469" s="651"/>
      <c r="M469" s="4"/>
      <c r="N469" s="4"/>
      <c r="O469" s="6"/>
      <c r="P469" s="5">
        <f t="shared" ref="P469:P482" si="466">SUM(P468+M469-N469)</f>
        <v>600</v>
      </c>
      <c r="R469" s="654">
        <v>45656</v>
      </c>
      <c r="S469" s="651"/>
      <c r="U469" s="27">
        <v>0</v>
      </c>
      <c r="V469" s="24">
        <v>24</v>
      </c>
      <c r="W469" s="28" t="s">
        <v>19</v>
      </c>
      <c r="X469" s="5">
        <f t="shared" si="454"/>
        <v>524</v>
      </c>
      <c r="Z469" s="654"/>
      <c r="AA469" s="651"/>
      <c r="AC469" s="4">
        <v>0</v>
      </c>
      <c r="AD469" s="4"/>
      <c r="AE469" s="6"/>
      <c r="AF469" s="5">
        <f t="shared" si="455"/>
        <v>1421</v>
      </c>
      <c r="AH469" s="654">
        <v>45714</v>
      </c>
      <c r="AI469" s="651"/>
      <c r="AJ469" s="3"/>
      <c r="AK469" s="4">
        <v>0</v>
      </c>
      <c r="AL469" s="24">
        <v>20</v>
      </c>
      <c r="AM469" s="58" t="s">
        <v>22</v>
      </c>
      <c r="AN469" s="5">
        <f t="shared" si="464"/>
        <v>1279</v>
      </c>
      <c r="AP469" s="654"/>
      <c r="AQ469" s="651"/>
      <c r="AS469" s="4"/>
      <c r="AT469" s="4"/>
      <c r="AU469" s="6"/>
      <c r="AV469" s="436">
        <f t="shared" si="465"/>
        <v>1252</v>
      </c>
      <c r="BD469" s="5">
        <f t="shared" si="458"/>
        <v>1145</v>
      </c>
      <c r="BF469" s="654">
        <v>45796</v>
      </c>
      <c r="BG469" s="654"/>
      <c r="BH469" s="475"/>
      <c r="BI469" s="476">
        <v>0</v>
      </c>
      <c r="BJ469" s="476">
        <v>24</v>
      </c>
      <c r="BK469" s="28" t="s">
        <v>17</v>
      </c>
      <c r="BL469" s="477">
        <f t="shared" si="459"/>
        <v>1001</v>
      </c>
      <c r="BT469" s="477">
        <f t="shared" si="463"/>
        <v>872</v>
      </c>
      <c r="BV469" s="709">
        <v>45866</v>
      </c>
      <c r="BW469" s="710"/>
      <c r="BX469" s="502"/>
      <c r="BY469" s="193">
        <v>0</v>
      </c>
      <c r="BZ469" s="554">
        <v>16</v>
      </c>
      <c r="CA469" s="28" t="s">
        <v>35</v>
      </c>
      <c r="CB469" s="494">
        <f t="shared" si="460"/>
        <v>756</v>
      </c>
      <c r="CD469" s="654">
        <v>45889</v>
      </c>
      <c r="CE469" s="651"/>
      <c r="CG469" s="597">
        <v>0</v>
      </c>
      <c r="CH469" s="596">
        <v>15</v>
      </c>
      <c r="CI469" s="6" t="s">
        <v>25</v>
      </c>
      <c r="CJ469" s="5">
        <f t="shared" si="461"/>
        <v>529</v>
      </c>
      <c r="CL469" s="654"/>
      <c r="CM469" s="651"/>
      <c r="CO469" s="5"/>
      <c r="CP469" s="4"/>
      <c r="CQ469" s="6"/>
      <c r="CR469" s="5">
        <f t="shared" si="462"/>
        <v>357</v>
      </c>
    </row>
    <row r="470" spans="2:96" ht="12.75" customHeight="1" x14ac:dyDescent="0.35">
      <c r="B470" s="654">
        <v>45573</v>
      </c>
      <c r="C470" s="651"/>
      <c r="E470" s="5">
        <v>0</v>
      </c>
      <c r="F470" s="5">
        <v>24</v>
      </c>
      <c r="G470" s="6" t="s">
        <v>19</v>
      </c>
      <c r="H470" s="5">
        <f t="shared" si="452"/>
        <v>856</v>
      </c>
      <c r="J470" s="654"/>
      <c r="K470" s="651"/>
      <c r="M470" s="4"/>
      <c r="N470" s="4"/>
      <c r="O470" s="6"/>
      <c r="P470" s="5">
        <f t="shared" si="466"/>
        <v>600</v>
      </c>
      <c r="R470" s="654"/>
      <c r="S470" s="651"/>
      <c r="U470" s="4"/>
      <c r="V470" s="4"/>
      <c r="W470" s="6"/>
      <c r="X470" s="5">
        <f t="shared" si="454"/>
        <v>524</v>
      </c>
      <c r="Z470" s="654"/>
      <c r="AA470" s="651"/>
      <c r="AC470" s="4">
        <v>0</v>
      </c>
      <c r="AD470" s="4"/>
      <c r="AE470" s="6"/>
      <c r="AF470" s="5">
        <f t="shared" si="455"/>
        <v>1421</v>
      </c>
      <c r="AH470" s="654">
        <v>45714</v>
      </c>
      <c r="AI470" s="651"/>
      <c r="AJ470" s="3"/>
      <c r="AK470" s="4">
        <v>0</v>
      </c>
      <c r="AL470" s="24">
        <v>10</v>
      </c>
      <c r="AM470" s="28" t="s">
        <v>16</v>
      </c>
      <c r="AN470" s="5">
        <f t="shared" si="464"/>
        <v>1269</v>
      </c>
      <c r="AP470" s="654"/>
      <c r="AQ470" s="651"/>
      <c r="AS470" s="4"/>
      <c r="AT470" s="4"/>
      <c r="AU470" s="6"/>
      <c r="AV470" s="436">
        <f t="shared" si="465"/>
        <v>1252</v>
      </c>
      <c r="BD470" s="5">
        <f t="shared" si="458"/>
        <v>1145</v>
      </c>
      <c r="BF470" s="654">
        <v>45806</v>
      </c>
      <c r="BG470" s="651"/>
      <c r="BH470" s="433"/>
      <c r="BI470" s="435">
        <v>0</v>
      </c>
      <c r="BJ470" s="434">
        <v>24</v>
      </c>
      <c r="BK470" s="28" t="s">
        <v>19</v>
      </c>
      <c r="BL470" s="477">
        <f t="shared" si="459"/>
        <v>977</v>
      </c>
      <c r="BT470" s="477">
        <f t="shared" si="463"/>
        <v>872</v>
      </c>
      <c r="BV470" s="669">
        <v>45869</v>
      </c>
      <c r="BW470" s="666"/>
      <c r="BX470" s="493"/>
      <c r="BY470" s="494">
        <v>0</v>
      </c>
      <c r="BZ470" s="494">
        <v>15</v>
      </c>
      <c r="CA470" s="509" t="s">
        <v>22</v>
      </c>
      <c r="CB470" s="494">
        <f t="shared" si="460"/>
        <v>741</v>
      </c>
      <c r="CD470" s="654">
        <v>45891</v>
      </c>
      <c r="CE470" s="651"/>
      <c r="CG470" s="597">
        <v>0</v>
      </c>
      <c r="CH470" s="596">
        <v>12</v>
      </c>
      <c r="CI470" s="129" t="s">
        <v>15</v>
      </c>
      <c r="CJ470" s="5">
        <f t="shared" si="461"/>
        <v>517</v>
      </c>
      <c r="CL470" s="654"/>
      <c r="CM470" s="651"/>
      <c r="CO470" s="5"/>
      <c r="CP470" s="4"/>
      <c r="CQ470" s="6"/>
      <c r="CR470" s="5">
        <f t="shared" si="462"/>
        <v>357</v>
      </c>
    </row>
    <row r="471" spans="2:96" ht="12.75" customHeight="1" x14ac:dyDescent="0.35">
      <c r="B471" s="654">
        <v>45575</v>
      </c>
      <c r="C471" s="651"/>
      <c r="E471" s="5">
        <v>0</v>
      </c>
      <c r="F471" s="5">
        <v>12</v>
      </c>
      <c r="G471" s="6" t="s">
        <v>25</v>
      </c>
      <c r="H471" s="5">
        <f t="shared" si="452"/>
        <v>844</v>
      </c>
      <c r="J471" s="654"/>
      <c r="K471" s="651"/>
      <c r="M471" s="4"/>
      <c r="N471" s="4"/>
      <c r="O471" s="6"/>
      <c r="P471" s="5">
        <f t="shared" si="466"/>
        <v>600</v>
      </c>
      <c r="R471" s="654"/>
      <c r="S471" s="651"/>
      <c r="U471" s="4"/>
      <c r="V471" s="4"/>
      <c r="W471" s="6"/>
      <c r="X471" s="5">
        <f t="shared" si="454"/>
        <v>524</v>
      </c>
      <c r="Z471" s="654"/>
      <c r="AA471" s="651"/>
      <c r="AC471" s="4">
        <v>0</v>
      </c>
      <c r="AD471" s="4"/>
      <c r="AE471" s="6"/>
      <c r="AF471" s="5">
        <f t="shared" si="455"/>
        <v>1421</v>
      </c>
      <c r="AN471" s="5">
        <f t="shared" si="464"/>
        <v>1269</v>
      </c>
      <c r="AP471" s="654"/>
      <c r="AQ471" s="651"/>
      <c r="AS471" s="4"/>
      <c r="AT471" s="4"/>
      <c r="AU471" s="6"/>
      <c r="AV471" s="436">
        <f t="shared" si="465"/>
        <v>1252</v>
      </c>
      <c r="BD471" s="5">
        <f t="shared" si="458"/>
        <v>1145</v>
      </c>
      <c r="BL471" s="477">
        <f t="shared" si="459"/>
        <v>977</v>
      </c>
      <c r="BT471" s="477">
        <f t="shared" si="463"/>
        <v>872</v>
      </c>
      <c r="BV471" s="669"/>
      <c r="BW471" s="666"/>
      <c r="BY471" s="492"/>
      <c r="BZ471" s="492"/>
      <c r="CA471" s="509"/>
      <c r="CB471" s="494">
        <f t="shared" si="460"/>
        <v>741</v>
      </c>
      <c r="CD471" s="654">
        <v>45889</v>
      </c>
      <c r="CE471" s="651"/>
      <c r="CF471" s="3"/>
      <c r="CG471" s="596">
        <v>0</v>
      </c>
      <c r="CH471" s="596">
        <v>15</v>
      </c>
      <c r="CI471" s="129" t="s">
        <v>22</v>
      </c>
      <c r="CJ471" s="5">
        <f t="shared" si="461"/>
        <v>502</v>
      </c>
      <c r="CL471" s="654"/>
      <c r="CM471" s="651"/>
      <c r="CO471" s="5"/>
      <c r="CP471" s="4"/>
      <c r="CQ471" s="6"/>
      <c r="CR471" s="5">
        <f t="shared" si="462"/>
        <v>357</v>
      </c>
    </row>
    <row r="472" spans="2:96" ht="12.75" customHeight="1" x14ac:dyDescent="0.35">
      <c r="B472" s="654">
        <v>45575</v>
      </c>
      <c r="C472" s="651"/>
      <c r="E472" s="5">
        <v>0</v>
      </c>
      <c r="F472" s="5">
        <v>15</v>
      </c>
      <c r="G472" s="6" t="s">
        <v>17</v>
      </c>
      <c r="H472" s="5">
        <f t="shared" si="452"/>
        <v>829</v>
      </c>
      <c r="J472" s="654"/>
      <c r="K472" s="651"/>
      <c r="M472" s="4"/>
      <c r="N472" s="4"/>
      <c r="O472" s="6"/>
      <c r="P472" s="5">
        <f t="shared" si="466"/>
        <v>600</v>
      </c>
      <c r="R472" s="654"/>
      <c r="S472" s="651"/>
      <c r="U472" s="4"/>
      <c r="V472" s="4"/>
      <c r="W472" s="6"/>
      <c r="X472" s="5">
        <f t="shared" si="454"/>
        <v>524</v>
      </c>
      <c r="Z472" s="654"/>
      <c r="AA472" s="651"/>
      <c r="AC472" s="4">
        <v>0</v>
      </c>
      <c r="AD472" s="4"/>
      <c r="AE472" s="6"/>
      <c r="AF472" s="5">
        <f t="shared" si="455"/>
        <v>1421</v>
      </c>
      <c r="AN472" s="5">
        <f t="shared" si="464"/>
        <v>1269</v>
      </c>
      <c r="AP472" s="654"/>
      <c r="AQ472" s="651"/>
      <c r="AS472" s="4"/>
      <c r="AT472" s="4"/>
      <c r="AU472" s="6"/>
      <c r="AV472" s="436">
        <f t="shared" si="465"/>
        <v>1252</v>
      </c>
      <c r="BD472" s="5">
        <f t="shared" si="458"/>
        <v>1145</v>
      </c>
      <c r="BL472" s="477">
        <f t="shared" ref="BL472:BL473" si="467">SUM(BL471+BI473-BJ473)</f>
        <v>977</v>
      </c>
      <c r="BT472" s="477">
        <f t="shared" si="463"/>
        <v>872</v>
      </c>
      <c r="BV472" s="669"/>
      <c r="BW472" s="666"/>
      <c r="BY472" s="492"/>
      <c r="BZ472" s="492"/>
      <c r="CA472" s="509"/>
      <c r="CB472" s="494">
        <f t="shared" si="460"/>
        <v>741</v>
      </c>
      <c r="CD472" s="654">
        <v>45889</v>
      </c>
      <c r="CE472" s="651"/>
      <c r="CF472" s="3"/>
      <c r="CG472" s="598">
        <v>0</v>
      </c>
      <c r="CH472" s="599">
        <v>12</v>
      </c>
      <c r="CI472" s="28" t="s">
        <v>17</v>
      </c>
      <c r="CJ472" s="5">
        <f t="shared" si="461"/>
        <v>490</v>
      </c>
      <c r="CO472" s="5"/>
      <c r="CR472" s="5">
        <f t="shared" si="462"/>
        <v>357</v>
      </c>
    </row>
    <row r="473" spans="2:96" ht="12.75" customHeight="1" x14ac:dyDescent="0.35">
      <c r="B473" s="654">
        <v>45575</v>
      </c>
      <c r="C473" s="651"/>
      <c r="E473" s="5">
        <v>0</v>
      </c>
      <c r="F473" s="5">
        <v>30</v>
      </c>
      <c r="G473" s="6" t="s">
        <v>24</v>
      </c>
      <c r="H473" s="5">
        <f t="shared" si="452"/>
        <v>799</v>
      </c>
      <c r="J473" s="25"/>
      <c r="K473" s="4"/>
      <c r="M473" s="4"/>
      <c r="N473" s="4"/>
      <c r="O473" s="6"/>
      <c r="P473" s="5">
        <f t="shared" si="466"/>
        <v>600</v>
      </c>
      <c r="R473" s="654"/>
      <c r="S473" s="651"/>
      <c r="U473" s="4"/>
      <c r="V473" s="4"/>
      <c r="W473" s="6"/>
      <c r="X473" s="5">
        <f t="shared" si="454"/>
        <v>524</v>
      </c>
      <c r="Z473" s="654"/>
      <c r="AA473" s="651"/>
      <c r="AC473" s="4">
        <v>0</v>
      </c>
      <c r="AD473" s="4"/>
      <c r="AE473" s="6"/>
      <c r="AF473" s="5">
        <f t="shared" si="455"/>
        <v>1421</v>
      </c>
      <c r="AN473" s="5">
        <f t="shared" si="464"/>
        <v>1269</v>
      </c>
      <c r="AV473" s="436">
        <f t="shared" si="465"/>
        <v>1252</v>
      </c>
      <c r="BD473" s="5">
        <f t="shared" si="458"/>
        <v>1145</v>
      </c>
      <c r="BL473" s="477">
        <f t="shared" si="467"/>
        <v>977</v>
      </c>
      <c r="BT473" s="477">
        <f t="shared" si="463"/>
        <v>872</v>
      </c>
      <c r="BV473" s="669"/>
      <c r="BW473" s="666"/>
      <c r="BY473" s="492"/>
      <c r="BZ473" s="492"/>
      <c r="CA473" s="509"/>
      <c r="CB473" s="494">
        <f t="shared" si="460"/>
        <v>741</v>
      </c>
      <c r="CD473" s="653">
        <v>45891</v>
      </c>
      <c r="CE473" s="651"/>
      <c r="CF473" s="3"/>
      <c r="CG473" s="599">
        <v>0</v>
      </c>
      <c r="CH473" s="598">
        <v>24</v>
      </c>
      <c r="CI473" s="28" t="s">
        <v>19</v>
      </c>
      <c r="CJ473" s="5">
        <f t="shared" si="461"/>
        <v>466</v>
      </c>
      <c r="CR473" s="5">
        <f t="shared" si="462"/>
        <v>357</v>
      </c>
    </row>
    <row r="474" spans="2:96" ht="12.75" customHeight="1" x14ac:dyDescent="0.35">
      <c r="B474" s="654">
        <v>45581</v>
      </c>
      <c r="C474" s="651"/>
      <c r="E474" s="5">
        <v>0</v>
      </c>
      <c r="F474" s="5">
        <v>15</v>
      </c>
      <c r="G474" s="6" t="s">
        <v>16</v>
      </c>
      <c r="H474" s="5">
        <f t="shared" si="452"/>
        <v>784</v>
      </c>
      <c r="J474" s="25"/>
      <c r="K474" s="4"/>
      <c r="M474" s="4"/>
      <c r="N474" s="4"/>
      <c r="O474" s="6"/>
      <c r="P474" s="5">
        <f t="shared" si="466"/>
        <v>600</v>
      </c>
      <c r="U474" s="4"/>
      <c r="X474" s="5">
        <f t="shared" si="454"/>
        <v>524</v>
      </c>
      <c r="AF474" s="5">
        <f t="shared" si="455"/>
        <v>1421</v>
      </c>
      <c r="AN474" s="5">
        <f t="shared" si="464"/>
        <v>1269</v>
      </c>
      <c r="AV474" s="436">
        <f t="shared" si="465"/>
        <v>1252</v>
      </c>
      <c r="BD474" s="5">
        <f t="shared" si="458"/>
        <v>1145</v>
      </c>
      <c r="BL474" s="5">
        <f>SUM(BL473+BI474-BJ474)</f>
        <v>977</v>
      </c>
      <c r="BT474" s="5">
        <f t="shared" ref="BT474:BT481" si="468">SUM(BT473+BQ474-BR474)</f>
        <v>872</v>
      </c>
      <c r="BV474" s="669"/>
      <c r="BW474" s="666"/>
      <c r="BY474" s="492"/>
      <c r="BZ474" s="492"/>
      <c r="CA474" s="509"/>
      <c r="CB474" s="494">
        <f t="shared" si="460"/>
        <v>741</v>
      </c>
      <c r="CJ474" s="5">
        <f t="shared" si="461"/>
        <v>466</v>
      </c>
      <c r="CR474" s="5">
        <f t="shared" si="462"/>
        <v>357</v>
      </c>
    </row>
    <row r="475" spans="2:96" ht="12.75" customHeight="1" x14ac:dyDescent="0.35">
      <c r="B475" s="654">
        <v>45589</v>
      </c>
      <c r="C475" s="651"/>
      <c r="E475" s="5">
        <v>0</v>
      </c>
      <c r="F475" s="5">
        <v>24</v>
      </c>
      <c r="G475" s="6" t="s">
        <v>35</v>
      </c>
      <c r="H475" s="5">
        <f t="shared" si="452"/>
        <v>760</v>
      </c>
      <c r="J475" s="25"/>
      <c r="K475" s="4"/>
      <c r="M475" s="4"/>
      <c r="N475" s="4"/>
      <c r="O475" s="6"/>
      <c r="P475" s="5">
        <f t="shared" si="466"/>
        <v>600</v>
      </c>
      <c r="U475" s="4"/>
      <c r="X475" s="5">
        <f t="shared" si="454"/>
        <v>524</v>
      </c>
      <c r="AF475" s="5">
        <f t="shared" si="455"/>
        <v>1421</v>
      </c>
      <c r="AN475" s="5">
        <f t="shared" si="464"/>
        <v>1269</v>
      </c>
      <c r="AV475" s="436">
        <f t="shared" si="465"/>
        <v>1252</v>
      </c>
      <c r="BD475" s="162">
        <f t="shared" si="458"/>
        <v>1145</v>
      </c>
      <c r="BL475" s="241">
        <f t="shared" si="459"/>
        <v>977</v>
      </c>
      <c r="BT475" s="442">
        <f t="shared" si="468"/>
        <v>872</v>
      </c>
      <c r="BV475" s="484"/>
      <c r="BW475" s="492"/>
      <c r="BY475" s="492"/>
      <c r="BZ475" s="492"/>
      <c r="CA475" s="509"/>
      <c r="CB475" s="494">
        <f t="shared" si="460"/>
        <v>741</v>
      </c>
      <c r="CJ475" s="563">
        <f t="shared" si="461"/>
        <v>466</v>
      </c>
      <c r="CR475" s="605">
        <f t="shared" si="462"/>
        <v>357</v>
      </c>
    </row>
    <row r="476" spans="2:96" ht="12.75" customHeight="1" x14ac:dyDescent="0.35">
      <c r="B476" s="654">
        <v>45589</v>
      </c>
      <c r="C476" s="651"/>
      <c r="E476" s="5">
        <v>0</v>
      </c>
      <c r="F476" s="5">
        <v>20</v>
      </c>
      <c r="G476" s="6" t="s">
        <v>25</v>
      </c>
      <c r="H476" s="5">
        <f t="shared" si="452"/>
        <v>740</v>
      </c>
      <c r="J476" s="25"/>
      <c r="K476" s="4"/>
      <c r="M476" s="4"/>
      <c r="N476" s="4"/>
      <c r="O476" s="6"/>
      <c r="P476" s="5">
        <f t="shared" si="466"/>
        <v>600</v>
      </c>
      <c r="U476" s="4"/>
      <c r="X476" s="5">
        <f t="shared" si="454"/>
        <v>524</v>
      </c>
      <c r="AF476" s="5">
        <f t="shared" si="455"/>
        <v>1421</v>
      </c>
      <c r="AN476" s="5">
        <f t="shared" si="464"/>
        <v>1269</v>
      </c>
      <c r="AV476" s="436">
        <f t="shared" si="465"/>
        <v>1252</v>
      </c>
      <c r="BD476" s="162">
        <f t="shared" si="458"/>
        <v>1145</v>
      </c>
      <c r="BL476" s="241">
        <f t="shared" si="459"/>
        <v>977</v>
      </c>
      <c r="BT476" s="442">
        <f t="shared" si="468"/>
        <v>872</v>
      </c>
      <c r="BV476" s="484"/>
      <c r="BW476" s="492"/>
      <c r="BY476" s="492"/>
      <c r="BZ476" s="492"/>
      <c r="CA476" s="509"/>
      <c r="CB476" s="494">
        <f t="shared" si="460"/>
        <v>741</v>
      </c>
      <c r="CJ476" s="563">
        <f t="shared" si="461"/>
        <v>466</v>
      </c>
      <c r="CR476" s="605">
        <f t="shared" si="462"/>
        <v>357</v>
      </c>
    </row>
    <row r="477" spans="2:96" ht="12.75" customHeight="1" x14ac:dyDescent="0.35">
      <c r="B477" s="654">
        <v>45589</v>
      </c>
      <c r="C477" s="651"/>
      <c r="E477" s="5">
        <v>0</v>
      </c>
      <c r="F477" s="5">
        <v>15</v>
      </c>
      <c r="G477" s="6" t="s">
        <v>22</v>
      </c>
      <c r="H477" s="5">
        <f t="shared" si="452"/>
        <v>725</v>
      </c>
      <c r="J477" s="25"/>
      <c r="K477" s="4"/>
      <c r="M477" s="4"/>
      <c r="N477" s="4"/>
      <c r="O477" s="6"/>
      <c r="P477" s="5">
        <f t="shared" si="466"/>
        <v>600</v>
      </c>
      <c r="U477" s="4"/>
      <c r="X477" s="5">
        <f t="shared" si="454"/>
        <v>524</v>
      </c>
      <c r="AF477" s="5">
        <f t="shared" si="455"/>
        <v>1421</v>
      </c>
      <c r="AN477" s="5">
        <f t="shared" si="464"/>
        <v>1269</v>
      </c>
      <c r="AV477" s="436">
        <f t="shared" si="465"/>
        <v>1252</v>
      </c>
      <c r="BD477" s="162">
        <f t="shared" si="458"/>
        <v>1145</v>
      </c>
      <c r="BL477" s="241">
        <f t="shared" si="459"/>
        <v>977</v>
      </c>
      <c r="BT477" s="442">
        <f t="shared" si="468"/>
        <v>872</v>
      </c>
      <c r="BV477" s="484"/>
      <c r="BW477" s="492"/>
      <c r="BY477" s="492"/>
      <c r="BZ477" s="492"/>
      <c r="CA477" s="509"/>
      <c r="CB477" s="494">
        <f t="shared" si="460"/>
        <v>741</v>
      </c>
      <c r="CJ477" s="563">
        <f t="shared" si="461"/>
        <v>466</v>
      </c>
      <c r="CR477" s="605">
        <f t="shared" si="462"/>
        <v>357</v>
      </c>
    </row>
    <row r="478" spans="2:96" ht="12.75" customHeight="1" x14ac:dyDescent="0.35">
      <c r="B478" s="654">
        <v>45596</v>
      </c>
      <c r="C478" s="651"/>
      <c r="E478" s="5">
        <v>0</v>
      </c>
      <c r="F478" s="5">
        <v>7</v>
      </c>
      <c r="G478" s="6" t="s">
        <v>17</v>
      </c>
      <c r="H478" s="5">
        <f t="shared" si="452"/>
        <v>718</v>
      </c>
      <c r="J478" s="25"/>
      <c r="K478" s="4"/>
      <c r="M478" s="4"/>
      <c r="N478" s="4"/>
      <c r="O478" s="6"/>
      <c r="P478" s="5">
        <f t="shared" si="466"/>
        <v>600</v>
      </c>
      <c r="U478" s="4"/>
      <c r="X478" s="5">
        <f t="shared" si="454"/>
        <v>524</v>
      </c>
      <c r="AF478" s="5">
        <f t="shared" si="455"/>
        <v>1421</v>
      </c>
      <c r="AN478" s="5">
        <f t="shared" si="464"/>
        <v>1269</v>
      </c>
      <c r="AV478" s="436">
        <f t="shared" si="465"/>
        <v>1252</v>
      </c>
      <c r="BD478" s="162">
        <f t="shared" si="458"/>
        <v>1145</v>
      </c>
      <c r="BL478" s="241">
        <f t="shared" si="459"/>
        <v>977</v>
      </c>
      <c r="BT478" s="442">
        <f t="shared" si="468"/>
        <v>872</v>
      </c>
      <c r="BV478" s="484"/>
      <c r="BW478" s="492"/>
      <c r="BY478" s="492"/>
      <c r="BZ478" s="492"/>
      <c r="CA478" s="509"/>
      <c r="CB478" s="494">
        <f t="shared" si="460"/>
        <v>741</v>
      </c>
      <c r="CJ478" s="563">
        <f t="shared" si="461"/>
        <v>466</v>
      </c>
      <c r="CR478" s="605">
        <f t="shared" si="462"/>
        <v>357</v>
      </c>
    </row>
    <row r="479" spans="2:96" ht="12.75" customHeight="1" x14ac:dyDescent="0.35">
      <c r="B479" s="25"/>
      <c r="C479" s="4"/>
      <c r="E479" s="5"/>
      <c r="F479" s="5"/>
      <c r="G479" s="6"/>
      <c r="H479" s="5">
        <f t="shared" si="452"/>
        <v>718</v>
      </c>
      <c r="J479" s="25"/>
      <c r="K479" s="4"/>
      <c r="M479" s="4"/>
      <c r="N479" s="4"/>
      <c r="O479" s="6"/>
      <c r="P479" s="5">
        <f t="shared" si="466"/>
        <v>600</v>
      </c>
      <c r="U479" s="4"/>
      <c r="X479" s="5">
        <f t="shared" si="454"/>
        <v>524</v>
      </c>
      <c r="AF479" s="5">
        <f t="shared" si="455"/>
        <v>1421</v>
      </c>
      <c r="AN479" s="5">
        <f t="shared" si="464"/>
        <v>1269</v>
      </c>
      <c r="AV479" s="436">
        <f t="shared" si="465"/>
        <v>1252</v>
      </c>
      <c r="BD479" s="162">
        <f t="shared" si="458"/>
        <v>1145</v>
      </c>
      <c r="BL479" s="241">
        <f t="shared" si="459"/>
        <v>977</v>
      </c>
      <c r="BT479" s="442">
        <f t="shared" si="468"/>
        <v>872</v>
      </c>
      <c r="BV479" s="484"/>
      <c r="BW479" s="492"/>
      <c r="BY479" s="492"/>
      <c r="BZ479" s="492"/>
      <c r="CA479" s="509"/>
      <c r="CB479" s="494">
        <f t="shared" si="460"/>
        <v>741</v>
      </c>
      <c r="CJ479" s="563">
        <f t="shared" si="461"/>
        <v>466</v>
      </c>
      <c r="CR479" s="605">
        <f t="shared" si="462"/>
        <v>357</v>
      </c>
    </row>
    <row r="480" spans="2:96" ht="12.75" customHeight="1" x14ac:dyDescent="0.35">
      <c r="B480" s="25"/>
      <c r="C480" s="4"/>
      <c r="E480" s="5"/>
      <c r="F480" s="5"/>
      <c r="G480" s="6"/>
      <c r="H480" s="5">
        <f t="shared" si="452"/>
        <v>718</v>
      </c>
      <c r="J480" s="25"/>
      <c r="K480" s="4"/>
      <c r="M480" s="4"/>
      <c r="N480" s="4"/>
      <c r="O480" s="6"/>
      <c r="P480" s="5">
        <f t="shared" si="466"/>
        <v>600</v>
      </c>
      <c r="U480" s="4"/>
      <c r="X480" s="5">
        <f t="shared" si="454"/>
        <v>524</v>
      </c>
      <c r="AF480" s="5">
        <f t="shared" si="455"/>
        <v>1421</v>
      </c>
      <c r="AN480" s="5">
        <f t="shared" si="464"/>
        <v>1269</v>
      </c>
      <c r="AV480" s="436">
        <f t="shared" si="465"/>
        <v>1252</v>
      </c>
      <c r="BD480" s="162">
        <f t="shared" si="458"/>
        <v>1145</v>
      </c>
      <c r="BL480" s="241">
        <f t="shared" si="459"/>
        <v>977</v>
      </c>
      <c r="BT480" s="442">
        <f t="shared" si="468"/>
        <v>872</v>
      </c>
      <c r="BV480" s="484"/>
      <c r="BW480" s="492"/>
      <c r="BY480" s="492"/>
      <c r="BZ480" s="492"/>
      <c r="CA480" s="509"/>
      <c r="CB480" s="494">
        <f t="shared" si="460"/>
        <v>741</v>
      </c>
      <c r="CJ480" s="563">
        <f t="shared" si="461"/>
        <v>466</v>
      </c>
      <c r="CR480" s="605">
        <f t="shared" si="462"/>
        <v>357</v>
      </c>
    </row>
    <row r="481" spans="2:96" ht="12.75" customHeight="1" x14ac:dyDescent="0.35">
      <c r="B481" s="25"/>
      <c r="C481" s="4"/>
      <c r="E481" s="5"/>
      <c r="G481" s="6"/>
      <c r="H481" s="5">
        <f>SUM(H480+E481-'Fournitures de bur.'!F44)</f>
        <v>436</v>
      </c>
      <c r="J481" s="25"/>
      <c r="K481" s="4"/>
      <c r="M481" s="4"/>
      <c r="N481" s="4"/>
      <c r="O481" s="6"/>
      <c r="P481" s="5">
        <f t="shared" si="466"/>
        <v>600</v>
      </c>
      <c r="U481" s="4"/>
      <c r="X481" s="5">
        <f t="shared" si="454"/>
        <v>524</v>
      </c>
      <c r="AF481" s="5">
        <f t="shared" si="455"/>
        <v>1421</v>
      </c>
      <c r="AN481" s="5">
        <f t="shared" si="464"/>
        <v>1269</v>
      </c>
      <c r="AV481" s="436">
        <f t="shared" si="465"/>
        <v>1252</v>
      </c>
      <c r="BD481" s="162">
        <f t="shared" si="458"/>
        <v>1145</v>
      </c>
      <c r="BL481" s="241">
        <f t="shared" si="459"/>
        <v>977</v>
      </c>
      <c r="BT481" s="442">
        <f t="shared" si="468"/>
        <v>872</v>
      </c>
      <c r="BV481" s="484"/>
      <c r="BW481" s="492"/>
      <c r="BY481" s="492"/>
      <c r="BZ481" s="492"/>
      <c r="CA481" s="509"/>
      <c r="CB481" s="494">
        <f t="shared" si="460"/>
        <v>741</v>
      </c>
      <c r="CJ481" s="563">
        <f t="shared" si="461"/>
        <v>466</v>
      </c>
      <c r="CR481" s="605">
        <f t="shared" si="462"/>
        <v>357</v>
      </c>
    </row>
    <row r="482" spans="2:96" ht="12.75" customHeight="1" x14ac:dyDescent="0.35">
      <c r="H482" s="5">
        <f>SUM(H481+E482-F482)</f>
        <v>436</v>
      </c>
      <c r="P482" s="5">
        <f t="shared" si="466"/>
        <v>600</v>
      </c>
      <c r="U482" s="4"/>
      <c r="X482" s="5">
        <f>SUM(X474+U482-V482)</f>
        <v>524</v>
      </c>
      <c r="AF482" s="5">
        <f t="shared" si="455"/>
        <v>1421</v>
      </c>
      <c r="AN482" s="5">
        <f t="shared" si="464"/>
        <v>1269</v>
      </c>
      <c r="AV482" s="436">
        <f t="shared" si="465"/>
        <v>1252</v>
      </c>
      <c r="BD482" s="5">
        <f>SUM(BD470+BA482-BB482)</f>
        <v>1145</v>
      </c>
      <c r="BL482" s="5">
        <f>SUM(BL470+BI482-BJ482)</f>
        <v>977</v>
      </c>
      <c r="BT482" s="5">
        <f>SUM(BT470+BQ482-BR482)</f>
        <v>872</v>
      </c>
      <c r="CB482" s="494">
        <f>SUM(CB474+BY482-BZ482)</f>
        <v>741</v>
      </c>
      <c r="CJ482" s="563">
        <f t="shared" si="461"/>
        <v>466</v>
      </c>
      <c r="CR482" s="5">
        <f>SUM(CR474+CO482-CP482)</f>
        <v>357</v>
      </c>
    </row>
    <row r="483" spans="2:96" ht="12.75" customHeight="1" x14ac:dyDescent="0.35">
      <c r="B483" s="658" t="s">
        <v>118</v>
      </c>
      <c r="C483" s="659"/>
      <c r="D483" s="659"/>
      <c r="E483" s="659"/>
      <c r="F483" s="659"/>
      <c r="G483" s="659"/>
      <c r="H483" s="660"/>
      <c r="J483" s="658" t="s">
        <v>119</v>
      </c>
      <c r="K483" s="659"/>
      <c r="L483" s="659"/>
      <c r="M483" s="659"/>
      <c r="N483" s="659"/>
      <c r="O483" s="659"/>
      <c r="P483" s="660"/>
      <c r="R483" s="658" t="s">
        <v>120</v>
      </c>
      <c r="S483" s="659"/>
      <c r="T483" s="659"/>
      <c r="U483" s="659"/>
      <c r="V483" s="659"/>
      <c r="W483" s="659"/>
      <c r="X483" s="660"/>
      <c r="Z483" s="658" t="s">
        <v>121</v>
      </c>
      <c r="AA483" s="659"/>
      <c r="AB483" s="659"/>
      <c r="AC483" s="659"/>
      <c r="AD483" s="659"/>
      <c r="AE483" s="659"/>
      <c r="AF483" s="660"/>
      <c r="AH483" s="658" t="s">
        <v>122</v>
      </c>
      <c r="AI483" s="659"/>
      <c r="AJ483" s="659"/>
      <c r="AK483" s="659"/>
      <c r="AL483" s="659"/>
      <c r="AM483" s="659"/>
      <c r="AN483" s="660"/>
      <c r="AP483" s="658" t="s">
        <v>123</v>
      </c>
      <c r="AQ483" s="659"/>
      <c r="AR483" s="659"/>
      <c r="AS483" s="659"/>
      <c r="AT483" s="659"/>
      <c r="AU483" s="659"/>
      <c r="AV483" s="660"/>
      <c r="AX483" s="658" t="s">
        <v>124</v>
      </c>
      <c r="AY483" s="659"/>
      <c r="AZ483" s="659"/>
      <c r="BA483" s="659"/>
      <c r="BB483" s="659"/>
      <c r="BC483" s="659"/>
      <c r="BD483" s="660"/>
      <c r="BF483" s="658" t="s">
        <v>125</v>
      </c>
      <c r="BG483" s="659"/>
      <c r="BH483" s="659"/>
      <c r="BI483" s="659"/>
      <c r="BJ483" s="659"/>
      <c r="BK483" s="659"/>
      <c r="BL483" s="660"/>
      <c r="BN483" s="658" t="s">
        <v>126</v>
      </c>
      <c r="BO483" s="659"/>
      <c r="BP483" s="659"/>
      <c r="BQ483" s="659"/>
      <c r="BR483" s="659"/>
      <c r="BS483" s="659"/>
      <c r="BT483" s="660"/>
      <c r="BV483" s="675" t="s">
        <v>589</v>
      </c>
      <c r="BW483" s="676"/>
      <c r="BX483" s="676"/>
      <c r="BY483" s="676"/>
      <c r="BZ483" s="676"/>
      <c r="CA483" s="676"/>
      <c r="CB483" s="677"/>
      <c r="CD483" s="658" t="s">
        <v>127</v>
      </c>
      <c r="CE483" s="659"/>
      <c r="CF483" s="659"/>
      <c r="CG483" s="659"/>
      <c r="CH483" s="659"/>
      <c r="CI483" s="659"/>
      <c r="CJ483" s="660"/>
      <c r="CL483" s="658" t="s">
        <v>128</v>
      </c>
      <c r="CM483" s="659"/>
      <c r="CN483" s="659"/>
      <c r="CO483" s="659"/>
      <c r="CP483" s="659"/>
      <c r="CQ483" s="659"/>
      <c r="CR483" s="660"/>
    </row>
    <row r="484" spans="2:96" ht="12.75" customHeight="1" x14ac:dyDescent="0.35">
      <c r="B484" s="7"/>
      <c r="C484" s="8"/>
      <c r="D484" s="8"/>
      <c r="E484" s="9" t="s">
        <v>7</v>
      </c>
      <c r="F484" s="9" t="s">
        <v>8</v>
      </c>
      <c r="G484" s="10" t="s">
        <v>9</v>
      </c>
      <c r="H484" s="11" t="s">
        <v>508</v>
      </c>
      <c r="J484" s="7"/>
      <c r="K484" s="8"/>
      <c r="L484" s="8"/>
      <c r="M484" s="9" t="s">
        <v>7</v>
      </c>
      <c r="N484" s="9" t="s">
        <v>8</v>
      </c>
      <c r="O484" s="12" t="s">
        <v>9</v>
      </c>
      <c r="P484" s="11" t="s">
        <v>508</v>
      </c>
      <c r="R484" s="7"/>
      <c r="S484" s="8"/>
      <c r="T484" s="8"/>
      <c r="U484" s="9" t="s">
        <v>7</v>
      </c>
      <c r="V484" s="9" t="s">
        <v>8</v>
      </c>
      <c r="W484" s="13" t="s">
        <v>9</v>
      </c>
      <c r="X484" s="11" t="s">
        <v>508</v>
      </c>
      <c r="Z484" s="7"/>
      <c r="AA484" s="8"/>
      <c r="AB484" s="8"/>
      <c r="AC484" s="9" t="s">
        <v>7</v>
      </c>
      <c r="AD484" s="9" t="s">
        <v>8</v>
      </c>
      <c r="AE484" s="14" t="s">
        <v>9</v>
      </c>
      <c r="AF484" s="11" t="s">
        <v>508</v>
      </c>
      <c r="AH484" s="7"/>
      <c r="AI484" s="8"/>
      <c r="AJ484" s="8"/>
      <c r="AK484" s="9" t="s">
        <v>7</v>
      </c>
      <c r="AL484" s="9" t="s">
        <v>8</v>
      </c>
      <c r="AM484" s="15" t="s">
        <v>9</v>
      </c>
      <c r="AN484" s="11" t="s">
        <v>508</v>
      </c>
      <c r="AP484" s="7"/>
      <c r="AQ484" s="8"/>
      <c r="AR484" s="8"/>
      <c r="AS484" s="9" t="s">
        <v>7</v>
      </c>
      <c r="AT484" s="9" t="s">
        <v>8</v>
      </c>
      <c r="AU484" s="16" t="s">
        <v>9</v>
      </c>
      <c r="AV484" s="437" t="s">
        <v>508</v>
      </c>
      <c r="AX484" s="7"/>
      <c r="AY484" s="8"/>
      <c r="AZ484" s="8"/>
      <c r="BA484" s="9" t="s">
        <v>7</v>
      </c>
      <c r="BB484" s="9" t="s">
        <v>8</v>
      </c>
      <c r="BC484" s="17" t="s">
        <v>9</v>
      </c>
      <c r="BD484" s="11" t="s">
        <v>508</v>
      </c>
      <c r="BF484" s="7"/>
      <c r="BG484" s="8"/>
      <c r="BH484" s="8"/>
      <c r="BI484" s="9" t="s">
        <v>7</v>
      </c>
      <c r="BJ484" s="9" t="s">
        <v>8</v>
      </c>
      <c r="BK484" s="18" t="s">
        <v>9</v>
      </c>
      <c r="BL484" s="11" t="s">
        <v>508</v>
      </c>
      <c r="BN484" s="7"/>
      <c r="BO484" s="8"/>
      <c r="BP484" s="8"/>
      <c r="BQ484" s="9" t="s">
        <v>7</v>
      </c>
      <c r="BR484" s="9" t="s">
        <v>8</v>
      </c>
      <c r="BS484" s="19" t="s">
        <v>9</v>
      </c>
      <c r="BT484" s="11" t="s">
        <v>508</v>
      </c>
      <c r="BV484" s="495"/>
      <c r="BW484" s="496"/>
      <c r="BX484" s="496"/>
      <c r="BY484" s="205" t="s">
        <v>7</v>
      </c>
      <c r="BZ484" s="205" t="s">
        <v>8</v>
      </c>
      <c r="CA484" s="510" t="s">
        <v>9</v>
      </c>
      <c r="CB484" s="497" t="s">
        <v>508</v>
      </c>
      <c r="CD484" s="7"/>
      <c r="CE484" s="8"/>
      <c r="CF484" s="8"/>
      <c r="CG484" s="9" t="s">
        <v>7</v>
      </c>
      <c r="CH484" s="9" t="s">
        <v>8</v>
      </c>
      <c r="CI484" s="21" t="s">
        <v>9</v>
      </c>
      <c r="CJ484" s="11" t="s">
        <v>508</v>
      </c>
      <c r="CL484" s="7"/>
      <c r="CM484" s="8"/>
      <c r="CN484" s="8"/>
      <c r="CO484" s="9" t="s">
        <v>7</v>
      </c>
      <c r="CP484" s="9" t="s">
        <v>8</v>
      </c>
      <c r="CQ484" s="22" t="s">
        <v>9</v>
      </c>
      <c r="CR484" s="11" t="s">
        <v>508</v>
      </c>
    </row>
    <row r="485" spans="2:96" ht="12.75" customHeight="1" x14ac:dyDescent="0.35">
      <c r="B485" s="661" t="s">
        <v>509</v>
      </c>
      <c r="C485" s="673"/>
      <c r="D485" s="662"/>
      <c r="E485" s="4" t="s">
        <v>11</v>
      </c>
      <c r="F485" s="4" t="s">
        <v>11</v>
      </c>
      <c r="H485" s="5">
        <v>1498</v>
      </c>
      <c r="J485" s="680" t="s">
        <v>510</v>
      </c>
      <c r="K485" s="673"/>
      <c r="L485" s="662"/>
      <c r="M485" s="4" t="s">
        <v>11</v>
      </c>
      <c r="N485" s="4" t="s">
        <v>11</v>
      </c>
      <c r="P485" s="5">
        <v>1406</v>
      </c>
      <c r="R485" s="678" t="s">
        <v>511</v>
      </c>
      <c r="S485" s="673"/>
      <c r="T485" s="662"/>
      <c r="U485" s="4" t="s">
        <v>11</v>
      </c>
      <c r="V485" s="4" t="s">
        <v>11</v>
      </c>
      <c r="X485" s="27">
        <v>1306</v>
      </c>
      <c r="Z485" s="687" t="s">
        <v>512</v>
      </c>
      <c r="AA485" s="673"/>
      <c r="AB485" s="662"/>
      <c r="AC485" s="4" t="s">
        <v>11</v>
      </c>
      <c r="AD485" s="4" t="s">
        <v>11</v>
      </c>
      <c r="AF485" s="5">
        <v>1226</v>
      </c>
      <c r="AH485" s="685" t="s">
        <v>513</v>
      </c>
      <c r="AI485" s="673"/>
      <c r="AJ485" s="662"/>
      <c r="AK485" s="4" t="s">
        <v>11</v>
      </c>
      <c r="AL485" s="4" t="s">
        <v>11</v>
      </c>
      <c r="AN485" s="27">
        <v>2211</v>
      </c>
      <c r="AP485" s="674" t="s">
        <v>514</v>
      </c>
      <c r="AQ485" s="673"/>
      <c r="AR485" s="662"/>
      <c r="AS485" s="4" t="s">
        <v>11</v>
      </c>
      <c r="AT485" s="4" t="s">
        <v>11</v>
      </c>
      <c r="AV485" s="436">
        <v>2146</v>
      </c>
      <c r="AX485" s="688" t="s">
        <v>515</v>
      </c>
      <c r="AY485" s="673"/>
      <c r="AZ485" s="662"/>
      <c r="BA485" s="4" t="s">
        <v>11</v>
      </c>
      <c r="BB485" s="4" t="s">
        <v>11</v>
      </c>
      <c r="BD485" s="162">
        <v>2146</v>
      </c>
      <c r="BF485" s="679" t="s">
        <v>516</v>
      </c>
      <c r="BG485" s="673"/>
      <c r="BH485" s="662"/>
      <c r="BI485" s="4" t="s">
        <v>11</v>
      </c>
      <c r="BJ485" s="4" t="s">
        <v>11</v>
      </c>
      <c r="BL485" s="241">
        <v>2096</v>
      </c>
      <c r="BN485" s="672" t="s">
        <v>517</v>
      </c>
      <c r="BO485" s="673"/>
      <c r="BP485" s="662"/>
      <c r="BQ485" s="4" t="s">
        <v>11</v>
      </c>
      <c r="BR485" s="4" t="s">
        <v>11</v>
      </c>
      <c r="BT485" s="442">
        <v>2096</v>
      </c>
      <c r="BV485" s="655" t="s">
        <v>518</v>
      </c>
      <c r="BW485" s="656"/>
      <c r="BX485" s="657"/>
      <c r="BY485" s="492" t="s">
        <v>11</v>
      </c>
      <c r="BZ485" s="492" t="s">
        <v>11</v>
      </c>
      <c r="CB485" s="494">
        <f>BT487</f>
        <v>2031</v>
      </c>
      <c r="CD485" s="682" t="s">
        <v>519</v>
      </c>
      <c r="CE485" s="673"/>
      <c r="CF485" s="662"/>
      <c r="CG485" s="4" t="s">
        <v>11</v>
      </c>
      <c r="CH485" s="4" t="s">
        <v>11</v>
      </c>
      <c r="CJ485" s="5">
        <f>CB487</f>
        <v>2001</v>
      </c>
      <c r="CL485" s="686" t="s">
        <v>531</v>
      </c>
      <c r="CM485" s="673"/>
      <c r="CN485" s="662"/>
      <c r="CO485" s="4" t="s">
        <v>11</v>
      </c>
      <c r="CP485" s="4" t="s">
        <v>11</v>
      </c>
      <c r="CR485" s="5">
        <f>CJ488</f>
        <v>1917</v>
      </c>
    </row>
    <row r="486" spans="2:96" ht="12.75" customHeight="1" x14ac:dyDescent="0.35">
      <c r="B486" s="654">
        <v>45569</v>
      </c>
      <c r="C486" s="651"/>
      <c r="D486" s="3"/>
      <c r="E486" s="5">
        <v>0</v>
      </c>
      <c r="F486" s="4">
        <v>25</v>
      </c>
      <c r="G486" s="6" t="s">
        <v>22</v>
      </c>
      <c r="H486" s="5">
        <f t="shared" ref="H486:H487" si="469">SUM(H485+E486-F486)</f>
        <v>1473</v>
      </c>
      <c r="J486" s="654">
        <v>45604</v>
      </c>
      <c r="K486" s="651"/>
      <c r="L486" s="3"/>
      <c r="M486" s="5">
        <v>0</v>
      </c>
      <c r="N486" s="4">
        <v>100</v>
      </c>
      <c r="O486" s="6" t="s">
        <v>17</v>
      </c>
      <c r="P486" s="5">
        <f t="shared" ref="P486:P495" si="470">SUM(P485+M486-N486)</f>
        <v>1306</v>
      </c>
      <c r="R486" s="654">
        <v>45629</v>
      </c>
      <c r="S486" s="651"/>
      <c r="T486" s="3"/>
      <c r="U486" s="27">
        <v>0</v>
      </c>
      <c r="V486" s="24">
        <v>15</v>
      </c>
      <c r="W486" s="28" t="s">
        <v>17</v>
      </c>
      <c r="X486" s="5">
        <f t="shared" ref="X486:X495" si="471">SUM(X485+U486-V486)</f>
        <v>1291</v>
      </c>
      <c r="Z486" s="708">
        <v>45667</v>
      </c>
      <c r="AA486" s="651"/>
      <c r="AB486" s="48"/>
      <c r="AC486" s="49">
        <v>0</v>
      </c>
      <c r="AD486" s="50">
        <v>15</v>
      </c>
      <c r="AE486" s="51" t="s">
        <v>35</v>
      </c>
      <c r="AF486" s="52">
        <f t="shared" ref="AF486:AF495" si="472">SUM(AF485+AC486-AD486)</f>
        <v>1211</v>
      </c>
      <c r="AH486" s="654">
        <v>45698</v>
      </c>
      <c r="AI486" s="651"/>
      <c r="AJ486" s="3"/>
      <c r="AK486" s="27">
        <v>0</v>
      </c>
      <c r="AL486" s="24">
        <v>15</v>
      </c>
      <c r="AM486" s="28" t="s">
        <v>22</v>
      </c>
      <c r="AN486" s="5">
        <f t="shared" ref="AN486:AN495" si="473">SUM(AN485+AK486-AL486)</f>
        <v>2196</v>
      </c>
      <c r="AP486" s="654"/>
      <c r="AQ486" s="651"/>
      <c r="AR486" s="3"/>
      <c r="AS486" s="5"/>
      <c r="AT486" s="4"/>
      <c r="AU486" s="6"/>
      <c r="AV486" s="436">
        <f t="shared" ref="AV486:AV495" si="474">SUM(AV485+AS486-AT486)</f>
        <v>2146</v>
      </c>
      <c r="AX486" s="654">
        <v>45772</v>
      </c>
      <c r="AY486" s="651"/>
      <c r="AZ486" s="3"/>
      <c r="BA486" s="230">
        <v>0</v>
      </c>
      <c r="BB486" s="229">
        <v>50</v>
      </c>
      <c r="BC486" s="28" t="s">
        <v>17</v>
      </c>
      <c r="BD486" s="5">
        <f t="shared" ref="BD486:BD495" si="475">SUM(BD485+BA486-BB486)</f>
        <v>2096</v>
      </c>
      <c r="BF486" s="654"/>
      <c r="BG486" s="651"/>
      <c r="BH486" s="3"/>
      <c r="BI486" s="5">
        <v>0</v>
      </c>
      <c r="BJ486" s="4"/>
      <c r="BK486" s="6"/>
      <c r="BL486" s="5">
        <f t="shared" ref="BL486:BL495" si="476">SUM(BL485+BI486-BJ486)</f>
        <v>2096</v>
      </c>
      <c r="BN486" s="654">
        <v>45818</v>
      </c>
      <c r="BO486" s="651"/>
      <c r="BP486" s="464"/>
      <c r="BQ486" s="466">
        <v>0</v>
      </c>
      <c r="BR486" s="465">
        <v>50</v>
      </c>
      <c r="BS486" s="129" t="s">
        <v>24</v>
      </c>
      <c r="BT486" s="5">
        <f t="shared" ref="BT486:BT495" si="477">SUM(BT485+BQ486-BR486)</f>
        <v>2046</v>
      </c>
      <c r="BV486" s="669">
        <v>45854</v>
      </c>
      <c r="BW486" s="666"/>
      <c r="BX486" s="493"/>
      <c r="BY486" s="494">
        <v>0</v>
      </c>
      <c r="BZ486" s="494">
        <v>15</v>
      </c>
      <c r="CA486" s="509" t="s">
        <v>22</v>
      </c>
      <c r="CB486" s="494">
        <f t="shared" ref="CB486:CB495" si="478">SUM(CB485+BY486-BZ486)</f>
        <v>2016</v>
      </c>
      <c r="CD486" s="654">
        <v>45877</v>
      </c>
      <c r="CE486" s="651"/>
      <c r="CF486" s="3"/>
      <c r="CG486" s="583">
        <v>0</v>
      </c>
      <c r="CH486" s="582">
        <v>60</v>
      </c>
      <c r="CI486" s="28" t="s">
        <v>35</v>
      </c>
      <c r="CJ486" s="5">
        <f t="shared" ref="CJ486:CJ495" si="479">SUM(CJ485+CG486-CH486)</f>
        <v>1941</v>
      </c>
      <c r="CL486" s="654"/>
      <c r="CM486" s="651"/>
      <c r="CN486" s="3"/>
      <c r="CO486" s="5"/>
      <c r="CP486" s="4"/>
      <c r="CQ486" s="6"/>
      <c r="CR486" s="5">
        <f t="shared" ref="CR486:CR495" si="480">SUM(CR485+CO486-CP486)</f>
        <v>1917</v>
      </c>
    </row>
    <row r="487" spans="2:96" ht="12.75" customHeight="1" x14ac:dyDescent="0.35">
      <c r="B487" s="654">
        <v>45569</v>
      </c>
      <c r="C487" s="651"/>
      <c r="D487" s="3"/>
      <c r="E487" s="4">
        <v>0</v>
      </c>
      <c r="F487" s="5">
        <v>13</v>
      </c>
      <c r="G487" s="6" t="s">
        <v>15</v>
      </c>
      <c r="H487" s="5">
        <f t="shared" si="469"/>
        <v>1460</v>
      </c>
      <c r="J487" s="654"/>
      <c r="K487" s="651"/>
      <c r="L487" s="3"/>
      <c r="M487" s="4"/>
      <c r="N487" s="4"/>
      <c r="O487" s="6"/>
      <c r="P487" s="5">
        <f t="shared" si="470"/>
        <v>1306</v>
      </c>
      <c r="R487" s="654">
        <v>45629</v>
      </c>
      <c r="S487" s="651"/>
      <c r="T487" s="3"/>
      <c r="U487" s="27">
        <v>0</v>
      </c>
      <c r="V487" s="24">
        <v>15</v>
      </c>
      <c r="W487" s="28" t="s">
        <v>16</v>
      </c>
      <c r="X487" s="5">
        <f t="shared" si="471"/>
        <v>1276</v>
      </c>
      <c r="Z487" s="706">
        <v>45686</v>
      </c>
      <c r="AA487" s="651"/>
      <c r="AB487" s="30"/>
      <c r="AC487" s="31">
        <v>1000</v>
      </c>
      <c r="AD487" s="32">
        <v>0</v>
      </c>
      <c r="AE487" s="33" t="s">
        <v>17</v>
      </c>
      <c r="AF487" s="34">
        <f t="shared" si="472"/>
        <v>2211</v>
      </c>
      <c r="AH487" s="654">
        <v>45702</v>
      </c>
      <c r="AI487" s="651"/>
      <c r="AJ487" s="53"/>
      <c r="AK487" s="4">
        <v>0</v>
      </c>
      <c r="AL487" s="24">
        <v>50</v>
      </c>
      <c r="AM487" s="54" t="s">
        <v>18</v>
      </c>
      <c r="AN487" s="5">
        <f t="shared" si="473"/>
        <v>2146</v>
      </c>
      <c r="AP487" s="654"/>
      <c r="AQ487" s="651"/>
      <c r="AR487" s="3"/>
      <c r="AS487" s="4"/>
      <c r="AT487" s="4"/>
      <c r="AU487" s="6"/>
      <c r="AV487" s="436">
        <f t="shared" si="474"/>
        <v>2146</v>
      </c>
      <c r="AX487" s="654"/>
      <c r="AY487" s="651"/>
      <c r="AZ487" s="3"/>
      <c r="BA487" s="4"/>
      <c r="BB487" s="4"/>
      <c r="BC487" s="6"/>
      <c r="BD487" s="5">
        <f t="shared" si="475"/>
        <v>2096</v>
      </c>
      <c r="BF487" s="654"/>
      <c r="BG487" s="651"/>
      <c r="BH487" s="3"/>
      <c r="BI487" s="4">
        <v>0</v>
      </c>
      <c r="BJ487" s="4"/>
      <c r="BK487" s="6"/>
      <c r="BL487" s="5">
        <f t="shared" si="476"/>
        <v>2096</v>
      </c>
      <c r="BN487" s="669">
        <v>45838</v>
      </c>
      <c r="BO487" s="666"/>
      <c r="BP487" s="3"/>
      <c r="BQ487" s="474">
        <v>0</v>
      </c>
      <c r="BR487" s="473">
        <v>15</v>
      </c>
      <c r="BS487" s="129" t="s">
        <v>22</v>
      </c>
      <c r="BT487" s="5">
        <f t="shared" si="477"/>
        <v>2031</v>
      </c>
      <c r="BV487" s="669">
        <v>45869</v>
      </c>
      <c r="BW487" s="666"/>
      <c r="BX487" s="493"/>
      <c r="BY487" s="494">
        <v>0</v>
      </c>
      <c r="BZ487" s="494">
        <v>15</v>
      </c>
      <c r="CA487" s="509" t="s">
        <v>22</v>
      </c>
      <c r="CB487" s="494">
        <f t="shared" si="478"/>
        <v>2001</v>
      </c>
      <c r="CD487" s="654">
        <v>45894</v>
      </c>
      <c r="CE487" s="651"/>
      <c r="CF487" s="3"/>
      <c r="CG487" s="601">
        <v>0</v>
      </c>
      <c r="CH487" s="600">
        <v>24</v>
      </c>
      <c r="CI487" s="6" t="s">
        <v>19</v>
      </c>
      <c r="CJ487" s="5">
        <f t="shared" si="479"/>
        <v>1917</v>
      </c>
      <c r="CL487" s="654"/>
      <c r="CM487" s="651"/>
      <c r="CN487" s="3"/>
      <c r="CO487" s="4"/>
      <c r="CP487" s="4"/>
      <c r="CQ487" s="6"/>
      <c r="CR487" s="5">
        <f t="shared" si="480"/>
        <v>1917</v>
      </c>
    </row>
    <row r="488" spans="2:96" ht="12.75" customHeight="1" x14ac:dyDescent="0.35">
      <c r="B488" s="654">
        <v>45587</v>
      </c>
      <c r="C488" s="651"/>
      <c r="E488" s="4">
        <v>0</v>
      </c>
      <c r="F488" s="5">
        <v>35</v>
      </c>
      <c r="G488" s="6" t="s">
        <v>17</v>
      </c>
      <c r="H488" s="5">
        <f>SUM(H487+E499-F499)</f>
        <v>1430</v>
      </c>
      <c r="J488" s="707"/>
      <c r="K488" s="651"/>
      <c r="L488" s="3"/>
      <c r="M488" s="4"/>
      <c r="N488" s="5"/>
      <c r="O488" s="36"/>
      <c r="P488" s="5">
        <f t="shared" si="470"/>
        <v>1306</v>
      </c>
      <c r="R488" s="654">
        <v>45656</v>
      </c>
      <c r="S488" s="651"/>
      <c r="T488" s="3"/>
      <c r="U488" s="27">
        <v>0</v>
      </c>
      <c r="V488" s="24">
        <v>50</v>
      </c>
      <c r="W488" s="28" t="s">
        <v>17</v>
      </c>
      <c r="X488" s="5">
        <f t="shared" si="471"/>
        <v>1226</v>
      </c>
      <c r="Z488" s="654"/>
      <c r="AA488" s="651"/>
      <c r="AB488" s="3"/>
      <c r="AC488" s="4"/>
      <c r="AD488" s="4"/>
      <c r="AE488" s="6"/>
      <c r="AF488" s="5">
        <f t="shared" si="472"/>
        <v>2211</v>
      </c>
      <c r="AH488" s="707"/>
      <c r="AI488" s="651"/>
      <c r="AJ488" s="3"/>
      <c r="AK488" s="4"/>
      <c r="AL488" s="5"/>
      <c r="AM488" s="36"/>
      <c r="AN488" s="5">
        <f t="shared" si="473"/>
        <v>2146</v>
      </c>
      <c r="AP488" s="707"/>
      <c r="AQ488" s="651"/>
      <c r="AR488" s="3"/>
      <c r="AS488" s="4"/>
      <c r="AT488" s="5"/>
      <c r="AU488" s="36"/>
      <c r="AV488" s="436">
        <f t="shared" si="474"/>
        <v>2146</v>
      </c>
      <c r="AX488" s="654"/>
      <c r="AY488" s="651"/>
      <c r="AZ488" s="3"/>
      <c r="BA488" s="4"/>
      <c r="BB488" s="4"/>
      <c r="BC488" s="6"/>
      <c r="BD488" s="5">
        <f t="shared" si="475"/>
        <v>2096</v>
      </c>
      <c r="BF488" s="707"/>
      <c r="BG488" s="651"/>
      <c r="BH488" s="3"/>
      <c r="BI488" s="4"/>
      <c r="BJ488" s="5"/>
      <c r="BK488" s="36"/>
      <c r="BL488" s="5">
        <f t="shared" si="476"/>
        <v>2096</v>
      </c>
      <c r="BN488" s="707"/>
      <c r="BO488" s="651"/>
      <c r="BP488" s="3"/>
      <c r="BQ488" s="4"/>
      <c r="BR488" s="5"/>
      <c r="BS488" s="36"/>
      <c r="BT488" s="5">
        <f t="shared" si="477"/>
        <v>2031</v>
      </c>
      <c r="BV488" s="669"/>
      <c r="BW488" s="666"/>
      <c r="BX488" s="493"/>
      <c r="BY488" s="492"/>
      <c r="BZ488" s="494"/>
      <c r="CA488" s="509"/>
      <c r="CB488" s="494">
        <f t="shared" si="478"/>
        <v>2001</v>
      </c>
      <c r="CD488" s="707"/>
      <c r="CE488" s="651"/>
      <c r="CF488" s="3"/>
      <c r="CG488" s="4"/>
      <c r="CH488" s="5"/>
      <c r="CI488" s="36"/>
      <c r="CJ488" s="5">
        <f t="shared" si="479"/>
        <v>1917</v>
      </c>
      <c r="CL488" s="707"/>
      <c r="CM488" s="651"/>
      <c r="CN488" s="3"/>
      <c r="CO488" s="4"/>
      <c r="CP488" s="5"/>
      <c r="CQ488" s="36"/>
      <c r="CR488" s="5">
        <f t="shared" si="480"/>
        <v>1917</v>
      </c>
    </row>
    <row r="489" spans="2:96" ht="12.75" customHeight="1" x14ac:dyDescent="0.35">
      <c r="B489" s="654">
        <v>45589</v>
      </c>
      <c r="C489" s="651"/>
      <c r="D489" s="3"/>
      <c r="E489" s="4">
        <v>0</v>
      </c>
      <c r="F489" s="5">
        <v>12</v>
      </c>
      <c r="G489" s="6" t="s">
        <v>35</v>
      </c>
      <c r="H489" s="5">
        <f t="shared" ref="H489:H495" si="481">SUM(H488+E489-F489)</f>
        <v>1418</v>
      </c>
      <c r="J489" s="663"/>
      <c r="K489" s="651"/>
      <c r="L489" s="3"/>
      <c r="M489" s="4"/>
      <c r="N489" s="5"/>
      <c r="O489" s="36"/>
      <c r="P489" s="5">
        <f t="shared" si="470"/>
        <v>1306</v>
      </c>
      <c r="R489" s="654"/>
      <c r="S489" s="651"/>
      <c r="T489" s="3"/>
      <c r="U489" s="4"/>
      <c r="V489" s="5"/>
      <c r="W489" s="6"/>
      <c r="X489" s="5">
        <f t="shared" si="471"/>
        <v>1226</v>
      </c>
      <c r="Z489" s="663"/>
      <c r="AA489" s="651"/>
      <c r="AB489" s="3"/>
      <c r="AC489" s="4"/>
      <c r="AD489" s="5"/>
      <c r="AE489" s="36"/>
      <c r="AF489" s="5">
        <f t="shared" si="472"/>
        <v>2211</v>
      </c>
      <c r="AH489" s="663"/>
      <c r="AI489" s="651"/>
      <c r="AJ489" s="3"/>
      <c r="AK489" s="4"/>
      <c r="AL489" s="5"/>
      <c r="AM489" s="36"/>
      <c r="AN489" s="5">
        <f t="shared" si="473"/>
        <v>2146</v>
      </c>
      <c r="AP489" s="663"/>
      <c r="AQ489" s="651"/>
      <c r="AR489" s="3"/>
      <c r="AS489" s="4"/>
      <c r="AT489" s="5"/>
      <c r="AU489" s="36"/>
      <c r="AV489" s="436">
        <f t="shared" si="474"/>
        <v>2146</v>
      </c>
      <c r="AX489" s="663"/>
      <c r="AY489" s="651"/>
      <c r="AZ489" s="3"/>
      <c r="BA489" s="4"/>
      <c r="BB489" s="5"/>
      <c r="BC489" s="6"/>
      <c r="BD489" s="5">
        <f t="shared" si="475"/>
        <v>2096</v>
      </c>
      <c r="BF489" s="663"/>
      <c r="BG489" s="651"/>
      <c r="BH489" s="3"/>
      <c r="BI489" s="4"/>
      <c r="BJ489" s="5"/>
      <c r="BK489" s="36"/>
      <c r="BL489" s="5">
        <f t="shared" si="476"/>
        <v>2096</v>
      </c>
      <c r="BN489" s="663"/>
      <c r="BO489" s="651"/>
      <c r="BP489" s="3"/>
      <c r="BQ489" s="4"/>
      <c r="BR489" s="5"/>
      <c r="BS489" s="36"/>
      <c r="BT489" s="5">
        <f t="shared" si="477"/>
        <v>2031</v>
      </c>
      <c r="BV489" s="669"/>
      <c r="BW489" s="666"/>
      <c r="BX489" s="493"/>
      <c r="BY489" s="492"/>
      <c r="BZ489" s="494"/>
      <c r="CA489" s="509"/>
      <c r="CB489" s="494">
        <f t="shared" si="478"/>
        <v>2001</v>
      </c>
      <c r="CD489" s="663"/>
      <c r="CE489" s="651"/>
      <c r="CF489" s="3"/>
      <c r="CG489" s="4"/>
      <c r="CH489" s="5"/>
      <c r="CI489" s="36"/>
      <c r="CJ489" s="5">
        <f t="shared" si="479"/>
        <v>1917</v>
      </c>
      <c r="CL489" s="663"/>
      <c r="CM489" s="651"/>
      <c r="CN489" s="3"/>
      <c r="CO489" s="4"/>
      <c r="CP489" s="5"/>
      <c r="CQ489" s="36"/>
      <c r="CR489" s="5">
        <f t="shared" si="480"/>
        <v>1917</v>
      </c>
    </row>
    <row r="490" spans="2:96" ht="12.75" customHeight="1" x14ac:dyDescent="0.35">
      <c r="B490" s="654">
        <v>45589</v>
      </c>
      <c r="C490" s="651"/>
      <c r="D490" s="3"/>
      <c r="E490" s="4">
        <v>0</v>
      </c>
      <c r="F490" s="5">
        <v>12</v>
      </c>
      <c r="G490" s="6" t="s">
        <v>25</v>
      </c>
      <c r="H490" s="5">
        <f t="shared" si="481"/>
        <v>1406</v>
      </c>
      <c r="J490" s="663"/>
      <c r="K490" s="651"/>
      <c r="L490" s="3"/>
      <c r="M490" s="4"/>
      <c r="N490" s="5"/>
      <c r="O490" s="36"/>
      <c r="P490" s="5">
        <f t="shared" si="470"/>
        <v>1306</v>
      </c>
      <c r="R490" s="663"/>
      <c r="S490" s="651"/>
      <c r="T490" s="3"/>
      <c r="U490" s="4"/>
      <c r="V490" s="5"/>
      <c r="W490" s="36"/>
      <c r="X490" s="5">
        <f t="shared" si="471"/>
        <v>1226</v>
      </c>
      <c r="Z490" s="663"/>
      <c r="AA490" s="651"/>
      <c r="AB490" s="3"/>
      <c r="AC490" s="4"/>
      <c r="AD490" s="5"/>
      <c r="AE490" s="36"/>
      <c r="AF490" s="5">
        <f t="shared" si="472"/>
        <v>2211</v>
      </c>
      <c r="AH490" s="663"/>
      <c r="AI490" s="651"/>
      <c r="AJ490" s="3"/>
      <c r="AK490" s="4"/>
      <c r="AL490" s="5"/>
      <c r="AM490" s="36"/>
      <c r="AN490" s="5">
        <f t="shared" si="473"/>
        <v>2146</v>
      </c>
      <c r="AP490" s="663"/>
      <c r="AQ490" s="651"/>
      <c r="AR490" s="3"/>
      <c r="AS490" s="4"/>
      <c r="AT490" s="5"/>
      <c r="AU490" s="36"/>
      <c r="AV490" s="436">
        <f t="shared" si="474"/>
        <v>2146</v>
      </c>
      <c r="AX490" s="663"/>
      <c r="AY490" s="651"/>
      <c r="AZ490" s="3"/>
      <c r="BA490" s="4"/>
      <c r="BB490" s="5"/>
      <c r="BC490" s="36"/>
      <c r="BD490" s="5">
        <f t="shared" si="475"/>
        <v>2096</v>
      </c>
      <c r="BF490" s="663"/>
      <c r="BG490" s="651"/>
      <c r="BH490" s="3"/>
      <c r="BI490" s="4"/>
      <c r="BJ490" s="5"/>
      <c r="BK490" s="36"/>
      <c r="BL490" s="442">
        <f t="shared" si="476"/>
        <v>2096</v>
      </c>
      <c r="BN490" s="663"/>
      <c r="BO490" s="651"/>
      <c r="BP490" s="3"/>
      <c r="BQ490" s="4"/>
      <c r="BR490" s="5"/>
      <c r="BS490" s="36"/>
      <c r="BT490" s="5">
        <f t="shared" si="477"/>
        <v>2031</v>
      </c>
      <c r="BV490" s="667"/>
      <c r="BW490" s="666"/>
      <c r="BX490" s="493"/>
      <c r="BY490" s="492"/>
      <c r="BZ490" s="494"/>
      <c r="CA490" s="511"/>
      <c r="CB490" s="494">
        <f t="shared" si="478"/>
        <v>2001</v>
      </c>
      <c r="CD490" s="663"/>
      <c r="CE490" s="651"/>
      <c r="CF490" s="3"/>
      <c r="CG490" s="4"/>
      <c r="CH490" s="5"/>
      <c r="CI490" s="36"/>
      <c r="CJ490" s="5">
        <f t="shared" si="479"/>
        <v>1917</v>
      </c>
      <c r="CL490" s="663"/>
      <c r="CM490" s="651"/>
      <c r="CN490" s="3"/>
      <c r="CO490" s="4"/>
      <c r="CP490" s="5"/>
      <c r="CQ490" s="36"/>
      <c r="CR490" s="5">
        <f t="shared" si="480"/>
        <v>1917</v>
      </c>
    </row>
    <row r="491" spans="2:96" ht="12.75" customHeight="1" x14ac:dyDescent="0.35">
      <c r="B491" s="663"/>
      <c r="C491" s="651"/>
      <c r="D491" s="3"/>
      <c r="E491" s="4"/>
      <c r="F491" s="5"/>
      <c r="G491" s="6"/>
      <c r="H491" s="5">
        <f t="shared" si="481"/>
        <v>1406</v>
      </c>
      <c r="J491" s="663"/>
      <c r="K491" s="651"/>
      <c r="L491" s="3"/>
      <c r="M491" s="4"/>
      <c r="N491" s="5"/>
      <c r="O491" s="6"/>
      <c r="P491" s="5">
        <f t="shared" si="470"/>
        <v>1306</v>
      </c>
      <c r="R491" s="663"/>
      <c r="S491" s="651"/>
      <c r="T491" s="3"/>
      <c r="U491" s="4"/>
      <c r="V491" s="5"/>
      <c r="W491" s="6"/>
      <c r="X491" s="5">
        <f t="shared" si="471"/>
        <v>1226</v>
      </c>
      <c r="Z491" s="663"/>
      <c r="AA491" s="651"/>
      <c r="AB491" s="3"/>
      <c r="AC491" s="4"/>
      <c r="AD491" s="5"/>
      <c r="AE491" s="6"/>
      <c r="AF491" s="5">
        <f t="shared" si="472"/>
        <v>2211</v>
      </c>
      <c r="AH491" s="663"/>
      <c r="AI491" s="651"/>
      <c r="AJ491" s="3"/>
      <c r="AK491" s="4"/>
      <c r="AL491" s="5"/>
      <c r="AM491" s="6"/>
      <c r="AN491" s="5">
        <f t="shared" si="473"/>
        <v>2146</v>
      </c>
      <c r="AP491" s="663"/>
      <c r="AQ491" s="651"/>
      <c r="AR491" s="3"/>
      <c r="AS491" s="4"/>
      <c r="AT491" s="5"/>
      <c r="AU491" s="6"/>
      <c r="AV491" s="436">
        <f t="shared" si="474"/>
        <v>2146</v>
      </c>
      <c r="AX491" s="663"/>
      <c r="AY491" s="651"/>
      <c r="AZ491" s="3"/>
      <c r="BA491" s="4"/>
      <c r="BB491" s="5"/>
      <c r="BC491" s="6"/>
      <c r="BD491" s="5">
        <f t="shared" si="475"/>
        <v>2096</v>
      </c>
      <c r="BF491" s="663"/>
      <c r="BG491" s="651"/>
      <c r="BH491" s="3"/>
      <c r="BI491" s="4"/>
      <c r="BJ491" s="5"/>
      <c r="BK491" s="6"/>
      <c r="BL491" s="442">
        <f t="shared" si="476"/>
        <v>2096</v>
      </c>
      <c r="BN491" s="663"/>
      <c r="BO491" s="651"/>
      <c r="BP491" s="3"/>
      <c r="BQ491" s="4"/>
      <c r="BR491" s="5"/>
      <c r="BS491" s="6"/>
      <c r="BT491" s="5">
        <f t="shared" si="477"/>
        <v>2031</v>
      </c>
      <c r="BV491" s="667"/>
      <c r="BW491" s="666"/>
      <c r="BX491" s="493"/>
      <c r="BY491" s="492"/>
      <c r="BZ491" s="494"/>
      <c r="CA491" s="509"/>
      <c r="CB491" s="494">
        <f t="shared" si="478"/>
        <v>2001</v>
      </c>
      <c r="CD491" s="663"/>
      <c r="CE491" s="651"/>
      <c r="CF491" s="3"/>
      <c r="CG491" s="4"/>
      <c r="CH491" s="5"/>
      <c r="CI491" s="6"/>
      <c r="CJ491" s="5">
        <f t="shared" si="479"/>
        <v>1917</v>
      </c>
      <c r="CL491" s="663"/>
      <c r="CM491" s="651"/>
      <c r="CN491" s="3"/>
      <c r="CO491" s="4"/>
      <c r="CP491" s="5"/>
      <c r="CQ491" s="6"/>
      <c r="CR491" s="5">
        <f t="shared" si="480"/>
        <v>1917</v>
      </c>
    </row>
    <row r="492" spans="2:96" ht="12.75" customHeight="1" x14ac:dyDescent="0.35">
      <c r="B492" s="663"/>
      <c r="C492" s="651"/>
      <c r="D492" s="3"/>
      <c r="E492" s="4"/>
      <c r="F492" s="5"/>
      <c r="G492" s="36"/>
      <c r="H492" s="5">
        <f t="shared" si="481"/>
        <v>1406</v>
      </c>
      <c r="J492" s="663"/>
      <c r="K492" s="651"/>
      <c r="L492" s="3"/>
      <c r="M492" s="4"/>
      <c r="N492" s="5"/>
      <c r="O492" s="36"/>
      <c r="P492" s="5">
        <f t="shared" si="470"/>
        <v>1306</v>
      </c>
      <c r="R492" s="663"/>
      <c r="S492" s="651"/>
      <c r="T492" s="3"/>
      <c r="U492" s="4"/>
      <c r="V492" s="5"/>
      <c r="W492" s="36"/>
      <c r="X492" s="5">
        <f t="shared" si="471"/>
        <v>1226</v>
      </c>
      <c r="Z492" s="663"/>
      <c r="AA492" s="651"/>
      <c r="AB492" s="3"/>
      <c r="AC492" s="4"/>
      <c r="AD492" s="5"/>
      <c r="AE492" s="36"/>
      <c r="AF492" s="5">
        <f t="shared" si="472"/>
        <v>2211</v>
      </c>
      <c r="AH492" s="663"/>
      <c r="AI492" s="651"/>
      <c r="AJ492" s="3"/>
      <c r="AK492" s="4"/>
      <c r="AL492" s="5"/>
      <c r="AM492" s="36"/>
      <c r="AN492" s="5">
        <f t="shared" si="473"/>
        <v>2146</v>
      </c>
      <c r="AP492" s="663"/>
      <c r="AQ492" s="651"/>
      <c r="AR492" s="3"/>
      <c r="AS492" s="4"/>
      <c r="AT492" s="5"/>
      <c r="AU492" s="36"/>
      <c r="AV492" s="436">
        <f t="shared" si="474"/>
        <v>2146</v>
      </c>
      <c r="AX492" s="663"/>
      <c r="AY492" s="651"/>
      <c r="AZ492" s="3"/>
      <c r="BA492" s="4"/>
      <c r="BB492" s="5"/>
      <c r="BC492" s="36"/>
      <c r="BD492" s="5">
        <f t="shared" si="475"/>
        <v>2096</v>
      </c>
      <c r="BF492" s="663"/>
      <c r="BG492" s="651"/>
      <c r="BH492" s="3"/>
      <c r="BI492" s="4"/>
      <c r="BJ492" s="5"/>
      <c r="BK492" s="36"/>
      <c r="BL492" s="442">
        <f t="shared" si="476"/>
        <v>2096</v>
      </c>
      <c r="BN492" s="663"/>
      <c r="BO492" s="651"/>
      <c r="BP492" s="3"/>
      <c r="BQ492" s="4"/>
      <c r="BR492" s="5"/>
      <c r="BS492" s="36"/>
      <c r="BT492" s="5">
        <f t="shared" si="477"/>
        <v>2031</v>
      </c>
      <c r="BV492" s="667"/>
      <c r="BW492" s="666"/>
      <c r="BX492" s="493"/>
      <c r="BY492" s="492"/>
      <c r="BZ492" s="494"/>
      <c r="CA492" s="511"/>
      <c r="CB492" s="494">
        <f t="shared" si="478"/>
        <v>2001</v>
      </c>
      <c r="CD492" s="663"/>
      <c r="CE492" s="651"/>
      <c r="CF492" s="3"/>
      <c r="CG492" s="4"/>
      <c r="CH492" s="5"/>
      <c r="CI492" s="36"/>
      <c r="CJ492" s="5">
        <f t="shared" si="479"/>
        <v>1917</v>
      </c>
      <c r="CL492" s="663"/>
      <c r="CM492" s="651"/>
      <c r="CN492" s="3"/>
      <c r="CO492" s="4"/>
      <c r="CP492" s="5"/>
      <c r="CQ492" s="36"/>
      <c r="CR492" s="5">
        <f t="shared" si="480"/>
        <v>1917</v>
      </c>
    </row>
    <row r="493" spans="2:96" ht="12.75" customHeight="1" x14ac:dyDescent="0.35">
      <c r="B493" s="663"/>
      <c r="C493" s="651"/>
      <c r="D493" s="3"/>
      <c r="E493" s="4"/>
      <c r="F493" s="4"/>
      <c r="G493" s="36"/>
      <c r="H493" s="5">
        <f t="shared" si="481"/>
        <v>1406</v>
      </c>
      <c r="J493" s="663"/>
      <c r="K493" s="651"/>
      <c r="L493" s="3"/>
      <c r="M493" s="4"/>
      <c r="N493" s="4"/>
      <c r="O493" s="36"/>
      <c r="P493" s="5">
        <f t="shared" si="470"/>
        <v>1306</v>
      </c>
      <c r="R493" s="663"/>
      <c r="S493" s="651"/>
      <c r="T493" s="3"/>
      <c r="U493" s="4"/>
      <c r="V493" s="4"/>
      <c r="W493" s="36"/>
      <c r="X493" s="5">
        <f t="shared" si="471"/>
        <v>1226</v>
      </c>
      <c r="Z493" s="663"/>
      <c r="AA493" s="651"/>
      <c r="AB493" s="3"/>
      <c r="AC493" s="4"/>
      <c r="AD493" s="4"/>
      <c r="AE493" s="36"/>
      <c r="AF493" s="5">
        <f t="shared" si="472"/>
        <v>2211</v>
      </c>
      <c r="AH493" s="663"/>
      <c r="AI493" s="651"/>
      <c r="AJ493" s="3"/>
      <c r="AK493" s="4"/>
      <c r="AL493" s="4"/>
      <c r="AM493" s="36"/>
      <c r="AN493" s="5">
        <f t="shared" si="473"/>
        <v>2146</v>
      </c>
      <c r="AP493" s="663"/>
      <c r="AQ493" s="651"/>
      <c r="AR493" s="3"/>
      <c r="AS493" s="4"/>
      <c r="AT493" s="4"/>
      <c r="AU493" s="36"/>
      <c r="AV493" s="436">
        <f t="shared" si="474"/>
        <v>2146</v>
      </c>
      <c r="AX493" s="663"/>
      <c r="AY493" s="651"/>
      <c r="AZ493" s="3"/>
      <c r="BA493" s="4"/>
      <c r="BB493" s="4"/>
      <c r="BC493" s="36"/>
      <c r="BD493" s="5">
        <f t="shared" si="475"/>
        <v>2096</v>
      </c>
      <c r="BF493" s="663"/>
      <c r="BG493" s="651"/>
      <c r="BH493" s="3"/>
      <c r="BI493" s="4"/>
      <c r="BJ493" s="4"/>
      <c r="BK493" s="36"/>
      <c r="BL493" s="442">
        <f t="shared" si="476"/>
        <v>2096</v>
      </c>
      <c r="BN493" s="663"/>
      <c r="BO493" s="651"/>
      <c r="BP493" s="3"/>
      <c r="BQ493" s="4"/>
      <c r="BR493" s="4"/>
      <c r="BS493" s="36"/>
      <c r="BT493" s="5">
        <f t="shared" si="477"/>
        <v>2031</v>
      </c>
      <c r="BV493" s="667"/>
      <c r="BW493" s="666"/>
      <c r="BX493" s="493"/>
      <c r="BY493" s="492"/>
      <c r="BZ493" s="492"/>
      <c r="CA493" s="511"/>
      <c r="CB493" s="494">
        <f t="shared" si="478"/>
        <v>2001</v>
      </c>
      <c r="CD493" s="663"/>
      <c r="CE493" s="651"/>
      <c r="CF493" s="3"/>
      <c r="CG493" s="4"/>
      <c r="CH493" s="4"/>
      <c r="CI493" s="36"/>
      <c r="CJ493" s="5">
        <f t="shared" si="479"/>
        <v>1917</v>
      </c>
      <c r="CL493" s="663"/>
      <c r="CM493" s="651"/>
      <c r="CN493" s="3"/>
      <c r="CO493" s="4"/>
      <c r="CP493" s="4"/>
      <c r="CQ493" s="36"/>
      <c r="CR493" s="5">
        <f t="shared" si="480"/>
        <v>1917</v>
      </c>
    </row>
    <row r="494" spans="2:96" ht="12.75" customHeight="1" x14ac:dyDescent="0.3">
      <c r="H494" s="5">
        <f t="shared" si="481"/>
        <v>1406</v>
      </c>
      <c r="P494" s="5">
        <f t="shared" si="470"/>
        <v>1306</v>
      </c>
      <c r="X494" s="5">
        <f t="shared" si="471"/>
        <v>1226</v>
      </c>
      <c r="AF494" s="5">
        <f t="shared" si="472"/>
        <v>2211</v>
      </c>
      <c r="AN494" s="5">
        <f t="shared" si="473"/>
        <v>2146</v>
      </c>
      <c r="AV494" s="436">
        <f t="shared" si="474"/>
        <v>2146</v>
      </c>
      <c r="BD494" s="5">
        <f t="shared" si="475"/>
        <v>2096</v>
      </c>
      <c r="BL494" s="442">
        <f t="shared" si="476"/>
        <v>2096</v>
      </c>
      <c r="BT494" s="5">
        <f t="shared" si="477"/>
        <v>2031</v>
      </c>
      <c r="CB494" s="494">
        <f t="shared" si="478"/>
        <v>2001</v>
      </c>
      <c r="CJ494" s="5">
        <f t="shared" si="479"/>
        <v>1917</v>
      </c>
      <c r="CR494" s="5">
        <f t="shared" si="480"/>
        <v>1917</v>
      </c>
    </row>
    <row r="495" spans="2:96" ht="12.75" customHeight="1" x14ac:dyDescent="0.3">
      <c r="H495" s="5">
        <f t="shared" si="481"/>
        <v>1406</v>
      </c>
      <c r="P495" s="5">
        <f t="shared" si="470"/>
        <v>1306</v>
      </c>
      <c r="X495" s="5">
        <f t="shared" si="471"/>
        <v>1226</v>
      </c>
      <c r="AF495" s="5">
        <f t="shared" si="472"/>
        <v>2211</v>
      </c>
      <c r="AN495" s="5">
        <f t="shared" si="473"/>
        <v>2146</v>
      </c>
      <c r="AV495" s="436">
        <f t="shared" si="474"/>
        <v>2146</v>
      </c>
      <c r="BD495" s="5">
        <f t="shared" si="475"/>
        <v>2096</v>
      </c>
      <c r="BL495" s="442">
        <f t="shared" si="476"/>
        <v>2096</v>
      </c>
      <c r="BT495" s="5">
        <f t="shared" si="477"/>
        <v>2031</v>
      </c>
      <c r="CB495" s="494">
        <f t="shared" si="478"/>
        <v>2001</v>
      </c>
      <c r="CJ495" s="5">
        <f t="shared" si="479"/>
        <v>1917</v>
      </c>
      <c r="CR495" s="5">
        <f t="shared" si="480"/>
        <v>1917</v>
      </c>
    </row>
    <row r="496" spans="2:96" ht="12.75" customHeight="1" x14ac:dyDescent="0.35">
      <c r="B496" s="658" t="s">
        <v>129</v>
      </c>
      <c r="C496" s="659"/>
      <c r="D496" s="659"/>
      <c r="E496" s="659"/>
      <c r="F496" s="659"/>
      <c r="G496" s="659"/>
      <c r="H496" s="660"/>
      <c r="J496" s="658" t="s">
        <v>130</v>
      </c>
      <c r="K496" s="659"/>
      <c r="L496" s="659"/>
      <c r="M496" s="659"/>
      <c r="N496" s="659"/>
      <c r="O496" s="659"/>
      <c r="P496" s="660"/>
      <c r="R496" s="658" t="s">
        <v>131</v>
      </c>
      <c r="S496" s="659"/>
      <c r="T496" s="659"/>
      <c r="U496" s="659"/>
      <c r="V496" s="659"/>
      <c r="W496" s="659"/>
      <c r="X496" s="660"/>
      <c r="Z496" s="658" t="s">
        <v>132</v>
      </c>
      <c r="AA496" s="659"/>
      <c r="AB496" s="659"/>
      <c r="AC496" s="659"/>
      <c r="AD496" s="659"/>
      <c r="AE496" s="659"/>
      <c r="AF496" s="660"/>
      <c r="AH496" s="658" t="s">
        <v>133</v>
      </c>
      <c r="AI496" s="659"/>
      <c r="AJ496" s="659"/>
      <c r="AK496" s="659"/>
      <c r="AL496" s="659"/>
      <c r="AM496" s="659"/>
      <c r="AN496" s="660"/>
      <c r="AP496" s="658" t="s">
        <v>134</v>
      </c>
      <c r="AQ496" s="659"/>
      <c r="AR496" s="659"/>
      <c r="AS496" s="659"/>
      <c r="AT496" s="659"/>
      <c r="AU496" s="659"/>
      <c r="AV496" s="660"/>
      <c r="AX496" s="658" t="s">
        <v>135</v>
      </c>
      <c r="AY496" s="659"/>
      <c r="AZ496" s="659"/>
      <c r="BA496" s="659"/>
      <c r="BB496" s="659"/>
      <c r="BC496" s="659"/>
      <c r="BD496" s="660"/>
      <c r="BF496" s="658" t="s">
        <v>136</v>
      </c>
      <c r="BG496" s="659"/>
      <c r="BH496" s="659"/>
      <c r="BI496" s="659"/>
      <c r="BJ496" s="659"/>
      <c r="BK496" s="659"/>
      <c r="BL496" s="660"/>
      <c r="BN496" s="658" t="s">
        <v>137</v>
      </c>
      <c r="BO496" s="659"/>
      <c r="BP496" s="659"/>
      <c r="BQ496" s="659"/>
      <c r="BR496" s="659"/>
      <c r="BS496" s="659"/>
      <c r="BT496" s="660"/>
      <c r="BV496" s="675" t="s">
        <v>590</v>
      </c>
      <c r="BW496" s="676"/>
      <c r="BX496" s="676"/>
      <c r="BY496" s="676"/>
      <c r="BZ496" s="676"/>
      <c r="CA496" s="676"/>
      <c r="CB496" s="677"/>
      <c r="CD496" s="658" t="s">
        <v>138</v>
      </c>
      <c r="CE496" s="659"/>
      <c r="CF496" s="659"/>
      <c r="CG496" s="659"/>
      <c r="CH496" s="659"/>
      <c r="CI496" s="659"/>
      <c r="CJ496" s="660"/>
      <c r="CL496" s="658" t="s">
        <v>139</v>
      </c>
      <c r="CM496" s="659"/>
      <c r="CN496" s="659"/>
      <c r="CO496" s="659"/>
      <c r="CP496" s="659"/>
      <c r="CQ496" s="659"/>
      <c r="CR496" s="660"/>
    </row>
    <row r="497" spans="2:96" ht="12.75" customHeight="1" x14ac:dyDescent="0.35">
      <c r="B497" s="7"/>
      <c r="C497" s="8"/>
      <c r="D497" s="8"/>
      <c r="E497" s="9" t="s">
        <v>7</v>
      </c>
      <c r="F497" s="9" t="s">
        <v>8</v>
      </c>
      <c r="G497" s="10" t="s">
        <v>9</v>
      </c>
      <c r="H497" s="11" t="s">
        <v>508</v>
      </c>
      <c r="J497" s="7"/>
      <c r="K497" s="8"/>
      <c r="L497" s="8"/>
      <c r="M497" s="9" t="s">
        <v>7</v>
      </c>
      <c r="N497" s="9" t="s">
        <v>8</v>
      </c>
      <c r="O497" s="12" t="s">
        <v>9</v>
      </c>
      <c r="P497" s="11" t="s">
        <v>508</v>
      </c>
      <c r="R497" s="7"/>
      <c r="S497" s="8"/>
      <c r="T497" s="8"/>
      <c r="U497" s="9" t="s">
        <v>7</v>
      </c>
      <c r="V497" s="9" t="s">
        <v>8</v>
      </c>
      <c r="W497" s="13" t="s">
        <v>9</v>
      </c>
      <c r="X497" s="11" t="s">
        <v>508</v>
      </c>
      <c r="Z497" s="7"/>
      <c r="AA497" s="8"/>
      <c r="AB497" s="8"/>
      <c r="AC497" s="9" t="s">
        <v>7</v>
      </c>
      <c r="AD497" s="9" t="s">
        <v>8</v>
      </c>
      <c r="AE497" s="14" t="s">
        <v>9</v>
      </c>
      <c r="AF497" s="11" t="s">
        <v>508</v>
      </c>
      <c r="AH497" s="7"/>
      <c r="AI497" s="8"/>
      <c r="AJ497" s="8"/>
      <c r="AK497" s="9" t="s">
        <v>7</v>
      </c>
      <c r="AL497" s="9" t="s">
        <v>8</v>
      </c>
      <c r="AM497" s="15" t="s">
        <v>9</v>
      </c>
      <c r="AN497" s="11" t="s">
        <v>508</v>
      </c>
      <c r="AP497" s="7"/>
      <c r="AQ497" s="8"/>
      <c r="AR497" s="8"/>
      <c r="AS497" s="9" t="s">
        <v>7</v>
      </c>
      <c r="AT497" s="9" t="s">
        <v>8</v>
      </c>
      <c r="AU497" s="16" t="s">
        <v>9</v>
      </c>
      <c r="AV497" s="437" t="s">
        <v>508</v>
      </c>
      <c r="AX497" s="7"/>
      <c r="AY497" s="8"/>
      <c r="AZ497" s="8"/>
      <c r="BA497" s="9" t="s">
        <v>7</v>
      </c>
      <c r="BB497" s="9" t="s">
        <v>8</v>
      </c>
      <c r="BC497" s="17" t="s">
        <v>9</v>
      </c>
      <c r="BD497" s="11" t="s">
        <v>508</v>
      </c>
      <c r="BF497" s="7"/>
      <c r="BG497" s="8"/>
      <c r="BH497" s="8"/>
      <c r="BI497" s="9" t="s">
        <v>7</v>
      </c>
      <c r="BJ497" s="9" t="s">
        <v>8</v>
      </c>
      <c r="BK497" s="18" t="s">
        <v>9</v>
      </c>
      <c r="BL497" s="11" t="s">
        <v>508</v>
      </c>
      <c r="BN497" s="7"/>
      <c r="BO497" s="8"/>
      <c r="BP497" s="8"/>
      <c r="BQ497" s="9" t="s">
        <v>7</v>
      </c>
      <c r="BR497" s="9" t="s">
        <v>8</v>
      </c>
      <c r="BS497" s="19" t="s">
        <v>9</v>
      </c>
      <c r="BT497" s="11" t="s">
        <v>508</v>
      </c>
      <c r="BV497" s="495"/>
      <c r="BW497" s="496"/>
      <c r="BX497" s="496"/>
      <c r="BY497" s="205" t="s">
        <v>7</v>
      </c>
      <c r="BZ497" s="205" t="s">
        <v>8</v>
      </c>
      <c r="CA497" s="510" t="s">
        <v>9</v>
      </c>
      <c r="CB497" s="497" t="s">
        <v>508</v>
      </c>
      <c r="CD497" s="7"/>
      <c r="CE497" s="8"/>
      <c r="CF497" s="8"/>
      <c r="CG497" s="9" t="s">
        <v>7</v>
      </c>
      <c r="CH497" s="9" t="s">
        <v>8</v>
      </c>
      <c r="CI497" s="21" t="s">
        <v>9</v>
      </c>
      <c r="CJ497" s="11" t="s">
        <v>508</v>
      </c>
      <c r="CL497" s="7"/>
      <c r="CM497" s="8"/>
      <c r="CN497" s="8"/>
      <c r="CO497" s="9" t="s">
        <v>7</v>
      </c>
      <c r="CP497" s="9" t="s">
        <v>8</v>
      </c>
      <c r="CQ497" s="22" t="s">
        <v>9</v>
      </c>
      <c r="CR497" s="11" t="s">
        <v>508</v>
      </c>
    </row>
    <row r="498" spans="2:96" ht="12.75" customHeight="1" x14ac:dyDescent="0.35">
      <c r="B498" s="661" t="s">
        <v>509</v>
      </c>
      <c r="C498" s="673"/>
      <c r="D498" s="662"/>
      <c r="E498" s="4" t="s">
        <v>11</v>
      </c>
      <c r="F498" s="4" t="s">
        <v>11</v>
      </c>
      <c r="H498" s="5">
        <v>803</v>
      </c>
      <c r="J498" s="680" t="s">
        <v>510</v>
      </c>
      <c r="K498" s="673"/>
      <c r="L498" s="662"/>
      <c r="M498" s="4" t="s">
        <v>11</v>
      </c>
      <c r="N498" s="4" t="s">
        <v>11</v>
      </c>
      <c r="P498" s="5">
        <v>738</v>
      </c>
      <c r="R498" s="678" t="s">
        <v>511</v>
      </c>
      <c r="S498" s="673"/>
      <c r="T498" s="662"/>
      <c r="U498" s="4" t="s">
        <v>11</v>
      </c>
      <c r="V498" s="4" t="s">
        <v>11</v>
      </c>
      <c r="X498" s="27">
        <v>738</v>
      </c>
      <c r="Z498" s="687" t="s">
        <v>512</v>
      </c>
      <c r="AA498" s="673"/>
      <c r="AB498" s="662"/>
      <c r="AC498" s="4" t="s">
        <v>11</v>
      </c>
      <c r="AD498" s="4" t="s">
        <v>11</v>
      </c>
      <c r="AE498" s="28" t="s">
        <v>17</v>
      </c>
      <c r="AF498" s="5">
        <v>646</v>
      </c>
      <c r="AH498" s="685" t="s">
        <v>513</v>
      </c>
      <c r="AI498" s="673"/>
      <c r="AJ498" s="662"/>
      <c r="AK498" s="4" t="s">
        <v>11</v>
      </c>
      <c r="AL498" s="4" t="s">
        <v>11</v>
      </c>
      <c r="AN498" s="27">
        <v>1596</v>
      </c>
      <c r="AP498" s="674" t="s">
        <v>514</v>
      </c>
      <c r="AQ498" s="673"/>
      <c r="AR498" s="662"/>
      <c r="AS498" s="4" t="s">
        <v>11</v>
      </c>
      <c r="AT498" s="4" t="s">
        <v>11</v>
      </c>
      <c r="AV498" s="436">
        <v>1546</v>
      </c>
      <c r="AX498" s="688" t="s">
        <v>515</v>
      </c>
      <c r="AY498" s="673"/>
      <c r="AZ498" s="662"/>
      <c r="BA498" s="4" t="s">
        <v>11</v>
      </c>
      <c r="BB498" s="4" t="s">
        <v>11</v>
      </c>
      <c r="BD498" s="162">
        <v>1546</v>
      </c>
      <c r="BF498" s="679" t="s">
        <v>516</v>
      </c>
      <c r="BG498" s="673"/>
      <c r="BH498" s="662"/>
      <c r="BI498" s="4" t="s">
        <v>11</v>
      </c>
      <c r="BJ498" s="4" t="s">
        <v>11</v>
      </c>
      <c r="BL498" s="241">
        <v>1546</v>
      </c>
      <c r="BN498" s="672" t="s">
        <v>517</v>
      </c>
      <c r="BO498" s="673"/>
      <c r="BP498" s="662"/>
      <c r="BQ498" s="4" t="s">
        <v>11</v>
      </c>
      <c r="BR498" s="4" t="s">
        <v>11</v>
      </c>
      <c r="BT498" s="442">
        <v>1522</v>
      </c>
      <c r="BV498" s="655" t="s">
        <v>518</v>
      </c>
      <c r="BW498" s="656"/>
      <c r="BX498" s="657"/>
      <c r="BY498" s="492" t="s">
        <v>11</v>
      </c>
      <c r="BZ498" s="492" t="s">
        <v>11</v>
      </c>
      <c r="CB498" s="494">
        <v>1522</v>
      </c>
      <c r="CD498" s="682" t="s">
        <v>519</v>
      </c>
      <c r="CE498" s="673"/>
      <c r="CF498" s="662"/>
      <c r="CG498" s="4" t="s">
        <v>11</v>
      </c>
      <c r="CH498" s="4" t="s">
        <v>11</v>
      </c>
      <c r="CJ498" s="5">
        <f>CB499</f>
        <v>1522</v>
      </c>
      <c r="CL498" s="686" t="s">
        <v>531</v>
      </c>
      <c r="CM498" s="673"/>
      <c r="CN498" s="662"/>
      <c r="CO498" s="4" t="s">
        <v>11</v>
      </c>
      <c r="CP498" s="4" t="s">
        <v>11</v>
      </c>
      <c r="CR498" s="5">
        <f>CJ499</f>
        <v>1522</v>
      </c>
    </row>
    <row r="499" spans="2:96" ht="12.75" customHeight="1" x14ac:dyDescent="0.35">
      <c r="B499" s="654">
        <v>45576</v>
      </c>
      <c r="C499" s="651"/>
      <c r="D499" s="3"/>
      <c r="E499" s="4">
        <v>0</v>
      </c>
      <c r="F499" s="5">
        <v>30</v>
      </c>
      <c r="G499" s="6" t="s">
        <v>24</v>
      </c>
      <c r="H499" s="5">
        <f t="shared" ref="H499:H510" si="482">H498+E499-F499</f>
        <v>773</v>
      </c>
      <c r="J499" s="654"/>
      <c r="K499" s="651"/>
      <c r="L499" s="3"/>
      <c r="M499" s="5"/>
      <c r="N499" s="4"/>
      <c r="O499" s="6"/>
      <c r="P499" s="5">
        <f t="shared" ref="P499:P510" si="483">SUM(P498+M499-N499)</f>
        <v>738</v>
      </c>
      <c r="R499" s="654">
        <v>45629</v>
      </c>
      <c r="S499" s="651"/>
      <c r="T499" s="39"/>
      <c r="U499" s="4">
        <v>0</v>
      </c>
      <c r="V499" s="24">
        <v>15</v>
      </c>
      <c r="W499" s="28" t="s">
        <v>16</v>
      </c>
      <c r="X499" s="5">
        <f t="shared" ref="X499:X510" si="484">SUM(X498+U499-V499)</f>
        <v>723</v>
      </c>
      <c r="Z499" s="654">
        <v>45686</v>
      </c>
      <c r="AA499" s="651"/>
      <c r="AB499" s="39"/>
      <c r="AC499" s="27">
        <v>0</v>
      </c>
      <c r="AD499" s="27">
        <v>50</v>
      </c>
      <c r="AE499" s="28" t="s">
        <v>17</v>
      </c>
      <c r="AF499" s="5">
        <f t="shared" ref="AF499:AF510" si="485">SUM(AF498+AC499-AD499)</f>
        <v>596</v>
      </c>
      <c r="AH499" s="654">
        <v>45702</v>
      </c>
      <c r="AI499" s="651"/>
      <c r="AJ499" s="53"/>
      <c r="AK499" s="4">
        <v>0</v>
      </c>
      <c r="AL499" s="24">
        <v>50</v>
      </c>
      <c r="AM499" s="54" t="s">
        <v>18</v>
      </c>
      <c r="AN499" s="5">
        <f t="shared" ref="AN499:AN510" si="486">SUM(AN498+AK499-AL499)</f>
        <v>1546</v>
      </c>
      <c r="AP499" s="654"/>
      <c r="AQ499" s="651"/>
      <c r="AR499" s="3"/>
      <c r="AS499" s="5"/>
      <c r="AT499" s="4"/>
      <c r="AU499" s="6"/>
      <c r="AV499" s="436">
        <f t="shared" ref="AV499:AV510" si="487">SUM(AV498+AS499-AT499)</f>
        <v>1546</v>
      </c>
      <c r="AX499" s="654"/>
      <c r="AY499" s="651"/>
      <c r="AZ499" s="3"/>
      <c r="BA499" s="5"/>
      <c r="BB499" s="4"/>
      <c r="BC499" s="6"/>
      <c r="BD499" s="5">
        <f t="shared" ref="BD499:BD510" si="488">SUM(BD498+BA499-BB499)</f>
        <v>1546</v>
      </c>
      <c r="BF499" s="654">
        <v>45806</v>
      </c>
      <c r="BG499" s="651"/>
      <c r="BH499" s="433"/>
      <c r="BI499" s="435">
        <v>0</v>
      </c>
      <c r="BJ499" s="434">
        <v>24</v>
      </c>
      <c r="BK499" s="28" t="s">
        <v>19</v>
      </c>
      <c r="BL499" s="5">
        <f t="shared" ref="BL499:BL510" si="489">SUM(BL498+BI499-BJ499)</f>
        <v>1522</v>
      </c>
      <c r="BN499" s="654"/>
      <c r="BO499" s="651"/>
      <c r="BP499" s="3"/>
      <c r="BQ499" s="5">
        <v>0</v>
      </c>
      <c r="BR499" s="4"/>
      <c r="BS499" s="6"/>
      <c r="BT499" s="5">
        <f t="shared" ref="BT499:BT510" si="490">SUM(BT498+BQ499-BR499)</f>
        <v>1522</v>
      </c>
      <c r="BV499" s="665"/>
      <c r="BW499" s="666"/>
      <c r="BX499" s="499"/>
      <c r="BY499" s="158"/>
      <c r="BZ499" s="156">
        <v>0</v>
      </c>
      <c r="CA499" s="511"/>
      <c r="CB499" s="494">
        <v>1522</v>
      </c>
      <c r="CD499" s="654"/>
      <c r="CE499" s="651"/>
      <c r="CF499" s="3"/>
      <c r="CG499" s="5">
        <v>0</v>
      </c>
      <c r="CH499" s="4"/>
      <c r="CI499" s="6"/>
      <c r="CJ499" s="5">
        <f t="shared" ref="CJ499:CJ510" si="491">SUM(CJ498+CG499-CH499)</f>
        <v>1522</v>
      </c>
      <c r="CL499" s="654">
        <v>45912</v>
      </c>
      <c r="CM499" s="651"/>
      <c r="CN499" s="3"/>
      <c r="CO499" s="5">
        <v>0</v>
      </c>
      <c r="CP499" s="4">
        <v>40</v>
      </c>
      <c r="CQ499" s="129" t="s">
        <v>35</v>
      </c>
      <c r="CR499" s="5">
        <f t="shared" ref="CR499:CR510" si="492">SUM(CR498+CO499-CP499)</f>
        <v>1482</v>
      </c>
    </row>
    <row r="500" spans="2:96" ht="12.75" customHeight="1" x14ac:dyDescent="0.35">
      <c r="B500" s="654">
        <v>45587</v>
      </c>
      <c r="C500" s="651"/>
      <c r="D500" s="3"/>
      <c r="E500" s="5">
        <v>0</v>
      </c>
      <c r="F500" s="4">
        <v>35</v>
      </c>
      <c r="G500" s="6" t="s">
        <v>17</v>
      </c>
      <c r="H500" s="5">
        <f t="shared" si="482"/>
        <v>738</v>
      </c>
      <c r="J500" s="654"/>
      <c r="K500" s="651"/>
      <c r="L500" s="3"/>
      <c r="M500" s="5"/>
      <c r="N500" s="4"/>
      <c r="O500" s="6"/>
      <c r="P500" s="5">
        <f t="shared" si="483"/>
        <v>738</v>
      </c>
      <c r="R500" s="654">
        <v>45635</v>
      </c>
      <c r="S500" s="651"/>
      <c r="T500" s="3"/>
      <c r="U500" s="5">
        <v>0</v>
      </c>
      <c r="V500" s="24">
        <v>15</v>
      </c>
      <c r="W500" s="28" t="s">
        <v>22</v>
      </c>
      <c r="X500" s="5">
        <f t="shared" si="484"/>
        <v>708</v>
      </c>
      <c r="Z500" s="706">
        <v>45686</v>
      </c>
      <c r="AA500" s="651"/>
      <c r="AB500" s="30"/>
      <c r="AC500" s="31">
        <v>1000</v>
      </c>
      <c r="AD500" s="31">
        <v>0</v>
      </c>
      <c r="AE500" s="33" t="s">
        <v>17</v>
      </c>
      <c r="AF500" s="34">
        <f t="shared" si="485"/>
        <v>1596</v>
      </c>
      <c r="AH500" s="654"/>
      <c r="AI500" s="651"/>
      <c r="AJ500" s="3"/>
      <c r="AK500" s="5">
        <v>0</v>
      </c>
      <c r="AL500" s="4">
        <v>0</v>
      </c>
      <c r="AM500" s="6"/>
      <c r="AN500" s="5">
        <f t="shared" si="486"/>
        <v>1546</v>
      </c>
      <c r="AP500" s="654"/>
      <c r="AQ500" s="651"/>
      <c r="AR500" s="3"/>
      <c r="AS500" s="5">
        <v>0</v>
      </c>
      <c r="AT500" s="4">
        <v>0</v>
      </c>
      <c r="AU500" s="6"/>
      <c r="AV500" s="436">
        <f t="shared" si="487"/>
        <v>1546</v>
      </c>
      <c r="AX500" s="654"/>
      <c r="AY500" s="651"/>
      <c r="AZ500" s="3"/>
      <c r="BA500" s="5">
        <v>0</v>
      </c>
      <c r="BB500" s="4"/>
      <c r="BC500" s="6"/>
      <c r="BD500" s="5">
        <f t="shared" si="488"/>
        <v>1546</v>
      </c>
      <c r="BF500" s="654"/>
      <c r="BG500" s="651"/>
      <c r="BH500" s="3"/>
      <c r="BI500" s="5">
        <v>0</v>
      </c>
      <c r="BJ500" s="4">
        <v>0</v>
      </c>
      <c r="BK500" s="6"/>
      <c r="BL500" s="5">
        <f t="shared" si="489"/>
        <v>1522</v>
      </c>
      <c r="BN500" s="654"/>
      <c r="BO500" s="651"/>
      <c r="BP500" s="3"/>
      <c r="BQ500" s="5">
        <v>0</v>
      </c>
      <c r="BR500" s="4"/>
      <c r="BS500" s="6"/>
      <c r="BT500" s="5">
        <f t="shared" si="490"/>
        <v>1522</v>
      </c>
      <c r="BV500" s="669"/>
      <c r="BW500" s="666"/>
      <c r="BX500" s="493"/>
      <c r="BY500" s="494">
        <v>0</v>
      </c>
      <c r="BZ500" s="492"/>
      <c r="CA500" s="509"/>
      <c r="CB500" s="494">
        <v>1522</v>
      </c>
      <c r="CD500" s="654"/>
      <c r="CE500" s="651"/>
      <c r="CF500" s="3"/>
      <c r="CG500" s="5">
        <v>0</v>
      </c>
      <c r="CH500" s="4">
        <v>0</v>
      </c>
      <c r="CI500" s="6"/>
      <c r="CJ500" s="5">
        <f t="shared" si="491"/>
        <v>1522</v>
      </c>
      <c r="CL500" s="654"/>
      <c r="CM500" s="651"/>
      <c r="CN500" s="3"/>
      <c r="CO500" s="5"/>
      <c r="CP500" s="4"/>
      <c r="CQ500" s="6"/>
      <c r="CR500" s="5">
        <f t="shared" si="492"/>
        <v>1482</v>
      </c>
    </row>
    <row r="501" spans="2:96" ht="12.75" customHeight="1" x14ac:dyDescent="0.35">
      <c r="B501" s="663"/>
      <c r="C501" s="651"/>
      <c r="D501" s="3"/>
      <c r="E501" s="4"/>
      <c r="F501" s="5"/>
      <c r="G501" s="36"/>
      <c r="H501" s="5">
        <f t="shared" si="482"/>
        <v>738</v>
      </c>
      <c r="J501" s="663"/>
      <c r="K501" s="651"/>
      <c r="L501" s="3"/>
      <c r="M501" s="4"/>
      <c r="N501" s="5"/>
      <c r="O501" s="36"/>
      <c r="P501" s="5">
        <f t="shared" si="483"/>
        <v>738</v>
      </c>
      <c r="R501" s="654">
        <v>45635</v>
      </c>
      <c r="S501" s="651"/>
      <c r="T501" s="3"/>
      <c r="U501" s="5">
        <v>0</v>
      </c>
      <c r="V501" s="24">
        <v>12</v>
      </c>
      <c r="W501" s="51" t="s">
        <v>17</v>
      </c>
      <c r="X501" s="5">
        <f t="shared" si="484"/>
        <v>696</v>
      </c>
      <c r="Z501" s="663"/>
      <c r="AA501" s="651"/>
      <c r="AB501" s="3"/>
      <c r="AC501" s="4"/>
      <c r="AD501" s="5"/>
      <c r="AE501" s="36"/>
      <c r="AF501" s="5">
        <f t="shared" si="485"/>
        <v>1596</v>
      </c>
      <c r="AH501" s="663"/>
      <c r="AI501" s="651"/>
      <c r="AJ501" s="3"/>
      <c r="AK501" s="4"/>
      <c r="AL501" s="5"/>
      <c r="AM501" s="36"/>
      <c r="AN501" s="5">
        <f t="shared" si="486"/>
        <v>1546</v>
      </c>
      <c r="AP501" s="663"/>
      <c r="AQ501" s="651"/>
      <c r="AR501" s="3"/>
      <c r="AS501" s="4"/>
      <c r="AT501" s="5"/>
      <c r="AU501" s="36"/>
      <c r="AV501" s="436">
        <f t="shared" si="487"/>
        <v>1546</v>
      </c>
      <c r="AX501" s="654"/>
      <c r="AY501" s="651"/>
      <c r="AZ501" s="3"/>
      <c r="BA501" s="5">
        <v>0</v>
      </c>
      <c r="BB501" s="5"/>
      <c r="BC501" s="6"/>
      <c r="BD501" s="5">
        <f t="shared" si="488"/>
        <v>1546</v>
      </c>
      <c r="BF501" s="663"/>
      <c r="BG501" s="651"/>
      <c r="BH501" s="3"/>
      <c r="BI501" s="4"/>
      <c r="BJ501" s="5"/>
      <c r="BK501" s="36"/>
      <c r="BL501" s="5">
        <f t="shared" si="489"/>
        <v>1522</v>
      </c>
      <c r="BN501" s="663"/>
      <c r="BO501" s="651"/>
      <c r="BP501" s="3"/>
      <c r="BQ501" s="4"/>
      <c r="BR501" s="5"/>
      <c r="BS501" s="36"/>
      <c r="BT501" s="5">
        <f t="shared" si="490"/>
        <v>1522</v>
      </c>
      <c r="BV501" s="667"/>
      <c r="BW501" s="666"/>
      <c r="BX501" s="493"/>
      <c r="BY501" s="492"/>
      <c r="BZ501" s="494"/>
      <c r="CA501" s="511"/>
      <c r="CB501" s="494">
        <f t="shared" ref="CB501:CB510" si="493">SUM(CB500+BY501-BZ501)</f>
        <v>1522</v>
      </c>
      <c r="CD501" s="663"/>
      <c r="CE501" s="651"/>
      <c r="CF501" s="3"/>
      <c r="CG501" s="4"/>
      <c r="CH501" s="5"/>
      <c r="CI501" s="36"/>
      <c r="CJ501" s="5">
        <f t="shared" si="491"/>
        <v>1522</v>
      </c>
      <c r="CL501" s="654"/>
      <c r="CM501" s="651"/>
      <c r="CN501" s="3"/>
      <c r="CO501" s="5"/>
      <c r="CP501" s="5"/>
      <c r="CQ501" s="6"/>
      <c r="CR501" s="5">
        <f t="shared" si="492"/>
        <v>1482</v>
      </c>
    </row>
    <row r="502" spans="2:96" ht="12.75" customHeight="1" x14ac:dyDescent="0.35">
      <c r="B502" s="663"/>
      <c r="C502" s="651"/>
      <c r="D502" s="3"/>
      <c r="E502" s="4"/>
      <c r="F502" s="5"/>
      <c r="G502" s="6"/>
      <c r="H502" s="5">
        <f t="shared" si="482"/>
        <v>738</v>
      </c>
      <c r="J502" s="663"/>
      <c r="K502" s="651"/>
      <c r="L502" s="3"/>
      <c r="M502" s="4"/>
      <c r="N502" s="5"/>
      <c r="O502" s="6"/>
      <c r="P502" s="5">
        <f t="shared" si="483"/>
        <v>738</v>
      </c>
      <c r="R502" s="654">
        <v>45657</v>
      </c>
      <c r="S502" s="651"/>
      <c r="T502" s="3"/>
      <c r="U502" s="5">
        <v>0</v>
      </c>
      <c r="V502" s="24">
        <v>50</v>
      </c>
      <c r="W502" s="51" t="s">
        <v>17</v>
      </c>
      <c r="X502" s="5">
        <f t="shared" si="484"/>
        <v>646</v>
      </c>
      <c r="Z502" s="663"/>
      <c r="AA502" s="651"/>
      <c r="AB502" s="3"/>
      <c r="AC502" s="4"/>
      <c r="AD502" s="5"/>
      <c r="AE502" s="6"/>
      <c r="AF502" s="5">
        <f t="shared" si="485"/>
        <v>1596</v>
      </c>
      <c r="AH502" s="663"/>
      <c r="AI502" s="651"/>
      <c r="AJ502" s="3"/>
      <c r="AK502" s="4"/>
      <c r="AL502" s="5"/>
      <c r="AM502" s="6"/>
      <c r="AN502" s="5">
        <f t="shared" si="486"/>
        <v>1546</v>
      </c>
      <c r="AP502" s="663"/>
      <c r="AQ502" s="651"/>
      <c r="AR502" s="3"/>
      <c r="AS502" s="4"/>
      <c r="AT502" s="5"/>
      <c r="AU502" s="6"/>
      <c r="AV502" s="436">
        <f t="shared" si="487"/>
        <v>1546</v>
      </c>
      <c r="AX502" s="654"/>
      <c r="AY502" s="651"/>
      <c r="AZ502" s="3"/>
      <c r="BA502" s="5">
        <v>0</v>
      </c>
      <c r="BB502" s="5"/>
      <c r="BC502" s="6"/>
      <c r="BD502" s="5">
        <f t="shared" si="488"/>
        <v>1546</v>
      </c>
      <c r="BF502" s="663"/>
      <c r="BG502" s="651"/>
      <c r="BH502" s="3"/>
      <c r="BI502" s="4"/>
      <c r="BJ502" s="5"/>
      <c r="BK502" s="6"/>
      <c r="BL502" s="5">
        <f t="shared" si="489"/>
        <v>1522</v>
      </c>
      <c r="BN502" s="663"/>
      <c r="BO502" s="651"/>
      <c r="BP502" s="3"/>
      <c r="BQ502" s="4"/>
      <c r="BR502" s="5"/>
      <c r="BS502" s="6"/>
      <c r="BT502" s="5">
        <f t="shared" si="490"/>
        <v>1522</v>
      </c>
      <c r="BV502" s="667"/>
      <c r="BW502" s="666"/>
      <c r="BX502" s="493"/>
      <c r="BY502" s="492"/>
      <c r="BZ502" s="494"/>
      <c r="CA502" s="509"/>
      <c r="CB502" s="494">
        <f t="shared" si="493"/>
        <v>1522</v>
      </c>
      <c r="CD502" s="663"/>
      <c r="CE502" s="651"/>
      <c r="CF502" s="3"/>
      <c r="CG502" s="4"/>
      <c r="CH502" s="5"/>
      <c r="CI502" s="6"/>
      <c r="CJ502" s="5">
        <f t="shared" si="491"/>
        <v>1522</v>
      </c>
      <c r="CL502" s="654"/>
      <c r="CM502" s="651"/>
      <c r="CN502" s="3"/>
      <c r="CO502" s="5"/>
      <c r="CP502" s="5"/>
      <c r="CQ502" s="6"/>
      <c r="CR502" s="5">
        <f t="shared" si="492"/>
        <v>1482</v>
      </c>
    </row>
    <row r="503" spans="2:96" ht="12.75" customHeight="1" x14ac:dyDescent="0.35">
      <c r="B503" s="663"/>
      <c r="C503" s="651"/>
      <c r="D503" s="3"/>
      <c r="E503" s="4"/>
      <c r="F503" s="5"/>
      <c r="G503" s="36"/>
      <c r="H503" s="5">
        <f t="shared" si="482"/>
        <v>738</v>
      </c>
      <c r="J503" s="663"/>
      <c r="K503" s="651"/>
      <c r="L503" s="3"/>
      <c r="M503" s="4"/>
      <c r="N503" s="5"/>
      <c r="O503" s="36"/>
      <c r="P503" s="5">
        <f t="shared" si="483"/>
        <v>738</v>
      </c>
      <c r="R503" s="663"/>
      <c r="S503" s="651"/>
      <c r="T503" s="3"/>
      <c r="U503" s="4"/>
      <c r="V503" s="5"/>
      <c r="W503" s="36"/>
      <c r="X503" s="5">
        <f t="shared" si="484"/>
        <v>646</v>
      </c>
      <c r="Z503" s="663"/>
      <c r="AA503" s="651"/>
      <c r="AB503" s="3"/>
      <c r="AC503" s="4"/>
      <c r="AD503" s="5"/>
      <c r="AE503" s="36"/>
      <c r="AF503" s="5">
        <f t="shared" si="485"/>
        <v>1596</v>
      </c>
      <c r="AH503" s="663"/>
      <c r="AI503" s="651"/>
      <c r="AJ503" s="3"/>
      <c r="AK503" s="4"/>
      <c r="AL503" s="5"/>
      <c r="AM503" s="36"/>
      <c r="AN503" s="5">
        <f t="shared" si="486"/>
        <v>1546</v>
      </c>
      <c r="AP503" s="663"/>
      <c r="AQ503" s="651"/>
      <c r="AR503" s="3"/>
      <c r="AS503" s="4"/>
      <c r="AT503" s="5"/>
      <c r="AU503" s="36"/>
      <c r="AV503" s="436">
        <f t="shared" si="487"/>
        <v>1546</v>
      </c>
      <c r="AX503" s="663"/>
      <c r="AY503" s="651"/>
      <c r="AZ503" s="3"/>
      <c r="BA503" s="4"/>
      <c r="BB503" s="5"/>
      <c r="BC503" s="36"/>
      <c r="BD503" s="5">
        <f t="shared" si="488"/>
        <v>1546</v>
      </c>
      <c r="BF503" s="663"/>
      <c r="BG503" s="651"/>
      <c r="BH503" s="3"/>
      <c r="BI503" s="4"/>
      <c r="BJ503" s="5"/>
      <c r="BK503" s="36"/>
      <c r="BL503" s="5">
        <f t="shared" si="489"/>
        <v>1522</v>
      </c>
      <c r="BN503" s="663"/>
      <c r="BO503" s="651"/>
      <c r="BP503" s="3"/>
      <c r="BQ503" s="4"/>
      <c r="BR503" s="5"/>
      <c r="BS503" s="36"/>
      <c r="BT503" s="5">
        <f t="shared" si="490"/>
        <v>1522</v>
      </c>
      <c r="BV503" s="667"/>
      <c r="BW503" s="666"/>
      <c r="BX503" s="493"/>
      <c r="BY503" s="492"/>
      <c r="BZ503" s="494"/>
      <c r="CA503" s="511"/>
      <c r="CB503" s="494">
        <f t="shared" si="493"/>
        <v>1522</v>
      </c>
      <c r="CD503" s="663"/>
      <c r="CE503" s="651"/>
      <c r="CF503" s="3"/>
      <c r="CG503" s="4"/>
      <c r="CH503" s="5"/>
      <c r="CI503" s="36"/>
      <c r="CJ503" s="5">
        <f t="shared" si="491"/>
        <v>1522</v>
      </c>
      <c r="CL503" s="663"/>
      <c r="CM503" s="651"/>
      <c r="CN503" s="3"/>
      <c r="CO503" s="4"/>
      <c r="CP503" s="5"/>
      <c r="CQ503" s="36"/>
      <c r="CR503" s="5">
        <f t="shared" si="492"/>
        <v>1482</v>
      </c>
    </row>
    <row r="504" spans="2:96" ht="12.75" customHeight="1" x14ac:dyDescent="0.3">
      <c r="H504" s="5">
        <f t="shared" si="482"/>
        <v>738</v>
      </c>
      <c r="P504" s="5">
        <f t="shared" si="483"/>
        <v>738</v>
      </c>
      <c r="X504" s="5">
        <f t="shared" si="484"/>
        <v>646</v>
      </c>
      <c r="AF504" s="5">
        <f t="shared" si="485"/>
        <v>1596</v>
      </c>
      <c r="AN504" s="5">
        <f t="shared" si="486"/>
        <v>1546</v>
      </c>
      <c r="AV504" s="436">
        <f t="shared" si="487"/>
        <v>1546</v>
      </c>
      <c r="BD504" s="5">
        <f t="shared" si="488"/>
        <v>1546</v>
      </c>
      <c r="BL504" s="5">
        <f t="shared" si="489"/>
        <v>1522</v>
      </c>
      <c r="BT504" s="5">
        <f t="shared" si="490"/>
        <v>1522</v>
      </c>
      <c r="CB504" s="494">
        <f t="shared" si="493"/>
        <v>1522</v>
      </c>
      <c r="CJ504" s="5">
        <f t="shared" si="491"/>
        <v>1522</v>
      </c>
      <c r="CR504" s="5">
        <f t="shared" si="492"/>
        <v>1482</v>
      </c>
    </row>
    <row r="505" spans="2:96" ht="12.75" customHeight="1" x14ac:dyDescent="0.3">
      <c r="H505" s="5">
        <f t="shared" si="482"/>
        <v>738</v>
      </c>
      <c r="P505" s="5">
        <f t="shared" si="483"/>
        <v>738</v>
      </c>
      <c r="X505" s="5">
        <f t="shared" si="484"/>
        <v>646</v>
      </c>
      <c r="AF505" s="5">
        <f t="shared" si="485"/>
        <v>1596</v>
      </c>
      <c r="AN505" s="5">
        <f t="shared" si="486"/>
        <v>1546</v>
      </c>
      <c r="AV505" s="436">
        <f t="shared" si="487"/>
        <v>1546</v>
      </c>
      <c r="BD505" s="5">
        <f t="shared" si="488"/>
        <v>1546</v>
      </c>
      <c r="BL505" s="5">
        <f t="shared" si="489"/>
        <v>1522</v>
      </c>
      <c r="BT505" s="5">
        <f t="shared" si="490"/>
        <v>1522</v>
      </c>
      <c r="CB505" s="494">
        <f t="shared" si="493"/>
        <v>1522</v>
      </c>
      <c r="CJ505" s="5">
        <f t="shared" si="491"/>
        <v>1522</v>
      </c>
      <c r="CR505" s="5">
        <f t="shared" si="492"/>
        <v>1482</v>
      </c>
    </row>
    <row r="506" spans="2:96" ht="12.75" customHeight="1" x14ac:dyDescent="0.3">
      <c r="H506" s="5">
        <f t="shared" si="482"/>
        <v>738</v>
      </c>
      <c r="P506" s="5">
        <f t="shared" si="483"/>
        <v>738</v>
      </c>
      <c r="X506" s="5">
        <f t="shared" si="484"/>
        <v>646</v>
      </c>
      <c r="AF506" s="5">
        <f t="shared" si="485"/>
        <v>1596</v>
      </c>
      <c r="AN506" s="5">
        <f t="shared" si="486"/>
        <v>1546</v>
      </c>
      <c r="AV506" s="436">
        <f t="shared" si="487"/>
        <v>1546</v>
      </c>
      <c r="BD506" s="5">
        <f t="shared" si="488"/>
        <v>1546</v>
      </c>
      <c r="BL506" s="5">
        <f t="shared" si="489"/>
        <v>1522</v>
      </c>
      <c r="BT506" s="5">
        <f t="shared" si="490"/>
        <v>1522</v>
      </c>
      <c r="CB506" s="494">
        <f t="shared" si="493"/>
        <v>1522</v>
      </c>
      <c r="CJ506" s="5">
        <f t="shared" si="491"/>
        <v>1522</v>
      </c>
      <c r="CR506" s="5">
        <f t="shared" si="492"/>
        <v>1482</v>
      </c>
    </row>
    <row r="507" spans="2:96" ht="12.75" customHeight="1" x14ac:dyDescent="0.3">
      <c r="H507" s="5">
        <f t="shared" si="482"/>
        <v>738</v>
      </c>
      <c r="P507" s="5">
        <f t="shared" si="483"/>
        <v>738</v>
      </c>
      <c r="X507" s="5">
        <f t="shared" si="484"/>
        <v>646</v>
      </c>
      <c r="AF507" s="5">
        <f t="shared" si="485"/>
        <v>1596</v>
      </c>
      <c r="AN507" s="5">
        <f t="shared" si="486"/>
        <v>1546</v>
      </c>
      <c r="AV507" s="436">
        <f t="shared" si="487"/>
        <v>1546</v>
      </c>
      <c r="BD507" s="5">
        <f t="shared" si="488"/>
        <v>1546</v>
      </c>
      <c r="BL507" s="5">
        <f t="shared" si="489"/>
        <v>1522</v>
      </c>
      <c r="BT507" s="5">
        <f t="shared" si="490"/>
        <v>1522</v>
      </c>
      <c r="CB507" s="494">
        <f t="shared" si="493"/>
        <v>1522</v>
      </c>
      <c r="CJ507" s="5">
        <f t="shared" si="491"/>
        <v>1522</v>
      </c>
      <c r="CR507" s="5">
        <f t="shared" si="492"/>
        <v>1482</v>
      </c>
    </row>
    <row r="508" spans="2:96" ht="12.75" customHeight="1" x14ac:dyDescent="0.3">
      <c r="H508" s="5">
        <f t="shared" si="482"/>
        <v>738</v>
      </c>
      <c r="P508" s="5">
        <f t="shared" si="483"/>
        <v>738</v>
      </c>
      <c r="X508" s="5">
        <f t="shared" si="484"/>
        <v>646</v>
      </c>
      <c r="AF508" s="5">
        <f t="shared" si="485"/>
        <v>1596</v>
      </c>
      <c r="AN508" s="5">
        <f t="shared" si="486"/>
        <v>1546</v>
      </c>
      <c r="AV508" s="436">
        <f t="shared" si="487"/>
        <v>1546</v>
      </c>
      <c r="BD508" s="5">
        <f t="shared" si="488"/>
        <v>1546</v>
      </c>
      <c r="BL508" s="5">
        <f t="shared" si="489"/>
        <v>1522</v>
      </c>
      <c r="BT508" s="5">
        <f t="shared" si="490"/>
        <v>1522</v>
      </c>
      <c r="CB508" s="494">
        <f t="shared" si="493"/>
        <v>1522</v>
      </c>
      <c r="CJ508" s="5">
        <f t="shared" si="491"/>
        <v>1522</v>
      </c>
      <c r="CR508" s="5">
        <f t="shared" si="492"/>
        <v>1482</v>
      </c>
    </row>
    <row r="509" spans="2:96" ht="12.75" customHeight="1" x14ac:dyDescent="0.3">
      <c r="H509" s="5">
        <f t="shared" si="482"/>
        <v>738</v>
      </c>
      <c r="P509" s="5">
        <f t="shared" si="483"/>
        <v>738</v>
      </c>
      <c r="X509" s="5">
        <f t="shared" si="484"/>
        <v>646</v>
      </c>
      <c r="AF509" s="5">
        <f t="shared" si="485"/>
        <v>1596</v>
      </c>
      <c r="AN509" s="5">
        <f t="shared" si="486"/>
        <v>1546</v>
      </c>
      <c r="AV509" s="436">
        <f t="shared" si="487"/>
        <v>1546</v>
      </c>
      <c r="BD509" s="5">
        <f t="shared" si="488"/>
        <v>1546</v>
      </c>
      <c r="BL509" s="5">
        <f t="shared" si="489"/>
        <v>1522</v>
      </c>
      <c r="BT509" s="5">
        <f t="shared" si="490"/>
        <v>1522</v>
      </c>
      <c r="CB509" s="494">
        <f t="shared" si="493"/>
        <v>1522</v>
      </c>
      <c r="CJ509" s="5">
        <f t="shared" si="491"/>
        <v>1522</v>
      </c>
      <c r="CR509" s="5">
        <f t="shared" si="492"/>
        <v>1482</v>
      </c>
    </row>
    <row r="510" spans="2:96" ht="12.75" customHeight="1" x14ac:dyDescent="0.3">
      <c r="H510" s="5">
        <f t="shared" si="482"/>
        <v>738</v>
      </c>
      <c r="P510" s="5">
        <f t="shared" si="483"/>
        <v>738</v>
      </c>
      <c r="X510" s="5">
        <f t="shared" si="484"/>
        <v>646</v>
      </c>
      <c r="AF510" s="5">
        <f t="shared" si="485"/>
        <v>1596</v>
      </c>
      <c r="AN510" s="5">
        <f t="shared" si="486"/>
        <v>1546</v>
      </c>
      <c r="AV510" s="436">
        <f t="shared" si="487"/>
        <v>1546</v>
      </c>
      <c r="BD510" s="5">
        <f t="shared" si="488"/>
        <v>1546</v>
      </c>
      <c r="BL510" s="5">
        <f t="shared" si="489"/>
        <v>1522</v>
      </c>
      <c r="BT510" s="5">
        <f t="shared" si="490"/>
        <v>1522</v>
      </c>
      <c r="CB510" s="494">
        <f t="shared" si="493"/>
        <v>1522</v>
      </c>
      <c r="CJ510" s="5">
        <f t="shared" si="491"/>
        <v>1522</v>
      </c>
      <c r="CR510" s="5">
        <f t="shared" si="492"/>
        <v>1482</v>
      </c>
    </row>
    <row r="511" spans="2:96" ht="12.75" customHeight="1" x14ac:dyDescent="0.35">
      <c r="B511" s="658" t="s">
        <v>140</v>
      </c>
      <c r="C511" s="659"/>
      <c r="D511" s="659"/>
      <c r="E511" s="659"/>
      <c r="F511" s="659"/>
      <c r="G511" s="659"/>
      <c r="H511" s="660"/>
      <c r="J511" s="658" t="s">
        <v>140</v>
      </c>
      <c r="K511" s="659"/>
      <c r="L511" s="659"/>
      <c r="M511" s="659"/>
      <c r="N511" s="659"/>
      <c r="O511" s="659"/>
      <c r="P511" s="660"/>
      <c r="R511" s="658" t="s">
        <v>140</v>
      </c>
      <c r="S511" s="659"/>
      <c r="T511" s="659"/>
      <c r="U511" s="659"/>
      <c r="V511" s="659"/>
      <c r="W511" s="659"/>
      <c r="X511" s="660"/>
      <c r="Z511" s="658" t="s">
        <v>140</v>
      </c>
      <c r="AA511" s="659"/>
      <c r="AB511" s="659"/>
      <c r="AC511" s="659"/>
      <c r="AD511" s="659"/>
      <c r="AE511" s="659"/>
      <c r="AF511" s="660"/>
      <c r="AH511" s="658" t="s">
        <v>140</v>
      </c>
      <c r="AI511" s="659"/>
      <c r="AJ511" s="659"/>
      <c r="AK511" s="659"/>
      <c r="AL511" s="659"/>
      <c r="AM511" s="659"/>
      <c r="AN511" s="660"/>
      <c r="AP511" s="658" t="s">
        <v>140</v>
      </c>
      <c r="AQ511" s="659"/>
      <c r="AR511" s="659"/>
      <c r="AS511" s="659"/>
      <c r="AT511" s="659"/>
      <c r="AU511" s="659"/>
      <c r="AV511" s="660"/>
      <c r="AX511" s="658" t="s">
        <v>140</v>
      </c>
      <c r="AY511" s="659"/>
      <c r="AZ511" s="659"/>
      <c r="BA511" s="659"/>
      <c r="BB511" s="659"/>
      <c r="BC511" s="659"/>
      <c r="BD511" s="660"/>
      <c r="BF511" s="658" t="s">
        <v>140</v>
      </c>
      <c r="BG511" s="659"/>
      <c r="BH511" s="659"/>
      <c r="BI511" s="659"/>
      <c r="BJ511" s="659"/>
      <c r="BK511" s="659"/>
      <c r="BL511" s="660"/>
      <c r="BN511" s="658" t="s">
        <v>140</v>
      </c>
      <c r="BO511" s="659"/>
      <c r="BP511" s="659"/>
      <c r="BQ511" s="659"/>
      <c r="BR511" s="659"/>
      <c r="BS511" s="659"/>
      <c r="BT511" s="660"/>
      <c r="BV511" s="675" t="s">
        <v>140</v>
      </c>
      <c r="BW511" s="676"/>
      <c r="BX511" s="676"/>
      <c r="BY511" s="676"/>
      <c r="BZ511" s="676"/>
      <c r="CA511" s="676"/>
      <c r="CB511" s="677"/>
      <c r="CD511" s="658" t="s">
        <v>140</v>
      </c>
      <c r="CE511" s="659"/>
      <c r="CF511" s="659"/>
      <c r="CG511" s="659"/>
      <c r="CH511" s="659"/>
      <c r="CI511" s="659"/>
      <c r="CJ511" s="660"/>
      <c r="CL511" s="658" t="s">
        <v>140</v>
      </c>
      <c r="CM511" s="659"/>
      <c r="CN511" s="659"/>
      <c r="CO511" s="659"/>
      <c r="CP511" s="659"/>
      <c r="CQ511" s="659"/>
      <c r="CR511" s="660"/>
    </row>
    <row r="512" spans="2:96" ht="12.75" customHeight="1" x14ac:dyDescent="0.35">
      <c r="B512" s="7"/>
      <c r="C512" s="8"/>
      <c r="D512" s="8"/>
      <c r="E512" s="9" t="s">
        <v>7</v>
      </c>
      <c r="F512" s="9" t="s">
        <v>8</v>
      </c>
      <c r="G512" s="10" t="s">
        <v>9</v>
      </c>
      <c r="H512" s="11" t="s">
        <v>508</v>
      </c>
      <c r="J512" s="7"/>
      <c r="K512" s="8"/>
      <c r="L512" s="8"/>
      <c r="M512" s="9" t="s">
        <v>7</v>
      </c>
      <c r="N512" s="9" t="s">
        <v>8</v>
      </c>
      <c r="O512" s="12" t="s">
        <v>9</v>
      </c>
      <c r="P512" s="11" t="s">
        <v>508</v>
      </c>
      <c r="R512" s="7"/>
      <c r="S512" s="8"/>
      <c r="T512" s="8"/>
      <c r="U512" s="9" t="s">
        <v>7</v>
      </c>
      <c r="V512" s="9" t="s">
        <v>8</v>
      </c>
      <c r="W512" s="13" t="s">
        <v>9</v>
      </c>
      <c r="X512" s="11" t="s">
        <v>508</v>
      </c>
      <c r="Z512" s="7"/>
      <c r="AA512" s="8"/>
      <c r="AB512" s="8"/>
      <c r="AC512" s="9" t="s">
        <v>7</v>
      </c>
      <c r="AD512" s="9" t="s">
        <v>8</v>
      </c>
      <c r="AE512" s="14" t="s">
        <v>9</v>
      </c>
      <c r="AF512" s="11" t="s">
        <v>508</v>
      </c>
      <c r="AH512" s="7"/>
      <c r="AI512" s="8"/>
      <c r="AJ512" s="8"/>
      <c r="AK512" s="9" t="s">
        <v>7</v>
      </c>
      <c r="AL512" s="9" t="s">
        <v>8</v>
      </c>
      <c r="AM512" s="15" t="s">
        <v>9</v>
      </c>
      <c r="AN512" s="11" t="s">
        <v>508</v>
      </c>
      <c r="AP512" s="7"/>
      <c r="AQ512" s="8"/>
      <c r="AR512" s="8"/>
      <c r="AS512" s="9" t="s">
        <v>7</v>
      </c>
      <c r="AT512" s="9" t="s">
        <v>8</v>
      </c>
      <c r="AU512" s="16" t="s">
        <v>9</v>
      </c>
      <c r="AV512" s="437" t="s">
        <v>508</v>
      </c>
      <c r="AX512" s="7"/>
      <c r="AY512" s="8"/>
      <c r="AZ512" s="8"/>
      <c r="BA512" s="9" t="s">
        <v>7</v>
      </c>
      <c r="BB512" s="9" t="s">
        <v>8</v>
      </c>
      <c r="BC512" s="17" t="s">
        <v>9</v>
      </c>
      <c r="BD512" s="11" t="s">
        <v>508</v>
      </c>
      <c r="BF512" s="7"/>
      <c r="BG512" s="8"/>
      <c r="BH512" s="8"/>
      <c r="BI512" s="9" t="s">
        <v>7</v>
      </c>
      <c r="BJ512" s="9" t="s">
        <v>8</v>
      </c>
      <c r="BK512" s="18" t="s">
        <v>9</v>
      </c>
      <c r="BL512" s="11" t="s">
        <v>508</v>
      </c>
      <c r="BN512" s="7"/>
      <c r="BO512" s="8"/>
      <c r="BP512" s="8"/>
      <c r="BQ512" s="9" t="s">
        <v>7</v>
      </c>
      <c r="BR512" s="9" t="s">
        <v>8</v>
      </c>
      <c r="BS512" s="19" t="s">
        <v>9</v>
      </c>
      <c r="BT512" s="11" t="s">
        <v>508</v>
      </c>
      <c r="BV512" s="495"/>
      <c r="BW512" s="496"/>
      <c r="BX512" s="496"/>
      <c r="BY512" s="205" t="s">
        <v>7</v>
      </c>
      <c r="BZ512" s="205" t="s">
        <v>8</v>
      </c>
      <c r="CA512" s="510" t="s">
        <v>9</v>
      </c>
      <c r="CB512" s="497" t="s">
        <v>508</v>
      </c>
      <c r="CD512" s="7"/>
      <c r="CE512" s="8"/>
      <c r="CF512" s="8"/>
      <c r="CG512" s="9" t="s">
        <v>7</v>
      </c>
      <c r="CH512" s="9" t="s">
        <v>8</v>
      </c>
      <c r="CI512" s="21" t="s">
        <v>9</v>
      </c>
      <c r="CJ512" s="11" t="s">
        <v>508</v>
      </c>
      <c r="CL512" s="7"/>
      <c r="CM512" s="8"/>
      <c r="CN512" s="8"/>
      <c r="CO512" s="9" t="s">
        <v>7</v>
      </c>
      <c r="CP512" s="9" t="s">
        <v>8</v>
      </c>
      <c r="CQ512" s="22" t="s">
        <v>9</v>
      </c>
      <c r="CR512" s="11" t="s">
        <v>508</v>
      </c>
    </row>
    <row r="513" spans="2:96" ht="12.75" customHeight="1" x14ac:dyDescent="0.35">
      <c r="B513" s="661" t="s">
        <v>509</v>
      </c>
      <c r="C513" s="673"/>
      <c r="D513" s="662"/>
      <c r="E513" s="4" t="s">
        <v>11</v>
      </c>
      <c r="F513" s="4" t="s">
        <v>11</v>
      </c>
      <c r="H513" s="4">
        <v>2346</v>
      </c>
      <c r="J513" s="680" t="s">
        <v>510</v>
      </c>
      <c r="K513" s="673"/>
      <c r="L513" s="662"/>
      <c r="M513" s="4" t="s">
        <v>11</v>
      </c>
      <c r="N513" s="4" t="s">
        <v>11</v>
      </c>
      <c r="P513" s="4">
        <v>2266</v>
      </c>
      <c r="R513" s="678" t="s">
        <v>511</v>
      </c>
      <c r="S513" s="673"/>
      <c r="T513" s="662"/>
      <c r="U513" s="4" t="s">
        <v>11</v>
      </c>
      <c r="V513" s="4" t="s">
        <v>11</v>
      </c>
      <c r="X513" s="24">
        <v>2254</v>
      </c>
      <c r="Z513" s="687" t="s">
        <v>512</v>
      </c>
      <c r="AA513" s="673"/>
      <c r="AB513" s="662"/>
      <c r="AC513" s="4" t="s">
        <v>11</v>
      </c>
      <c r="AD513" s="4" t="s">
        <v>11</v>
      </c>
      <c r="AF513" s="4">
        <v>2094</v>
      </c>
      <c r="AH513" s="685" t="s">
        <v>513</v>
      </c>
      <c r="AI513" s="673"/>
      <c r="AJ513" s="662"/>
      <c r="AK513" s="4" t="s">
        <v>11</v>
      </c>
      <c r="AL513" s="4" t="s">
        <v>11</v>
      </c>
      <c r="AN513" s="24">
        <v>2044</v>
      </c>
      <c r="AP513" s="674" t="s">
        <v>514</v>
      </c>
      <c r="AQ513" s="673"/>
      <c r="AR513" s="662"/>
      <c r="AS513" s="4" t="s">
        <v>11</v>
      </c>
      <c r="AT513" s="4" t="s">
        <v>11</v>
      </c>
      <c r="AV513" s="438">
        <v>1634</v>
      </c>
      <c r="AX513" s="688" t="s">
        <v>515</v>
      </c>
      <c r="AY513" s="673"/>
      <c r="AZ513" s="662"/>
      <c r="BA513" s="4" t="s">
        <v>11</v>
      </c>
      <c r="BB513" s="4" t="s">
        <v>11</v>
      </c>
      <c r="BD513" s="161">
        <v>1634</v>
      </c>
      <c r="BF513" s="679" t="s">
        <v>516</v>
      </c>
      <c r="BG513" s="673"/>
      <c r="BH513" s="662"/>
      <c r="BI513" s="4" t="s">
        <v>11</v>
      </c>
      <c r="BJ513" s="4" t="s">
        <v>11</v>
      </c>
      <c r="BL513" s="241">
        <v>1584</v>
      </c>
      <c r="BN513" s="672" t="s">
        <v>517</v>
      </c>
      <c r="BO513" s="673"/>
      <c r="BP513" s="662"/>
      <c r="BQ513" s="4" t="s">
        <v>11</v>
      </c>
      <c r="BR513" s="4" t="s">
        <v>11</v>
      </c>
      <c r="BT513" s="442">
        <v>1584</v>
      </c>
      <c r="BV513" s="655" t="s">
        <v>518</v>
      </c>
      <c r="BW513" s="656"/>
      <c r="BX513" s="657"/>
      <c r="BY513" s="492" t="s">
        <v>11</v>
      </c>
      <c r="BZ513" s="492" t="s">
        <v>11</v>
      </c>
      <c r="CB513" s="494">
        <f>BT518</f>
        <v>1560</v>
      </c>
      <c r="CD513" s="682" t="s">
        <v>519</v>
      </c>
      <c r="CE513" s="673"/>
      <c r="CF513" s="662"/>
      <c r="CG513" s="4" t="s">
        <v>11</v>
      </c>
      <c r="CH513" s="4" t="s">
        <v>11</v>
      </c>
      <c r="CJ513" s="4">
        <f>CB518</f>
        <v>1466</v>
      </c>
      <c r="CL513" s="686" t="s">
        <v>531</v>
      </c>
      <c r="CM513" s="673"/>
      <c r="CN513" s="662"/>
      <c r="CO513" s="4" t="s">
        <v>11</v>
      </c>
      <c r="CP513" s="4" t="s">
        <v>11</v>
      </c>
      <c r="CR513" s="4">
        <f>CJ515</f>
        <v>1442</v>
      </c>
    </row>
    <row r="514" spans="2:96" ht="12.75" customHeight="1" x14ac:dyDescent="0.35">
      <c r="B514" s="654">
        <v>45587</v>
      </c>
      <c r="C514" s="651"/>
      <c r="E514" s="4">
        <v>0</v>
      </c>
      <c r="F514" s="4">
        <v>30</v>
      </c>
      <c r="G514" s="6" t="s">
        <v>17</v>
      </c>
      <c r="H514" s="5">
        <f t="shared" ref="H514:H520" si="494">SUM(H513+E514-F514)</f>
        <v>2316</v>
      </c>
      <c r="J514" s="654">
        <v>45621</v>
      </c>
      <c r="K514" s="651"/>
      <c r="M514" s="24">
        <v>0</v>
      </c>
      <c r="N514" s="24">
        <v>12</v>
      </c>
      <c r="O514" s="28" t="s">
        <v>17</v>
      </c>
      <c r="P514" s="5">
        <f t="shared" ref="P514:P520" si="495">SUM(P513+M514-N514)</f>
        <v>2254</v>
      </c>
      <c r="R514" s="654">
        <v>45628</v>
      </c>
      <c r="S514" s="651"/>
      <c r="U514" s="24">
        <v>0</v>
      </c>
      <c r="V514" s="24">
        <v>100</v>
      </c>
      <c r="W514" s="28" t="s">
        <v>19</v>
      </c>
      <c r="X514" s="5">
        <f t="shared" ref="X514:X520" si="496">SUM(X513+U514-V514)</f>
        <v>2154</v>
      </c>
      <c r="Z514" s="654">
        <v>45664</v>
      </c>
      <c r="AA514" s="651"/>
      <c r="AC514" s="24">
        <v>0</v>
      </c>
      <c r="AD514" s="24">
        <v>50</v>
      </c>
      <c r="AE514" s="28" t="s">
        <v>25</v>
      </c>
      <c r="AF514" s="5">
        <f t="shared" ref="AF514:AF520" si="497">SUM(AF513+AC514-AD514)</f>
        <v>2044</v>
      </c>
      <c r="AH514" s="654">
        <v>45700</v>
      </c>
      <c r="AI514" s="651"/>
      <c r="AK514" s="24">
        <v>0</v>
      </c>
      <c r="AL514" s="24">
        <v>100</v>
      </c>
      <c r="AM514" s="28" t="s">
        <v>25</v>
      </c>
      <c r="AN514" s="5">
        <f t="shared" ref="AN514:AN523" si="498">SUM(AN513+AK514-AL514)</f>
        <v>1944</v>
      </c>
      <c r="AP514" s="654">
        <v>45733</v>
      </c>
      <c r="AQ514" s="651"/>
      <c r="AS514" s="4">
        <v>0</v>
      </c>
      <c r="AT514" s="4">
        <v>30</v>
      </c>
      <c r="AU514" s="6" t="s">
        <v>25</v>
      </c>
      <c r="AV514" s="436">
        <f t="shared" ref="AV514:AV520" si="499">SUM(AV513+AS514-AT514)</f>
        <v>1604</v>
      </c>
      <c r="AX514" s="654">
        <v>45772</v>
      </c>
      <c r="AY514" s="651"/>
      <c r="AZ514" s="3"/>
      <c r="BA514" s="230">
        <v>0</v>
      </c>
      <c r="BB514" s="229">
        <v>50</v>
      </c>
      <c r="BC514" s="28" t="s">
        <v>17</v>
      </c>
      <c r="BD514" s="5">
        <f t="shared" ref="BD514:BD521" si="500">SUM(BD513+BA514-BB514)</f>
        <v>1584</v>
      </c>
      <c r="BF514" s="664"/>
      <c r="BG514" s="664"/>
      <c r="BI514" s="4"/>
      <c r="BJ514" s="4"/>
      <c r="BL514" s="5">
        <f t="shared" ref="BL514:BL520" si="501">SUM(BL513+BI514-BJ514)</f>
        <v>1584</v>
      </c>
      <c r="BN514" s="670">
        <v>45817</v>
      </c>
      <c r="BO514" s="671"/>
      <c r="BQ514" s="4">
        <v>0</v>
      </c>
      <c r="BR514" s="4">
        <v>24</v>
      </c>
      <c r="BS514" s="129" t="s">
        <v>17</v>
      </c>
      <c r="BT514" s="5">
        <f t="shared" ref="BT514:BT520" si="502">SUM(BT513+BQ514-BR514)</f>
        <v>1560</v>
      </c>
      <c r="BV514" s="669">
        <v>45840</v>
      </c>
      <c r="BW514" s="666"/>
      <c r="BY514" s="492">
        <v>0</v>
      </c>
      <c r="BZ514" s="492">
        <v>50</v>
      </c>
      <c r="CA514" s="129" t="s">
        <v>25</v>
      </c>
      <c r="CB514" s="494">
        <f t="shared" ref="CB514:CB523" si="503">SUM(CB513+BY514-BZ514)</f>
        <v>1510</v>
      </c>
      <c r="CD514" s="653">
        <v>45894</v>
      </c>
      <c r="CE514" s="651"/>
      <c r="CF514" s="3"/>
      <c r="CG514" s="599">
        <v>0</v>
      </c>
      <c r="CH514" s="599">
        <v>24</v>
      </c>
      <c r="CI514" s="28" t="s">
        <v>17</v>
      </c>
      <c r="CJ514" s="5">
        <f t="shared" ref="CJ514:CJ520" si="504">SUM(CJ513+CG514-CH514)</f>
        <v>1442</v>
      </c>
      <c r="CL514" s="654"/>
      <c r="CM514" s="651"/>
      <c r="CO514" s="4"/>
      <c r="CP514" s="4"/>
      <c r="CQ514" s="6"/>
      <c r="CR514" s="5">
        <f t="shared" ref="CR514:CR520" si="505">SUM(CR513+CO514-CP514)</f>
        <v>1442</v>
      </c>
    </row>
    <row r="515" spans="2:96" ht="12.75" customHeight="1" x14ac:dyDescent="0.35">
      <c r="B515" s="654">
        <v>45589</v>
      </c>
      <c r="C515" s="651"/>
      <c r="E515" s="4">
        <v>0</v>
      </c>
      <c r="F515" s="4">
        <v>50</v>
      </c>
      <c r="G515" s="6" t="s">
        <v>25</v>
      </c>
      <c r="H515" s="5">
        <f t="shared" si="494"/>
        <v>2266</v>
      </c>
      <c r="J515" s="4"/>
      <c r="K515" s="4"/>
      <c r="M515" s="4"/>
      <c r="N515" s="4"/>
      <c r="P515" s="5">
        <f t="shared" si="495"/>
        <v>2254</v>
      </c>
      <c r="R515" s="654">
        <v>45635</v>
      </c>
      <c r="S515" s="651"/>
      <c r="U515" s="24">
        <v>0</v>
      </c>
      <c r="V515" s="24">
        <v>60</v>
      </c>
      <c r="W515" s="28" t="s">
        <v>19</v>
      </c>
      <c r="X515" s="5">
        <f t="shared" si="496"/>
        <v>2094</v>
      </c>
      <c r="Z515" s="4"/>
      <c r="AA515" s="4"/>
      <c r="AC515" s="4"/>
      <c r="AD515" s="4"/>
      <c r="AE515" s="28" t="s">
        <v>17</v>
      </c>
      <c r="AF515" s="5">
        <f t="shared" si="497"/>
        <v>2044</v>
      </c>
      <c r="AH515" s="654">
        <v>45700</v>
      </c>
      <c r="AI515" s="651"/>
      <c r="AK515" s="24">
        <v>0</v>
      </c>
      <c r="AL515" s="24">
        <v>180</v>
      </c>
      <c r="AM515" s="28" t="s">
        <v>17</v>
      </c>
      <c r="AN515" s="5">
        <f t="shared" si="498"/>
        <v>1764</v>
      </c>
      <c r="AP515" s="4"/>
      <c r="AQ515" s="4"/>
      <c r="AS515" s="4"/>
      <c r="AT515" s="4"/>
      <c r="AV515" s="436">
        <f t="shared" si="499"/>
        <v>1604</v>
      </c>
      <c r="AX515" s="4"/>
      <c r="AY515" s="4"/>
      <c r="BA515" s="4"/>
      <c r="BB515" s="4"/>
      <c r="BD515" s="5">
        <f t="shared" si="500"/>
        <v>1584</v>
      </c>
      <c r="BF515" s="4"/>
      <c r="BG515" s="4"/>
      <c r="BI515" s="4"/>
      <c r="BJ515" s="4"/>
      <c r="BL515" s="5">
        <f t="shared" si="501"/>
        <v>1584</v>
      </c>
      <c r="BN515" s="4"/>
      <c r="BO515" s="4"/>
      <c r="BQ515" s="4"/>
      <c r="BR515" s="4"/>
      <c r="BT515" s="5">
        <f t="shared" si="502"/>
        <v>1560</v>
      </c>
      <c r="BV515" s="668">
        <v>45861</v>
      </c>
      <c r="BW515" s="666"/>
      <c r="BX515" s="493"/>
      <c r="BY515" s="193">
        <v>0</v>
      </c>
      <c r="BZ515" s="553">
        <v>20</v>
      </c>
      <c r="CA515" s="509" t="s">
        <v>25</v>
      </c>
      <c r="CB515" s="494">
        <f t="shared" si="503"/>
        <v>1490</v>
      </c>
      <c r="CD515" s="654"/>
      <c r="CE515" s="651"/>
      <c r="CG515" s="4">
        <v>0</v>
      </c>
      <c r="CH515" s="4"/>
      <c r="CI515" s="6"/>
      <c r="CJ515" s="5">
        <f t="shared" si="504"/>
        <v>1442</v>
      </c>
      <c r="CL515" s="654">
        <v>45909</v>
      </c>
      <c r="CM515" s="651"/>
      <c r="CO515" s="4">
        <v>0</v>
      </c>
      <c r="CP515" s="4">
        <v>24</v>
      </c>
      <c r="CQ515" s="6" t="s">
        <v>17</v>
      </c>
      <c r="CR515" s="5">
        <f t="shared" si="505"/>
        <v>1418</v>
      </c>
    </row>
    <row r="516" spans="2:96" ht="12.75" customHeight="1" x14ac:dyDescent="0.35">
      <c r="B516" s="4"/>
      <c r="C516" s="4"/>
      <c r="E516" s="4"/>
      <c r="F516" s="4"/>
      <c r="H516" s="5">
        <f t="shared" si="494"/>
        <v>2266</v>
      </c>
      <c r="J516" s="4"/>
      <c r="K516" s="4"/>
      <c r="M516" s="4"/>
      <c r="N516" s="4"/>
      <c r="P516" s="5">
        <f t="shared" si="495"/>
        <v>2254</v>
      </c>
      <c r="R516" s="4"/>
      <c r="S516" s="4"/>
      <c r="U516" s="4"/>
      <c r="V516" s="4"/>
      <c r="X516" s="5">
        <f t="shared" si="496"/>
        <v>2094</v>
      </c>
      <c r="Z516" s="4"/>
      <c r="AA516" s="4"/>
      <c r="AC516" s="4"/>
      <c r="AD516" s="4"/>
      <c r="AF516" s="5">
        <f t="shared" si="497"/>
        <v>2044</v>
      </c>
      <c r="AH516" s="654">
        <v>45702</v>
      </c>
      <c r="AI516" s="651"/>
      <c r="AJ516" s="53"/>
      <c r="AK516" s="4">
        <v>0</v>
      </c>
      <c r="AL516" s="24">
        <v>50</v>
      </c>
      <c r="AM516" s="54" t="s">
        <v>18</v>
      </c>
      <c r="AN516" s="5">
        <f t="shared" si="498"/>
        <v>1714</v>
      </c>
      <c r="AP516" s="4"/>
      <c r="AQ516" s="4"/>
      <c r="AS516" s="4"/>
      <c r="AT516" s="4"/>
      <c r="AV516" s="436">
        <f t="shared" si="499"/>
        <v>1604</v>
      </c>
      <c r="AX516" s="4"/>
      <c r="AY516" s="4"/>
      <c r="BA516" s="4"/>
      <c r="BB516" s="4"/>
      <c r="BD516" s="5">
        <f t="shared" si="500"/>
        <v>1584</v>
      </c>
      <c r="BF516" s="4"/>
      <c r="BG516" s="4"/>
      <c r="BI516" s="4"/>
      <c r="BJ516" s="4"/>
      <c r="BL516" s="5">
        <f t="shared" si="501"/>
        <v>1584</v>
      </c>
      <c r="BN516" s="4"/>
      <c r="BO516" s="4"/>
      <c r="BQ516" s="4"/>
      <c r="BR516" s="4"/>
      <c r="BT516" s="5">
        <f t="shared" si="502"/>
        <v>1560</v>
      </c>
      <c r="BV516" s="669">
        <v>45866</v>
      </c>
      <c r="BW516" s="666"/>
      <c r="BX516" s="493"/>
      <c r="BY516" s="494">
        <v>0</v>
      </c>
      <c r="BZ516" s="494">
        <v>24</v>
      </c>
      <c r="CA516" s="509" t="s">
        <v>17</v>
      </c>
      <c r="CB516" s="494">
        <f t="shared" si="503"/>
        <v>1466</v>
      </c>
      <c r="CD516" s="4"/>
      <c r="CE516" s="4"/>
      <c r="CG516" s="4"/>
      <c r="CH516" s="4"/>
      <c r="CJ516" s="5">
        <f t="shared" si="504"/>
        <v>1442</v>
      </c>
      <c r="CL516" s="654"/>
      <c r="CM516" s="651"/>
      <c r="CO516" s="4"/>
      <c r="CP516" s="4"/>
      <c r="CQ516" s="6"/>
      <c r="CR516" s="5">
        <f t="shared" si="505"/>
        <v>1418</v>
      </c>
    </row>
    <row r="517" spans="2:96" ht="12.75" customHeight="1" x14ac:dyDescent="0.35">
      <c r="B517" s="4"/>
      <c r="C517" s="4"/>
      <c r="E517" s="4"/>
      <c r="F517" s="4"/>
      <c r="H517" s="5">
        <f t="shared" si="494"/>
        <v>2266</v>
      </c>
      <c r="J517" s="4"/>
      <c r="K517" s="4"/>
      <c r="M517" s="4"/>
      <c r="N517" s="4"/>
      <c r="P517" s="5">
        <f t="shared" si="495"/>
        <v>2254</v>
      </c>
      <c r="R517" s="4"/>
      <c r="S517" s="4"/>
      <c r="U517" s="4"/>
      <c r="V517" s="4"/>
      <c r="X517" s="5">
        <f t="shared" si="496"/>
        <v>2094</v>
      </c>
      <c r="Z517" s="4"/>
      <c r="AA517" s="4"/>
      <c r="AC517" s="4"/>
      <c r="AD517" s="4"/>
      <c r="AF517" s="5">
        <f t="shared" si="497"/>
        <v>2044</v>
      </c>
      <c r="AH517" s="654">
        <v>45705</v>
      </c>
      <c r="AI517" s="651"/>
      <c r="AJ517" s="53"/>
      <c r="AK517" s="4">
        <v>0</v>
      </c>
      <c r="AL517" s="24">
        <v>80</v>
      </c>
      <c r="AM517" s="58" t="s">
        <v>19</v>
      </c>
      <c r="AN517" s="5">
        <f t="shared" si="498"/>
        <v>1634</v>
      </c>
      <c r="AP517" s="4"/>
      <c r="AQ517" s="4"/>
      <c r="AS517" s="4"/>
      <c r="AT517" s="4"/>
      <c r="AV517" s="436">
        <f t="shared" si="499"/>
        <v>1604</v>
      </c>
      <c r="AX517" s="4"/>
      <c r="AY517" s="4"/>
      <c r="BA517" s="4"/>
      <c r="BB517" s="4"/>
      <c r="BD517" s="5">
        <f t="shared" si="500"/>
        <v>1584</v>
      </c>
      <c r="BF517" s="4"/>
      <c r="BG517" s="4"/>
      <c r="BI517" s="4"/>
      <c r="BJ517" s="4"/>
      <c r="BL517" s="5">
        <f t="shared" si="501"/>
        <v>1584</v>
      </c>
      <c r="BN517" s="4"/>
      <c r="BO517" s="4"/>
      <c r="BQ517" s="4"/>
      <c r="BR517" s="4"/>
      <c r="BT517" s="5">
        <f t="shared" si="502"/>
        <v>1560</v>
      </c>
      <c r="BV517" s="667"/>
      <c r="BW517" s="666"/>
      <c r="BY517" s="492"/>
      <c r="BZ517" s="492"/>
      <c r="CB517" s="494">
        <f t="shared" si="503"/>
        <v>1466</v>
      </c>
      <c r="CD517" s="4"/>
      <c r="CE517" s="4"/>
      <c r="CG517" s="4"/>
      <c r="CH517" s="4"/>
      <c r="CJ517" s="5">
        <f t="shared" si="504"/>
        <v>1442</v>
      </c>
      <c r="CL517" s="664"/>
      <c r="CM517" s="651"/>
      <c r="CO517" s="4"/>
      <c r="CP517" s="4"/>
      <c r="CR517" s="5">
        <f t="shared" si="505"/>
        <v>1418</v>
      </c>
    </row>
    <row r="518" spans="2:96" ht="12.75" customHeight="1" x14ac:dyDescent="0.35">
      <c r="B518" s="4"/>
      <c r="C518" s="4"/>
      <c r="E518" s="4"/>
      <c r="F518" s="4"/>
      <c r="H518" s="5">
        <f t="shared" si="494"/>
        <v>2266</v>
      </c>
      <c r="J518" s="4"/>
      <c r="K518" s="4"/>
      <c r="M518" s="4"/>
      <c r="N518" s="4"/>
      <c r="P518" s="5">
        <f t="shared" si="495"/>
        <v>2254</v>
      </c>
      <c r="R518" s="4"/>
      <c r="S518" s="4"/>
      <c r="U518" s="4"/>
      <c r="V518" s="4"/>
      <c r="X518" s="5">
        <f t="shared" si="496"/>
        <v>2094</v>
      </c>
      <c r="Z518" s="4"/>
      <c r="AA518" s="4"/>
      <c r="AC518" s="4"/>
      <c r="AD518" s="4"/>
      <c r="AF518" s="5">
        <f t="shared" si="497"/>
        <v>2044</v>
      </c>
      <c r="AH518" s="4"/>
      <c r="AI518" s="4"/>
      <c r="AK518" s="4"/>
      <c r="AL518" s="4"/>
      <c r="AN518" s="5">
        <f t="shared" si="498"/>
        <v>1634</v>
      </c>
      <c r="AP518" s="4"/>
      <c r="AQ518" s="4"/>
      <c r="AS518" s="4"/>
      <c r="AT518" s="4"/>
      <c r="AV518" s="436">
        <f t="shared" si="499"/>
        <v>1604</v>
      </c>
      <c r="AX518" s="4"/>
      <c r="AY518" s="4"/>
      <c r="BA518" s="4"/>
      <c r="BB518" s="4"/>
      <c r="BD518" s="5">
        <f t="shared" si="500"/>
        <v>1584</v>
      </c>
      <c r="BF518" s="4"/>
      <c r="BG518" s="4"/>
      <c r="BI518" s="4"/>
      <c r="BJ518" s="4"/>
      <c r="BL518" s="5">
        <f t="shared" si="501"/>
        <v>1584</v>
      </c>
      <c r="BN518" s="4"/>
      <c r="BO518" s="4"/>
      <c r="BQ518" s="4"/>
      <c r="BR518" s="4"/>
      <c r="BT518" s="5">
        <f t="shared" si="502"/>
        <v>1560</v>
      </c>
      <c r="BV518" s="667"/>
      <c r="BW518" s="666"/>
      <c r="BY518" s="492"/>
      <c r="BZ518" s="492"/>
      <c r="CB518" s="494">
        <f t="shared" si="503"/>
        <v>1466</v>
      </c>
      <c r="CD518" s="4"/>
      <c r="CE518" s="4"/>
      <c r="CG518" s="4"/>
      <c r="CH518" s="4"/>
      <c r="CJ518" s="5">
        <f t="shared" si="504"/>
        <v>1442</v>
      </c>
      <c r="CL518" s="664"/>
      <c r="CM518" s="651"/>
      <c r="CO518" s="4"/>
      <c r="CP518" s="4"/>
      <c r="CR518" s="5">
        <f t="shared" si="505"/>
        <v>1418</v>
      </c>
    </row>
    <row r="519" spans="2:96" ht="12.75" customHeight="1" x14ac:dyDescent="0.35">
      <c r="B519" s="4"/>
      <c r="C519" s="4"/>
      <c r="E519" s="4"/>
      <c r="F519" s="4"/>
      <c r="H519" s="5">
        <f t="shared" si="494"/>
        <v>2266</v>
      </c>
      <c r="J519" s="4"/>
      <c r="K519" s="4"/>
      <c r="M519" s="4"/>
      <c r="N519" s="4"/>
      <c r="P519" s="5">
        <f t="shared" si="495"/>
        <v>2254</v>
      </c>
      <c r="R519" s="4"/>
      <c r="S519" s="4"/>
      <c r="U519" s="4"/>
      <c r="V519" s="4"/>
      <c r="X519" s="5">
        <f t="shared" si="496"/>
        <v>2094</v>
      </c>
      <c r="Z519" s="4"/>
      <c r="AA519" s="4"/>
      <c r="AC519" s="4"/>
      <c r="AD519" s="4"/>
      <c r="AF519" s="5">
        <f t="shared" si="497"/>
        <v>2044</v>
      </c>
      <c r="AH519" s="4"/>
      <c r="AI519" s="4"/>
      <c r="AK519" s="4"/>
      <c r="AL519" s="4"/>
      <c r="AN519" s="5">
        <f t="shared" si="498"/>
        <v>1634</v>
      </c>
      <c r="AP519" s="4"/>
      <c r="AQ519" s="4"/>
      <c r="AS519" s="4"/>
      <c r="AT519" s="4"/>
      <c r="AV519" s="436">
        <f t="shared" si="499"/>
        <v>1604</v>
      </c>
      <c r="AX519" s="4"/>
      <c r="AY519" s="4"/>
      <c r="BA519" s="4"/>
      <c r="BB519" s="4"/>
      <c r="BD519" s="5">
        <f t="shared" si="500"/>
        <v>1584</v>
      </c>
      <c r="BF519" s="4"/>
      <c r="BG519" s="4"/>
      <c r="BI519" s="4"/>
      <c r="BJ519" s="4"/>
      <c r="BL519" s="5">
        <f t="shared" si="501"/>
        <v>1584</v>
      </c>
      <c r="BN519" s="4"/>
      <c r="BO519" s="4"/>
      <c r="BQ519" s="4"/>
      <c r="BR519" s="4"/>
      <c r="BT519" s="5">
        <f t="shared" si="502"/>
        <v>1560</v>
      </c>
      <c r="BV519" s="667"/>
      <c r="BW519" s="666"/>
      <c r="BY519" s="492"/>
      <c r="BZ519" s="492"/>
      <c r="CB519" s="494">
        <f t="shared" si="503"/>
        <v>1466</v>
      </c>
      <c r="CD519" s="4"/>
      <c r="CE519" s="4"/>
      <c r="CG519" s="4"/>
      <c r="CH519" s="4"/>
      <c r="CJ519" s="5">
        <f t="shared" si="504"/>
        <v>1442</v>
      </c>
      <c r="CL519" s="4"/>
      <c r="CM519" s="4"/>
      <c r="CO519" s="4"/>
      <c r="CP519" s="4"/>
      <c r="CR519" s="5">
        <f t="shared" si="505"/>
        <v>1418</v>
      </c>
    </row>
    <row r="520" spans="2:96" ht="12.75" customHeight="1" x14ac:dyDescent="0.35">
      <c r="B520" s="4"/>
      <c r="C520" s="4"/>
      <c r="E520" s="4"/>
      <c r="F520" s="4"/>
      <c r="H520" s="5">
        <f t="shared" si="494"/>
        <v>2266</v>
      </c>
      <c r="J520" s="4"/>
      <c r="K520" s="4"/>
      <c r="M520" s="4"/>
      <c r="N520" s="4"/>
      <c r="P520" s="5">
        <f t="shared" si="495"/>
        <v>2254</v>
      </c>
      <c r="R520" s="4"/>
      <c r="S520" s="4"/>
      <c r="U520" s="4"/>
      <c r="V520" s="4"/>
      <c r="X520" s="5">
        <f t="shared" si="496"/>
        <v>2094</v>
      </c>
      <c r="Z520" s="4"/>
      <c r="AA520" s="4"/>
      <c r="AC520" s="4"/>
      <c r="AD520" s="4"/>
      <c r="AF520" s="5">
        <f t="shared" si="497"/>
        <v>2044</v>
      </c>
      <c r="AH520" s="4"/>
      <c r="AI520" s="4"/>
      <c r="AK520" s="4"/>
      <c r="AL520" s="4"/>
      <c r="AN520" s="5">
        <f t="shared" si="498"/>
        <v>1634</v>
      </c>
      <c r="AP520" s="4"/>
      <c r="AQ520" s="4"/>
      <c r="AS520" s="4"/>
      <c r="AT520" s="4"/>
      <c r="AV520" s="436">
        <f t="shared" si="499"/>
        <v>1604</v>
      </c>
      <c r="AX520" s="4"/>
      <c r="AY520" s="4"/>
      <c r="BA520" s="4"/>
      <c r="BB520" s="4"/>
      <c r="BD520" s="5">
        <f t="shared" si="500"/>
        <v>1584</v>
      </c>
      <c r="BF520" s="4"/>
      <c r="BG520" s="4"/>
      <c r="BI520" s="4"/>
      <c r="BJ520" s="4"/>
      <c r="BL520" s="5">
        <f t="shared" si="501"/>
        <v>1584</v>
      </c>
      <c r="BN520" s="4"/>
      <c r="BO520" s="4"/>
      <c r="BQ520" s="4"/>
      <c r="BR520" s="4"/>
      <c r="BT520" s="5">
        <f t="shared" si="502"/>
        <v>1560</v>
      </c>
      <c r="BV520" s="667"/>
      <c r="BW520" s="666"/>
      <c r="BY520" s="492"/>
      <c r="BZ520" s="492"/>
      <c r="CB520" s="494">
        <f t="shared" si="503"/>
        <v>1466</v>
      </c>
      <c r="CD520" s="4"/>
      <c r="CE520" s="4"/>
      <c r="CG520" s="4"/>
      <c r="CH520" s="4"/>
      <c r="CJ520" s="5">
        <f t="shared" si="504"/>
        <v>1442</v>
      </c>
      <c r="CL520" s="4"/>
      <c r="CM520" s="4"/>
      <c r="CO520" s="4"/>
      <c r="CP520" s="4"/>
      <c r="CR520" s="5">
        <f t="shared" si="505"/>
        <v>1418</v>
      </c>
    </row>
    <row r="521" spans="2:96" ht="12.75" customHeight="1" x14ac:dyDescent="0.35">
      <c r="B521" s="5"/>
      <c r="C521" s="4"/>
      <c r="D521" s="6"/>
      <c r="E521" s="5"/>
      <c r="F521" s="4"/>
      <c r="G521" s="6"/>
      <c r="H521" s="5">
        <f t="shared" ref="H521:H523" si="506">SUM(H513+E521-F521)</f>
        <v>2346</v>
      </c>
      <c r="J521" s="5"/>
      <c r="K521" s="4"/>
      <c r="L521" s="6"/>
      <c r="M521" s="5"/>
      <c r="N521" s="4"/>
      <c r="O521" s="6"/>
      <c r="P521" s="5">
        <f t="shared" ref="P521:P523" si="507">SUM(P513+M521-N521)</f>
        <v>2266</v>
      </c>
      <c r="R521" s="5"/>
      <c r="S521" s="4"/>
      <c r="T521" s="6"/>
      <c r="U521" s="5"/>
      <c r="V521" s="4"/>
      <c r="W521" s="6"/>
      <c r="X521" s="5">
        <f t="shared" ref="X521:X523" si="508">SUM(X513+U521-V521)</f>
        <v>2254</v>
      </c>
      <c r="Z521" s="5"/>
      <c r="AA521" s="4"/>
      <c r="AB521" s="6"/>
      <c r="AC521" s="5"/>
      <c r="AD521" s="4"/>
      <c r="AE521" s="6"/>
      <c r="AF521" s="5">
        <f t="shared" ref="AF521:AF523" si="509">SUM(AF513+AC521-AD521)</f>
        <v>2094</v>
      </c>
      <c r="AH521" s="5"/>
      <c r="AI521" s="4"/>
      <c r="AJ521" s="6"/>
      <c r="AK521" s="5"/>
      <c r="AL521" s="4"/>
      <c r="AM521" s="6"/>
      <c r="AN521" s="5">
        <f t="shared" si="498"/>
        <v>1634</v>
      </c>
      <c r="AP521" s="5"/>
      <c r="AQ521" s="4"/>
      <c r="AR521" s="6"/>
      <c r="AS521" s="5"/>
      <c r="AT521" s="4"/>
      <c r="AU521" s="6"/>
      <c r="AV521" s="436">
        <f t="shared" ref="AV521:AV523" si="510">SUM(AV513+AS521-AT521)</f>
        <v>1634</v>
      </c>
      <c r="AX521" s="5"/>
      <c r="AY521" s="4"/>
      <c r="AZ521" s="6"/>
      <c r="BA521" s="5"/>
      <c r="BB521" s="4"/>
      <c r="BC521" s="6"/>
      <c r="BD521" s="241">
        <f t="shared" si="500"/>
        <v>1584</v>
      </c>
      <c r="BF521" s="5"/>
      <c r="BG521" s="4"/>
      <c r="BH521" s="6"/>
      <c r="BI521" s="5"/>
      <c r="BJ521" s="4"/>
      <c r="BK521" s="6"/>
      <c r="BL521" s="5">
        <f t="shared" ref="BL521:BL523" si="511">SUM(BL513+BI521-BJ521)</f>
        <v>1584</v>
      </c>
      <c r="BN521" s="5"/>
      <c r="BO521" s="4"/>
      <c r="BP521" s="6"/>
      <c r="BQ521" s="5"/>
      <c r="BR521" s="4"/>
      <c r="BS521" s="6"/>
      <c r="BT521" s="5">
        <f t="shared" ref="BT521:BT523" si="512">SUM(BT513+BQ521-BR521)</f>
        <v>1584</v>
      </c>
      <c r="BV521" s="667"/>
      <c r="BW521" s="666"/>
      <c r="BX521" s="129"/>
      <c r="BY521" s="494"/>
      <c r="BZ521" s="492"/>
      <c r="CA521" s="509"/>
      <c r="CB521" s="494">
        <f t="shared" si="503"/>
        <v>1466</v>
      </c>
      <c r="CD521" s="5"/>
      <c r="CE521" s="4"/>
      <c r="CF521" s="6"/>
      <c r="CG521" s="5"/>
      <c r="CH521" s="4"/>
      <c r="CI521" s="6"/>
      <c r="CJ521" s="5">
        <f t="shared" ref="CJ521:CJ523" si="513">SUM(CJ513+CG521-CH521)</f>
        <v>1466</v>
      </c>
      <c r="CL521" s="5"/>
      <c r="CM521" s="4"/>
      <c r="CN521" s="6"/>
      <c r="CO521" s="5"/>
      <c r="CP521" s="4"/>
      <c r="CQ521" s="6"/>
      <c r="CR521" s="5">
        <f t="shared" ref="CR521:CR523" si="514">SUM(CR513+CO521-CP521)</f>
        <v>1442</v>
      </c>
    </row>
    <row r="522" spans="2:96" ht="12.75" customHeight="1" x14ac:dyDescent="0.35">
      <c r="H522" s="5">
        <f t="shared" si="506"/>
        <v>2316</v>
      </c>
      <c r="P522" s="5">
        <f t="shared" si="507"/>
        <v>2254</v>
      </c>
      <c r="X522" s="5">
        <f t="shared" si="508"/>
        <v>2154</v>
      </c>
      <c r="AF522" s="5">
        <f t="shared" si="509"/>
        <v>2044</v>
      </c>
      <c r="AN522" s="5">
        <f t="shared" si="498"/>
        <v>1634</v>
      </c>
      <c r="AV522" s="436">
        <f t="shared" si="510"/>
        <v>1604</v>
      </c>
      <c r="BD522" s="5">
        <f t="shared" ref="BD522:BD523" si="515">SUM(BD514+BA522-BB522)</f>
        <v>1584</v>
      </c>
      <c r="BL522" s="5">
        <f t="shared" si="511"/>
        <v>1584</v>
      </c>
      <c r="BT522" s="5">
        <f t="shared" si="512"/>
        <v>1560</v>
      </c>
      <c r="BV522" s="667"/>
      <c r="BW522" s="666"/>
      <c r="CB522" s="494">
        <f t="shared" si="503"/>
        <v>1466</v>
      </c>
      <c r="CJ522" s="5">
        <f t="shared" si="513"/>
        <v>1442</v>
      </c>
      <c r="CR522" s="5">
        <f t="shared" si="514"/>
        <v>1442</v>
      </c>
    </row>
    <row r="523" spans="2:96" ht="12.75" customHeight="1" x14ac:dyDescent="0.35">
      <c r="H523" s="5">
        <f t="shared" si="506"/>
        <v>2266</v>
      </c>
      <c r="P523" s="5">
        <f t="shared" si="507"/>
        <v>2254</v>
      </c>
      <c r="X523" s="5">
        <f t="shared" si="508"/>
        <v>2094</v>
      </c>
      <c r="AF523" s="5">
        <f t="shared" si="509"/>
        <v>2044</v>
      </c>
      <c r="AN523" s="5">
        <f t="shared" si="498"/>
        <v>1634</v>
      </c>
      <c r="AV523" s="436">
        <f t="shared" si="510"/>
        <v>1604</v>
      </c>
      <c r="BD523" s="5">
        <f t="shared" si="515"/>
        <v>1584</v>
      </c>
      <c r="BL523" s="5">
        <f t="shared" si="511"/>
        <v>1584</v>
      </c>
      <c r="BT523" s="5">
        <f t="shared" si="512"/>
        <v>1560</v>
      </c>
      <c r="BV523" s="667"/>
      <c r="BW523" s="666"/>
      <c r="CB523" s="494">
        <f t="shared" si="503"/>
        <v>1466</v>
      </c>
      <c r="CJ523" s="5">
        <f t="shared" si="513"/>
        <v>1442</v>
      </c>
      <c r="CR523" s="5">
        <f t="shared" si="514"/>
        <v>1418</v>
      </c>
    </row>
    <row r="524" spans="2:96" ht="12.75" customHeight="1" x14ac:dyDescent="0.35">
      <c r="B524" s="658" t="s">
        <v>141</v>
      </c>
      <c r="C524" s="659"/>
      <c r="D524" s="659"/>
      <c r="E524" s="659"/>
      <c r="F524" s="659"/>
      <c r="G524" s="659"/>
      <c r="H524" s="660"/>
      <c r="J524" s="658" t="s">
        <v>141</v>
      </c>
      <c r="K524" s="659"/>
      <c r="L524" s="659"/>
      <c r="M524" s="659"/>
      <c r="N524" s="659"/>
      <c r="O524" s="659"/>
      <c r="P524" s="660"/>
      <c r="R524" s="658" t="s">
        <v>141</v>
      </c>
      <c r="S524" s="659"/>
      <c r="T524" s="659"/>
      <c r="U524" s="659"/>
      <c r="V524" s="659"/>
      <c r="W524" s="659"/>
      <c r="X524" s="660"/>
      <c r="Z524" s="658" t="s">
        <v>141</v>
      </c>
      <c r="AA524" s="659"/>
      <c r="AB524" s="659"/>
      <c r="AC524" s="659"/>
      <c r="AD524" s="659"/>
      <c r="AE524" s="659"/>
      <c r="AF524" s="660"/>
      <c r="AH524" s="658" t="s">
        <v>141</v>
      </c>
      <c r="AI524" s="659"/>
      <c r="AJ524" s="659"/>
      <c r="AK524" s="659"/>
      <c r="AL524" s="659"/>
      <c r="AM524" s="659"/>
      <c r="AN524" s="660"/>
      <c r="AP524" s="658" t="s">
        <v>141</v>
      </c>
      <c r="AQ524" s="659"/>
      <c r="AR524" s="659"/>
      <c r="AS524" s="659"/>
      <c r="AT524" s="659"/>
      <c r="AU524" s="659"/>
      <c r="AV524" s="660"/>
      <c r="AX524" s="658" t="s">
        <v>141</v>
      </c>
      <c r="AY524" s="659"/>
      <c r="AZ524" s="659"/>
      <c r="BA524" s="659"/>
      <c r="BB524" s="659"/>
      <c r="BC524" s="659"/>
      <c r="BD524" s="660"/>
      <c r="BF524" s="658" t="s">
        <v>141</v>
      </c>
      <c r="BG524" s="659"/>
      <c r="BH524" s="659"/>
      <c r="BI524" s="659"/>
      <c r="BJ524" s="659"/>
      <c r="BK524" s="659"/>
      <c r="BL524" s="660"/>
      <c r="BN524" s="658" t="s">
        <v>141</v>
      </c>
      <c r="BO524" s="659"/>
      <c r="BP524" s="659"/>
      <c r="BQ524" s="659"/>
      <c r="BR524" s="659"/>
      <c r="BS524" s="659"/>
      <c r="BT524" s="660"/>
      <c r="BV524" s="675" t="s">
        <v>141</v>
      </c>
      <c r="BW524" s="676"/>
      <c r="BX524" s="676"/>
      <c r="BY524" s="676"/>
      <c r="BZ524" s="676"/>
      <c r="CA524" s="676"/>
      <c r="CB524" s="677"/>
      <c r="CD524" s="658" t="s">
        <v>141</v>
      </c>
      <c r="CE524" s="659"/>
      <c r="CF524" s="659"/>
      <c r="CG524" s="659"/>
      <c r="CH524" s="659"/>
      <c r="CI524" s="659"/>
      <c r="CJ524" s="660"/>
      <c r="CL524" s="658" t="s">
        <v>141</v>
      </c>
      <c r="CM524" s="659"/>
      <c r="CN524" s="659"/>
      <c r="CO524" s="659"/>
      <c r="CP524" s="659"/>
      <c r="CQ524" s="659"/>
      <c r="CR524" s="660"/>
    </row>
    <row r="525" spans="2:96" ht="16" customHeight="1" x14ac:dyDescent="0.35">
      <c r="B525" s="7"/>
      <c r="C525" s="8"/>
      <c r="D525" s="8"/>
      <c r="E525" s="9" t="s">
        <v>7</v>
      </c>
      <c r="F525" s="9" t="s">
        <v>8</v>
      </c>
      <c r="G525" s="10" t="s">
        <v>9</v>
      </c>
      <c r="H525" s="11" t="s">
        <v>508</v>
      </c>
      <c r="J525" s="7"/>
      <c r="K525" s="8"/>
      <c r="L525" s="8"/>
      <c r="M525" s="9" t="s">
        <v>7</v>
      </c>
      <c r="N525" s="9" t="s">
        <v>8</v>
      </c>
      <c r="O525" s="12" t="s">
        <v>9</v>
      </c>
      <c r="P525" s="11" t="s">
        <v>508</v>
      </c>
      <c r="R525" s="7"/>
      <c r="S525" s="8"/>
      <c r="T525" s="8"/>
      <c r="U525" s="9" t="s">
        <v>7</v>
      </c>
      <c r="V525" s="9" t="s">
        <v>8</v>
      </c>
      <c r="W525" s="13" t="s">
        <v>9</v>
      </c>
      <c r="X525" s="11" t="s">
        <v>508</v>
      </c>
      <c r="Z525" s="7"/>
      <c r="AA525" s="8"/>
      <c r="AB525" s="8"/>
      <c r="AC525" s="9" t="s">
        <v>7</v>
      </c>
      <c r="AD525" s="9" t="s">
        <v>8</v>
      </c>
      <c r="AE525" s="14" t="s">
        <v>9</v>
      </c>
      <c r="AF525" s="11" t="s">
        <v>508</v>
      </c>
      <c r="AH525" s="7"/>
      <c r="AI525" s="8"/>
      <c r="AJ525" s="8"/>
      <c r="AK525" s="9" t="s">
        <v>7</v>
      </c>
      <c r="AL525" s="9" t="s">
        <v>8</v>
      </c>
      <c r="AM525" s="15" t="s">
        <v>9</v>
      </c>
      <c r="AN525" s="11" t="s">
        <v>508</v>
      </c>
      <c r="AP525" s="7"/>
      <c r="AQ525" s="8"/>
      <c r="AR525" s="8"/>
      <c r="AS525" s="9" t="s">
        <v>7</v>
      </c>
      <c r="AT525" s="9" t="s">
        <v>8</v>
      </c>
      <c r="AU525" s="16" t="s">
        <v>9</v>
      </c>
      <c r="AV525" s="437" t="s">
        <v>508</v>
      </c>
      <c r="AX525" s="7"/>
      <c r="AY525" s="8"/>
      <c r="AZ525" s="8"/>
      <c r="BA525" s="9" t="s">
        <v>7</v>
      </c>
      <c r="BB525" s="9" t="s">
        <v>8</v>
      </c>
      <c r="BC525" s="17" t="s">
        <v>9</v>
      </c>
      <c r="BD525" s="11" t="s">
        <v>508</v>
      </c>
      <c r="BF525" s="7"/>
      <c r="BG525" s="8"/>
      <c r="BH525" s="8"/>
      <c r="BI525" s="9" t="s">
        <v>7</v>
      </c>
      <c r="BJ525" s="9" t="s">
        <v>8</v>
      </c>
      <c r="BK525" s="18" t="s">
        <v>9</v>
      </c>
      <c r="BL525" s="11" t="s">
        <v>508</v>
      </c>
      <c r="BN525" s="7"/>
      <c r="BO525" s="8"/>
      <c r="BP525" s="8"/>
      <c r="BQ525" s="9" t="s">
        <v>7</v>
      </c>
      <c r="BR525" s="9" t="s">
        <v>8</v>
      </c>
      <c r="BS525" s="19" t="s">
        <v>9</v>
      </c>
      <c r="BT525" s="11" t="s">
        <v>508</v>
      </c>
      <c r="BV525" s="495"/>
      <c r="BW525" s="496"/>
      <c r="BX525" s="496"/>
      <c r="BY525" s="205" t="s">
        <v>7</v>
      </c>
      <c r="BZ525" s="205" t="s">
        <v>8</v>
      </c>
      <c r="CA525" s="510" t="s">
        <v>9</v>
      </c>
      <c r="CB525" s="497" t="s">
        <v>508</v>
      </c>
      <c r="CD525" s="7"/>
      <c r="CE525" s="8"/>
      <c r="CF525" s="8"/>
      <c r="CG525" s="9" t="s">
        <v>7</v>
      </c>
      <c r="CH525" s="9" t="s">
        <v>8</v>
      </c>
      <c r="CI525" s="21" t="s">
        <v>9</v>
      </c>
      <c r="CJ525" s="11" t="s">
        <v>508</v>
      </c>
      <c r="CL525" s="7"/>
      <c r="CM525" s="8"/>
      <c r="CN525" s="8"/>
      <c r="CO525" s="9" t="s">
        <v>7</v>
      </c>
      <c r="CP525" s="9" t="s">
        <v>8</v>
      </c>
      <c r="CQ525" s="22" t="s">
        <v>9</v>
      </c>
      <c r="CR525" s="11" t="s">
        <v>508</v>
      </c>
    </row>
    <row r="526" spans="2:96" ht="12.75" customHeight="1" x14ac:dyDescent="0.35">
      <c r="B526" s="661" t="s">
        <v>509</v>
      </c>
      <c r="C526" s="673"/>
      <c r="D526" s="662"/>
      <c r="E526" s="4" t="s">
        <v>11</v>
      </c>
      <c r="F526" s="4" t="s">
        <v>11</v>
      </c>
      <c r="H526" s="4">
        <v>1940</v>
      </c>
      <c r="J526" s="680" t="s">
        <v>510</v>
      </c>
      <c r="K526" s="673"/>
      <c r="L526" s="662"/>
      <c r="M526" s="4" t="s">
        <v>11</v>
      </c>
      <c r="N526" s="4" t="s">
        <v>11</v>
      </c>
      <c r="P526" s="4">
        <v>1866</v>
      </c>
      <c r="R526" s="678" t="s">
        <v>511</v>
      </c>
      <c r="S526" s="673"/>
      <c r="T526" s="662"/>
      <c r="U526" s="4" t="s">
        <v>11</v>
      </c>
      <c r="V526" s="4" t="s">
        <v>11</v>
      </c>
      <c r="X526" s="24">
        <v>1866</v>
      </c>
      <c r="Z526" s="687" t="s">
        <v>512</v>
      </c>
      <c r="AA526" s="673"/>
      <c r="AB526" s="662"/>
      <c r="AC526" s="4" t="s">
        <v>11</v>
      </c>
      <c r="AD526" s="4" t="s">
        <v>11</v>
      </c>
      <c r="AF526" s="4">
        <v>1716</v>
      </c>
      <c r="AH526" s="685" t="s">
        <v>513</v>
      </c>
      <c r="AI526" s="673"/>
      <c r="AJ526" s="662"/>
      <c r="AK526" s="4" t="s">
        <v>11</v>
      </c>
      <c r="AL526" s="4" t="s">
        <v>11</v>
      </c>
      <c r="AN526" s="24">
        <v>1692</v>
      </c>
      <c r="AP526" s="674" t="s">
        <v>514</v>
      </c>
      <c r="AQ526" s="673"/>
      <c r="AR526" s="662"/>
      <c r="AS526" s="4" t="s">
        <v>11</v>
      </c>
      <c r="AT526" s="4" t="s">
        <v>11</v>
      </c>
      <c r="AV526" s="438">
        <v>1588</v>
      </c>
      <c r="AX526" s="688" t="s">
        <v>515</v>
      </c>
      <c r="AY526" s="673"/>
      <c r="AZ526" s="662"/>
      <c r="BA526" s="4" t="s">
        <v>11</v>
      </c>
      <c r="BB526" s="4" t="s">
        <v>11</v>
      </c>
      <c r="BD526" s="161">
        <v>1588</v>
      </c>
      <c r="BF526" s="679" t="s">
        <v>516</v>
      </c>
      <c r="BG526" s="673"/>
      <c r="BH526" s="662"/>
      <c r="BI526" s="4" t="s">
        <v>11</v>
      </c>
      <c r="BJ526" s="4" t="s">
        <v>11</v>
      </c>
      <c r="BL526" s="241">
        <v>1488</v>
      </c>
      <c r="BN526" s="672" t="s">
        <v>517</v>
      </c>
      <c r="BO526" s="673"/>
      <c r="BP526" s="662"/>
      <c r="BQ526" s="4" t="s">
        <v>11</v>
      </c>
      <c r="BR526" s="4" t="s">
        <v>11</v>
      </c>
      <c r="BT526" s="442">
        <v>1464</v>
      </c>
      <c r="BV526" s="655" t="s">
        <v>518</v>
      </c>
      <c r="BW526" s="656"/>
      <c r="BX526" s="657"/>
      <c r="BY526" s="492" t="s">
        <v>11</v>
      </c>
      <c r="BZ526" s="492" t="s">
        <v>11</v>
      </c>
      <c r="CB526" s="494">
        <f>BT528</f>
        <v>1440</v>
      </c>
      <c r="CD526" s="682" t="s">
        <v>519</v>
      </c>
      <c r="CE526" s="673"/>
      <c r="CF526" s="662"/>
      <c r="CG526" s="4" t="s">
        <v>11</v>
      </c>
      <c r="CH526" s="4" t="s">
        <v>11</v>
      </c>
      <c r="CJ526" s="4">
        <f>CB527</f>
        <v>1390</v>
      </c>
      <c r="CL526" s="686" t="s">
        <v>531</v>
      </c>
      <c r="CM526" s="673"/>
      <c r="CN526" s="662"/>
      <c r="CO526" s="4" t="s">
        <v>11</v>
      </c>
      <c r="CP526" s="4" t="s">
        <v>11</v>
      </c>
      <c r="CR526" s="4">
        <f>CJ530</f>
        <v>1366</v>
      </c>
    </row>
    <row r="527" spans="2:96" ht="12.75" customHeight="1" x14ac:dyDescent="0.35">
      <c r="B527" s="654">
        <v>45580</v>
      </c>
      <c r="C527" s="651"/>
      <c r="E527" s="4">
        <v>0</v>
      </c>
      <c r="F527" s="4">
        <v>24</v>
      </c>
      <c r="G527" s="6" t="s">
        <v>17</v>
      </c>
      <c r="H527" s="5">
        <f t="shared" ref="H527:H531" si="516">SUM(H526+E527-F527)</f>
        <v>1916</v>
      </c>
      <c r="J527" s="654"/>
      <c r="K527" s="651"/>
      <c r="M527" s="4"/>
      <c r="N527" s="4"/>
      <c r="O527" s="6"/>
      <c r="P527" s="5">
        <f t="shared" ref="P527:P531" si="517">SUM(P526+M527-N527)</f>
        <v>1866</v>
      </c>
      <c r="R527" s="654">
        <v>45628</v>
      </c>
      <c r="S527" s="651"/>
      <c r="U527" s="4">
        <v>0</v>
      </c>
      <c r="V527" s="24">
        <v>100</v>
      </c>
      <c r="W527" s="28" t="s">
        <v>19</v>
      </c>
      <c r="X527" s="5">
        <f t="shared" ref="X527:X531" si="518">SUM(X526+U527-V527)</f>
        <v>1766</v>
      </c>
      <c r="Z527" s="654">
        <v>45666</v>
      </c>
      <c r="AA527" s="651"/>
      <c r="AC527" s="24">
        <v>0</v>
      </c>
      <c r="AD527" s="24">
        <v>24</v>
      </c>
      <c r="AE527" s="28" t="s">
        <v>17</v>
      </c>
      <c r="AF527" s="5">
        <f t="shared" ref="AF527:AF531" si="519">SUM(AF526+AC527-AD527)</f>
        <v>1692</v>
      </c>
      <c r="AH527" s="654">
        <v>45691</v>
      </c>
      <c r="AI527" s="651"/>
      <c r="AK527" s="24">
        <v>0</v>
      </c>
      <c r="AL527" s="24">
        <v>24</v>
      </c>
      <c r="AM527" s="28" t="s">
        <v>17</v>
      </c>
      <c r="AN527" s="5">
        <f t="shared" ref="AN527:AN531" si="520">SUM(AN526+AK527-AL527)</f>
        <v>1668</v>
      </c>
      <c r="AP527" s="654"/>
      <c r="AQ527" s="651"/>
      <c r="AS527" s="4"/>
      <c r="AT527" s="4"/>
      <c r="AU527" s="6"/>
      <c r="AV527" s="436">
        <f t="shared" ref="AV527:AV531" si="521">SUM(AV526+AS527-AT527)</f>
        <v>1588</v>
      </c>
      <c r="AX527" s="654">
        <v>45772</v>
      </c>
      <c r="AY527" s="651"/>
      <c r="AZ527" s="3"/>
      <c r="BA527" s="230">
        <v>0</v>
      </c>
      <c r="BB527" s="229">
        <v>100</v>
      </c>
      <c r="BC527" s="28" t="s">
        <v>17</v>
      </c>
      <c r="BD527" s="5">
        <f t="shared" ref="BD527:BD531" si="522">SUM(BD526+BA527-BB527)</f>
        <v>1488</v>
      </c>
      <c r="BF527" s="654">
        <v>45796</v>
      </c>
      <c r="BG527" s="651"/>
      <c r="BI527" s="4">
        <v>0</v>
      </c>
      <c r="BJ527" s="4">
        <v>24</v>
      </c>
      <c r="BK527" s="6" t="s">
        <v>17</v>
      </c>
      <c r="BL527" s="5">
        <f t="shared" ref="BL527:BL531" si="523">SUM(BL526+BI527-BJ527)</f>
        <v>1464</v>
      </c>
      <c r="BN527" s="670">
        <v>45817</v>
      </c>
      <c r="BO527" s="671"/>
      <c r="BP527" s="464"/>
      <c r="BQ527" s="465">
        <v>0</v>
      </c>
      <c r="BR527" s="465">
        <v>24</v>
      </c>
      <c r="BS527" s="129" t="s">
        <v>17</v>
      </c>
      <c r="BT527" s="5">
        <f t="shared" ref="BT527:BT531" si="524">SUM(BT526+BQ527-BR527)</f>
        <v>1440</v>
      </c>
      <c r="BV527" s="669">
        <v>45840</v>
      </c>
      <c r="BW527" s="666"/>
      <c r="BX527" s="570"/>
      <c r="BY527" s="572">
        <v>0</v>
      </c>
      <c r="BZ527" s="572">
        <v>50</v>
      </c>
      <c r="CA527" s="129" t="s">
        <v>25</v>
      </c>
      <c r="CB527" s="494">
        <f t="shared" ref="CB527:CB531" si="525">SUM(CB526+BY527-BZ527)</f>
        <v>1390</v>
      </c>
      <c r="CD527" s="654">
        <v>45887</v>
      </c>
      <c r="CE527" s="651"/>
      <c r="CG527" s="4">
        <v>0</v>
      </c>
      <c r="CH527" s="4">
        <v>24</v>
      </c>
      <c r="CI527" s="6" t="s">
        <v>17</v>
      </c>
      <c r="CJ527" s="5">
        <f t="shared" ref="CJ527:CJ531" si="526">SUM(CJ526+CG527-CH527)</f>
        <v>1366</v>
      </c>
      <c r="CL527" s="654"/>
      <c r="CM527" s="651"/>
      <c r="CO527" s="4"/>
      <c r="CP527" s="4"/>
      <c r="CQ527" s="6"/>
      <c r="CR527" s="5">
        <f>CJ528</f>
        <v>1366</v>
      </c>
    </row>
    <row r="528" spans="2:96" ht="12.75" customHeight="1" x14ac:dyDescent="0.35">
      <c r="B528" s="654">
        <v>45587</v>
      </c>
      <c r="C528" s="651"/>
      <c r="E528" s="4">
        <v>0</v>
      </c>
      <c r="F528" s="4">
        <v>30</v>
      </c>
      <c r="G528" s="6" t="s">
        <v>17</v>
      </c>
      <c r="H528" s="5">
        <f t="shared" si="516"/>
        <v>1886</v>
      </c>
      <c r="J528" s="654"/>
      <c r="K528" s="651"/>
      <c r="M528" s="4"/>
      <c r="N528" s="4"/>
      <c r="O528" s="6"/>
      <c r="P528" s="5">
        <f t="shared" si="517"/>
        <v>1866</v>
      </c>
      <c r="R528" s="654">
        <v>45629</v>
      </c>
      <c r="S528" s="651"/>
      <c r="U528" s="4">
        <v>0</v>
      </c>
      <c r="V528" s="24">
        <v>50</v>
      </c>
      <c r="W528" s="28" t="s">
        <v>17</v>
      </c>
      <c r="X528" s="5">
        <f t="shared" si="518"/>
        <v>1716</v>
      </c>
      <c r="Z528" s="654"/>
      <c r="AA528" s="651"/>
      <c r="AC528" s="4"/>
      <c r="AD528" s="4"/>
      <c r="AE528" s="6"/>
      <c r="AF528" s="5">
        <f t="shared" si="519"/>
        <v>1692</v>
      </c>
      <c r="AH528" s="654">
        <v>45702</v>
      </c>
      <c r="AI528" s="651"/>
      <c r="AJ528" s="53"/>
      <c r="AK528" s="4">
        <v>0</v>
      </c>
      <c r="AL528" s="24">
        <v>50</v>
      </c>
      <c r="AM528" s="54" t="s">
        <v>18</v>
      </c>
      <c r="AN528" s="5">
        <f t="shared" si="520"/>
        <v>1618</v>
      </c>
      <c r="AV528" s="436">
        <f t="shared" si="521"/>
        <v>1588</v>
      </c>
      <c r="BD528" s="5">
        <f t="shared" si="522"/>
        <v>1488</v>
      </c>
      <c r="BL528" s="5">
        <f t="shared" si="523"/>
        <v>1464</v>
      </c>
      <c r="BT528" s="5">
        <f t="shared" si="524"/>
        <v>1440</v>
      </c>
      <c r="BV528" s="668">
        <v>45861</v>
      </c>
      <c r="BW528" s="666"/>
      <c r="BX528" s="493"/>
      <c r="BY528" s="193">
        <v>0</v>
      </c>
      <c r="BZ528" s="572">
        <v>20</v>
      </c>
      <c r="CA528" s="509" t="s">
        <v>25</v>
      </c>
      <c r="CB528" s="494">
        <f t="shared" si="525"/>
        <v>1370</v>
      </c>
      <c r="CJ528" s="5">
        <f t="shared" si="526"/>
        <v>1366</v>
      </c>
      <c r="CR528" s="5">
        <f t="shared" ref="CR528:CR531" si="527">SUM(CR527+CO528-CP528)</f>
        <v>1366</v>
      </c>
    </row>
    <row r="529" spans="2:96" ht="12.75" customHeight="1" x14ac:dyDescent="0.35">
      <c r="H529" s="5">
        <f t="shared" si="516"/>
        <v>1886</v>
      </c>
      <c r="J529" s="654"/>
      <c r="K529" s="651"/>
      <c r="M529" s="4"/>
      <c r="N529" s="4"/>
      <c r="O529" s="6"/>
      <c r="P529" s="5">
        <f t="shared" si="517"/>
        <v>1866</v>
      </c>
      <c r="X529" s="5">
        <f t="shared" si="518"/>
        <v>1716</v>
      </c>
      <c r="AF529" s="5">
        <f t="shared" si="519"/>
        <v>1692</v>
      </c>
      <c r="AH529" s="654">
        <v>45705</v>
      </c>
      <c r="AI529" s="651"/>
      <c r="AK529" s="4">
        <v>0</v>
      </c>
      <c r="AL529" s="24">
        <v>30</v>
      </c>
      <c r="AM529" s="58" t="s">
        <v>17</v>
      </c>
      <c r="AN529" s="5">
        <f t="shared" si="520"/>
        <v>1588</v>
      </c>
      <c r="AV529" s="436">
        <f t="shared" si="521"/>
        <v>1588</v>
      </c>
      <c r="BD529" s="5">
        <f t="shared" si="522"/>
        <v>1488</v>
      </c>
      <c r="BL529" s="5">
        <f t="shared" si="523"/>
        <v>1464</v>
      </c>
      <c r="BT529" s="5">
        <f t="shared" si="524"/>
        <v>1440</v>
      </c>
      <c r="BV529" s="669">
        <v>45866</v>
      </c>
      <c r="BW529" s="666"/>
      <c r="BX529" s="493"/>
      <c r="BY529" s="494">
        <v>0</v>
      </c>
      <c r="BZ529" s="494">
        <v>24</v>
      </c>
      <c r="CA529" s="509" t="s">
        <v>17</v>
      </c>
      <c r="CB529" s="494">
        <f t="shared" si="525"/>
        <v>1346</v>
      </c>
      <c r="CJ529" s="5">
        <f t="shared" si="526"/>
        <v>1366</v>
      </c>
      <c r="CR529" s="5">
        <f t="shared" si="527"/>
        <v>1366</v>
      </c>
    </row>
    <row r="530" spans="2:96" ht="12.75" customHeight="1" x14ac:dyDescent="0.3">
      <c r="H530" s="5">
        <f t="shared" si="516"/>
        <v>1886</v>
      </c>
      <c r="P530" s="5">
        <f t="shared" si="517"/>
        <v>1866</v>
      </c>
      <c r="X530" s="5">
        <f t="shared" si="518"/>
        <v>1716</v>
      </c>
      <c r="AF530" s="5">
        <f t="shared" si="519"/>
        <v>1692</v>
      </c>
      <c r="AN530" s="5">
        <f t="shared" si="520"/>
        <v>1588</v>
      </c>
      <c r="AV530" s="436">
        <f t="shared" si="521"/>
        <v>1588</v>
      </c>
      <c r="BD530" s="5">
        <f t="shared" si="522"/>
        <v>1488</v>
      </c>
      <c r="BL530" s="5">
        <f t="shared" si="523"/>
        <v>1464</v>
      </c>
      <c r="BT530" s="5">
        <f t="shared" si="524"/>
        <v>1440</v>
      </c>
      <c r="CB530" s="494">
        <f t="shared" si="525"/>
        <v>1346</v>
      </c>
      <c r="CJ530" s="5">
        <f t="shared" si="526"/>
        <v>1366</v>
      </c>
      <c r="CR530" s="5">
        <f t="shared" si="527"/>
        <v>1366</v>
      </c>
    </row>
    <row r="531" spans="2:96" ht="12.75" customHeight="1" x14ac:dyDescent="0.3">
      <c r="H531" s="5">
        <f t="shared" si="516"/>
        <v>1886</v>
      </c>
      <c r="P531" s="5">
        <f t="shared" si="517"/>
        <v>1866</v>
      </c>
      <c r="X531" s="5">
        <f t="shared" si="518"/>
        <v>1716</v>
      </c>
      <c r="AF531" s="5">
        <f t="shared" si="519"/>
        <v>1692</v>
      </c>
      <c r="AN531" s="5">
        <f t="shared" si="520"/>
        <v>1588</v>
      </c>
      <c r="AV531" s="436">
        <f t="shared" si="521"/>
        <v>1588</v>
      </c>
      <c r="BD531" s="5">
        <f t="shared" si="522"/>
        <v>1488</v>
      </c>
      <c r="BL531" s="5">
        <f t="shared" si="523"/>
        <v>1464</v>
      </c>
      <c r="BT531" s="5">
        <f t="shared" si="524"/>
        <v>1440</v>
      </c>
      <c r="CB531" s="494">
        <f t="shared" si="525"/>
        <v>1346</v>
      </c>
      <c r="CJ531" s="5">
        <f t="shared" si="526"/>
        <v>1366</v>
      </c>
      <c r="CR531" s="5">
        <f t="shared" si="527"/>
        <v>1366</v>
      </c>
    </row>
    <row r="532" spans="2:96" ht="12.75" customHeight="1" x14ac:dyDescent="0.3">
      <c r="H532" s="5">
        <f t="shared" ref="H532:H537" si="528">SUM(H531+E533-F533)</f>
        <v>1886</v>
      </c>
      <c r="P532" s="5">
        <f t="shared" ref="P532:P537" si="529">SUM(P531+M533-N533)</f>
        <v>1866</v>
      </c>
      <c r="X532" s="5">
        <f t="shared" ref="X532:X533" si="530">SUM(X531+U533-V533)</f>
        <v>1716</v>
      </c>
      <c r="AF532" s="5">
        <f t="shared" ref="AF532:AF537" si="531">SUM(AF531+AC533-AD533)</f>
        <v>1692</v>
      </c>
      <c r="AN532" s="5">
        <f t="shared" ref="AN532:AN537" si="532">SUM(AN531+AK533-AL533)</f>
        <v>1588</v>
      </c>
      <c r="AV532" s="436">
        <f t="shared" ref="AV532:AV537" si="533">SUM(AV531+AS533-AT533)</f>
        <v>1588</v>
      </c>
      <c r="BD532" s="5">
        <f t="shared" ref="BD532:BD537" si="534">SUM(BD531+BA533-BB533)</f>
        <v>1488</v>
      </c>
      <c r="BL532" s="5">
        <f>SUM(BL531+BI533-BJ533)</f>
        <v>1464</v>
      </c>
      <c r="BT532" s="5">
        <f>SUM(BT531+BQ533-BR533)</f>
        <v>1440</v>
      </c>
      <c r="CB532" s="494">
        <f>SUM(CB531+BY533-BZ533)</f>
        <v>1346</v>
      </c>
      <c r="CJ532" s="5">
        <f>SUM(CJ531+CG533-CH533)</f>
        <v>1366</v>
      </c>
      <c r="CR532" s="5">
        <f t="shared" ref="CR532:CR537" si="535">SUM(CR531+CO533-CP533)</f>
        <v>1366</v>
      </c>
    </row>
    <row r="533" spans="2:96" ht="12.75" customHeight="1" x14ac:dyDescent="0.3">
      <c r="H533" s="5">
        <f t="shared" si="528"/>
        <v>1886</v>
      </c>
      <c r="P533" s="5">
        <f t="shared" si="529"/>
        <v>1866</v>
      </c>
      <c r="X533" s="5">
        <f t="shared" si="530"/>
        <v>1716</v>
      </c>
      <c r="AF533" s="5">
        <f t="shared" si="531"/>
        <v>1692</v>
      </c>
      <c r="AN533" s="5">
        <f t="shared" si="532"/>
        <v>1588</v>
      </c>
      <c r="AV533" s="436">
        <f t="shared" si="533"/>
        <v>1588</v>
      </c>
      <c r="BD533" s="5">
        <f t="shared" si="534"/>
        <v>1488</v>
      </c>
      <c r="BL533" s="241">
        <f t="shared" ref="BL533:BL537" si="536">SUM(BL532+BI534-BJ534)</f>
        <v>1464</v>
      </c>
      <c r="BT533" s="442">
        <f t="shared" ref="BT533:BT537" si="537">SUM(BT532+BQ534-BR534)</f>
        <v>1440</v>
      </c>
      <c r="CB533" s="494">
        <f t="shared" ref="CB533:CB537" si="538">SUM(CB532+BY534-BZ534)</f>
        <v>1346</v>
      </c>
      <c r="CJ533" s="563">
        <f t="shared" ref="CJ533:CJ537" si="539">SUM(CJ532+CG534-CH534)</f>
        <v>1366</v>
      </c>
      <c r="CR533" s="5">
        <f t="shared" si="535"/>
        <v>1366</v>
      </c>
    </row>
    <row r="534" spans="2:96" ht="12.75" customHeight="1" x14ac:dyDescent="0.3">
      <c r="H534" s="5">
        <f t="shared" si="528"/>
        <v>1886</v>
      </c>
      <c r="P534" s="5">
        <f t="shared" si="529"/>
        <v>1866</v>
      </c>
      <c r="X534" s="5">
        <f t="shared" ref="X534:X537" si="540">SUM(X533+U534-V534)</f>
        <v>1716</v>
      </c>
      <c r="AF534" s="5">
        <f t="shared" si="531"/>
        <v>1692</v>
      </c>
      <c r="AN534" s="5">
        <f t="shared" si="532"/>
        <v>1588</v>
      </c>
      <c r="AV534" s="436">
        <f t="shared" si="533"/>
        <v>1588</v>
      </c>
      <c r="BD534" s="5">
        <f t="shared" si="534"/>
        <v>1488</v>
      </c>
      <c r="BL534" s="241">
        <f t="shared" si="536"/>
        <v>1464</v>
      </c>
      <c r="BT534" s="442">
        <f t="shared" si="537"/>
        <v>1440</v>
      </c>
      <c r="CB534" s="494">
        <f t="shared" si="538"/>
        <v>1346</v>
      </c>
      <c r="CJ534" s="563">
        <f t="shared" si="539"/>
        <v>1366</v>
      </c>
      <c r="CR534" s="5">
        <f t="shared" si="535"/>
        <v>1366</v>
      </c>
    </row>
    <row r="535" spans="2:96" ht="12.75" customHeight="1" x14ac:dyDescent="0.3">
      <c r="H535" s="5">
        <f t="shared" si="528"/>
        <v>1886</v>
      </c>
      <c r="P535" s="5">
        <f t="shared" si="529"/>
        <v>1866</v>
      </c>
      <c r="X535" s="5">
        <f t="shared" si="540"/>
        <v>1716</v>
      </c>
      <c r="AF535" s="5">
        <f t="shared" si="531"/>
        <v>1692</v>
      </c>
      <c r="AN535" s="5">
        <f t="shared" si="532"/>
        <v>1588</v>
      </c>
      <c r="AV535" s="436">
        <f t="shared" si="533"/>
        <v>1588</v>
      </c>
      <c r="BD535" s="5">
        <f t="shared" si="534"/>
        <v>1488</v>
      </c>
      <c r="BL535" s="241">
        <f t="shared" si="536"/>
        <v>1464</v>
      </c>
      <c r="BT535" s="442">
        <f t="shared" si="537"/>
        <v>1440</v>
      </c>
      <c r="CB535" s="494">
        <f t="shared" si="538"/>
        <v>1346</v>
      </c>
      <c r="CJ535" s="563">
        <f t="shared" si="539"/>
        <v>1366</v>
      </c>
      <c r="CR535" s="5">
        <f t="shared" si="535"/>
        <v>1366</v>
      </c>
    </row>
    <row r="536" spans="2:96" ht="12.75" customHeight="1" x14ac:dyDescent="0.3">
      <c r="H536" s="5">
        <f t="shared" si="528"/>
        <v>1886</v>
      </c>
      <c r="P536" s="5">
        <f t="shared" si="529"/>
        <v>1866</v>
      </c>
      <c r="X536" s="5">
        <f t="shared" si="540"/>
        <v>1716</v>
      </c>
      <c r="AF536" s="5">
        <f t="shared" si="531"/>
        <v>1692</v>
      </c>
      <c r="AN536" s="5">
        <f t="shared" si="532"/>
        <v>1588</v>
      </c>
      <c r="AV536" s="436">
        <f t="shared" si="533"/>
        <v>1588</v>
      </c>
      <c r="BD536" s="5">
        <f t="shared" si="534"/>
        <v>1488</v>
      </c>
      <c r="BL536" s="241">
        <f t="shared" si="536"/>
        <v>1464</v>
      </c>
      <c r="BT536" s="442">
        <f t="shared" si="537"/>
        <v>1440</v>
      </c>
      <c r="CB536" s="494">
        <f t="shared" si="538"/>
        <v>1346</v>
      </c>
      <c r="CJ536" s="563">
        <f t="shared" si="539"/>
        <v>1366</v>
      </c>
      <c r="CR536" s="5">
        <f t="shared" si="535"/>
        <v>1366</v>
      </c>
    </row>
    <row r="537" spans="2:96" ht="12.75" customHeight="1" x14ac:dyDescent="0.3">
      <c r="H537" s="5">
        <f t="shared" si="528"/>
        <v>1886</v>
      </c>
      <c r="P537" s="5">
        <f t="shared" si="529"/>
        <v>1866</v>
      </c>
      <c r="X537" s="5">
        <f t="shared" si="540"/>
        <v>1716</v>
      </c>
      <c r="AF537" s="5">
        <f t="shared" si="531"/>
        <v>1692</v>
      </c>
      <c r="AN537" s="5">
        <f t="shared" si="532"/>
        <v>1588</v>
      </c>
      <c r="AV537" s="436">
        <f t="shared" si="533"/>
        <v>1588</v>
      </c>
      <c r="BD537" s="5">
        <f t="shared" si="534"/>
        <v>1488</v>
      </c>
      <c r="BL537" s="241">
        <f t="shared" si="536"/>
        <v>1464</v>
      </c>
      <c r="BT537" s="442">
        <f t="shared" si="537"/>
        <v>1440</v>
      </c>
      <c r="CB537" s="494">
        <f t="shared" si="538"/>
        <v>1346</v>
      </c>
      <c r="CJ537" s="563">
        <f t="shared" si="539"/>
        <v>1366</v>
      </c>
      <c r="CR537" s="5">
        <f t="shared" si="535"/>
        <v>1366</v>
      </c>
    </row>
    <row r="538" spans="2:96" ht="19.5" customHeight="1" x14ac:dyDescent="0.4">
      <c r="B538" s="684" t="s">
        <v>142</v>
      </c>
      <c r="C538" s="646"/>
      <c r="D538" s="646"/>
      <c r="E538" s="646"/>
      <c r="F538" s="646"/>
      <c r="G538" s="646"/>
      <c r="H538" s="647"/>
      <c r="J538" s="684" t="s">
        <v>142</v>
      </c>
      <c r="K538" s="646"/>
      <c r="L538" s="646"/>
      <c r="M538" s="646"/>
      <c r="N538" s="646"/>
      <c r="O538" s="646"/>
      <c r="P538" s="647"/>
      <c r="R538" s="684" t="s">
        <v>142</v>
      </c>
      <c r="S538" s="646"/>
      <c r="T538" s="646"/>
      <c r="U538" s="646"/>
      <c r="V538" s="646"/>
      <c r="W538" s="646"/>
      <c r="X538" s="647"/>
      <c r="Z538" s="684" t="s">
        <v>142</v>
      </c>
      <c r="AA538" s="646"/>
      <c r="AB538" s="646"/>
      <c r="AC538" s="646"/>
      <c r="AD538" s="646"/>
      <c r="AE538" s="646"/>
      <c r="AF538" s="647"/>
      <c r="AH538" s="684" t="s">
        <v>142</v>
      </c>
      <c r="AI538" s="646"/>
      <c r="AJ538" s="646"/>
      <c r="AK538" s="646"/>
      <c r="AL538" s="646"/>
      <c r="AM538" s="646"/>
      <c r="AN538" s="647"/>
      <c r="AP538" s="684" t="s">
        <v>142</v>
      </c>
      <c r="AQ538" s="646"/>
      <c r="AR538" s="646"/>
      <c r="AS538" s="646"/>
      <c r="AT538" s="646"/>
      <c r="AU538" s="646"/>
      <c r="AV538" s="647"/>
      <c r="AX538" s="684" t="s">
        <v>142</v>
      </c>
      <c r="AY538" s="646"/>
      <c r="AZ538" s="646"/>
      <c r="BA538" s="646"/>
      <c r="BB538" s="646"/>
      <c r="BC538" s="646"/>
      <c r="BD538" s="647"/>
      <c r="BF538" s="684" t="s">
        <v>142</v>
      </c>
      <c r="BG538" s="646"/>
      <c r="BH538" s="646"/>
      <c r="BI538" s="646"/>
      <c r="BJ538" s="646"/>
      <c r="BK538" s="646"/>
      <c r="BL538" s="647"/>
      <c r="BN538" s="684" t="s">
        <v>142</v>
      </c>
      <c r="BO538" s="646"/>
      <c r="BP538" s="646"/>
      <c r="BQ538" s="646"/>
      <c r="BR538" s="646"/>
      <c r="BS538" s="646"/>
      <c r="BT538" s="647"/>
      <c r="BV538" s="697" t="s">
        <v>142</v>
      </c>
      <c r="BW538" s="692"/>
      <c r="BX538" s="692"/>
      <c r="BY538" s="692"/>
      <c r="BZ538" s="692"/>
      <c r="CA538" s="692"/>
      <c r="CB538" s="693"/>
      <c r="CD538" s="684" t="s">
        <v>142</v>
      </c>
      <c r="CE538" s="646"/>
      <c r="CF538" s="646"/>
      <c r="CG538" s="646"/>
      <c r="CH538" s="646"/>
      <c r="CI538" s="646"/>
      <c r="CJ538" s="647"/>
      <c r="CL538" s="684" t="s">
        <v>142</v>
      </c>
      <c r="CM538" s="646"/>
      <c r="CN538" s="646"/>
      <c r="CO538" s="646"/>
      <c r="CP538" s="646"/>
      <c r="CQ538" s="646"/>
      <c r="CR538" s="647"/>
    </row>
    <row r="539" spans="2:96" ht="12.75" customHeight="1" x14ac:dyDescent="0.3">
      <c r="H539" s="5"/>
      <c r="P539" s="5"/>
      <c r="X539" s="5"/>
      <c r="AF539" s="5"/>
      <c r="AN539" s="5"/>
      <c r="AV539" s="436"/>
      <c r="BD539" s="5"/>
      <c r="BL539" s="5"/>
      <c r="BT539" s="5"/>
      <c r="CB539" s="494"/>
      <c r="CJ539" s="5"/>
      <c r="CR539" s="5"/>
    </row>
    <row r="540" spans="2:96" ht="12.75" customHeight="1" x14ac:dyDescent="0.35">
      <c r="B540" s="658" t="s">
        <v>143</v>
      </c>
      <c r="C540" s="659"/>
      <c r="D540" s="659"/>
      <c r="E540" s="659"/>
      <c r="F540" s="659"/>
      <c r="G540" s="659"/>
      <c r="H540" s="660"/>
      <c r="J540" s="658" t="s">
        <v>144</v>
      </c>
      <c r="K540" s="659"/>
      <c r="L540" s="659"/>
      <c r="M540" s="659"/>
      <c r="N540" s="659"/>
      <c r="O540" s="659"/>
      <c r="P540" s="660"/>
      <c r="R540" s="658" t="s">
        <v>145</v>
      </c>
      <c r="S540" s="659"/>
      <c r="T540" s="659"/>
      <c r="U540" s="659"/>
      <c r="V540" s="659"/>
      <c r="W540" s="659"/>
      <c r="X540" s="660"/>
      <c r="Z540" s="658" t="s">
        <v>144</v>
      </c>
      <c r="AA540" s="659"/>
      <c r="AB540" s="659"/>
      <c r="AC540" s="659"/>
      <c r="AD540" s="659"/>
      <c r="AE540" s="659"/>
      <c r="AF540" s="660"/>
      <c r="AH540" s="658" t="s">
        <v>144</v>
      </c>
      <c r="AI540" s="659"/>
      <c r="AJ540" s="659"/>
      <c r="AK540" s="659"/>
      <c r="AL540" s="659"/>
      <c r="AM540" s="659"/>
      <c r="AN540" s="660"/>
      <c r="AP540" s="658" t="s">
        <v>144</v>
      </c>
      <c r="AQ540" s="659"/>
      <c r="AR540" s="659"/>
      <c r="AS540" s="659"/>
      <c r="AT540" s="659"/>
      <c r="AU540" s="659"/>
      <c r="AV540" s="660"/>
      <c r="AX540" s="658" t="s">
        <v>144</v>
      </c>
      <c r="AY540" s="659"/>
      <c r="AZ540" s="659"/>
      <c r="BA540" s="659"/>
      <c r="BB540" s="659"/>
      <c r="BC540" s="659"/>
      <c r="BD540" s="660"/>
      <c r="BF540" s="658" t="s">
        <v>144</v>
      </c>
      <c r="BG540" s="659"/>
      <c r="BH540" s="659"/>
      <c r="BI540" s="659"/>
      <c r="BJ540" s="659"/>
      <c r="BK540" s="659"/>
      <c r="BL540" s="660"/>
      <c r="BN540" s="658" t="s">
        <v>144</v>
      </c>
      <c r="BO540" s="659"/>
      <c r="BP540" s="659"/>
      <c r="BQ540" s="659"/>
      <c r="BR540" s="659"/>
      <c r="BS540" s="659"/>
      <c r="BT540" s="660"/>
      <c r="BV540" s="675" t="s">
        <v>144</v>
      </c>
      <c r="BW540" s="676"/>
      <c r="BX540" s="676"/>
      <c r="BY540" s="676"/>
      <c r="BZ540" s="676"/>
      <c r="CA540" s="676"/>
      <c r="CB540" s="677"/>
      <c r="CD540" s="658" t="s">
        <v>144</v>
      </c>
      <c r="CE540" s="659"/>
      <c r="CF540" s="659"/>
      <c r="CG540" s="659"/>
      <c r="CH540" s="659"/>
      <c r="CI540" s="659"/>
      <c r="CJ540" s="660"/>
      <c r="CL540" s="658" t="s">
        <v>144</v>
      </c>
      <c r="CM540" s="659"/>
      <c r="CN540" s="659"/>
      <c r="CO540" s="659"/>
      <c r="CP540" s="659"/>
      <c r="CQ540" s="659"/>
      <c r="CR540" s="660"/>
    </row>
    <row r="541" spans="2:96" ht="12.75" customHeight="1" x14ac:dyDescent="0.35">
      <c r="B541" s="7"/>
      <c r="C541" s="8"/>
      <c r="D541" s="8"/>
      <c r="E541" s="9" t="s">
        <v>7</v>
      </c>
      <c r="F541" s="9" t="s">
        <v>8</v>
      </c>
      <c r="G541" s="10" t="s">
        <v>9</v>
      </c>
      <c r="H541" s="11" t="s">
        <v>508</v>
      </c>
      <c r="J541" s="7"/>
      <c r="K541" s="8"/>
      <c r="L541" s="8"/>
      <c r="M541" s="9" t="s">
        <v>7</v>
      </c>
      <c r="N541" s="9" t="s">
        <v>8</v>
      </c>
      <c r="O541" s="12" t="s">
        <v>9</v>
      </c>
      <c r="P541" s="11" t="s">
        <v>508</v>
      </c>
      <c r="R541" s="7"/>
      <c r="S541" s="8"/>
      <c r="T541" s="8"/>
      <c r="U541" s="9" t="s">
        <v>7</v>
      </c>
      <c r="V541" s="9" t="s">
        <v>8</v>
      </c>
      <c r="W541" s="13" t="s">
        <v>9</v>
      </c>
      <c r="X541" s="11" t="s">
        <v>508</v>
      </c>
      <c r="Z541" s="7"/>
      <c r="AA541" s="8"/>
      <c r="AB541" s="8"/>
      <c r="AC541" s="9" t="s">
        <v>7</v>
      </c>
      <c r="AD541" s="9" t="s">
        <v>8</v>
      </c>
      <c r="AE541" s="14" t="s">
        <v>9</v>
      </c>
      <c r="AF541" s="11" t="s">
        <v>508</v>
      </c>
      <c r="AH541" s="7"/>
      <c r="AI541" s="8"/>
      <c r="AJ541" s="8"/>
      <c r="AK541" s="9" t="s">
        <v>7</v>
      </c>
      <c r="AL541" s="9" t="s">
        <v>8</v>
      </c>
      <c r="AM541" s="15" t="s">
        <v>9</v>
      </c>
      <c r="AN541" s="11" t="s">
        <v>508</v>
      </c>
      <c r="AP541" s="7"/>
      <c r="AQ541" s="8"/>
      <c r="AR541" s="8"/>
      <c r="AS541" s="9" t="s">
        <v>7</v>
      </c>
      <c r="AT541" s="9" t="s">
        <v>8</v>
      </c>
      <c r="AU541" s="16" t="s">
        <v>9</v>
      </c>
      <c r="AV541" s="437" t="s">
        <v>508</v>
      </c>
      <c r="AX541" s="7"/>
      <c r="AY541" s="8"/>
      <c r="AZ541" s="8"/>
      <c r="BA541" s="9" t="s">
        <v>7</v>
      </c>
      <c r="BB541" s="9" t="s">
        <v>8</v>
      </c>
      <c r="BC541" s="17" t="s">
        <v>9</v>
      </c>
      <c r="BD541" s="11" t="s">
        <v>508</v>
      </c>
      <c r="BF541" s="7"/>
      <c r="BG541" s="8"/>
      <c r="BH541" s="8"/>
      <c r="BI541" s="9" t="s">
        <v>7</v>
      </c>
      <c r="BJ541" s="9" t="s">
        <v>8</v>
      </c>
      <c r="BK541" s="18" t="s">
        <v>9</v>
      </c>
      <c r="BL541" s="11" t="s">
        <v>508</v>
      </c>
      <c r="BN541" s="7"/>
      <c r="BO541" s="8"/>
      <c r="BP541" s="8"/>
      <c r="BQ541" s="9" t="s">
        <v>7</v>
      </c>
      <c r="BR541" s="9" t="s">
        <v>8</v>
      </c>
      <c r="BS541" s="19" t="s">
        <v>9</v>
      </c>
      <c r="BT541" s="11" t="s">
        <v>508</v>
      </c>
      <c r="BV541" s="495"/>
      <c r="BW541" s="496"/>
      <c r="BX541" s="496"/>
      <c r="BY541" s="205" t="s">
        <v>7</v>
      </c>
      <c r="BZ541" s="205" t="s">
        <v>8</v>
      </c>
      <c r="CA541" s="510" t="s">
        <v>9</v>
      </c>
      <c r="CB541" s="497" t="s">
        <v>508</v>
      </c>
      <c r="CD541" s="7"/>
      <c r="CE541" s="8"/>
      <c r="CF541" s="8"/>
      <c r="CG541" s="9" t="s">
        <v>7</v>
      </c>
      <c r="CH541" s="9" t="s">
        <v>8</v>
      </c>
      <c r="CI541" s="21" t="s">
        <v>9</v>
      </c>
      <c r="CJ541" s="11" t="s">
        <v>508</v>
      </c>
      <c r="CL541" s="7"/>
      <c r="CM541" s="8"/>
      <c r="CN541" s="8"/>
      <c r="CO541" s="9" t="s">
        <v>7</v>
      </c>
      <c r="CP541" s="9" t="s">
        <v>8</v>
      </c>
      <c r="CQ541" s="22" t="s">
        <v>9</v>
      </c>
      <c r="CR541" s="11" t="s">
        <v>508</v>
      </c>
    </row>
    <row r="542" spans="2:96" ht="12.75" customHeight="1" x14ac:dyDescent="0.35">
      <c r="B542" s="661" t="s">
        <v>509</v>
      </c>
      <c r="C542" s="673"/>
      <c r="D542" s="662"/>
      <c r="E542" s="4" t="s">
        <v>146</v>
      </c>
      <c r="F542" s="4" t="s">
        <v>146</v>
      </c>
      <c r="H542" s="4">
        <v>0</v>
      </c>
      <c r="J542" s="680" t="s">
        <v>510</v>
      </c>
      <c r="K542" s="673"/>
      <c r="L542" s="662"/>
      <c r="M542" s="4" t="s">
        <v>146</v>
      </c>
      <c r="N542" s="4" t="s">
        <v>146</v>
      </c>
      <c r="P542" s="4">
        <v>0</v>
      </c>
      <c r="R542" s="678" t="s">
        <v>511</v>
      </c>
      <c r="S542" s="673"/>
      <c r="T542" s="662"/>
      <c r="U542" s="4" t="s">
        <v>146</v>
      </c>
      <c r="V542" s="4" t="s">
        <v>146</v>
      </c>
      <c r="X542" s="4">
        <v>0</v>
      </c>
      <c r="Z542" s="687" t="s">
        <v>512</v>
      </c>
      <c r="AA542" s="673"/>
      <c r="AB542" s="662"/>
      <c r="AC542" s="4" t="s">
        <v>146</v>
      </c>
      <c r="AD542" s="4" t="s">
        <v>146</v>
      </c>
      <c r="AF542" s="4">
        <v>0</v>
      </c>
      <c r="AH542" s="685" t="s">
        <v>513</v>
      </c>
      <c r="AI542" s="673"/>
      <c r="AJ542" s="662"/>
      <c r="AK542" s="4" t="s">
        <v>146</v>
      </c>
      <c r="AL542" s="4" t="s">
        <v>146</v>
      </c>
      <c r="AN542" s="4">
        <v>0</v>
      </c>
      <c r="AP542" s="674" t="s">
        <v>514</v>
      </c>
      <c r="AQ542" s="673"/>
      <c r="AR542" s="662"/>
      <c r="AS542" s="4" t="s">
        <v>146</v>
      </c>
      <c r="AT542" s="4" t="s">
        <v>146</v>
      </c>
      <c r="AV542" s="438">
        <v>0</v>
      </c>
      <c r="AX542" s="688" t="s">
        <v>515</v>
      </c>
      <c r="AY542" s="673"/>
      <c r="AZ542" s="662"/>
      <c r="BA542" s="4" t="s">
        <v>146</v>
      </c>
      <c r="BB542" s="4" t="s">
        <v>146</v>
      </c>
      <c r="BD542" s="4">
        <v>0</v>
      </c>
      <c r="BF542" s="679" t="s">
        <v>516</v>
      </c>
      <c r="BG542" s="673"/>
      <c r="BH542" s="662"/>
      <c r="BI542" s="4" t="s">
        <v>146</v>
      </c>
      <c r="BJ542" s="4" t="s">
        <v>146</v>
      </c>
      <c r="BL542" s="4">
        <v>0</v>
      </c>
      <c r="BN542" s="672" t="s">
        <v>517</v>
      </c>
      <c r="BO542" s="673"/>
      <c r="BP542" s="662"/>
      <c r="BQ542" s="4" t="s">
        <v>146</v>
      </c>
      <c r="BR542" s="4" t="s">
        <v>146</v>
      </c>
      <c r="BT542" s="4">
        <v>0</v>
      </c>
      <c r="BV542" s="655" t="s">
        <v>518</v>
      </c>
      <c r="BW542" s="656"/>
      <c r="BX542" s="657"/>
      <c r="BY542" s="492" t="s">
        <v>146</v>
      </c>
      <c r="BZ542" s="492" t="s">
        <v>146</v>
      </c>
      <c r="CB542" s="492">
        <v>0</v>
      </c>
      <c r="CD542" s="682" t="s">
        <v>519</v>
      </c>
      <c r="CE542" s="673"/>
      <c r="CF542" s="662"/>
      <c r="CG542" s="4" t="s">
        <v>146</v>
      </c>
      <c r="CH542" s="4" t="s">
        <v>146</v>
      </c>
      <c r="CJ542" s="4">
        <v>0</v>
      </c>
      <c r="CL542" s="686" t="s">
        <v>531</v>
      </c>
      <c r="CM542" s="673"/>
      <c r="CN542" s="662"/>
      <c r="CO542" s="4" t="s">
        <v>146</v>
      </c>
      <c r="CP542" s="4" t="s">
        <v>146</v>
      </c>
      <c r="CR542" s="4">
        <v>0</v>
      </c>
    </row>
    <row r="543" spans="2:96" ht="12.75" customHeight="1" x14ac:dyDescent="0.35">
      <c r="B543" s="654"/>
      <c r="C543" s="651"/>
      <c r="D543" s="3"/>
      <c r="E543" s="4"/>
      <c r="F543" s="4"/>
      <c r="G543" s="6"/>
      <c r="H543" s="5">
        <f t="shared" ref="H543:H549" si="541">SUM(H542+E543-F543)</f>
        <v>0</v>
      </c>
      <c r="J543" s="654"/>
      <c r="K543" s="651"/>
      <c r="L543" s="3"/>
      <c r="M543" s="4"/>
      <c r="N543" s="4"/>
      <c r="O543" s="6"/>
      <c r="P543" s="5">
        <f t="shared" ref="P543:P549" si="542">SUM(P542+M543-N543)</f>
        <v>0</v>
      </c>
      <c r="R543" s="654"/>
      <c r="S543" s="651"/>
      <c r="T543" s="3"/>
      <c r="U543" s="4"/>
      <c r="V543" s="4"/>
      <c r="W543" s="6"/>
      <c r="X543" s="5">
        <f t="shared" ref="X543:X549" si="543">SUM(X542+U543-V543)</f>
        <v>0</v>
      </c>
      <c r="Z543" s="654"/>
      <c r="AA543" s="651"/>
      <c r="AB543" s="3"/>
      <c r="AC543" s="4"/>
      <c r="AD543" s="4"/>
      <c r="AE543" s="6"/>
      <c r="AF543" s="5">
        <f t="shared" ref="AF543:AF549" si="544">SUM(AF542+AC543-AD543)</f>
        <v>0</v>
      </c>
      <c r="AH543" s="654"/>
      <c r="AI543" s="651"/>
      <c r="AJ543" s="3"/>
      <c r="AK543" s="4"/>
      <c r="AL543" s="4"/>
      <c r="AM543" s="6"/>
      <c r="AN543" s="5">
        <f t="shared" ref="AN543:AN549" si="545">SUM(AN542+AK543-AL543)</f>
        <v>0</v>
      </c>
      <c r="AP543" s="654"/>
      <c r="AQ543" s="651"/>
      <c r="AR543" s="3"/>
      <c r="AS543" s="4"/>
      <c r="AT543" s="4"/>
      <c r="AU543" s="6"/>
      <c r="AV543" s="436">
        <f t="shared" ref="AV543:AV549" si="546">SUM(AV542+AS543-AT543)</f>
        <v>0</v>
      </c>
      <c r="AX543" s="654"/>
      <c r="AY543" s="651"/>
      <c r="AZ543" s="3"/>
      <c r="BA543" s="4"/>
      <c r="BB543" s="4"/>
      <c r="BC543" s="6"/>
      <c r="BD543" s="5">
        <f t="shared" ref="BD543:BD549" si="547">SUM(BD542+BA543-BB543)</f>
        <v>0</v>
      </c>
      <c r="BF543" s="654"/>
      <c r="BG543" s="651"/>
      <c r="BH543" s="3"/>
      <c r="BI543" s="4"/>
      <c r="BJ543" s="4"/>
      <c r="BK543" s="6"/>
      <c r="BL543" s="5">
        <f t="shared" ref="BL543:BL549" si="548">SUM(BL542+BI543-BJ543)</f>
        <v>0</v>
      </c>
      <c r="BN543" s="654"/>
      <c r="BO543" s="651"/>
      <c r="BP543" s="3"/>
      <c r="BQ543" s="4"/>
      <c r="BR543" s="4"/>
      <c r="BS543" s="6"/>
      <c r="BT543" s="5">
        <f t="shared" ref="BT543:BT549" si="549">SUM(BT542+BQ543-BR543)</f>
        <v>0</v>
      </c>
      <c r="BV543" s="669"/>
      <c r="BW543" s="666"/>
      <c r="BX543" s="493"/>
      <c r="BY543" s="492"/>
      <c r="BZ543" s="492"/>
      <c r="CA543" s="509"/>
      <c r="CB543" s="494">
        <f t="shared" ref="CB543:CB549" si="550">SUM(CB542+BY543-BZ543)</f>
        <v>0</v>
      </c>
      <c r="CD543" s="654"/>
      <c r="CE543" s="651"/>
      <c r="CF543" s="3"/>
      <c r="CG543" s="4"/>
      <c r="CH543" s="4"/>
      <c r="CI543" s="6"/>
      <c r="CJ543" s="5">
        <f t="shared" ref="CJ543:CJ549" si="551">SUM(CJ542+CG543-CH543)</f>
        <v>0</v>
      </c>
      <c r="CL543" s="654"/>
      <c r="CM543" s="651"/>
      <c r="CN543" s="3"/>
      <c r="CO543" s="4"/>
      <c r="CP543" s="4"/>
      <c r="CQ543" s="6"/>
      <c r="CR543" s="5">
        <f t="shared" ref="CR543:CR549" si="552">SUM(CR542+CO543-CP543)</f>
        <v>0</v>
      </c>
    </row>
    <row r="544" spans="2:96" ht="12.75" customHeight="1" x14ac:dyDescent="0.35">
      <c r="B544" s="3"/>
      <c r="C544" s="3"/>
      <c r="D544" s="3"/>
      <c r="E544" s="3"/>
      <c r="F544" s="3"/>
      <c r="G544" s="3"/>
      <c r="H544" s="5">
        <f t="shared" si="541"/>
        <v>0</v>
      </c>
      <c r="J544" s="3"/>
      <c r="K544" s="3"/>
      <c r="L544" s="3"/>
      <c r="M544" s="3"/>
      <c r="N544" s="3"/>
      <c r="O544" s="3"/>
      <c r="P544" s="5">
        <f t="shared" si="542"/>
        <v>0</v>
      </c>
      <c r="R544" s="3"/>
      <c r="S544" s="3"/>
      <c r="T544" s="3"/>
      <c r="U544" s="3"/>
      <c r="V544" s="3"/>
      <c r="W544" s="3"/>
      <c r="X544" s="5">
        <f t="shared" si="543"/>
        <v>0</v>
      </c>
      <c r="Z544" s="3"/>
      <c r="AA544" s="3"/>
      <c r="AB544" s="3"/>
      <c r="AC544" s="3"/>
      <c r="AD544" s="3"/>
      <c r="AE544" s="3"/>
      <c r="AF544" s="5">
        <f t="shared" si="544"/>
        <v>0</v>
      </c>
      <c r="AH544" s="3"/>
      <c r="AI544" s="3"/>
      <c r="AJ544" s="3"/>
      <c r="AK544" s="3"/>
      <c r="AL544" s="3"/>
      <c r="AM544" s="3"/>
      <c r="AN544" s="5">
        <f t="shared" si="545"/>
        <v>0</v>
      </c>
      <c r="AP544" s="3"/>
      <c r="AQ544" s="3"/>
      <c r="AR544" s="3"/>
      <c r="AS544" s="3"/>
      <c r="AT544" s="3"/>
      <c r="AU544" s="3"/>
      <c r="AV544" s="436">
        <f t="shared" si="546"/>
        <v>0</v>
      </c>
      <c r="AX544" s="3"/>
      <c r="AY544" s="3"/>
      <c r="AZ544" s="3"/>
      <c r="BA544" s="3"/>
      <c r="BB544" s="3"/>
      <c r="BC544" s="3"/>
      <c r="BD544" s="5">
        <f t="shared" si="547"/>
        <v>0</v>
      </c>
      <c r="BF544" s="3"/>
      <c r="BG544" s="3"/>
      <c r="BH544" s="3"/>
      <c r="BI544" s="3"/>
      <c r="BJ544" s="3"/>
      <c r="BK544" s="3"/>
      <c r="BL544" s="5">
        <f t="shared" si="548"/>
        <v>0</v>
      </c>
      <c r="BN544" s="3"/>
      <c r="BO544" s="3"/>
      <c r="BP544" s="3"/>
      <c r="BQ544" s="3"/>
      <c r="BR544" s="3"/>
      <c r="BS544" s="3"/>
      <c r="BT544" s="5">
        <f t="shared" si="549"/>
        <v>0</v>
      </c>
      <c r="BV544" s="493"/>
      <c r="BW544" s="493"/>
      <c r="BX544" s="493"/>
      <c r="BY544" s="493"/>
      <c r="BZ544" s="493"/>
      <c r="CA544" s="512"/>
      <c r="CB544" s="494">
        <f t="shared" si="550"/>
        <v>0</v>
      </c>
      <c r="CD544" s="3"/>
      <c r="CE544" s="3"/>
      <c r="CF544" s="3"/>
      <c r="CG544" s="3"/>
      <c r="CH544" s="3"/>
      <c r="CI544" s="3"/>
      <c r="CJ544" s="5">
        <f t="shared" si="551"/>
        <v>0</v>
      </c>
      <c r="CL544" s="3"/>
      <c r="CM544" s="3"/>
      <c r="CN544" s="3"/>
      <c r="CO544" s="3"/>
      <c r="CP544" s="3"/>
      <c r="CQ544" s="3"/>
      <c r="CR544" s="5">
        <f t="shared" si="552"/>
        <v>0</v>
      </c>
    </row>
    <row r="545" spans="2:96" ht="12.75" customHeight="1" x14ac:dyDescent="0.3">
      <c r="H545" s="5">
        <f t="shared" si="541"/>
        <v>0</v>
      </c>
      <c r="P545" s="5">
        <f t="shared" si="542"/>
        <v>0</v>
      </c>
      <c r="X545" s="5">
        <f t="shared" si="543"/>
        <v>0</v>
      </c>
      <c r="AF545" s="5">
        <f t="shared" si="544"/>
        <v>0</v>
      </c>
      <c r="AN545" s="5">
        <f t="shared" si="545"/>
        <v>0</v>
      </c>
      <c r="AV545" s="436">
        <f t="shared" si="546"/>
        <v>0</v>
      </c>
      <c r="BD545" s="5">
        <f t="shared" si="547"/>
        <v>0</v>
      </c>
      <c r="BL545" s="5">
        <f t="shared" si="548"/>
        <v>0</v>
      </c>
      <c r="BT545" s="5">
        <f t="shared" si="549"/>
        <v>0</v>
      </c>
      <c r="CB545" s="494">
        <f t="shared" si="550"/>
        <v>0</v>
      </c>
      <c r="CJ545" s="5">
        <f t="shared" si="551"/>
        <v>0</v>
      </c>
      <c r="CR545" s="5">
        <f t="shared" si="552"/>
        <v>0</v>
      </c>
    </row>
    <row r="546" spans="2:96" ht="12.75" customHeight="1" x14ac:dyDescent="0.3">
      <c r="H546" s="5">
        <f t="shared" si="541"/>
        <v>0</v>
      </c>
      <c r="P546" s="5">
        <f t="shared" si="542"/>
        <v>0</v>
      </c>
      <c r="X546" s="5">
        <f t="shared" si="543"/>
        <v>0</v>
      </c>
      <c r="AF546" s="5">
        <f t="shared" si="544"/>
        <v>0</v>
      </c>
      <c r="AN546" s="5">
        <f t="shared" si="545"/>
        <v>0</v>
      </c>
      <c r="AV546" s="436">
        <f t="shared" si="546"/>
        <v>0</v>
      </c>
      <c r="BD546" s="5">
        <f t="shared" si="547"/>
        <v>0</v>
      </c>
      <c r="BL546" s="5">
        <f t="shared" si="548"/>
        <v>0</v>
      </c>
      <c r="BT546" s="5">
        <f t="shared" si="549"/>
        <v>0</v>
      </c>
      <c r="CB546" s="494">
        <f t="shared" si="550"/>
        <v>0</v>
      </c>
      <c r="CJ546" s="5">
        <f t="shared" si="551"/>
        <v>0</v>
      </c>
      <c r="CR546" s="5">
        <f t="shared" si="552"/>
        <v>0</v>
      </c>
    </row>
    <row r="547" spans="2:96" ht="12.75" customHeight="1" x14ac:dyDescent="0.3">
      <c r="H547" s="5">
        <f t="shared" si="541"/>
        <v>0</v>
      </c>
      <c r="P547" s="5">
        <f t="shared" si="542"/>
        <v>0</v>
      </c>
      <c r="X547" s="5">
        <f t="shared" si="543"/>
        <v>0</v>
      </c>
      <c r="AF547" s="5">
        <f t="shared" si="544"/>
        <v>0</v>
      </c>
      <c r="AN547" s="5">
        <f t="shared" si="545"/>
        <v>0</v>
      </c>
      <c r="AV547" s="436">
        <f t="shared" si="546"/>
        <v>0</v>
      </c>
      <c r="BD547" s="5">
        <f t="shared" si="547"/>
        <v>0</v>
      </c>
      <c r="BL547" s="5">
        <f t="shared" si="548"/>
        <v>0</v>
      </c>
      <c r="BT547" s="5">
        <f t="shared" si="549"/>
        <v>0</v>
      </c>
      <c r="CB547" s="494">
        <f t="shared" si="550"/>
        <v>0</v>
      </c>
      <c r="CJ547" s="5">
        <f t="shared" si="551"/>
        <v>0</v>
      </c>
      <c r="CR547" s="5">
        <f t="shared" si="552"/>
        <v>0</v>
      </c>
    </row>
    <row r="548" spans="2:96" ht="12.75" customHeight="1" x14ac:dyDescent="0.3">
      <c r="H548" s="5">
        <f t="shared" si="541"/>
        <v>0</v>
      </c>
      <c r="P548" s="5">
        <f t="shared" si="542"/>
        <v>0</v>
      </c>
      <c r="X548" s="5">
        <f t="shared" si="543"/>
        <v>0</v>
      </c>
      <c r="AF548" s="5">
        <f t="shared" si="544"/>
        <v>0</v>
      </c>
      <c r="AN548" s="5">
        <f t="shared" si="545"/>
        <v>0</v>
      </c>
      <c r="AV548" s="436">
        <f t="shared" si="546"/>
        <v>0</v>
      </c>
      <c r="BD548" s="5">
        <f t="shared" si="547"/>
        <v>0</v>
      </c>
      <c r="BL548" s="5">
        <f t="shared" si="548"/>
        <v>0</v>
      </c>
      <c r="BT548" s="5">
        <f t="shared" si="549"/>
        <v>0</v>
      </c>
      <c r="CB548" s="494">
        <f t="shared" si="550"/>
        <v>0</v>
      </c>
      <c r="CJ548" s="5">
        <f t="shared" si="551"/>
        <v>0</v>
      </c>
      <c r="CR548" s="5">
        <f t="shared" si="552"/>
        <v>0</v>
      </c>
    </row>
    <row r="549" spans="2:96" ht="12.75" customHeight="1" x14ac:dyDescent="0.3">
      <c r="H549" s="5">
        <f t="shared" si="541"/>
        <v>0</v>
      </c>
      <c r="P549" s="5">
        <f t="shared" si="542"/>
        <v>0</v>
      </c>
      <c r="X549" s="5">
        <f t="shared" si="543"/>
        <v>0</v>
      </c>
      <c r="AF549" s="5">
        <f t="shared" si="544"/>
        <v>0</v>
      </c>
      <c r="AN549" s="5">
        <f t="shared" si="545"/>
        <v>0</v>
      </c>
      <c r="AV549" s="436">
        <f t="shared" si="546"/>
        <v>0</v>
      </c>
      <c r="BD549" s="5">
        <f t="shared" si="547"/>
        <v>0</v>
      </c>
      <c r="BL549" s="5">
        <f t="shared" si="548"/>
        <v>0</v>
      </c>
      <c r="BT549" s="5">
        <f t="shared" si="549"/>
        <v>0</v>
      </c>
      <c r="CB549" s="494">
        <f t="shared" si="550"/>
        <v>0</v>
      </c>
      <c r="CJ549" s="5">
        <f t="shared" si="551"/>
        <v>0</v>
      </c>
      <c r="CR549" s="5">
        <f t="shared" si="552"/>
        <v>0</v>
      </c>
    </row>
    <row r="550" spans="2:96" ht="12.75" customHeight="1" x14ac:dyDescent="0.35">
      <c r="B550" s="658" t="s">
        <v>147</v>
      </c>
      <c r="C550" s="659"/>
      <c r="D550" s="659"/>
      <c r="E550" s="659"/>
      <c r="F550" s="659"/>
      <c r="G550" s="659"/>
      <c r="H550" s="660"/>
      <c r="J550" s="658" t="s">
        <v>147</v>
      </c>
      <c r="K550" s="659"/>
      <c r="L550" s="659"/>
      <c r="M550" s="659"/>
      <c r="N550" s="659"/>
      <c r="O550" s="659"/>
      <c r="P550" s="660"/>
      <c r="R550" s="658" t="s">
        <v>147</v>
      </c>
      <c r="S550" s="659"/>
      <c r="T550" s="659"/>
      <c r="U550" s="659"/>
      <c r="V550" s="659"/>
      <c r="W550" s="659"/>
      <c r="X550" s="660"/>
      <c r="Z550" s="658" t="s">
        <v>147</v>
      </c>
      <c r="AA550" s="659"/>
      <c r="AB550" s="659"/>
      <c r="AC550" s="659"/>
      <c r="AD550" s="659"/>
      <c r="AE550" s="659"/>
      <c r="AF550" s="660"/>
      <c r="AH550" s="658" t="s">
        <v>147</v>
      </c>
      <c r="AI550" s="659"/>
      <c r="AJ550" s="659"/>
      <c r="AK550" s="659"/>
      <c r="AL550" s="659"/>
      <c r="AM550" s="659"/>
      <c r="AN550" s="660"/>
      <c r="AP550" s="658" t="s">
        <v>147</v>
      </c>
      <c r="AQ550" s="659"/>
      <c r="AR550" s="659"/>
      <c r="AS550" s="659"/>
      <c r="AT550" s="659"/>
      <c r="AU550" s="659"/>
      <c r="AV550" s="660"/>
      <c r="AX550" s="658" t="s">
        <v>147</v>
      </c>
      <c r="AY550" s="659"/>
      <c r="AZ550" s="659"/>
      <c r="BA550" s="659"/>
      <c r="BB550" s="659"/>
      <c r="BC550" s="659"/>
      <c r="BD550" s="660"/>
      <c r="BF550" s="658" t="s">
        <v>147</v>
      </c>
      <c r="BG550" s="659"/>
      <c r="BH550" s="659"/>
      <c r="BI550" s="659"/>
      <c r="BJ550" s="659"/>
      <c r="BK550" s="659"/>
      <c r="BL550" s="660"/>
      <c r="BN550" s="658" t="s">
        <v>147</v>
      </c>
      <c r="BO550" s="659"/>
      <c r="BP550" s="659"/>
      <c r="BQ550" s="659"/>
      <c r="BR550" s="659"/>
      <c r="BS550" s="659"/>
      <c r="BT550" s="660"/>
      <c r="BV550" s="675" t="s">
        <v>147</v>
      </c>
      <c r="BW550" s="676"/>
      <c r="BX550" s="676"/>
      <c r="BY550" s="676"/>
      <c r="BZ550" s="676"/>
      <c r="CA550" s="676"/>
      <c r="CB550" s="677"/>
      <c r="CD550" s="658" t="s">
        <v>147</v>
      </c>
      <c r="CE550" s="659"/>
      <c r="CF550" s="659"/>
      <c r="CG550" s="659"/>
      <c r="CH550" s="659"/>
      <c r="CI550" s="659"/>
      <c r="CJ550" s="660"/>
      <c r="CL550" s="658" t="s">
        <v>147</v>
      </c>
      <c r="CM550" s="659"/>
      <c r="CN550" s="659"/>
      <c r="CO550" s="659"/>
      <c r="CP550" s="659"/>
      <c r="CQ550" s="659"/>
      <c r="CR550" s="660"/>
    </row>
    <row r="551" spans="2:96" ht="12.75" customHeight="1" x14ac:dyDescent="0.35">
      <c r="B551" s="7"/>
      <c r="C551" s="8"/>
      <c r="D551" s="8"/>
      <c r="E551" s="9" t="s">
        <v>7</v>
      </c>
      <c r="F551" s="9" t="s">
        <v>8</v>
      </c>
      <c r="G551" s="10" t="s">
        <v>9</v>
      </c>
      <c r="H551" s="11" t="s">
        <v>508</v>
      </c>
      <c r="J551" s="7"/>
      <c r="K551" s="8"/>
      <c r="L551" s="8"/>
      <c r="M551" s="9" t="s">
        <v>7</v>
      </c>
      <c r="N551" s="9" t="s">
        <v>8</v>
      </c>
      <c r="O551" s="12" t="s">
        <v>9</v>
      </c>
      <c r="P551" s="11" t="s">
        <v>508</v>
      </c>
      <c r="R551" s="7"/>
      <c r="S551" s="8"/>
      <c r="T551" s="8"/>
      <c r="U551" s="9" t="s">
        <v>7</v>
      </c>
      <c r="V551" s="9" t="s">
        <v>8</v>
      </c>
      <c r="W551" s="13" t="s">
        <v>9</v>
      </c>
      <c r="X551" s="11" t="s">
        <v>508</v>
      </c>
      <c r="Z551" s="7"/>
      <c r="AA551" s="8"/>
      <c r="AB551" s="8"/>
      <c r="AC551" s="9" t="s">
        <v>7</v>
      </c>
      <c r="AD551" s="9" t="s">
        <v>8</v>
      </c>
      <c r="AE551" s="14" t="s">
        <v>9</v>
      </c>
      <c r="AF551" s="11" t="s">
        <v>508</v>
      </c>
      <c r="AH551" s="7"/>
      <c r="AI551" s="8"/>
      <c r="AJ551" s="8"/>
      <c r="AK551" s="9" t="s">
        <v>7</v>
      </c>
      <c r="AL551" s="9" t="s">
        <v>8</v>
      </c>
      <c r="AM551" s="15" t="s">
        <v>9</v>
      </c>
      <c r="AN551" s="11" t="s">
        <v>508</v>
      </c>
      <c r="AP551" s="7"/>
      <c r="AQ551" s="8"/>
      <c r="AR551" s="8"/>
      <c r="AS551" s="9" t="s">
        <v>7</v>
      </c>
      <c r="AT551" s="9" t="s">
        <v>8</v>
      </c>
      <c r="AU551" s="16" t="s">
        <v>9</v>
      </c>
      <c r="AV551" s="437" t="s">
        <v>508</v>
      </c>
      <c r="AX551" s="7"/>
      <c r="AY551" s="8"/>
      <c r="AZ551" s="8"/>
      <c r="BA551" s="9" t="s">
        <v>7</v>
      </c>
      <c r="BB551" s="9" t="s">
        <v>8</v>
      </c>
      <c r="BC551" s="17" t="s">
        <v>9</v>
      </c>
      <c r="BD551" s="11" t="s">
        <v>508</v>
      </c>
      <c r="BF551" s="7"/>
      <c r="BG551" s="8"/>
      <c r="BH551" s="8"/>
      <c r="BI551" s="9" t="s">
        <v>7</v>
      </c>
      <c r="BJ551" s="9" t="s">
        <v>8</v>
      </c>
      <c r="BK551" s="18" t="s">
        <v>9</v>
      </c>
      <c r="BL551" s="11" t="s">
        <v>508</v>
      </c>
      <c r="BN551" s="7"/>
      <c r="BO551" s="8"/>
      <c r="BP551" s="8"/>
      <c r="BQ551" s="9" t="s">
        <v>7</v>
      </c>
      <c r="BR551" s="9" t="s">
        <v>8</v>
      </c>
      <c r="BS551" s="19" t="s">
        <v>9</v>
      </c>
      <c r="BT551" s="11" t="s">
        <v>508</v>
      </c>
      <c r="BV551" s="495"/>
      <c r="BW551" s="496"/>
      <c r="BX551" s="496"/>
      <c r="BY551" s="205" t="s">
        <v>7</v>
      </c>
      <c r="BZ551" s="205" t="s">
        <v>8</v>
      </c>
      <c r="CA551" s="510" t="s">
        <v>9</v>
      </c>
      <c r="CB551" s="497" t="s">
        <v>508</v>
      </c>
      <c r="CD551" s="7"/>
      <c r="CE551" s="8"/>
      <c r="CF551" s="8"/>
      <c r="CG551" s="9" t="s">
        <v>7</v>
      </c>
      <c r="CH551" s="9" t="s">
        <v>8</v>
      </c>
      <c r="CI551" s="21" t="s">
        <v>9</v>
      </c>
      <c r="CJ551" s="11" t="s">
        <v>508</v>
      </c>
      <c r="CL551" s="7"/>
      <c r="CM551" s="8"/>
      <c r="CN551" s="8"/>
      <c r="CO551" s="9" t="s">
        <v>7</v>
      </c>
      <c r="CP551" s="9" t="s">
        <v>8</v>
      </c>
      <c r="CQ551" s="22" t="s">
        <v>9</v>
      </c>
      <c r="CR551" s="11" t="s">
        <v>508</v>
      </c>
    </row>
    <row r="552" spans="2:96" ht="12.75" customHeight="1" x14ac:dyDescent="0.35">
      <c r="B552" s="661" t="s">
        <v>509</v>
      </c>
      <c r="C552" s="673"/>
      <c r="D552" s="662"/>
      <c r="E552" s="4" t="s">
        <v>44</v>
      </c>
      <c r="F552" s="4" t="s">
        <v>44</v>
      </c>
      <c r="H552" s="4">
        <v>0</v>
      </c>
      <c r="J552" s="680" t="s">
        <v>510</v>
      </c>
      <c r="K552" s="673"/>
      <c r="L552" s="662"/>
      <c r="M552" s="4" t="s">
        <v>44</v>
      </c>
      <c r="N552" s="4" t="s">
        <v>44</v>
      </c>
      <c r="P552" s="4">
        <v>0</v>
      </c>
      <c r="R552" s="678" t="s">
        <v>511</v>
      </c>
      <c r="S552" s="673"/>
      <c r="T552" s="662"/>
      <c r="U552" s="4" t="s">
        <v>44</v>
      </c>
      <c r="V552" s="4" t="s">
        <v>44</v>
      </c>
      <c r="X552" s="4">
        <v>0</v>
      </c>
      <c r="Z552" s="687" t="s">
        <v>512</v>
      </c>
      <c r="AA552" s="673"/>
      <c r="AB552" s="662"/>
      <c r="AC552" s="4" t="s">
        <v>44</v>
      </c>
      <c r="AD552" s="4" t="s">
        <v>44</v>
      </c>
      <c r="AF552" s="4">
        <v>0</v>
      </c>
      <c r="AH552" s="685" t="s">
        <v>513</v>
      </c>
      <c r="AI552" s="673"/>
      <c r="AJ552" s="662"/>
      <c r="AK552" s="4" t="s">
        <v>44</v>
      </c>
      <c r="AL552" s="4" t="s">
        <v>44</v>
      </c>
      <c r="AN552" s="4">
        <v>0</v>
      </c>
      <c r="AP552" s="674" t="s">
        <v>514</v>
      </c>
      <c r="AQ552" s="673"/>
      <c r="AR552" s="662"/>
      <c r="AS552" s="4" t="s">
        <v>44</v>
      </c>
      <c r="AT552" s="4" t="s">
        <v>44</v>
      </c>
      <c r="AV552" s="438">
        <v>0</v>
      </c>
      <c r="AX552" s="688" t="s">
        <v>515</v>
      </c>
      <c r="AY552" s="673"/>
      <c r="AZ552" s="662"/>
      <c r="BA552" s="4" t="s">
        <v>44</v>
      </c>
      <c r="BB552" s="4" t="s">
        <v>44</v>
      </c>
      <c r="BD552" s="162">
        <v>43</v>
      </c>
      <c r="BF552" s="679" t="s">
        <v>516</v>
      </c>
      <c r="BG552" s="673"/>
      <c r="BH552" s="662"/>
      <c r="BI552" s="4" t="s">
        <v>44</v>
      </c>
      <c r="BJ552" s="4" t="s">
        <v>44</v>
      </c>
      <c r="BL552" s="241">
        <v>93</v>
      </c>
      <c r="BN552" s="672" t="s">
        <v>517</v>
      </c>
      <c r="BO552" s="673"/>
      <c r="BP552" s="662"/>
      <c r="BQ552" s="4" t="s">
        <v>44</v>
      </c>
      <c r="BR552" s="4" t="s">
        <v>44</v>
      </c>
      <c r="BT552" s="442">
        <v>93</v>
      </c>
      <c r="BV552" s="655" t="s">
        <v>518</v>
      </c>
      <c r="BW552" s="656"/>
      <c r="BX552" s="657"/>
      <c r="BY552" s="492" t="s">
        <v>44</v>
      </c>
      <c r="BZ552" s="492" t="s">
        <v>44</v>
      </c>
      <c r="CB552" s="494">
        <v>93</v>
      </c>
      <c r="CD552" s="682" t="s">
        <v>519</v>
      </c>
      <c r="CE552" s="673"/>
      <c r="CF552" s="662"/>
      <c r="CG552" s="4" t="s">
        <v>44</v>
      </c>
      <c r="CH552" s="4" t="s">
        <v>44</v>
      </c>
      <c r="CJ552" s="4">
        <f>CB553</f>
        <v>93</v>
      </c>
      <c r="CL552" s="686" t="s">
        <v>531</v>
      </c>
      <c r="CM552" s="673"/>
      <c r="CN552" s="662"/>
      <c r="CO552" s="4" t="s">
        <v>44</v>
      </c>
      <c r="CP552" s="4" t="s">
        <v>44</v>
      </c>
      <c r="CR552" s="4">
        <f>CJ553</f>
        <v>89</v>
      </c>
    </row>
    <row r="553" spans="2:96" ht="12.75" customHeight="1" x14ac:dyDescent="0.35">
      <c r="B553" s="654"/>
      <c r="C553" s="651"/>
      <c r="D553" s="3"/>
      <c r="E553" s="4"/>
      <c r="F553" s="4"/>
      <c r="G553" s="6"/>
      <c r="H553" s="5">
        <f t="shared" ref="H553:H562" si="553">SUM(H552+E553-F553)</f>
        <v>0</v>
      </c>
      <c r="J553" s="654"/>
      <c r="K553" s="651"/>
      <c r="L553" s="3"/>
      <c r="M553" s="4"/>
      <c r="N553" s="4"/>
      <c r="O553" s="6"/>
      <c r="P553" s="5">
        <f t="shared" ref="P553:P562" si="554">SUM(P552+M553-N553)</f>
        <v>0</v>
      </c>
      <c r="R553" s="654">
        <v>45629</v>
      </c>
      <c r="S553" s="651"/>
      <c r="T553" s="3"/>
      <c r="U553" s="24">
        <v>0</v>
      </c>
      <c r="V553" s="4"/>
      <c r="W553" s="6"/>
      <c r="X553" s="5">
        <f t="shared" ref="X553:X562" si="555">SUM(X552+U553-V553)</f>
        <v>0</v>
      </c>
      <c r="Z553" s="654"/>
      <c r="AA553" s="651"/>
      <c r="AB553" s="3"/>
      <c r="AC553" s="4"/>
      <c r="AD553" s="4"/>
      <c r="AE553" s="6"/>
      <c r="AF553" s="5">
        <f t="shared" ref="AF553:AF562" si="556">SUM(AF552+AC553-AD553)</f>
        <v>0</v>
      </c>
      <c r="AH553" s="654"/>
      <c r="AI553" s="651"/>
      <c r="AJ553" s="3"/>
      <c r="AK553" s="4"/>
      <c r="AL553" s="4"/>
      <c r="AM553" s="6"/>
      <c r="AN553" s="5">
        <f t="shared" ref="AN553:AN562" si="557">SUM(AN552+AK553-AL553)</f>
        <v>0</v>
      </c>
      <c r="AP553" s="706">
        <v>45722</v>
      </c>
      <c r="AQ553" s="651"/>
      <c r="AR553" s="30"/>
      <c r="AS553" s="32">
        <v>22</v>
      </c>
      <c r="AT553" s="32">
        <v>0</v>
      </c>
      <c r="AU553" s="33" t="s">
        <v>17</v>
      </c>
      <c r="AV553" s="439">
        <f t="shared" ref="AV553:AV562" si="558">SUM(AV552+AS553-AT553)</f>
        <v>22</v>
      </c>
      <c r="AX553" s="665">
        <v>45768</v>
      </c>
      <c r="AY553" s="714"/>
      <c r="AZ553" s="155"/>
      <c r="BA553" s="156">
        <v>50</v>
      </c>
      <c r="BB553" s="156">
        <v>0</v>
      </c>
      <c r="BC553" s="157" t="s">
        <v>17</v>
      </c>
      <c r="BD553" s="5">
        <f t="shared" ref="BD553:BD562" si="559">SUM(BD552+BA553-BB553)</f>
        <v>93</v>
      </c>
      <c r="BF553" s="654"/>
      <c r="BG553" s="651"/>
      <c r="BH553" s="3"/>
      <c r="BI553" s="4">
        <v>0</v>
      </c>
      <c r="BJ553" s="4"/>
      <c r="BK553" s="6"/>
      <c r="BL553" s="5">
        <f t="shared" ref="BL553:BL562" si="560">SUM(BL552+BI553-BJ553)</f>
        <v>93</v>
      </c>
      <c r="BN553" s="654"/>
      <c r="BO553" s="651"/>
      <c r="BP553" s="3"/>
      <c r="BQ553" s="4"/>
      <c r="BR553" s="4"/>
      <c r="BS553" s="6"/>
      <c r="BT553" s="5">
        <f t="shared" ref="BT553:BT562" si="561">SUM(BT552+BQ553-BR553)</f>
        <v>93</v>
      </c>
      <c r="BV553" s="669"/>
      <c r="BW553" s="666"/>
      <c r="BX553" s="493"/>
      <c r="BY553" s="492"/>
      <c r="BZ553" s="492"/>
      <c r="CA553" s="509"/>
      <c r="CB553" s="494">
        <f t="shared" ref="CB553:CB562" si="562">SUM(CB552+BY553-BZ553)</f>
        <v>93</v>
      </c>
      <c r="CD553" s="654">
        <v>45888</v>
      </c>
      <c r="CE553" s="651"/>
      <c r="CF553" s="3"/>
      <c r="CG553" s="4">
        <v>0</v>
      </c>
      <c r="CH553" s="4">
        <v>4</v>
      </c>
      <c r="CI553" s="6" t="s">
        <v>16</v>
      </c>
      <c r="CJ553" s="5">
        <f t="shared" ref="CJ553:CJ562" si="563">SUM(CJ552+CG553-CH553)</f>
        <v>89</v>
      </c>
      <c r="CL553" s="654">
        <v>45904</v>
      </c>
      <c r="CM553" s="651"/>
      <c r="CN553" s="3"/>
      <c r="CO553" s="612">
        <v>0</v>
      </c>
      <c r="CP553" s="612">
        <v>2</v>
      </c>
      <c r="CQ553" s="28" t="s">
        <v>16</v>
      </c>
      <c r="CR553" s="5">
        <f t="shared" ref="CR553:CR562" si="564">SUM(CR552+CO553-CP553)</f>
        <v>87</v>
      </c>
    </row>
    <row r="554" spans="2:96" ht="12.75" customHeight="1" x14ac:dyDescent="0.35">
      <c r="B554" s="3"/>
      <c r="C554" s="3"/>
      <c r="D554" s="3"/>
      <c r="E554" s="3"/>
      <c r="F554" s="3"/>
      <c r="G554" s="3"/>
      <c r="H554" s="5">
        <f t="shared" si="553"/>
        <v>0</v>
      </c>
      <c r="J554" s="3"/>
      <c r="K554" s="3"/>
      <c r="L554" s="3"/>
      <c r="M554" s="3"/>
      <c r="N554" s="3"/>
      <c r="O554" s="3"/>
      <c r="P554" s="5">
        <f t="shared" si="554"/>
        <v>0</v>
      </c>
      <c r="R554" s="3"/>
      <c r="S554" s="3"/>
      <c r="T554" s="3"/>
      <c r="U554" s="3"/>
      <c r="V554" s="3"/>
      <c r="W554" s="3"/>
      <c r="X554" s="5">
        <f t="shared" si="555"/>
        <v>0</v>
      </c>
      <c r="Z554" s="3"/>
      <c r="AA554" s="3"/>
      <c r="AB554" s="3"/>
      <c r="AC554" s="3"/>
      <c r="AD554" s="3"/>
      <c r="AE554" s="3"/>
      <c r="AF554" s="5">
        <f t="shared" si="556"/>
        <v>0</v>
      </c>
      <c r="AH554" s="3"/>
      <c r="AI554" s="3"/>
      <c r="AJ554" s="3"/>
      <c r="AK554" s="3"/>
      <c r="AL554" s="3"/>
      <c r="AM554" s="3"/>
      <c r="AN554" s="5">
        <f t="shared" si="557"/>
        <v>0</v>
      </c>
      <c r="AP554" s="706">
        <v>45730</v>
      </c>
      <c r="AQ554" s="651"/>
      <c r="AR554" s="3"/>
      <c r="AS554" s="35">
        <v>24</v>
      </c>
      <c r="AT554" s="35">
        <v>0</v>
      </c>
      <c r="AU554" s="36" t="s">
        <v>17</v>
      </c>
      <c r="AV554" s="436">
        <f t="shared" si="558"/>
        <v>46</v>
      </c>
      <c r="AX554" s="3"/>
      <c r="AY554" s="3"/>
      <c r="AZ554" s="3"/>
      <c r="BA554" s="3"/>
      <c r="BB554" s="3"/>
      <c r="BC554" s="3"/>
      <c r="BD554" s="5">
        <f t="shared" si="559"/>
        <v>93</v>
      </c>
      <c r="BF554" s="3"/>
      <c r="BG554" s="3"/>
      <c r="BH554" s="3"/>
      <c r="BI554" s="3"/>
      <c r="BJ554" s="3"/>
      <c r="BK554" s="3"/>
      <c r="BL554" s="5">
        <f t="shared" si="560"/>
        <v>93</v>
      </c>
      <c r="BN554" s="3"/>
      <c r="BO554" s="3"/>
      <c r="BP554" s="3"/>
      <c r="BQ554" s="3"/>
      <c r="BR554" s="3"/>
      <c r="BS554" s="3"/>
      <c r="BT554" s="5">
        <f t="shared" si="561"/>
        <v>93</v>
      </c>
      <c r="BV554" s="493"/>
      <c r="BW554" s="493"/>
      <c r="BX554" s="493"/>
      <c r="BY554" s="493"/>
      <c r="BZ554" s="493"/>
      <c r="CA554" s="512"/>
      <c r="CB554" s="494">
        <f t="shared" si="562"/>
        <v>93</v>
      </c>
      <c r="CD554" s="3"/>
      <c r="CE554" s="3"/>
      <c r="CF554" s="3"/>
      <c r="CG554" s="3"/>
      <c r="CH554" s="3"/>
      <c r="CI554" s="3"/>
      <c r="CJ554" s="5">
        <f t="shared" si="563"/>
        <v>89</v>
      </c>
      <c r="CL554" s="3"/>
      <c r="CM554" s="3"/>
      <c r="CN554" s="3"/>
      <c r="CO554" s="3"/>
      <c r="CP554" s="3"/>
      <c r="CQ554" s="3"/>
      <c r="CR554" s="5">
        <f t="shared" si="564"/>
        <v>87</v>
      </c>
    </row>
    <row r="555" spans="2:96" ht="12.75" customHeight="1" x14ac:dyDescent="0.35">
      <c r="H555" s="5">
        <f t="shared" si="553"/>
        <v>0</v>
      </c>
      <c r="P555" s="5">
        <f t="shared" si="554"/>
        <v>0</v>
      </c>
      <c r="X555" s="5">
        <f t="shared" si="555"/>
        <v>0</v>
      </c>
      <c r="AF555" s="5">
        <f t="shared" si="556"/>
        <v>0</v>
      </c>
      <c r="AN555" s="5">
        <f t="shared" si="557"/>
        <v>0</v>
      </c>
      <c r="AP555" s="654">
        <v>45747</v>
      </c>
      <c r="AQ555" s="651"/>
      <c r="AS555" s="152">
        <v>0</v>
      </c>
      <c r="AT555" s="152">
        <v>3</v>
      </c>
      <c r="AU555" s="28" t="s">
        <v>16</v>
      </c>
      <c r="AV555" s="436">
        <f t="shared" si="558"/>
        <v>43</v>
      </c>
      <c r="BD555" s="5">
        <f t="shared" si="559"/>
        <v>93</v>
      </c>
      <c r="BL555" s="5">
        <f t="shared" si="560"/>
        <v>93</v>
      </c>
      <c r="BT555" s="5">
        <f t="shared" si="561"/>
        <v>93</v>
      </c>
      <c r="CB555" s="494">
        <f t="shared" si="562"/>
        <v>93</v>
      </c>
      <c r="CJ555" s="5">
        <f t="shared" si="563"/>
        <v>89</v>
      </c>
      <c r="CR555" s="5">
        <f t="shared" si="564"/>
        <v>87</v>
      </c>
    </row>
    <row r="556" spans="2:96" ht="12.75" customHeight="1" x14ac:dyDescent="0.3">
      <c r="H556" s="5">
        <f t="shared" si="553"/>
        <v>0</v>
      </c>
      <c r="P556" s="5">
        <f t="shared" si="554"/>
        <v>0</v>
      </c>
      <c r="X556" s="5">
        <f t="shared" si="555"/>
        <v>0</v>
      </c>
      <c r="AF556" s="5">
        <f t="shared" si="556"/>
        <v>0</v>
      </c>
      <c r="AN556" s="5">
        <f t="shared" si="557"/>
        <v>0</v>
      </c>
      <c r="AV556" s="436">
        <f t="shared" si="558"/>
        <v>43</v>
      </c>
      <c r="BD556" s="5">
        <f t="shared" si="559"/>
        <v>93</v>
      </c>
      <c r="BL556" s="5">
        <f t="shared" si="560"/>
        <v>93</v>
      </c>
      <c r="BT556" s="5">
        <f t="shared" si="561"/>
        <v>93</v>
      </c>
      <c r="CB556" s="494">
        <f t="shared" si="562"/>
        <v>93</v>
      </c>
      <c r="CJ556" s="5">
        <f t="shared" si="563"/>
        <v>89</v>
      </c>
      <c r="CR556" s="5">
        <f t="shared" si="564"/>
        <v>87</v>
      </c>
    </row>
    <row r="557" spans="2:96" ht="12.75" customHeight="1" x14ac:dyDescent="0.3">
      <c r="H557" s="5">
        <f t="shared" si="553"/>
        <v>0</v>
      </c>
      <c r="P557" s="5">
        <f t="shared" si="554"/>
        <v>0</v>
      </c>
      <c r="X557" s="5">
        <f t="shared" si="555"/>
        <v>0</v>
      </c>
      <c r="AF557" s="5">
        <f t="shared" si="556"/>
        <v>0</v>
      </c>
      <c r="AN557" s="5">
        <f t="shared" si="557"/>
        <v>0</v>
      </c>
      <c r="AV557" s="436">
        <f t="shared" si="558"/>
        <v>43</v>
      </c>
      <c r="BD557" s="5">
        <f t="shared" si="559"/>
        <v>93</v>
      </c>
      <c r="BL557" s="5">
        <f t="shared" si="560"/>
        <v>93</v>
      </c>
      <c r="BT557" s="5">
        <f t="shared" si="561"/>
        <v>93</v>
      </c>
      <c r="CB557" s="494">
        <f t="shared" si="562"/>
        <v>93</v>
      </c>
      <c r="CJ557" s="5">
        <f t="shared" si="563"/>
        <v>89</v>
      </c>
      <c r="CR557" s="5">
        <f t="shared" si="564"/>
        <v>87</v>
      </c>
    </row>
    <row r="558" spans="2:96" ht="12.75" customHeight="1" x14ac:dyDescent="0.3">
      <c r="H558" s="5">
        <f t="shared" si="553"/>
        <v>0</v>
      </c>
      <c r="P558" s="5">
        <f t="shared" si="554"/>
        <v>0</v>
      </c>
      <c r="X558" s="5">
        <f t="shared" si="555"/>
        <v>0</v>
      </c>
      <c r="AF558" s="5">
        <f t="shared" si="556"/>
        <v>0</v>
      </c>
      <c r="AN558" s="5">
        <f t="shared" si="557"/>
        <v>0</v>
      </c>
      <c r="AV558" s="436">
        <f t="shared" si="558"/>
        <v>43</v>
      </c>
      <c r="BD558" s="5">
        <f t="shared" si="559"/>
        <v>93</v>
      </c>
      <c r="BL558" s="5">
        <f t="shared" si="560"/>
        <v>93</v>
      </c>
      <c r="BT558" s="5">
        <f t="shared" si="561"/>
        <v>93</v>
      </c>
      <c r="CB558" s="494">
        <f t="shared" si="562"/>
        <v>93</v>
      </c>
      <c r="CJ558" s="5">
        <f t="shared" si="563"/>
        <v>89</v>
      </c>
      <c r="CR558" s="5">
        <f t="shared" si="564"/>
        <v>87</v>
      </c>
    </row>
    <row r="559" spans="2:96" ht="12.75" customHeight="1" x14ac:dyDescent="0.3">
      <c r="H559" s="5">
        <f t="shared" si="553"/>
        <v>0</v>
      </c>
      <c r="P559" s="5">
        <f t="shared" si="554"/>
        <v>0</v>
      </c>
      <c r="X559" s="5">
        <f t="shared" si="555"/>
        <v>0</v>
      </c>
      <c r="AF559" s="5">
        <f t="shared" si="556"/>
        <v>0</v>
      </c>
      <c r="AN559" s="5">
        <f t="shared" si="557"/>
        <v>0</v>
      </c>
      <c r="AV559" s="436">
        <f t="shared" si="558"/>
        <v>43</v>
      </c>
      <c r="BD559" s="5">
        <f t="shared" si="559"/>
        <v>93</v>
      </c>
      <c r="BL559" s="5">
        <f t="shared" si="560"/>
        <v>93</v>
      </c>
      <c r="BT559" s="5">
        <f t="shared" si="561"/>
        <v>93</v>
      </c>
      <c r="CB559" s="494">
        <f t="shared" si="562"/>
        <v>93</v>
      </c>
      <c r="CJ559" s="5">
        <f t="shared" si="563"/>
        <v>89</v>
      </c>
      <c r="CR559" s="5">
        <f t="shared" si="564"/>
        <v>87</v>
      </c>
    </row>
    <row r="560" spans="2:96" ht="12.75" customHeight="1" x14ac:dyDescent="0.3">
      <c r="H560" s="5">
        <f t="shared" si="553"/>
        <v>0</v>
      </c>
      <c r="P560" s="5">
        <f t="shared" si="554"/>
        <v>0</v>
      </c>
      <c r="X560" s="5">
        <f t="shared" si="555"/>
        <v>0</v>
      </c>
      <c r="AF560" s="5">
        <f t="shared" si="556"/>
        <v>0</v>
      </c>
      <c r="AN560" s="5">
        <f t="shared" si="557"/>
        <v>0</v>
      </c>
      <c r="AV560" s="436">
        <f t="shared" si="558"/>
        <v>43</v>
      </c>
      <c r="BD560" s="5">
        <f t="shared" si="559"/>
        <v>93</v>
      </c>
      <c r="BL560" s="5">
        <f t="shared" si="560"/>
        <v>93</v>
      </c>
      <c r="BT560" s="5">
        <f t="shared" si="561"/>
        <v>93</v>
      </c>
      <c r="CB560" s="494">
        <f t="shared" si="562"/>
        <v>93</v>
      </c>
      <c r="CJ560" s="5">
        <f t="shared" si="563"/>
        <v>89</v>
      </c>
      <c r="CR560" s="5">
        <f t="shared" si="564"/>
        <v>87</v>
      </c>
    </row>
    <row r="561" spans="2:96" ht="12.75" customHeight="1" x14ac:dyDescent="0.3">
      <c r="H561" s="5">
        <f t="shared" si="553"/>
        <v>0</v>
      </c>
      <c r="P561" s="5">
        <f t="shared" si="554"/>
        <v>0</v>
      </c>
      <c r="X561" s="5">
        <f t="shared" si="555"/>
        <v>0</v>
      </c>
      <c r="AF561" s="5">
        <f t="shared" si="556"/>
        <v>0</v>
      </c>
      <c r="AN561" s="5">
        <f t="shared" si="557"/>
        <v>0</v>
      </c>
      <c r="AV561" s="436">
        <f t="shared" si="558"/>
        <v>43</v>
      </c>
      <c r="BD561" s="5">
        <f t="shared" si="559"/>
        <v>93</v>
      </c>
      <c r="BL561" s="5">
        <f t="shared" si="560"/>
        <v>93</v>
      </c>
      <c r="BT561" s="5">
        <f t="shared" si="561"/>
        <v>93</v>
      </c>
      <c r="CB561" s="494">
        <f t="shared" si="562"/>
        <v>93</v>
      </c>
      <c r="CJ561" s="5">
        <f t="shared" si="563"/>
        <v>89</v>
      </c>
      <c r="CR561" s="5">
        <f t="shared" si="564"/>
        <v>87</v>
      </c>
    </row>
    <row r="562" spans="2:96" ht="12.75" customHeight="1" x14ac:dyDescent="0.3">
      <c r="H562" s="5">
        <f t="shared" si="553"/>
        <v>0</v>
      </c>
      <c r="P562" s="5">
        <f t="shared" si="554"/>
        <v>0</v>
      </c>
      <c r="X562" s="5">
        <f t="shared" si="555"/>
        <v>0</v>
      </c>
      <c r="AF562" s="5">
        <f t="shared" si="556"/>
        <v>0</v>
      </c>
      <c r="AN562" s="5">
        <f t="shared" si="557"/>
        <v>0</v>
      </c>
      <c r="AV562" s="436">
        <f t="shared" si="558"/>
        <v>43</v>
      </c>
      <c r="BD562" s="5">
        <f t="shared" si="559"/>
        <v>93</v>
      </c>
      <c r="BL562" s="5">
        <f t="shared" si="560"/>
        <v>93</v>
      </c>
      <c r="BT562" s="5">
        <f t="shared" si="561"/>
        <v>93</v>
      </c>
      <c r="CB562" s="494">
        <f t="shared" si="562"/>
        <v>93</v>
      </c>
      <c r="CJ562" s="5">
        <f t="shared" si="563"/>
        <v>89</v>
      </c>
      <c r="CR562" s="5">
        <f t="shared" si="564"/>
        <v>87</v>
      </c>
    </row>
    <row r="563" spans="2:96" ht="19" customHeight="1" x14ac:dyDescent="0.4">
      <c r="B563" s="684" t="s">
        <v>148</v>
      </c>
      <c r="C563" s="646"/>
      <c r="D563" s="646"/>
      <c r="E563" s="646"/>
      <c r="F563" s="646"/>
      <c r="G563" s="646"/>
      <c r="H563" s="647"/>
      <c r="J563" s="684" t="s">
        <v>148</v>
      </c>
      <c r="K563" s="646"/>
      <c r="L563" s="646"/>
      <c r="M563" s="646"/>
      <c r="N563" s="646"/>
      <c r="O563" s="646"/>
      <c r="P563" s="647"/>
      <c r="R563" s="684" t="s">
        <v>148</v>
      </c>
      <c r="S563" s="646"/>
      <c r="T563" s="646"/>
      <c r="U563" s="646"/>
      <c r="V563" s="646"/>
      <c r="W563" s="646"/>
      <c r="X563" s="647"/>
      <c r="Z563" s="684" t="s">
        <v>148</v>
      </c>
      <c r="AA563" s="646"/>
      <c r="AB563" s="646"/>
      <c r="AC563" s="646"/>
      <c r="AD563" s="646"/>
      <c r="AE563" s="646"/>
      <c r="AF563" s="647"/>
      <c r="AH563" s="684" t="s">
        <v>148</v>
      </c>
      <c r="AI563" s="646"/>
      <c r="AJ563" s="646"/>
      <c r="AK563" s="646"/>
      <c r="AL563" s="646"/>
      <c r="AM563" s="646"/>
      <c r="AN563" s="647"/>
      <c r="AP563" s="684" t="s">
        <v>148</v>
      </c>
      <c r="AQ563" s="646"/>
      <c r="AR563" s="646"/>
      <c r="AS563" s="646"/>
      <c r="AT563" s="646"/>
      <c r="AU563" s="646"/>
      <c r="AV563" s="647"/>
      <c r="AX563" s="684" t="s">
        <v>148</v>
      </c>
      <c r="AY563" s="646"/>
      <c r="AZ563" s="646"/>
      <c r="BA563" s="646"/>
      <c r="BB563" s="646"/>
      <c r="BC563" s="646"/>
      <c r="BD563" s="647"/>
      <c r="BF563" s="684" t="s">
        <v>148</v>
      </c>
      <c r="BG563" s="646"/>
      <c r="BH563" s="646"/>
      <c r="BI563" s="646"/>
      <c r="BJ563" s="646"/>
      <c r="BK563" s="646"/>
      <c r="BL563" s="647"/>
      <c r="BN563" s="684" t="s">
        <v>148</v>
      </c>
      <c r="BO563" s="646"/>
      <c r="BP563" s="646"/>
      <c r="BQ563" s="646"/>
      <c r="BR563" s="646"/>
      <c r="BS563" s="646"/>
      <c r="BT563" s="647"/>
      <c r="BV563" s="697" t="s">
        <v>148</v>
      </c>
      <c r="BW563" s="692"/>
      <c r="BX563" s="692"/>
      <c r="BY563" s="692"/>
      <c r="BZ563" s="692"/>
      <c r="CA563" s="692"/>
      <c r="CB563" s="693"/>
      <c r="CD563" s="684" t="s">
        <v>148</v>
      </c>
      <c r="CE563" s="646"/>
      <c r="CF563" s="646"/>
      <c r="CG563" s="646"/>
      <c r="CH563" s="646"/>
      <c r="CI563" s="646"/>
      <c r="CJ563" s="647"/>
      <c r="CL563" s="684" t="s">
        <v>148</v>
      </c>
      <c r="CM563" s="646"/>
      <c r="CN563" s="646"/>
      <c r="CO563" s="646"/>
      <c r="CP563" s="646"/>
      <c r="CQ563" s="646"/>
      <c r="CR563" s="647"/>
    </row>
    <row r="564" spans="2:96" ht="12.75" customHeight="1" x14ac:dyDescent="0.3">
      <c r="H564" s="5"/>
      <c r="P564" s="5"/>
      <c r="X564" s="5"/>
      <c r="AF564" s="5"/>
      <c r="AN564" s="5"/>
      <c r="AV564" s="436"/>
      <c r="BD564" s="5"/>
      <c r="BL564" s="5"/>
      <c r="BT564" s="5"/>
      <c r="CB564" s="494"/>
      <c r="CJ564" s="5"/>
      <c r="CR564" s="5"/>
    </row>
    <row r="565" spans="2:96" ht="12.75" customHeight="1" x14ac:dyDescent="0.35">
      <c r="B565" s="658" t="s">
        <v>149</v>
      </c>
      <c r="C565" s="659"/>
      <c r="D565" s="659"/>
      <c r="E565" s="659"/>
      <c r="F565" s="659"/>
      <c r="G565" s="659"/>
      <c r="H565" s="660"/>
      <c r="J565" s="658" t="s">
        <v>149</v>
      </c>
      <c r="K565" s="659"/>
      <c r="L565" s="659"/>
      <c r="M565" s="659"/>
      <c r="N565" s="659"/>
      <c r="O565" s="659"/>
      <c r="P565" s="660"/>
      <c r="R565" s="658" t="s">
        <v>149</v>
      </c>
      <c r="S565" s="659"/>
      <c r="T565" s="659"/>
      <c r="U565" s="659"/>
      <c r="V565" s="659"/>
      <c r="W565" s="659"/>
      <c r="X565" s="660"/>
      <c r="Z565" s="658" t="s">
        <v>149</v>
      </c>
      <c r="AA565" s="659"/>
      <c r="AB565" s="659"/>
      <c r="AC565" s="659"/>
      <c r="AD565" s="659"/>
      <c r="AE565" s="659"/>
      <c r="AF565" s="660"/>
      <c r="AH565" s="658" t="s">
        <v>149</v>
      </c>
      <c r="AI565" s="659"/>
      <c r="AJ565" s="659"/>
      <c r="AK565" s="659"/>
      <c r="AL565" s="659"/>
      <c r="AM565" s="659"/>
      <c r="AN565" s="660"/>
      <c r="AP565" s="658" t="s">
        <v>149</v>
      </c>
      <c r="AQ565" s="659"/>
      <c r="AR565" s="659"/>
      <c r="AS565" s="659"/>
      <c r="AT565" s="659"/>
      <c r="AU565" s="659"/>
      <c r="AV565" s="660"/>
      <c r="AX565" s="658" t="s">
        <v>149</v>
      </c>
      <c r="AY565" s="659"/>
      <c r="AZ565" s="659"/>
      <c r="BA565" s="659"/>
      <c r="BB565" s="659"/>
      <c r="BC565" s="659"/>
      <c r="BD565" s="660"/>
      <c r="BF565" s="658" t="s">
        <v>149</v>
      </c>
      <c r="BG565" s="659"/>
      <c r="BH565" s="659"/>
      <c r="BI565" s="659"/>
      <c r="BJ565" s="659"/>
      <c r="BK565" s="659"/>
      <c r="BL565" s="660"/>
      <c r="BN565" s="658" t="s">
        <v>149</v>
      </c>
      <c r="BO565" s="659"/>
      <c r="BP565" s="659"/>
      <c r="BQ565" s="659"/>
      <c r="BR565" s="659"/>
      <c r="BS565" s="659"/>
      <c r="BT565" s="660"/>
      <c r="BV565" s="675" t="s">
        <v>149</v>
      </c>
      <c r="BW565" s="676"/>
      <c r="BX565" s="676"/>
      <c r="BY565" s="676"/>
      <c r="BZ565" s="676"/>
      <c r="CA565" s="676"/>
      <c r="CB565" s="677"/>
      <c r="CD565" s="658" t="s">
        <v>149</v>
      </c>
      <c r="CE565" s="659"/>
      <c r="CF565" s="659"/>
      <c r="CG565" s="659"/>
      <c r="CH565" s="659"/>
      <c r="CI565" s="659"/>
      <c r="CJ565" s="660"/>
      <c r="CL565" s="658" t="s">
        <v>149</v>
      </c>
      <c r="CM565" s="659"/>
      <c r="CN565" s="659"/>
      <c r="CO565" s="659"/>
      <c r="CP565" s="659"/>
      <c r="CQ565" s="659"/>
      <c r="CR565" s="660"/>
    </row>
    <row r="566" spans="2:96" ht="12.75" customHeight="1" x14ac:dyDescent="0.35">
      <c r="B566" s="7"/>
      <c r="C566" s="8"/>
      <c r="D566" s="8"/>
      <c r="E566" s="9" t="s">
        <v>7</v>
      </c>
      <c r="F566" s="9" t="s">
        <v>8</v>
      </c>
      <c r="G566" s="10" t="s">
        <v>9</v>
      </c>
      <c r="H566" s="11" t="s">
        <v>508</v>
      </c>
      <c r="J566" s="7"/>
      <c r="K566" s="8"/>
      <c r="L566" s="8"/>
      <c r="M566" s="9" t="s">
        <v>7</v>
      </c>
      <c r="N566" s="9" t="s">
        <v>8</v>
      </c>
      <c r="O566" s="12" t="s">
        <v>9</v>
      </c>
      <c r="P566" s="11" t="s">
        <v>508</v>
      </c>
      <c r="R566" s="7"/>
      <c r="S566" s="8"/>
      <c r="T566" s="8"/>
      <c r="U566" s="9" t="s">
        <v>7</v>
      </c>
      <c r="V566" s="9" t="s">
        <v>8</v>
      </c>
      <c r="W566" s="13" t="s">
        <v>9</v>
      </c>
      <c r="X566" s="11" t="s">
        <v>508</v>
      </c>
      <c r="Z566" s="7"/>
      <c r="AA566" s="8"/>
      <c r="AB566" s="8"/>
      <c r="AC566" s="9" t="s">
        <v>7</v>
      </c>
      <c r="AD566" s="9" t="s">
        <v>8</v>
      </c>
      <c r="AE566" s="14" t="s">
        <v>9</v>
      </c>
      <c r="AF566" s="11" t="s">
        <v>508</v>
      </c>
      <c r="AH566" s="7"/>
      <c r="AI566" s="8"/>
      <c r="AJ566" s="8"/>
      <c r="AK566" s="9" t="s">
        <v>7</v>
      </c>
      <c r="AL566" s="9" t="s">
        <v>8</v>
      </c>
      <c r="AM566" s="15" t="s">
        <v>9</v>
      </c>
      <c r="AN566" s="11" t="s">
        <v>508</v>
      </c>
      <c r="AP566" s="7"/>
      <c r="AQ566" s="8"/>
      <c r="AR566" s="8"/>
      <c r="AS566" s="9" t="s">
        <v>7</v>
      </c>
      <c r="AT566" s="9" t="s">
        <v>8</v>
      </c>
      <c r="AU566" s="16" t="s">
        <v>9</v>
      </c>
      <c r="AV566" s="437" t="s">
        <v>508</v>
      </c>
      <c r="AX566" s="7"/>
      <c r="AY566" s="8"/>
      <c r="AZ566" s="8"/>
      <c r="BA566" s="9" t="s">
        <v>7</v>
      </c>
      <c r="BB566" s="9" t="s">
        <v>8</v>
      </c>
      <c r="BC566" s="17" t="s">
        <v>9</v>
      </c>
      <c r="BD566" s="11" t="s">
        <v>508</v>
      </c>
      <c r="BF566" s="7"/>
      <c r="BG566" s="8"/>
      <c r="BH566" s="8"/>
      <c r="BI566" s="9" t="s">
        <v>7</v>
      </c>
      <c r="BJ566" s="9" t="s">
        <v>8</v>
      </c>
      <c r="BK566" s="18" t="s">
        <v>9</v>
      </c>
      <c r="BL566" s="11" t="s">
        <v>508</v>
      </c>
      <c r="BN566" s="7"/>
      <c r="BO566" s="8"/>
      <c r="BP566" s="8"/>
      <c r="BQ566" s="9" t="s">
        <v>7</v>
      </c>
      <c r="BR566" s="9" t="s">
        <v>8</v>
      </c>
      <c r="BS566" s="19" t="s">
        <v>9</v>
      </c>
      <c r="BT566" s="11" t="s">
        <v>508</v>
      </c>
      <c r="BV566" s="495"/>
      <c r="BW566" s="496"/>
      <c r="BX566" s="496"/>
      <c r="BY566" s="205" t="s">
        <v>7</v>
      </c>
      <c r="BZ566" s="205" t="s">
        <v>8</v>
      </c>
      <c r="CA566" s="510" t="s">
        <v>9</v>
      </c>
      <c r="CB566" s="497" t="s">
        <v>508</v>
      </c>
      <c r="CD566" s="7"/>
      <c r="CE566" s="8"/>
      <c r="CF566" s="8"/>
      <c r="CG566" s="9" t="s">
        <v>7</v>
      </c>
      <c r="CH566" s="9" t="s">
        <v>8</v>
      </c>
      <c r="CI566" s="21" t="s">
        <v>9</v>
      </c>
      <c r="CJ566" s="11" t="s">
        <v>508</v>
      </c>
      <c r="CL566" s="7"/>
      <c r="CM566" s="8"/>
      <c r="CN566" s="8"/>
      <c r="CO566" s="9" t="s">
        <v>7</v>
      </c>
      <c r="CP566" s="9" t="s">
        <v>8</v>
      </c>
      <c r="CQ566" s="22" t="s">
        <v>9</v>
      </c>
      <c r="CR566" s="11" t="s">
        <v>508</v>
      </c>
    </row>
    <row r="567" spans="2:96" ht="12.75" customHeight="1" x14ac:dyDescent="0.35">
      <c r="B567" s="661" t="s">
        <v>509</v>
      </c>
      <c r="C567" s="673"/>
      <c r="D567" s="662"/>
      <c r="E567" s="4" t="s">
        <v>11</v>
      </c>
      <c r="F567" s="4" t="s">
        <v>11</v>
      </c>
      <c r="H567" s="4">
        <v>0</v>
      </c>
      <c r="J567" s="680" t="s">
        <v>510</v>
      </c>
      <c r="K567" s="673"/>
      <c r="L567" s="662"/>
      <c r="M567" s="4" t="s">
        <v>11</v>
      </c>
      <c r="N567" s="4" t="s">
        <v>11</v>
      </c>
      <c r="P567" s="4">
        <v>0</v>
      </c>
      <c r="R567" s="678" t="s">
        <v>511</v>
      </c>
      <c r="S567" s="673"/>
      <c r="T567" s="662"/>
      <c r="U567" s="4" t="s">
        <v>11</v>
      </c>
      <c r="V567" s="4" t="s">
        <v>11</v>
      </c>
      <c r="X567" s="4">
        <v>0</v>
      </c>
      <c r="Z567" s="687" t="s">
        <v>512</v>
      </c>
      <c r="AA567" s="673"/>
      <c r="AB567" s="662"/>
      <c r="AC567" s="4" t="s">
        <v>11</v>
      </c>
      <c r="AD567" s="4" t="s">
        <v>11</v>
      </c>
      <c r="AF567" s="4">
        <v>0</v>
      </c>
      <c r="AH567" s="685" t="s">
        <v>513</v>
      </c>
      <c r="AI567" s="673"/>
      <c r="AJ567" s="662"/>
      <c r="AK567" s="4" t="s">
        <v>11</v>
      </c>
      <c r="AL567" s="4" t="s">
        <v>11</v>
      </c>
      <c r="AN567" s="4">
        <v>0</v>
      </c>
      <c r="AP567" s="674" t="s">
        <v>514</v>
      </c>
      <c r="AQ567" s="673"/>
      <c r="AR567" s="662"/>
      <c r="AS567" s="4" t="s">
        <v>11</v>
      </c>
      <c r="AT567" s="4" t="s">
        <v>11</v>
      </c>
      <c r="AV567" s="438">
        <v>0</v>
      </c>
      <c r="AX567" s="688" t="s">
        <v>515</v>
      </c>
      <c r="AY567" s="673"/>
      <c r="AZ567" s="662"/>
      <c r="BA567" s="4" t="s">
        <v>11</v>
      </c>
      <c r="BB567" s="4" t="s">
        <v>11</v>
      </c>
      <c r="BD567" s="4">
        <v>0</v>
      </c>
      <c r="BF567" s="679" t="s">
        <v>516</v>
      </c>
      <c r="BG567" s="673"/>
      <c r="BH567" s="662"/>
      <c r="BI567" s="4" t="s">
        <v>11</v>
      </c>
      <c r="BJ567" s="4" t="s">
        <v>11</v>
      </c>
      <c r="BL567" s="4">
        <v>0</v>
      </c>
      <c r="BN567" s="672" t="s">
        <v>517</v>
      </c>
      <c r="BO567" s="673"/>
      <c r="BP567" s="662"/>
      <c r="BQ567" s="4" t="s">
        <v>11</v>
      </c>
      <c r="BR567" s="4" t="s">
        <v>11</v>
      </c>
      <c r="BT567" s="4">
        <v>0</v>
      </c>
      <c r="BV567" s="655" t="s">
        <v>518</v>
      </c>
      <c r="BW567" s="656"/>
      <c r="BX567" s="657"/>
      <c r="BY567" s="492" t="s">
        <v>11</v>
      </c>
      <c r="BZ567" s="492" t="s">
        <v>11</v>
      </c>
      <c r="CB567" s="492">
        <v>0</v>
      </c>
      <c r="CD567" s="682" t="s">
        <v>519</v>
      </c>
      <c r="CE567" s="673"/>
      <c r="CF567" s="662"/>
      <c r="CG567" s="4" t="s">
        <v>11</v>
      </c>
      <c r="CH567" s="4" t="s">
        <v>11</v>
      </c>
      <c r="CJ567" s="4">
        <v>0</v>
      </c>
      <c r="CL567" s="686" t="s">
        <v>531</v>
      </c>
      <c r="CM567" s="673"/>
      <c r="CN567" s="662"/>
      <c r="CO567" s="4" t="s">
        <v>11</v>
      </c>
      <c r="CP567" s="4" t="s">
        <v>11</v>
      </c>
      <c r="CR567" s="4">
        <v>0</v>
      </c>
    </row>
    <row r="568" spans="2:96" ht="12.75" customHeight="1" x14ac:dyDescent="0.35">
      <c r="B568" s="654">
        <v>45567</v>
      </c>
      <c r="C568" s="651"/>
      <c r="D568" s="3"/>
      <c r="E568" s="4">
        <v>0</v>
      </c>
      <c r="F568" s="4">
        <v>3</v>
      </c>
      <c r="G568" s="6" t="s">
        <v>17</v>
      </c>
      <c r="H568" s="5">
        <f t="shared" ref="H568:H578" si="565">SUM(H567+E568-F568)</f>
        <v>-3</v>
      </c>
      <c r="J568" s="654"/>
      <c r="K568" s="651"/>
      <c r="L568" s="3"/>
      <c r="M568" s="4">
        <v>0</v>
      </c>
      <c r="N568" s="4"/>
      <c r="O568" s="6"/>
      <c r="P568" s="5">
        <f t="shared" ref="P568:P578" si="566">SUM(P567+M568-N568)</f>
        <v>0</v>
      </c>
      <c r="R568" s="654"/>
      <c r="S568" s="651"/>
      <c r="T568" s="3"/>
      <c r="U568" s="4">
        <v>0</v>
      </c>
      <c r="V568" s="4"/>
      <c r="W568" s="6"/>
      <c r="X568" s="5">
        <f t="shared" ref="X568:X578" si="567">SUM(X567+U568-V568)</f>
        <v>0</v>
      </c>
      <c r="Z568" s="654"/>
      <c r="AA568" s="651"/>
      <c r="AB568" s="3"/>
      <c r="AC568" s="4">
        <v>0</v>
      </c>
      <c r="AD568" s="4"/>
      <c r="AE568" s="6"/>
      <c r="AF568" s="5">
        <f t="shared" ref="AF568:AF578" si="568">SUM(AF567+AC568-AD568)</f>
        <v>0</v>
      </c>
      <c r="AH568" s="654"/>
      <c r="AI568" s="651"/>
      <c r="AJ568" s="3"/>
      <c r="AK568" s="4">
        <v>0</v>
      </c>
      <c r="AL568" s="4"/>
      <c r="AM568" s="6"/>
      <c r="AN568" s="5">
        <f t="shared" ref="AN568:AN578" si="569">SUM(AN567+AK568-AL568)</f>
        <v>0</v>
      </c>
      <c r="AP568" s="654"/>
      <c r="AQ568" s="651"/>
      <c r="AR568" s="3"/>
      <c r="AS568" s="4"/>
      <c r="AT568" s="4"/>
      <c r="AU568" s="6"/>
      <c r="AV568" s="436">
        <f t="shared" ref="AV568:AV578" si="570">SUM(AV567+AS568-AT568)</f>
        <v>0</v>
      </c>
      <c r="AX568" s="654"/>
      <c r="AY568" s="651"/>
      <c r="AZ568" s="3"/>
      <c r="BA568" s="4">
        <v>0</v>
      </c>
      <c r="BB568" s="4"/>
      <c r="BC568" s="6"/>
      <c r="BD568" s="5">
        <f t="shared" ref="BD568:BD578" si="571">SUM(BD567+BA568-BB568)</f>
        <v>0</v>
      </c>
      <c r="BF568" s="654"/>
      <c r="BG568" s="651"/>
      <c r="BH568" s="3"/>
      <c r="BI568" s="4">
        <v>0</v>
      </c>
      <c r="BJ568" s="4"/>
      <c r="BK568" s="6"/>
      <c r="BL568" s="5">
        <f t="shared" ref="BL568:BL578" si="572">SUM(BL567+BI568-BJ568)</f>
        <v>0</v>
      </c>
      <c r="BN568" s="654"/>
      <c r="BO568" s="651"/>
      <c r="BP568" s="3"/>
      <c r="BQ568" s="4">
        <v>0</v>
      </c>
      <c r="BR568" s="4"/>
      <c r="BS568" s="6"/>
      <c r="BT568" s="5">
        <f t="shared" ref="BT568:BT578" si="573">SUM(BT567+BQ568-BR568)</f>
        <v>0</v>
      </c>
      <c r="BV568" s="665"/>
      <c r="BW568" s="666"/>
      <c r="BX568" s="499"/>
      <c r="BY568" s="156"/>
      <c r="BZ568" s="156">
        <v>0</v>
      </c>
      <c r="CA568" s="511"/>
      <c r="CB568" s="158">
        <f t="shared" ref="CB568:CB578" si="574">SUM(CB567+BY568-BZ568)</f>
        <v>0</v>
      </c>
      <c r="CD568" s="654"/>
      <c r="CE568" s="651"/>
      <c r="CF568" s="3"/>
      <c r="CG568" s="4">
        <v>0</v>
      </c>
      <c r="CH568" s="4"/>
      <c r="CI568" s="6"/>
      <c r="CJ568" s="5">
        <f t="shared" ref="CJ568:CJ578" si="575">SUM(CJ567+CG568-CH568)</f>
        <v>0</v>
      </c>
      <c r="CL568" s="654"/>
      <c r="CM568" s="651"/>
      <c r="CN568" s="3"/>
      <c r="CO568" s="4"/>
      <c r="CP568" s="4"/>
      <c r="CQ568" s="6"/>
      <c r="CR568" s="5">
        <f t="shared" ref="CR568:CR578" si="576">SUM(CR567+CO568-CP568)</f>
        <v>0</v>
      </c>
    </row>
    <row r="569" spans="2:96" ht="12.75" customHeight="1" x14ac:dyDescent="0.35">
      <c r="B569" s="707"/>
      <c r="C569" s="651"/>
      <c r="D569" s="3"/>
      <c r="E569" s="4">
        <v>0</v>
      </c>
      <c r="F569" s="4"/>
      <c r="G569" s="6"/>
      <c r="H569" s="5">
        <f t="shared" si="565"/>
        <v>-3</v>
      </c>
      <c r="J569" s="654"/>
      <c r="K569" s="651"/>
      <c r="L569" s="3"/>
      <c r="M569" s="4">
        <v>0</v>
      </c>
      <c r="N569" s="4"/>
      <c r="O569" s="3"/>
      <c r="P569" s="5">
        <f t="shared" si="566"/>
        <v>0</v>
      </c>
      <c r="R569" s="654"/>
      <c r="S569" s="651"/>
      <c r="T569" s="3"/>
      <c r="U569" s="4">
        <v>0</v>
      </c>
      <c r="V569" s="4"/>
      <c r="W569" s="6"/>
      <c r="X569" s="5">
        <f t="shared" si="567"/>
        <v>0</v>
      </c>
      <c r="Z569" s="654"/>
      <c r="AA569" s="651"/>
      <c r="AB569" s="3"/>
      <c r="AC569" s="4">
        <v>0</v>
      </c>
      <c r="AD569" s="4"/>
      <c r="AE569" s="3"/>
      <c r="AF569" s="5">
        <f t="shared" si="568"/>
        <v>0</v>
      </c>
      <c r="AH569" s="654"/>
      <c r="AI569" s="651"/>
      <c r="AJ569" s="3"/>
      <c r="AK569" s="4">
        <v>0</v>
      </c>
      <c r="AL569" s="4"/>
      <c r="AM569" s="4"/>
      <c r="AN569" s="5">
        <f t="shared" si="569"/>
        <v>0</v>
      </c>
      <c r="AP569" s="654"/>
      <c r="AQ569" s="651"/>
      <c r="AR569" s="3"/>
      <c r="AS569" s="4">
        <v>0</v>
      </c>
      <c r="AT569" s="4"/>
      <c r="AU569" s="3"/>
      <c r="AV569" s="436">
        <f t="shared" si="570"/>
        <v>0</v>
      </c>
      <c r="AX569" s="654"/>
      <c r="AY569" s="651"/>
      <c r="AZ569" s="3"/>
      <c r="BA569" s="4">
        <v>0</v>
      </c>
      <c r="BB569" s="4"/>
      <c r="BC569" s="3"/>
      <c r="BD569" s="5">
        <f t="shared" si="571"/>
        <v>0</v>
      </c>
      <c r="BF569" s="654"/>
      <c r="BG569" s="651"/>
      <c r="BH569" s="3"/>
      <c r="BI569" s="4">
        <v>0</v>
      </c>
      <c r="BJ569" s="4"/>
      <c r="BK569" s="3"/>
      <c r="BL569" s="5">
        <f t="shared" si="572"/>
        <v>0</v>
      </c>
      <c r="BN569" s="654"/>
      <c r="BO569" s="651"/>
      <c r="BP569" s="3"/>
      <c r="BQ569" s="4">
        <v>0</v>
      </c>
      <c r="BR569" s="4"/>
      <c r="BS569" s="3"/>
      <c r="BT569" s="5">
        <f t="shared" si="573"/>
        <v>0</v>
      </c>
      <c r="BV569" s="669"/>
      <c r="BW569" s="666"/>
      <c r="BX569" s="493"/>
      <c r="BY569" s="492">
        <v>0</v>
      </c>
      <c r="BZ569" s="492"/>
      <c r="CA569" s="512"/>
      <c r="CB569" s="494">
        <f t="shared" si="574"/>
        <v>0</v>
      </c>
      <c r="CD569" s="654"/>
      <c r="CE569" s="651"/>
      <c r="CF569" s="3"/>
      <c r="CG569" s="4">
        <v>0</v>
      </c>
      <c r="CH569" s="4"/>
      <c r="CI569" s="3"/>
      <c r="CJ569" s="5">
        <f t="shared" si="575"/>
        <v>0</v>
      </c>
      <c r="CL569" s="654"/>
      <c r="CM569" s="651"/>
      <c r="CN569" s="3"/>
      <c r="CO569" s="4">
        <v>0</v>
      </c>
      <c r="CP569" s="4"/>
      <c r="CQ569" s="3"/>
      <c r="CR569" s="5">
        <f t="shared" si="576"/>
        <v>0</v>
      </c>
    </row>
    <row r="570" spans="2:96" ht="12.75" customHeight="1" x14ac:dyDescent="0.35">
      <c r="H570" s="5">
        <f t="shared" si="565"/>
        <v>-3</v>
      </c>
      <c r="P570" s="5">
        <f t="shared" si="566"/>
        <v>0</v>
      </c>
      <c r="R570" s="654"/>
      <c r="S570" s="651"/>
      <c r="U570" s="4">
        <v>0</v>
      </c>
      <c r="V570" s="4"/>
      <c r="W570" s="6"/>
      <c r="X570" s="5">
        <f t="shared" si="567"/>
        <v>0</v>
      </c>
      <c r="AF570" s="5">
        <f t="shared" si="568"/>
        <v>0</v>
      </c>
      <c r="AN570" s="5">
        <f t="shared" si="569"/>
        <v>0</v>
      </c>
      <c r="AV570" s="436">
        <f t="shared" si="570"/>
        <v>0</v>
      </c>
      <c r="BD570" s="5">
        <f t="shared" si="571"/>
        <v>0</v>
      </c>
      <c r="BL570" s="5">
        <f t="shared" si="572"/>
        <v>0</v>
      </c>
      <c r="BT570" s="5">
        <f t="shared" si="573"/>
        <v>0</v>
      </c>
      <c r="CB570" s="494">
        <f t="shared" si="574"/>
        <v>0</v>
      </c>
      <c r="CJ570" s="5">
        <f t="shared" si="575"/>
        <v>0</v>
      </c>
      <c r="CR570" s="5">
        <f t="shared" si="576"/>
        <v>0</v>
      </c>
    </row>
    <row r="571" spans="2:96" ht="12.75" customHeight="1" x14ac:dyDescent="0.3">
      <c r="H571" s="5">
        <f t="shared" si="565"/>
        <v>-3</v>
      </c>
      <c r="P571" s="5">
        <f t="shared" si="566"/>
        <v>0</v>
      </c>
      <c r="X571" s="5">
        <f t="shared" si="567"/>
        <v>0</v>
      </c>
      <c r="AF571" s="5">
        <f t="shared" si="568"/>
        <v>0</v>
      </c>
      <c r="AN571" s="5">
        <f t="shared" si="569"/>
        <v>0</v>
      </c>
      <c r="AV571" s="436">
        <f t="shared" si="570"/>
        <v>0</v>
      </c>
      <c r="BD571" s="5">
        <f t="shared" si="571"/>
        <v>0</v>
      </c>
      <c r="BL571" s="5">
        <f t="shared" si="572"/>
        <v>0</v>
      </c>
      <c r="BT571" s="5">
        <f t="shared" si="573"/>
        <v>0</v>
      </c>
      <c r="CB571" s="494">
        <f t="shared" si="574"/>
        <v>0</v>
      </c>
      <c r="CJ571" s="5">
        <f t="shared" si="575"/>
        <v>0</v>
      </c>
      <c r="CR571" s="5">
        <f t="shared" si="576"/>
        <v>0</v>
      </c>
    </row>
    <row r="572" spans="2:96" ht="12.75" customHeight="1" x14ac:dyDescent="0.3">
      <c r="H572" s="5">
        <f t="shared" si="565"/>
        <v>-3</v>
      </c>
      <c r="P572" s="5">
        <f t="shared" si="566"/>
        <v>0</v>
      </c>
      <c r="X572" s="5">
        <f t="shared" si="567"/>
        <v>0</v>
      </c>
      <c r="AF572" s="5">
        <f t="shared" si="568"/>
        <v>0</v>
      </c>
      <c r="AN572" s="5">
        <f t="shared" si="569"/>
        <v>0</v>
      </c>
      <c r="AV572" s="436">
        <f t="shared" si="570"/>
        <v>0</v>
      </c>
      <c r="BD572" s="5">
        <f t="shared" si="571"/>
        <v>0</v>
      </c>
      <c r="BL572" s="5">
        <f t="shared" si="572"/>
        <v>0</v>
      </c>
      <c r="BT572" s="5">
        <f t="shared" si="573"/>
        <v>0</v>
      </c>
      <c r="CB572" s="494">
        <f t="shared" si="574"/>
        <v>0</v>
      </c>
      <c r="CJ572" s="5">
        <f t="shared" si="575"/>
        <v>0</v>
      </c>
      <c r="CR572" s="5">
        <f t="shared" si="576"/>
        <v>0</v>
      </c>
    </row>
    <row r="573" spans="2:96" ht="12.75" customHeight="1" x14ac:dyDescent="0.3">
      <c r="H573" s="5">
        <f t="shared" si="565"/>
        <v>-3</v>
      </c>
      <c r="P573" s="5">
        <f t="shared" si="566"/>
        <v>0</v>
      </c>
      <c r="X573" s="5">
        <f t="shared" si="567"/>
        <v>0</v>
      </c>
      <c r="AF573" s="5">
        <f t="shared" si="568"/>
        <v>0</v>
      </c>
      <c r="AN573" s="5">
        <f t="shared" si="569"/>
        <v>0</v>
      </c>
      <c r="AV573" s="436">
        <f t="shared" si="570"/>
        <v>0</v>
      </c>
      <c r="BD573" s="5">
        <f t="shared" si="571"/>
        <v>0</v>
      </c>
      <c r="BL573" s="5">
        <f t="shared" si="572"/>
        <v>0</v>
      </c>
      <c r="BT573" s="5">
        <f t="shared" si="573"/>
        <v>0</v>
      </c>
      <c r="CB573" s="494">
        <f t="shared" si="574"/>
        <v>0</v>
      </c>
      <c r="CJ573" s="5">
        <f t="shared" si="575"/>
        <v>0</v>
      </c>
      <c r="CR573" s="5">
        <f t="shared" si="576"/>
        <v>0</v>
      </c>
    </row>
    <row r="574" spans="2:96" ht="12.75" customHeight="1" x14ac:dyDescent="0.3">
      <c r="H574" s="5">
        <f t="shared" si="565"/>
        <v>-3</v>
      </c>
      <c r="P574" s="5">
        <f t="shared" si="566"/>
        <v>0</v>
      </c>
      <c r="X574" s="5">
        <f t="shared" si="567"/>
        <v>0</v>
      </c>
      <c r="AF574" s="5">
        <f t="shared" si="568"/>
        <v>0</v>
      </c>
      <c r="AN574" s="5">
        <f t="shared" si="569"/>
        <v>0</v>
      </c>
      <c r="AV574" s="436">
        <f t="shared" si="570"/>
        <v>0</v>
      </c>
      <c r="BD574" s="5">
        <f t="shared" si="571"/>
        <v>0</v>
      </c>
      <c r="BL574" s="5">
        <f t="shared" si="572"/>
        <v>0</v>
      </c>
      <c r="BT574" s="5">
        <f t="shared" si="573"/>
        <v>0</v>
      </c>
      <c r="CB574" s="494">
        <f t="shared" si="574"/>
        <v>0</v>
      </c>
      <c r="CJ574" s="5">
        <f t="shared" si="575"/>
        <v>0</v>
      </c>
      <c r="CR574" s="5">
        <f t="shared" si="576"/>
        <v>0</v>
      </c>
    </row>
    <row r="575" spans="2:96" ht="12.75" customHeight="1" x14ac:dyDescent="0.3">
      <c r="H575" s="5">
        <f t="shared" si="565"/>
        <v>-3</v>
      </c>
      <c r="P575" s="5">
        <f t="shared" si="566"/>
        <v>0</v>
      </c>
      <c r="X575" s="5">
        <f t="shared" si="567"/>
        <v>0</v>
      </c>
      <c r="AF575" s="5">
        <f t="shared" si="568"/>
        <v>0</v>
      </c>
      <c r="AN575" s="5">
        <f t="shared" si="569"/>
        <v>0</v>
      </c>
      <c r="AV575" s="436">
        <f t="shared" si="570"/>
        <v>0</v>
      </c>
      <c r="BD575" s="5">
        <f t="shared" si="571"/>
        <v>0</v>
      </c>
      <c r="BL575" s="5">
        <f t="shared" si="572"/>
        <v>0</v>
      </c>
      <c r="BT575" s="5">
        <f t="shared" si="573"/>
        <v>0</v>
      </c>
      <c r="CB575" s="494">
        <f t="shared" si="574"/>
        <v>0</v>
      </c>
      <c r="CJ575" s="5">
        <f t="shared" si="575"/>
        <v>0</v>
      </c>
      <c r="CR575" s="5">
        <f t="shared" si="576"/>
        <v>0</v>
      </c>
    </row>
    <row r="576" spans="2:96" ht="12.75" customHeight="1" x14ac:dyDescent="0.3">
      <c r="H576" s="5">
        <f t="shared" si="565"/>
        <v>-3</v>
      </c>
      <c r="P576" s="5">
        <f t="shared" si="566"/>
        <v>0</v>
      </c>
      <c r="X576" s="5">
        <f t="shared" si="567"/>
        <v>0</v>
      </c>
      <c r="AF576" s="5">
        <f t="shared" si="568"/>
        <v>0</v>
      </c>
      <c r="AN576" s="5">
        <f t="shared" si="569"/>
        <v>0</v>
      </c>
      <c r="AV576" s="436">
        <f t="shared" si="570"/>
        <v>0</v>
      </c>
      <c r="BD576" s="5">
        <f t="shared" si="571"/>
        <v>0</v>
      </c>
      <c r="BL576" s="5">
        <f t="shared" si="572"/>
        <v>0</v>
      </c>
      <c r="BT576" s="5">
        <f t="shared" si="573"/>
        <v>0</v>
      </c>
      <c r="CB576" s="494">
        <f t="shared" si="574"/>
        <v>0</v>
      </c>
      <c r="CJ576" s="5">
        <f t="shared" si="575"/>
        <v>0</v>
      </c>
      <c r="CR576" s="5">
        <f t="shared" si="576"/>
        <v>0</v>
      </c>
    </row>
    <row r="577" spans="2:96" ht="12.75" customHeight="1" x14ac:dyDescent="0.3">
      <c r="H577" s="5">
        <f t="shared" si="565"/>
        <v>-3</v>
      </c>
      <c r="P577" s="5">
        <f t="shared" si="566"/>
        <v>0</v>
      </c>
      <c r="X577" s="5">
        <f t="shared" si="567"/>
        <v>0</v>
      </c>
      <c r="AF577" s="5">
        <f t="shared" si="568"/>
        <v>0</v>
      </c>
      <c r="AN577" s="5">
        <f t="shared" si="569"/>
        <v>0</v>
      </c>
      <c r="AV577" s="436">
        <f t="shared" si="570"/>
        <v>0</v>
      </c>
      <c r="BD577" s="5">
        <f t="shared" si="571"/>
        <v>0</v>
      </c>
      <c r="BL577" s="5">
        <f t="shared" si="572"/>
        <v>0</v>
      </c>
      <c r="BT577" s="5">
        <f t="shared" si="573"/>
        <v>0</v>
      </c>
      <c r="CB577" s="494">
        <f t="shared" si="574"/>
        <v>0</v>
      </c>
      <c r="CJ577" s="5">
        <f t="shared" si="575"/>
        <v>0</v>
      </c>
      <c r="CR577" s="5">
        <f t="shared" si="576"/>
        <v>0</v>
      </c>
    </row>
    <row r="578" spans="2:96" ht="12.75" customHeight="1" x14ac:dyDescent="0.3">
      <c r="H578" s="5">
        <f t="shared" si="565"/>
        <v>-3</v>
      </c>
      <c r="P578" s="5">
        <f t="shared" si="566"/>
        <v>0</v>
      </c>
      <c r="X578" s="5">
        <f t="shared" si="567"/>
        <v>0</v>
      </c>
      <c r="AF578" s="5">
        <f t="shared" si="568"/>
        <v>0</v>
      </c>
      <c r="AN578" s="5">
        <f t="shared" si="569"/>
        <v>0</v>
      </c>
      <c r="AV578" s="436">
        <f t="shared" si="570"/>
        <v>0</v>
      </c>
      <c r="BD578" s="5">
        <f t="shared" si="571"/>
        <v>0</v>
      </c>
      <c r="BL578" s="5">
        <f t="shared" si="572"/>
        <v>0</v>
      </c>
      <c r="BT578" s="5">
        <f t="shared" si="573"/>
        <v>0</v>
      </c>
      <c r="CB578" s="494">
        <f t="shared" si="574"/>
        <v>0</v>
      </c>
      <c r="CJ578" s="5">
        <f t="shared" si="575"/>
        <v>0</v>
      </c>
      <c r="CR578" s="5">
        <f t="shared" si="576"/>
        <v>0</v>
      </c>
    </row>
    <row r="579" spans="2:96" ht="12.75" customHeight="1" x14ac:dyDescent="0.35">
      <c r="B579" s="658" t="s">
        <v>150</v>
      </c>
      <c r="C579" s="659"/>
      <c r="D579" s="659"/>
      <c r="E579" s="659"/>
      <c r="F579" s="659"/>
      <c r="G579" s="659"/>
      <c r="H579" s="660"/>
      <c r="J579" s="658" t="s">
        <v>150</v>
      </c>
      <c r="K579" s="659"/>
      <c r="L579" s="659"/>
      <c r="M579" s="659"/>
      <c r="N579" s="659"/>
      <c r="O579" s="659"/>
      <c r="P579" s="660"/>
      <c r="R579" s="658" t="s">
        <v>150</v>
      </c>
      <c r="S579" s="659"/>
      <c r="T579" s="659"/>
      <c r="U579" s="659"/>
      <c r="V579" s="659"/>
      <c r="W579" s="659"/>
      <c r="X579" s="660"/>
      <c r="Z579" s="658" t="s">
        <v>150</v>
      </c>
      <c r="AA579" s="659"/>
      <c r="AB579" s="659"/>
      <c r="AC579" s="659"/>
      <c r="AD579" s="659"/>
      <c r="AE579" s="659"/>
      <c r="AF579" s="660"/>
      <c r="AH579" s="658" t="s">
        <v>150</v>
      </c>
      <c r="AI579" s="659"/>
      <c r="AJ579" s="659"/>
      <c r="AK579" s="659"/>
      <c r="AL579" s="659"/>
      <c r="AM579" s="659"/>
      <c r="AN579" s="660"/>
      <c r="AP579" s="658" t="s">
        <v>150</v>
      </c>
      <c r="AQ579" s="659"/>
      <c r="AR579" s="659"/>
      <c r="AS579" s="659"/>
      <c r="AT579" s="659"/>
      <c r="AU579" s="659"/>
      <c r="AV579" s="660"/>
      <c r="AX579" s="658" t="s">
        <v>150</v>
      </c>
      <c r="AY579" s="659"/>
      <c r="AZ579" s="659"/>
      <c r="BA579" s="659"/>
      <c r="BB579" s="659"/>
      <c r="BC579" s="659"/>
      <c r="BD579" s="660"/>
      <c r="BF579" s="658" t="s">
        <v>150</v>
      </c>
      <c r="BG579" s="659"/>
      <c r="BH579" s="659"/>
      <c r="BI579" s="659"/>
      <c r="BJ579" s="659"/>
      <c r="BK579" s="659"/>
      <c r="BL579" s="660"/>
      <c r="BN579" s="658" t="s">
        <v>150</v>
      </c>
      <c r="BO579" s="659"/>
      <c r="BP579" s="659"/>
      <c r="BQ579" s="659"/>
      <c r="BR579" s="659"/>
      <c r="BS579" s="659"/>
      <c r="BT579" s="660"/>
      <c r="BV579" s="675" t="s">
        <v>150</v>
      </c>
      <c r="BW579" s="676"/>
      <c r="BX579" s="676"/>
      <c r="BY579" s="676"/>
      <c r="BZ579" s="676"/>
      <c r="CA579" s="676"/>
      <c r="CB579" s="677"/>
      <c r="CD579" s="658" t="s">
        <v>150</v>
      </c>
      <c r="CE579" s="659"/>
      <c r="CF579" s="659"/>
      <c r="CG579" s="659"/>
      <c r="CH579" s="659"/>
      <c r="CI579" s="659"/>
      <c r="CJ579" s="660"/>
      <c r="CL579" s="658" t="s">
        <v>150</v>
      </c>
      <c r="CM579" s="659"/>
      <c r="CN579" s="659"/>
      <c r="CO579" s="659"/>
      <c r="CP579" s="659"/>
      <c r="CQ579" s="659"/>
      <c r="CR579" s="660"/>
    </row>
    <row r="580" spans="2:96" ht="12.75" customHeight="1" x14ac:dyDescent="0.35">
      <c r="B580" s="7"/>
      <c r="C580" s="8"/>
      <c r="D580" s="8"/>
      <c r="E580" s="9" t="s">
        <v>7</v>
      </c>
      <c r="F580" s="9" t="s">
        <v>8</v>
      </c>
      <c r="G580" s="10" t="s">
        <v>9</v>
      </c>
      <c r="H580" s="11" t="s">
        <v>508</v>
      </c>
      <c r="J580" s="7"/>
      <c r="K580" s="8"/>
      <c r="L580" s="8"/>
      <c r="M580" s="9" t="s">
        <v>7</v>
      </c>
      <c r="N580" s="9" t="s">
        <v>8</v>
      </c>
      <c r="O580" s="12" t="s">
        <v>9</v>
      </c>
      <c r="P580" s="11" t="s">
        <v>508</v>
      </c>
      <c r="R580" s="7"/>
      <c r="S580" s="8"/>
      <c r="T580" s="8"/>
      <c r="U580" s="9" t="s">
        <v>7</v>
      </c>
      <c r="V580" s="9" t="s">
        <v>8</v>
      </c>
      <c r="W580" s="13" t="s">
        <v>9</v>
      </c>
      <c r="X580" s="11" t="s">
        <v>508</v>
      </c>
      <c r="Z580" s="7"/>
      <c r="AA580" s="8"/>
      <c r="AB580" s="8"/>
      <c r="AC580" s="9" t="s">
        <v>7</v>
      </c>
      <c r="AD580" s="9" t="s">
        <v>8</v>
      </c>
      <c r="AE580" s="14" t="s">
        <v>9</v>
      </c>
      <c r="AF580" s="11" t="s">
        <v>508</v>
      </c>
      <c r="AH580" s="7"/>
      <c r="AI580" s="8"/>
      <c r="AJ580" s="8"/>
      <c r="AK580" s="9" t="s">
        <v>7</v>
      </c>
      <c r="AL580" s="9" t="s">
        <v>8</v>
      </c>
      <c r="AM580" s="15" t="s">
        <v>9</v>
      </c>
      <c r="AN580" s="11" t="s">
        <v>508</v>
      </c>
      <c r="AP580" s="7"/>
      <c r="AQ580" s="8"/>
      <c r="AR580" s="8"/>
      <c r="AS580" s="9" t="s">
        <v>7</v>
      </c>
      <c r="AT580" s="9" t="s">
        <v>8</v>
      </c>
      <c r="AU580" s="16" t="s">
        <v>9</v>
      </c>
      <c r="AV580" s="437" t="s">
        <v>508</v>
      </c>
      <c r="AX580" s="7"/>
      <c r="AY580" s="8"/>
      <c r="AZ580" s="8"/>
      <c r="BA580" s="9" t="s">
        <v>7</v>
      </c>
      <c r="BB580" s="9" t="s">
        <v>8</v>
      </c>
      <c r="BC580" s="17" t="s">
        <v>9</v>
      </c>
      <c r="BD580" s="11" t="s">
        <v>508</v>
      </c>
      <c r="BF580" s="7"/>
      <c r="BG580" s="8"/>
      <c r="BH580" s="8"/>
      <c r="BI580" s="9" t="s">
        <v>7</v>
      </c>
      <c r="BJ580" s="9" t="s">
        <v>8</v>
      </c>
      <c r="BK580" s="18" t="s">
        <v>9</v>
      </c>
      <c r="BL580" s="11" t="s">
        <v>508</v>
      </c>
      <c r="BN580" s="7"/>
      <c r="BO580" s="8"/>
      <c r="BP580" s="8"/>
      <c r="BQ580" s="9" t="s">
        <v>7</v>
      </c>
      <c r="BR580" s="9" t="s">
        <v>8</v>
      </c>
      <c r="BS580" s="19" t="s">
        <v>9</v>
      </c>
      <c r="BT580" s="11" t="s">
        <v>508</v>
      </c>
      <c r="BV580" s="495"/>
      <c r="BW580" s="496"/>
      <c r="BX580" s="496"/>
      <c r="BY580" s="205" t="s">
        <v>7</v>
      </c>
      <c r="BZ580" s="205" t="s">
        <v>8</v>
      </c>
      <c r="CA580" s="510" t="s">
        <v>9</v>
      </c>
      <c r="CB580" s="497" t="s">
        <v>508</v>
      </c>
      <c r="CD580" s="7"/>
      <c r="CE580" s="8"/>
      <c r="CF580" s="8"/>
      <c r="CG580" s="9" t="s">
        <v>7</v>
      </c>
      <c r="CH580" s="9" t="s">
        <v>8</v>
      </c>
      <c r="CI580" s="21" t="s">
        <v>9</v>
      </c>
      <c r="CJ580" s="11" t="s">
        <v>508</v>
      </c>
      <c r="CL580" s="7"/>
      <c r="CM580" s="8"/>
      <c r="CN580" s="8"/>
      <c r="CO580" s="9" t="s">
        <v>7</v>
      </c>
      <c r="CP580" s="9" t="s">
        <v>8</v>
      </c>
      <c r="CQ580" s="22" t="s">
        <v>9</v>
      </c>
      <c r="CR580" s="11" t="s">
        <v>508</v>
      </c>
    </row>
    <row r="581" spans="2:96" ht="12.75" customHeight="1" x14ac:dyDescent="0.35">
      <c r="B581" s="661" t="s">
        <v>509</v>
      </c>
      <c r="C581" s="673"/>
      <c r="D581" s="662"/>
      <c r="E581" s="4" t="s">
        <v>11</v>
      </c>
      <c r="F581" s="4" t="s">
        <v>11</v>
      </c>
      <c r="H581" s="4">
        <v>72</v>
      </c>
      <c r="J581" s="680" t="s">
        <v>510</v>
      </c>
      <c r="K581" s="673"/>
      <c r="L581" s="662"/>
      <c r="M581" s="4" t="s">
        <v>11</v>
      </c>
      <c r="N581" s="4" t="s">
        <v>11</v>
      </c>
      <c r="P581" s="4">
        <v>71</v>
      </c>
      <c r="R581" s="678" t="s">
        <v>511</v>
      </c>
      <c r="S581" s="673"/>
      <c r="T581" s="662"/>
      <c r="U581" s="4" t="s">
        <v>11</v>
      </c>
      <c r="V581" s="4" t="s">
        <v>11</v>
      </c>
      <c r="X581" s="24">
        <v>71</v>
      </c>
      <c r="Z581" s="687" t="s">
        <v>512</v>
      </c>
      <c r="AA581" s="673"/>
      <c r="AB581" s="662"/>
      <c r="AC581" s="4" t="s">
        <v>11</v>
      </c>
      <c r="AD581" s="4" t="s">
        <v>11</v>
      </c>
      <c r="AF581" s="4">
        <v>71</v>
      </c>
      <c r="AH581" s="685" t="s">
        <v>513</v>
      </c>
      <c r="AI581" s="673"/>
      <c r="AJ581" s="662"/>
      <c r="AK581" s="4" t="s">
        <v>11</v>
      </c>
      <c r="AL581" s="4" t="s">
        <v>11</v>
      </c>
      <c r="AN581" s="24">
        <v>71</v>
      </c>
      <c r="AP581" s="674" t="s">
        <v>514</v>
      </c>
      <c r="AQ581" s="673"/>
      <c r="AR581" s="662"/>
      <c r="AS581" s="4" t="s">
        <v>11</v>
      </c>
      <c r="AT581" s="4" t="s">
        <v>11</v>
      </c>
      <c r="AV581" s="438">
        <v>70</v>
      </c>
      <c r="AX581" s="688" t="s">
        <v>515</v>
      </c>
      <c r="AY581" s="673"/>
      <c r="AZ581" s="662"/>
      <c r="BA581" s="4" t="s">
        <v>11</v>
      </c>
      <c r="BB581" s="4" t="s">
        <v>11</v>
      </c>
      <c r="BD581" s="162">
        <v>70</v>
      </c>
      <c r="BF581" s="679" t="s">
        <v>516</v>
      </c>
      <c r="BG581" s="673"/>
      <c r="BH581" s="662"/>
      <c r="BI581" s="4" t="s">
        <v>11</v>
      </c>
      <c r="BJ581" s="4" t="s">
        <v>11</v>
      </c>
      <c r="BL581" s="241">
        <v>70</v>
      </c>
      <c r="BN581" s="672" t="s">
        <v>517</v>
      </c>
      <c r="BO581" s="673"/>
      <c r="BP581" s="662"/>
      <c r="BQ581" s="4" t="s">
        <v>11</v>
      </c>
      <c r="BR581" s="4" t="s">
        <v>11</v>
      </c>
      <c r="BT581" s="442">
        <v>70</v>
      </c>
      <c r="BV581" s="655" t="s">
        <v>518</v>
      </c>
      <c r="BW581" s="656"/>
      <c r="BX581" s="657"/>
      <c r="BY581" s="492" t="s">
        <v>11</v>
      </c>
      <c r="BZ581" s="492" t="s">
        <v>11</v>
      </c>
      <c r="CB581" s="494">
        <f>BT584</f>
        <v>67</v>
      </c>
      <c r="CD581" s="682" t="s">
        <v>519</v>
      </c>
      <c r="CE581" s="673"/>
      <c r="CF581" s="662"/>
      <c r="CG581" s="4" t="s">
        <v>11</v>
      </c>
      <c r="CH581" s="4" t="s">
        <v>11</v>
      </c>
      <c r="CJ581" s="4">
        <f>CB582</f>
        <v>67</v>
      </c>
      <c r="CL581" s="686" t="s">
        <v>531</v>
      </c>
      <c r="CM581" s="673"/>
      <c r="CN581" s="662"/>
      <c r="CO581" s="4" t="s">
        <v>11</v>
      </c>
      <c r="CP581" s="4" t="s">
        <v>11</v>
      </c>
      <c r="CR581" s="4">
        <f>CJ581</f>
        <v>67</v>
      </c>
    </row>
    <row r="582" spans="2:96" ht="12.75" customHeight="1" x14ac:dyDescent="0.35">
      <c r="B582" s="654">
        <v>45568</v>
      </c>
      <c r="C582" s="651"/>
      <c r="D582" s="3"/>
      <c r="E582" s="4">
        <v>0</v>
      </c>
      <c r="F582" s="4">
        <v>1</v>
      </c>
      <c r="G582" s="6" t="s">
        <v>35</v>
      </c>
      <c r="H582" s="5">
        <f t="shared" ref="H582:H588" si="577">SUM(H581+E582-F582)</f>
        <v>71</v>
      </c>
      <c r="J582" s="654"/>
      <c r="K582" s="651"/>
      <c r="L582" s="3"/>
      <c r="M582" s="4">
        <v>0</v>
      </c>
      <c r="N582" s="4"/>
      <c r="O582" s="6"/>
      <c r="P582" s="5">
        <f t="shared" ref="P582:P588" si="578">SUM(P581+M582-N582)</f>
        <v>71</v>
      </c>
      <c r="R582" s="706"/>
      <c r="S582" s="651"/>
      <c r="T582" s="3"/>
      <c r="U582" s="35"/>
      <c r="V582" s="35">
        <v>0</v>
      </c>
      <c r="W582" s="36"/>
      <c r="X582" s="34">
        <f t="shared" ref="X582:X588" si="579">SUM(X581+U582-V582)</f>
        <v>71</v>
      </c>
      <c r="Z582" s="706"/>
      <c r="AA582" s="651"/>
      <c r="AB582" s="30"/>
      <c r="AC582" s="35"/>
      <c r="AD582" s="35"/>
      <c r="AE582" s="36"/>
      <c r="AF582" s="34">
        <f t="shared" ref="AF582:AF588" si="580">SUM(AF581+AC582-AD582)</f>
        <v>71</v>
      </c>
      <c r="AH582" s="654">
        <v>45705</v>
      </c>
      <c r="AI582" s="651"/>
      <c r="AJ582" s="3"/>
      <c r="AK582" s="24">
        <v>0</v>
      </c>
      <c r="AL582" s="24">
        <v>1</v>
      </c>
      <c r="AM582" s="28" t="s">
        <v>16</v>
      </c>
      <c r="AN582" s="5">
        <f t="shared" ref="AN582:AN588" si="581">SUM(AN581+AK582-AL582)</f>
        <v>70</v>
      </c>
      <c r="AP582" s="654"/>
      <c r="AQ582" s="651"/>
      <c r="AR582" s="3"/>
      <c r="AS582" s="4">
        <v>0</v>
      </c>
      <c r="AT582" s="4"/>
      <c r="AU582" s="6"/>
      <c r="AV582" s="436">
        <f t="shared" ref="AV582:AV588" si="582">SUM(AV581+AS582-AT582)</f>
        <v>70</v>
      </c>
      <c r="AX582" s="654"/>
      <c r="AY582" s="651"/>
      <c r="AZ582" s="3"/>
      <c r="BA582" s="4">
        <v>0</v>
      </c>
      <c r="BB582" s="4"/>
      <c r="BC582" s="6"/>
      <c r="BD582" s="5">
        <f t="shared" ref="BD582:BD588" si="583">SUM(BD581+BA582-BB582)</f>
        <v>70</v>
      </c>
      <c r="BF582" s="654"/>
      <c r="BG582" s="651"/>
      <c r="BH582" s="3"/>
      <c r="BI582" s="4">
        <v>0</v>
      </c>
      <c r="BJ582" s="4"/>
      <c r="BK582" s="6"/>
      <c r="BL582" s="5">
        <f t="shared" ref="BL582:BL588" si="584">SUM(BL581+BI582-BJ582)</f>
        <v>70</v>
      </c>
      <c r="BN582" s="654">
        <v>45812</v>
      </c>
      <c r="BO582" s="651"/>
      <c r="BP582" s="3"/>
      <c r="BQ582" s="4">
        <v>0</v>
      </c>
      <c r="BR582" s="4">
        <v>1</v>
      </c>
      <c r="BS582" s="6" t="s">
        <v>35</v>
      </c>
      <c r="BT582" s="5">
        <f t="shared" ref="BT582:BT588" si="585">SUM(BT581+BQ582-BR582)</f>
        <v>69</v>
      </c>
      <c r="BV582" s="667"/>
      <c r="BW582" s="666"/>
      <c r="BX582" s="493"/>
      <c r="BY582" s="492"/>
      <c r="BZ582" s="492"/>
      <c r="CA582" s="509"/>
      <c r="CB582" s="494">
        <f t="shared" ref="CB582:CB588" si="586">SUM(CB581+BY582-BZ582)</f>
        <v>67</v>
      </c>
      <c r="CD582" s="654"/>
      <c r="CE582" s="651"/>
      <c r="CF582" s="3"/>
      <c r="CG582" s="4">
        <v>0</v>
      </c>
      <c r="CH582" s="4"/>
      <c r="CI582" s="6"/>
      <c r="CJ582" s="5">
        <f t="shared" ref="CJ582:CJ588" si="587">SUM(CJ581+CG582-CH582)</f>
        <v>67</v>
      </c>
      <c r="CL582" s="654"/>
      <c r="CM582" s="651"/>
      <c r="CN582" s="3"/>
      <c r="CO582" s="4"/>
      <c r="CP582" s="4"/>
      <c r="CQ582" s="6"/>
      <c r="CR582" s="5">
        <f t="shared" ref="CR582:CR588" si="588">SUM(CR581+CO582-CP582)</f>
        <v>67</v>
      </c>
    </row>
    <row r="583" spans="2:96" ht="12.75" customHeight="1" x14ac:dyDescent="0.35">
      <c r="H583" s="5">
        <f t="shared" si="577"/>
        <v>71</v>
      </c>
      <c r="P583" s="5">
        <f t="shared" si="578"/>
        <v>71</v>
      </c>
      <c r="X583" s="5">
        <f t="shared" si="579"/>
        <v>71</v>
      </c>
      <c r="Z583" s="654"/>
      <c r="AA583" s="651"/>
      <c r="AC583" s="4"/>
      <c r="AD583" s="4"/>
      <c r="AE583" s="6"/>
      <c r="AF583" s="5">
        <f t="shared" si="580"/>
        <v>71</v>
      </c>
      <c r="AN583" s="5">
        <f t="shared" si="581"/>
        <v>70</v>
      </c>
      <c r="AV583" s="436">
        <f t="shared" si="582"/>
        <v>70</v>
      </c>
      <c r="BD583" s="5">
        <f t="shared" si="583"/>
        <v>70</v>
      </c>
      <c r="BL583" s="5">
        <f t="shared" si="584"/>
        <v>70</v>
      </c>
      <c r="BN583" s="654">
        <v>45818</v>
      </c>
      <c r="BO583" s="651"/>
      <c r="BQ583" s="465">
        <v>0</v>
      </c>
      <c r="BR583" s="465">
        <v>2</v>
      </c>
      <c r="BS583" s="28" t="s">
        <v>25</v>
      </c>
      <c r="BT583" s="5">
        <f t="shared" si="585"/>
        <v>67</v>
      </c>
      <c r="CB583" s="494">
        <f t="shared" si="586"/>
        <v>67</v>
      </c>
      <c r="CJ583" s="5">
        <f t="shared" si="587"/>
        <v>67</v>
      </c>
      <c r="CL583" s="654"/>
      <c r="CM583" s="651"/>
      <c r="CO583" s="4">
        <v>0</v>
      </c>
      <c r="CP583" s="4"/>
      <c r="CQ583" s="6"/>
      <c r="CR583" s="5">
        <f t="shared" si="588"/>
        <v>67</v>
      </c>
    </row>
    <row r="584" spans="2:96" ht="12.75" customHeight="1" x14ac:dyDescent="0.3">
      <c r="H584" s="5">
        <f t="shared" si="577"/>
        <v>71</v>
      </c>
      <c r="P584" s="5">
        <f t="shared" si="578"/>
        <v>71</v>
      </c>
      <c r="X584" s="5">
        <f t="shared" si="579"/>
        <v>71</v>
      </c>
      <c r="AF584" s="5">
        <f t="shared" si="580"/>
        <v>71</v>
      </c>
      <c r="AN584" s="5">
        <f t="shared" si="581"/>
        <v>70</v>
      </c>
      <c r="AV584" s="436">
        <f t="shared" si="582"/>
        <v>70</v>
      </c>
      <c r="BD584" s="5">
        <f t="shared" si="583"/>
        <v>70</v>
      </c>
      <c r="BL584" s="5">
        <f t="shared" si="584"/>
        <v>70</v>
      </c>
      <c r="BT584" s="5">
        <f t="shared" si="585"/>
        <v>67</v>
      </c>
      <c r="CB584" s="494">
        <f t="shared" si="586"/>
        <v>67</v>
      </c>
      <c r="CJ584" s="5">
        <f t="shared" si="587"/>
        <v>67</v>
      </c>
      <c r="CR584" s="5">
        <f t="shared" si="588"/>
        <v>67</v>
      </c>
    </row>
    <row r="585" spans="2:96" ht="12.75" customHeight="1" x14ac:dyDescent="0.3">
      <c r="H585" s="5">
        <f t="shared" si="577"/>
        <v>71</v>
      </c>
      <c r="P585" s="5">
        <f t="shared" si="578"/>
        <v>71</v>
      </c>
      <c r="X585" s="5">
        <f t="shared" si="579"/>
        <v>71</v>
      </c>
      <c r="AF585" s="5">
        <f t="shared" si="580"/>
        <v>71</v>
      </c>
      <c r="AN585" s="5">
        <f t="shared" si="581"/>
        <v>70</v>
      </c>
      <c r="AV585" s="436">
        <f t="shared" si="582"/>
        <v>70</v>
      </c>
      <c r="BD585" s="5">
        <f t="shared" si="583"/>
        <v>70</v>
      </c>
      <c r="BL585" s="5">
        <f t="shared" si="584"/>
        <v>70</v>
      </c>
      <c r="BT585" s="5">
        <f t="shared" si="585"/>
        <v>67</v>
      </c>
      <c r="CB585" s="494">
        <f t="shared" si="586"/>
        <v>67</v>
      </c>
      <c r="CJ585" s="5">
        <f t="shared" si="587"/>
        <v>67</v>
      </c>
      <c r="CR585" s="5">
        <f t="shared" si="588"/>
        <v>67</v>
      </c>
    </row>
    <row r="586" spans="2:96" ht="12.75" customHeight="1" x14ac:dyDescent="0.3">
      <c r="H586" s="5">
        <f t="shared" si="577"/>
        <v>71</v>
      </c>
      <c r="P586" s="5">
        <f t="shared" si="578"/>
        <v>71</v>
      </c>
      <c r="X586" s="5">
        <f t="shared" si="579"/>
        <v>71</v>
      </c>
      <c r="AF586" s="5">
        <f t="shared" si="580"/>
        <v>71</v>
      </c>
      <c r="AN586" s="5">
        <f t="shared" si="581"/>
        <v>70</v>
      </c>
      <c r="AV586" s="436">
        <f t="shared" si="582"/>
        <v>70</v>
      </c>
      <c r="BD586" s="5">
        <f t="shared" si="583"/>
        <v>70</v>
      </c>
      <c r="BL586" s="5">
        <f t="shared" si="584"/>
        <v>70</v>
      </c>
      <c r="BT586" s="5">
        <f t="shared" si="585"/>
        <v>67</v>
      </c>
      <c r="CB586" s="494">
        <f t="shared" si="586"/>
        <v>67</v>
      </c>
      <c r="CJ586" s="5">
        <f t="shared" si="587"/>
        <v>67</v>
      </c>
      <c r="CR586" s="5">
        <f t="shared" si="588"/>
        <v>67</v>
      </c>
    </row>
    <row r="587" spans="2:96" ht="12.75" customHeight="1" x14ac:dyDescent="0.3">
      <c r="H587" s="5">
        <f t="shared" si="577"/>
        <v>71</v>
      </c>
      <c r="P587" s="5">
        <f t="shared" si="578"/>
        <v>71</v>
      </c>
      <c r="X587" s="5">
        <f t="shared" si="579"/>
        <v>71</v>
      </c>
      <c r="AF587" s="5">
        <f t="shared" si="580"/>
        <v>71</v>
      </c>
      <c r="AN587" s="5">
        <f t="shared" si="581"/>
        <v>70</v>
      </c>
      <c r="AV587" s="436">
        <f t="shared" si="582"/>
        <v>70</v>
      </c>
      <c r="BD587" s="5">
        <f t="shared" si="583"/>
        <v>70</v>
      </c>
      <c r="BL587" s="5">
        <f t="shared" si="584"/>
        <v>70</v>
      </c>
      <c r="BT587" s="5">
        <f t="shared" si="585"/>
        <v>67</v>
      </c>
      <c r="CB587" s="494">
        <f t="shared" si="586"/>
        <v>67</v>
      </c>
      <c r="CJ587" s="5">
        <f t="shared" si="587"/>
        <v>67</v>
      </c>
      <c r="CR587" s="5">
        <f t="shared" si="588"/>
        <v>67</v>
      </c>
    </row>
    <row r="588" spans="2:96" ht="12.75" customHeight="1" x14ac:dyDescent="0.3">
      <c r="H588" s="5">
        <f t="shared" si="577"/>
        <v>71</v>
      </c>
      <c r="P588" s="5">
        <f t="shared" si="578"/>
        <v>71</v>
      </c>
      <c r="X588" s="5">
        <f t="shared" si="579"/>
        <v>71</v>
      </c>
      <c r="AF588" s="5">
        <f t="shared" si="580"/>
        <v>71</v>
      </c>
      <c r="AN588" s="5">
        <f t="shared" si="581"/>
        <v>70</v>
      </c>
      <c r="AV588" s="436">
        <f t="shared" si="582"/>
        <v>70</v>
      </c>
      <c r="BD588" s="5">
        <f t="shared" si="583"/>
        <v>70</v>
      </c>
      <c r="BL588" s="5">
        <f t="shared" si="584"/>
        <v>70</v>
      </c>
      <c r="BT588" s="5">
        <f t="shared" si="585"/>
        <v>67</v>
      </c>
      <c r="CB588" s="494">
        <f t="shared" si="586"/>
        <v>67</v>
      </c>
      <c r="CJ588" s="5">
        <f t="shared" si="587"/>
        <v>67</v>
      </c>
      <c r="CR588" s="5">
        <f t="shared" si="588"/>
        <v>67</v>
      </c>
    </row>
    <row r="589" spans="2:96" ht="19" customHeight="1" x14ac:dyDescent="0.4">
      <c r="B589" s="684" t="s">
        <v>151</v>
      </c>
      <c r="C589" s="646"/>
      <c r="D589" s="646"/>
      <c r="E589" s="646"/>
      <c r="F589" s="646"/>
      <c r="G589" s="646"/>
      <c r="H589" s="647"/>
      <c r="J589" s="684" t="s">
        <v>151</v>
      </c>
      <c r="K589" s="646"/>
      <c r="L589" s="646"/>
      <c r="M589" s="646"/>
      <c r="N589" s="646"/>
      <c r="O589" s="646"/>
      <c r="P589" s="647"/>
      <c r="R589" s="684" t="s">
        <v>151</v>
      </c>
      <c r="S589" s="646"/>
      <c r="T589" s="646"/>
      <c r="U589" s="646"/>
      <c r="V589" s="646"/>
      <c r="W589" s="646"/>
      <c r="X589" s="647"/>
      <c r="Z589" s="684" t="s">
        <v>151</v>
      </c>
      <c r="AA589" s="646"/>
      <c r="AB589" s="646"/>
      <c r="AC589" s="646"/>
      <c r="AD589" s="646"/>
      <c r="AE589" s="646"/>
      <c r="AF589" s="647"/>
      <c r="AH589" s="684" t="s">
        <v>151</v>
      </c>
      <c r="AI589" s="646"/>
      <c r="AJ589" s="646"/>
      <c r="AK589" s="646"/>
      <c r="AL589" s="646"/>
      <c r="AM589" s="646"/>
      <c r="AN589" s="647"/>
      <c r="AP589" s="684" t="s">
        <v>151</v>
      </c>
      <c r="AQ589" s="646"/>
      <c r="AR589" s="646"/>
      <c r="AS589" s="646"/>
      <c r="AT589" s="646"/>
      <c r="AU589" s="646"/>
      <c r="AV589" s="647"/>
      <c r="AX589" s="684" t="s">
        <v>151</v>
      </c>
      <c r="AY589" s="646"/>
      <c r="AZ589" s="646"/>
      <c r="BA589" s="646"/>
      <c r="BB589" s="646"/>
      <c r="BC589" s="646"/>
      <c r="BD589" s="647"/>
      <c r="BF589" s="684" t="s">
        <v>151</v>
      </c>
      <c r="BG589" s="646"/>
      <c r="BH589" s="646"/>
      <c r="BI589" s="646"/>
      <c r="BJ589" s="646"/>
      <c r="BK589" s="646"/>
      <c r="BL589" s="647"/>
      <c r="BN589" s="684" t="s">
        <v>151</v>
      </c>
      <c r="BO589" s="646"/>
      <c r="BP589" s="646"/>
      <c r="BQ589" s="646"/>
      <c r="BR589" s="646"/>
      <c r="BS589" s="646"/>
      <c r="BT589" s="647"/>
      <c r="BV589" s="697" t="s">
        <v>151</v>
      </c>
      <c r="BW589" s="692"/>
      <c r="BX589" s="692"/>
      <c r="BY589" s="692"/>
      <c r="BZ589" s="692"/>
      <c r="CA589" s="692"/>
      <c r="CB589" s="693"/>
      <c r="CD589" s="684" t="s">
        <v>151</v>
      </c>
      <c r="CE589" s="646"/>
      <c r="CF589" s="646"/>
      <c r="CG589" s="646"/>
      <c r="CH589" s="646"/>
      <c r="CI589" s="646"/>
      <c r="CJ589" s="647"/>
      <c r="CL589" s="684" t="s">
        <v>151</v>
      </c>
      <c r="CM589" s="646"/>
      <c r="CN589" s="646"/>
      <c r="CO589" s="646"/>
      <c r="CP589" s="646"/>
      <c r="CQ589" s="646"/>
      <c r="CR589" s="647"/>
    </row>
    <row r="590" spans="2:96" ht="12.75" customHeight="1" x14ac:dyDescent="0.3">
      <c r="H590" s="5"/>
      <c r="P590" s="5"/>
      <c r="X590" s="5"/>
      <c r="AF590" s="5"/>
      <c r="AN590" s="5"/>
      <c r="AV590" s="436"/>
      <c r="BD590" s="5"/>
      <c r="BL590" s="5"/>
      <c r="BT590" s="5"/>
      <c r="CB590" s="494"/>
      <c r="CJ590" s="5"/>
      <c r="CR590" s="5"/>
    </row>
    <row r="591" spans="2:96" ht="12.75" customHeight="1" x14ac:dyDescent="0.35">
      <c r="B591" s="658" t="s">
        <v>152</v>
      </c>
      <c r="C591" s="659"/>
      <c r="D591" s="659"/>
      <c r="E591" s="659"/>
      <c r="F591" s="659"/>
      <c r="G591" s="659"/>
      <c r="H591" s="660"/>
      <c r="J591" s="658" t="s">
        <v>152</v>
      </c>
      <c r="K591" s="659"/>
      <c r="L591" s="659"/>
      <c r="M591" s="659"/>
      <c r="N591" s="659"/>
      <c r="O591" s="659"/>
      <c r="P591" s="660"/>
      <c r="R591" s="658" t="s">
        <v>152</v>
      </c>
      <c r="S591" s="659"/>
      <c r="T591" s="659"/>
      <c r="U591" s="659"/>
      <c r="V591" s="659"/>
      <c r="W591" s="659"/>
      <c r="X591" s="660"/>
      <c r="Z591" s="658" t="s">
        <v>152</v>
      </c>
      <c r="AA591" s="659"/>
      <c r="AB591" s="659"/>
      <c r="AC591" s="659"/>
      <c r="AD591" s="659"/>
      <c r="AE591" s="659"/>
      <c r="AF591" s="660"/>
      <c r="AH591" s="658" t="s">
        <v>152</v>
      </c>
      <c r="AI591" s="659"/>
      <c r="AJ591" s="659"/>
      <c r="AK591" s="659"/>
      <c r="AL591" s="659"/>
      <c r="AM591" s="659"/>
      <c r="AN591" s="660"/>
      <c r="AP591" s="658" t="s">
        <v>152</v>
      </c>
      <c r="AQ591" s="659"/>
      <c r="AR591" s="659"/>
      <c r="AS591" s="659"/>
      <c r="AT591" s="659"/>
      <c r="AU591" s="659"/>
      <c r="AV591" s="660"/>
      <c r="AX591" s="658" t="s">
        <v>152</v>
      </c>
      <c r="AY591" s="659"/>
      <c r="AZ591" s="659"/>
      <c r="BA591" s="659"/>
      <c r="BB591" s="659"/>
      <c r="BC591" s="659"/>
      <c r="BD591" s="660"/>
      <c r="BF591" s="658" t="s">
        <v>152</v>
      </c>
      <c r="BG591" s="659"/>
      <c r="BH591" s="659"/>
      <c r="BI591" s="659"/>
      <c r="BJ591" s="659"/>
      <c r="BK591" s="659"/>
      <c r="BL591" s="660"/>
      <c r="BN591" s="658" t="s">
        <v>152</v>
      </c>
      <c r="BO591" s="659"/>
      <c r="BP591" s="659"/>
      <c r="BQ591" s="659"/>
      <c r="BR591" s="659"/>
      <c r="BS591" s="659"/>
      <c r="BT591" s="660"/>
      <c r="BV591" s="675" t="s">
        <v>152</v>
      </c>
      <c r="BW591" s="676"/>
      <c r="BX591" s="676"/>
      <c r="BY591" s="676"/>
      <c r="BZ591" s="676"/>
      <c r="CA591" s="676"/>
      <c r="CB591" s="677"/>
      <c r="CD591" s="658" t="s">
        <v>152</v>
      </c>
      <c r="CE591" s="659"/>
      <c r="CF591" s="659"/>
      <c r="CG591" s="659"/>
      <c r="CH591" s="659"/>
      <c r="CI591" s="659"/>
      <c r="CJ591" s="660"/>
      <c r="CL591" s="658" t="s">
        <v>152</v>
      </c>
      <c r="CM591" s="659"/>
      <c r="CN591" s="659"/>
      <c r="CO591" s="659"/>
      <c r="CP591" s="659"/>
      <c r="CQ591" s="659"/>
      <c r="CR591" s="660"/>
    </row>
    <row r="592" spans="2:96" ht="12.75" customHeight="1" x14ac:dyDescent="0.35">
      <c r="B592" s="7"/>
      <c r="C592" s="8"/>
      <c r="D592" s="8"/>
      <c r="E592" s="9" t="s">
        <v>7</v>
      </c>
      <c r="F592" s="9" t="s">
        <v>8</v>
      </c>
      <c r="G592" s="10" t="s">
        <v>9</v>
      </c>
      <c r="H592" s="11" t="s">
        <v>508</v>
      </c>
      <c r="J592" s="7"/>
      <c r="K592" s="8"/>
      <c r="L592" s="8"/>
      <c r="M592" s="9" t="s">
        <v>7</v>
      </c>
      <c r="N592" s="9" t="s">
        <v>8</v>
      </c>
      <c r="O592" s="12" t="s">
        <v>9</v>
      </c>
      <c r="P592" s="11" t="s">
        <v>508</v>
      </c>
      <c r="R592" s="7"/>
      <c r="S592" s="8"/>
      <c r="T592" s="8"/>
      <c r="U592" s="9" t="s">
        <v>7</v>
      </c>
      <c r="V592" s="9" t="s">
        <v>8</v>
      </c>
      <c r="W592" s="13" t="s">
        <v>9</v>
      </c>
      <c r="X592" s="11" t="s">
        <v>508</v>
      </c>
      <c r="Z592" s="7"/>
      <c r="AA592" s="8"/>
      <c r="AB592" s="8"/>
      <c r="AC592" s="9" t="s">
        <v>7</v>
      </c>
      <c r="AD592" s="9" t="s">
        <v>8</v>
      </c>
      <c r="AE592" s="14" t="s">
        <v>9</v>
      </c>
      <c r="AF592" s="11" t="s">
        <v>508</v>
      </c>
      <c r="AH592" s="7"/>
      <c r="AI592" s="8"/>
      <c r="AJ592" s="8"/>
      <c r="AK592" s="9" t="s">
        <v>7</v>
      </c>
      <c r="AL592" s="9" t="s">
        <v>8</v>
      </c>
      <c r="AM592" s="15" t="s">
        <v>9</v>
      </c>
      <c r="AN592" s="11" t="s">
        <v>508</v>
      </c>
      <c r="AP592" s="7"/>
      <c r="AQ592" s="8"/>
      <c r="AR592" s="8"/>
      <c r="AS592" s="9" t="s">
        <v>7</v>
      </c>
      <c r="AT592" s="9" t="s">
        <v>8</v>
      </c>
      <c r="AU592" s="16" t="s">
        <v>9</v>
      </c>
      <c r="AV592" s="437" t="s">
        <v>508</v>
      </c>
      <c r="AX592" s="7"/>
      <c r="AY592" s="8"/>
      <c r="AZ592" s="8"/>
      <c r="BA592" s="9" t="s">
        <v>7</v>
      </c>
      <c r="BB592" s="9" t="s">
        <v>8</v>
      </c>
      <c r="BC592" s="17" t="s">
        <v>9</v>
      </c>
      <c r="BD592" s="11" t="s">
        <v>508</v>
      </c>
      <c r="BF592" s="7"/>
      <c r="BG592" s="8"/>
      <c r="BH592" s="8"/>
      <c r="BI592" s="9" t="s">
        <v>7</v>
      </c>
      <c r="BJ592" s="9" t="s">
        <v>8</v>
      </c>
      <c r="BK592" s="18" t="s">
        <v>9</v>
      </c>
      <c r="BL592" s="11" t="s">
        <v>508</v>
      </c>
      <c r="BN592" s="7"/>
      <c r="BO592" s="8"/>
      <c r="BP592" s="8"/>
      <c r="BQ592" s="9" t="s">
        <v>7</v>
      </c>
      <c r="BR592" s="9" t="s">
        <v>8</v>
      </c>
      <c r="BS592" s="19" t="s">
        <v>9</v>
      </c>
      <c r="BT592" s="11" t="s">
        <v>508</v>
      </c>
      <c r="BV592" s="495"/>
      <c r="BW592" s="496"/>
      <c r="BX592" s="496"/>
      <c r="BY592" s="205" t="s">
        <v>7</v>
      </c>
      <c r="BZ592" s="205" t="s">
        <v>8</v>
      </c>
      <c r="CA592" s="510" t="s">
        <v>9</v>
      </c>
      <c r="CB592" s="497" t="s">
        <v>508</v>
      </c>
      <c r="CD592" s="7"/>
      <c r="CE592" s="8"/>
      <c r="CF592" s="8"/>
      <c r="CG592" s="9" t="s">
        <v>7</v>
      </c>
      <c r="CH592" s="9" t="s">
        <v>8</v>
      </c>
      <c r="CI592" s="21" t="s">
        <v>9</v>
      </c>
      <c r="CJ592" s="11" t="s">
        <v>508</v>
      </c>
      <c r="CL592" s="7"/>
      <c r="CM592" s="8"/>
      <c r="CN592" s="8"/>
      <c r="CO592" s="9" t="s">
        <v>7</v>
      </c>
      <c r="CP592" s="9" t="s">
        <v>8</v>
      </c>
      <c r="CQ592" s="22" t="s">
        <v>9</v>
      </c>
      <c r="CR592" s="11" t="s">
        <v>508</v>
      </c>
    </row>
    <row r="593" spans="2:96" ht="12.75" customHeight="1" x14ac:dyDescent="0.35">
      <c r="B593" s="661" t="s">
        <v>509</v>
      </c>
      <c r="C593" s="673"/>
      <c r="D593" s="662"/>
      <c r="E593" s="4" t="s">
        <v>11</v>
      </c>
      <c r="F593" s="4" t="s">
        <v>11</v>
      </c>
      <c r="H593" s="4">
        <v>272</v>
      </c>
      <c r="J593" s="680" t="s">
        <v>510</v>
      </c>
      <c r="K593" s="673"/>
      <c r="L593" s="662"/>
      <c r="M593" s="4" t="s">
        <v>11</v>
      </c>
      <c r="N593" s="4" t="s">
        <v>11</v>
      </c>
      <c r="P593" s="4">
        <v>272</v>
      </c>
      <c r="R593" s="678" t="s">
        <v>511</v>
      </c>
      <c r="S593" s="673"/>
      <c r="T593" s="662"/>
      <c r="U593" s="4" t="s">
        <v>11</v>
      </c>
      <c r="V593" s="4" t="s">
        <v>11</v>
      </c>
      <c r="X593" s="24">
        <v>272</v>
      </c>
      <c r="Z593" s="687" t="s">
        <v>512</v>
      </c>
      <c r="AA593" s="673"/>
      <c r="AB593" s="662"/>
      <c r="AC593" s="4" t="s">
        <v>11</v>
      </c>
      <c r="AD593" s="4" t="s">
        <v>11</v>
      </c>
      <c r="AF593" s="4">
        <v>272</v>
      </c>
      <c r="AH593" s="685" t="s">
        <v>513</v>
      </c>
      <c r="AI593" s="673"/>
      <c r="AJ593" s="662"/>
      <c r="AK593" s="4" t="s">
        <v>11</v>
      </c>
      <c r="AL593" s="4" t="s">
        <v>11</v>
      </c>
      <c r="AN593" s="24">
        <v>272</v>
      </c>
      <c r="AP593" s="674" t="s">
        <v>514</v>
      </c>
      <c r="AQ593" s="673"/>
      <c r="AR593" s="662"/>
      <c r="AS593" s="4" t="s">
        <v>11</v>
      </c>
      <c r="AT593" s="4" t="s">
        <v>11</v>
      </c>
      <c r="AV593" s="438">
        <v>272</v>
      </c>
      <c r="AX593" s="688" t="s">
        <v>515</v>
      </c>
      <c r="AY593" s="673"/>
      <c r="AZ593" s="662"/>
      <c r="BA593" s="4" t="s">
        <v>11</v>
      </c>
      <c r="BB593" s="4" t="s">
        <v>11</v>
      </c>
      <c r="BD593" s="161">
        <v>272</v>
      </c>
      <c r="BF593" s="679" t="s">
        <v>516</v>
      </c>
      <c r="BG593" s="673"/>
      <c r="BH593" s="662"/>
      <c r="BI593" s="4" t="s">
        <v>11</v>
      </c>
      <c r="BJ593" s="4" t="s">
        <v>11</v>
      </c>
      <c r="BL593" s="241">
        <v>272</v>
      </c>
      <c r="BN593" s="672" t="s">
        <v>517</v>
      </c>
      <c r="BO593" s="673"/>
      <c r="BP593" s="662"/>
      <c r="BQ593" s="4" t="s">
        <v>11</v>
      </c>
      <c r="BR593" s="4" t="s">
        <v>11</v>
      </c>
      <c r="BT593" s="442">
        <v>272</v>
      </c>
      <c r="BV593" s="655" t="s">
        <v>518</v>
      </c>
      <c r="BW593" s="656"/>
      <c r="BX593" s="657"/>
      <c r="BY593" s="492" t="s">
        <v>11</v>
      </c>
      <c r="BZ593" s="492" t="s">
        <v>11</v>
      </c>
      <c r="CB593" s="494">
        <v>272</v>
      </c>
      <c r="CD593" s="682" t="s">
        <v>519</v>
      </c>
      <c r="CE593" s="673"/>
      <c r="CF593" s="662"/>
      <c r="CG593" s="4" t="s">
        <v>11</v>
      </c>
      <c r="CH593" s="4" t="s">
        <v>11</v>
      </c>
      <c r="CJ593" s="4">
        <f>CB595</f>
        <v>272</v>
      </c>
      <c r="CL593" s="686" t="s">
        <v>531</v>
      </c>
      <c r="CM593" s="673"/>
      <c r="CN593" s="662"/>
      <c r="CO593" s="4" t="s">
        <v>11</v>
      </c>
      <c r="CP593" s="4" t="s">
        <v>11</v>
      </c>
      <c r="CR593" s="4">
        <f>CJ593</f>
        <v>272</v>
      </c>
    </row>
    <row r="594" spans="2:96" ht="12.75" customHeight="1" x14ac:dyDescent="0.35">
      <c r="B594" s="654"/>
      <c r="C594" s="651"/>
      <c r="D594" s="3"/>
      <c r="E594" s="4"/>
      <c r="F594" s="4"/>
      <c r="G594" s="6"/>
      <c r="H594" s="5">
        <f t="shared" ref="H594:H601" si="589">SUM(H593+E594-F594)</f>
        <v>272</v>
      </c>
      <c r="J594" s="654"/>
      <c r="K594" s="651"/>
      <c r="L594" s="3"/>
      <c r="M594" s="4"/>
      <c r="N594" s="4"/>
      <c r="O594" s="6"/>
      <c r="P594" s="5">
        <f t="shared" ref="P594:P601" si="590">SUM(P593+M594-N594)</f>
        <v>272</v>
      </c>
      <c r="R594" s="654"/>
      <c r="S594" s="651"/>
      <c r="T594" s="3"/>
      <c r="U594" s="4"/>
      <c r="V594" s="4"/>
      <c r="W594" s="6"/>
      <c r="X594" s="5">
        <f t="shared" ref="X594:X601" si="591">SUM(X593+U594-V594)</f>
        <v>272</v>
      </c>
      <c r="Z594" s="654"/>
      <c r="AA594" s="651"/>
      <c r="AB594" s="3"/>
      <c r="AC594" s="4"/>
      <c r="AD594" s="4"/>
      <c r="AE594" s="28" t="s">
        <v>17</v>
      </c>
      <c r="AF594" s="5">
        <f t="shared" ref="AF594:AF601" si="592">SUM(AF593+AC594-AD594)</f>
        <v>272</v>
      </c>
      <c r="AH594" s="654"/>
      <c r="AI594" s="651"/>
      <c r="AJ594" s="3"/>
      <c r="AK594" s="4"/>
      <c r="AL594" s="4"/>
      <c r="AM594" s="6"/>
      <c r="AN594" s="5">
        <f t="shared" ref="AN594:AN601" si="593">SUM(AN593+AK594-AL594)</f>
        <v>272</v>
      </c>
      <c r="AP594" s="654"/>
      <c r="AQ594" s="651"/>
      <c r="AR594" s="3"/>
      <c r="AS594" s="4">
        <v>0</v>
      </c>
      <c r="AT594" s="4"/>
      <c r="AU594" s="6"/>
      <c r="AV594" s="436">
        <f t="shared" ref="AV594:AV601" si="594">SUM(AV593+AS594-AT594)</f>
        <v>272</v>
      </c>
      <c r="AX594" s="654"/>
      <c r="AY594" s="651"/>
      <c r="AZ594" s="3"/>
      <c r="BA594" s="4"/>
      <c r="BB594" s="4"/>
      <c r="BC594" s="6"/>
      <c r="BD594" s="5">
        <f t="shared" ref="BD594:BD601" si="595">SUM(BD593+BA594-BB594)</f>
        <v>272</v>
      </c>
      <c r="BF594" s="654"/>
      <c r="BG594" s="651"/>
      <c r="BH594" s="3"/>
      <c r="BI594" s="4"/>
      <c r="BJ594" s="4"/>
      <c r="BK594" s="6"/>
      <c r="BL594" s="5">
        <f t="shared" ref="BL594:BL601" si="596">SUM(BL593+BI594-BJ594)</f>
        <v>272</v>
      </c>
      <c r="BN594" s="654"/>
      <c r="BO594" s="651"/>
      <c r="BP594" s="3"/>
      <c r="BQ594" s="4">
        <v>0</v>
      </c>
      <c r="BR594" s="4"/>
      <c r="BS594" s="6"/>
      <c r="BT594" s="5">
        <f t="shared" ref="BT594:BT601" si="597">SUM(BT593+BQ594-BR594)</f>
        <v>272</v>
      </c>
      <c r="BV594" s="669"/>
      <c r="BW594" s="666"/>
      <c r="BX594" s="493"/>
      <c r="BY594" s="492">
        <v>0</v>
      </c>
      <c r="BZ594" s="492"/>
      <c r="CA594" s="509"/>
      <c r="CB594" s="494">
        <f t="shared" ref="CB594:CB601" si="598">SUM(CB593+BY594-BZ594)</f>
        <v>272</v>
      </c>
      <c r="CD594" s="654"/>
      <c r="CE594" s="651"/>
      <c r="CF594" s="3"/>
      <c r="CG594" s="4"/>
      <c r="CH594" s="4"/>
      <c r="CI594" s="6"/>
      <c r="CJ594" s="5">
        <f t="shared" ref="CJ594:CJ601" si="599">SUM(CJ593+CG594-CH594)</f>
        <v>272</v>
      </c>
      <c r="CL594" s="654"/>
      <c r="CM594" s="651"/>
      <c r="CN594" s="3"/>
      <c r="CO594" s="4">
        <v>0</v>
      </c>
      <c r="CP594" s="4"/>
      <c r="CQ594" s="6"/>
      <c r="CR594" s="5">
        <f t="shared" ref="CR594:CR601" si="600">SUM(CR593+CO594-CP594)</f>
        <v>272</v>
      </c>
    </row>
    <row r="595" spans="2:96" ht="12.75" customHeight="1" x14ac:dyDescent="0.35">
      <c r="B595" s="3"/>
      <c r="C595" s="3"/>
      <c r="D595" s="3"/>
      <c r="E595" s="3"/>
      <c r="F595" s="3"/>
      <c r="G595" s="3"/>
      <c r="H595" s="5">
        <f t="shared" si="589"/>
        <v>272</v>
      </c>
      <c r="J595" s="3"/>
      <c r="K595" s="3"/>
      <c r="L595" s="3"/>
      <c r="M595" s="3"/>
      <c r="N595" s="3"/>
      <c r="O595" s="3"/>
      <c r="P595" s="5">
        <f t="shared" si="590"/>
        <v>272</v>
      </c>
      <c r="R595" s="3"/>
      <c r="S595" s="3"/>
      <c r="T595" s="3"/>
      <c r="U595" s="3"/>
      <c r="V595" s="3"/>
      <c r="W595" s="3"/>
      <c r="X595" s="5">
        <f t="shared" si="591"/>
        <v>272</v>
      </c>
      <c r="Z595" s="3"/>
      <c r="AA595" s="3"/>
      <c r="AB595" s="3"/>
      <c r="AC595" s="3"/>
      <c r="AD595" s="3"/>
      <c r="AE595" s="3"/>
      <c r="AF595" s="5">
        <f t="shared" si="592"/>
        <v>272</v>
      </c>
      <c r="AH595" s="3"/>
      <c r="AI595" s="3"/>
      <c r="AJ595" s="3"/>
      <c r="AK595" s="3"/>
      <c r="AL595" s="3"/>
      <c r="AM595" s="3"/>
      <c r="AN595" s="5">
        <f t="shared" si="593"/>
        <v>272</v>
      </c>
      <c r="AP595" s="3"/>
      <c r="AQ595" s="3"/>
      <c r="AR595" s="3"/>
      <c r="AS595" s="3"/>
      <c r="AT595" s="3"/>
      <c r="AU595" s="3"/>
      <c r="AV595" s="436">
        <f t="shared" si="594"/>
        <v>272</v>
      </c>
      <c r="AX595" s="3"/>
      <c r="AY595" s="3"/>
      <c r="AZ595" s="3"/>
      <c r="BA595" s="3"/>
      <c r="BB595" s="3"/>
      <c r="BC595" s="3"/>
      <c r="BD595" s="5">
        <f t="shared" si="595"/>
        <v>272</v>
      </c>
      <c r="BF595" s="3"/>
      <c r="BG595" s="3"/>
      <c r="BH595" s="3"/>
      <c r="BI595" s="3"/>
      <c r="BJ595" s="3"/>
      <c r="BK595" s="3"/>
      <c r="BL595" s="5">
        <f t="shared" si="596"/>
        <v>272</v>
      </c>
      <c r="BN595" s="3"/>
      <c r="BO595" s="3"/>
      <c r="BP595" s="3"/>
      <c r="BQ595" s="3"/>
      <c r="BR595" s="3"/>
      <c r="BS595" s="3"/>
      <c r="BT595" s="5">
        <f t="shared" si="597"/>
        <v>272</v>
      </c>
      <c r="BV595" s="669"/>
      <c r="BW595" s="666"/>
      <c r="BX595" s="493"/>
      <c r="BY595" s="492">
        <v>0</v>
      </c>
      <c r="BZ595" s="492"/>
      <c r="CA595" s="509"/>
      <c r="CB595" s="494">
        <f t="shared" si="598"/>
        <v>272</v>
      </c>
      <c r="CD595" s="3"/>
      <c r="CE595" s="3"/>
      <c r="CF595" s="3"/>
      <c r="CG595" s="3"/>
      <c r="CH595" s="3"/>
      <c r="CI595" s="3"/>
      <c r="CJ595" s="5">
        <f t="shared" si="599"/>
        <v>272</v>
      </c>
      <c r="CL595" s="3"/>
      <c r="CM595" s="3"/>
      <c r="CN595" s="3"/>
      <c r="CO595" s="3"/>
      <c r="CP595" s="3"/>
      <c r="CQ595" s="3"/>
      <c r="CR595" s="5">
        <f t="shared" si="600"/>
        <v>272</v>
      </c>
    </row>
    <row r="596" spans="2:96" ht="12.75" customHeight="1" x14ac:dyDescent="0.3">
      <c r="H596" s="5">
        <f t="shared" si="589"/>
        <v>272</v>
      </c>
      <c r="P596" s="5">
        <f t="shared" si="590"/>
        <v>272</v>
      </c>
      <c r="X596" s="5">
        <f t="shared" si="591"/>
        <v>272</v>
      </c>
      <c r="AF596" s="5">
        <f t="shared" si="592"/>
        <v>272</v>
      </c>
      <c r="AN596" s="5">
        <f t="shared" si="593"/>
        <v>272</v>
      </c>
      <c r="AV596" s="436">
        <f t="shared" si="594"/>
        <v>272</v>
      </c>
      <c r="BD596" s="5">
        <f t="shared" si="595"/>
        <v>272</v>
      </c>
      <c r="BL596" s="5">
        <f t="shared" si="596"/>
        <v>272</v>
      </c>
      <c r="BT596" s="5">
        <f t="shared" si="597"/>
        <v>272</v>
      </c>
      <c r="CB596" s="494">
        <f t="shared" si="598"/>
        <v>272</v>
      </c>
      <c r="CJ596" s="5">
        <f t="shared" si="599"/>
        <v>272</v>
      </c>
      <c r="CR596" s="5">
        <f t="shared" si="600"/>
        <v>272</v>
      </c>
    </row>
    <row r="597" spans="2:96" ht="12.75" customHeight="1" x14ac:dyDescent="0.3">
      <c r="H597" s="5">
        <f t="shared" si="589"/>
        <v>272</v>
      </c>
      <c r="P597" s="5">
        <f t="shared" si="590"/>
        <v>272</v>
      </c>
      <c r="X597" s="5">
        <f t="shared" si="591"/>
        <v>272</v>
      </c>
      <c r="AF597" s="5">
        <f t="shared" si="592"/>
        <v>272</v>
      </c>
      <c r="AN597" s="5">
        <f t="shared" si="593"/>
        <v>272</v>
      </c>
      <c r="AV597" s="436">
        <f t="shared" si="594"/>
        <v>272</v>
      </c>
      <c r="BD597" s="5">
        <f t="shared" si="595"/>
        <v>272</v>
      </c>
      <c r="BL597" s="5">
        <f t="shared" si="596"/>
        <v>272</v>
      </c>
      <c r="BT597" s="5">
        <f t="shared" si="597"/>
        <v>272</v>
      </c>
      <c r="CB597" s="494">
        <f t="shared" si="598"/>
        <v>272</v>
      </c>
      <c r="CJ597" s="5">
        <f t="shared" si="599"/>
        <v>272</v>
      </c>
      <c r="CR597" s="5">
        <f t="shared" si="600"/>
        <v>272</v>
      </c>
    </row>
    <row r="598" spans="2:96" ht="12.75" customHeight="1" x14ac:dyDescent="0.3">
      <c r="H598" s="5">
        <f t="shared" si="589"/>
        <v>272</v>
      </c>
      <c r="P598" s="5">
        <f t="shared" si="590"/>
        <v>272</v>
      </c>
      <c r="X598" s="5">
        <f t="shared" si="591"/>
        <v>272</v>
      </c>
      <c r="AF598" s="5">
        <f t="shared" si="592"/>
        <v>272</v>
      </c>
      <c r="AN598" s="5">
        <f t="shared" si="593"/>
        <v>272</v>
      </c>
      <c r="AV598" s="436">
        <f t="shared" si="594"/>
        <v>272</v>
      </c>
      <c r="BD598" s="5">
        <f t="shared" si="595"/>
        <v>272</v>
      </c>
      <c r="BL598" s="5">
        <f t="shared" si="596"/>
        <v>272</v>
      </c>
      <c r="BT598" s="5">
        <f t="shared" si="597"/>
        <v>272</v>
      </c>
      <c r="CB598" s="494">
        <f t="shared" si="598"/>
        <v>272</v>
      </c>
      <c r="CJ598" s="5">
        <f t="shared" si="599"/>
        <v>272</v>
      </c>
      <c r="CR598" s="5">
        <f t="shared" si="600"/>
        <v>272</v>
      </c>
    </row>
    <row r="599" spans="2:96" ht="12.75" customHeight="1" x14ac:dyDescent="0.3">
      <c r="H599" s="5">
        <f t="shared" si="589"/>
        <v>272</v>
      </c>
      <c r="P599" s="5">
        <f t="shared" si="590"/>
        <v>272</v>
      </c>
      <c r="X599" s="5">
        <f t="shared" si="591"/>
        <v>272</v>
      </c>
      <c r="AF599" s="5">
        <f t="shared" si="592"/>
        <v>272</v>
      </c>
      <c r="AN599" s="5">
        <f t="shared" si="593"/>
        <v>272</v>
      </c>
      <c r="AV599" s="436">
        <f t="shared" si="594"/>
        <v>272</v>
      </c>
      <c r="BD599" s="5">
        <f t="shared" si="595"/>
        <v>272</v>
      </c>
      <c r="BL599" s="5">
        <f t="shared" si="596"/>
        <v>272</v>
      </c>
      <c r="BT599" s="5">
        <f t="shared" si="597"/>
        <v>272</v>
      </c>
      <c r="CB599" s="494">
        <f t="shared" si="598"/>
        <v>272</v>
      </c>
      <c r="CJ599" s="5">
        <f t="shared" si="599"/>
        <v>272</v>
      </c>
      <c r="CR599" s="5">
        <f t="shared" si="600"/>
        <v>272</v>
      </c>
    </row>
    <row r="600" spans="2:96" ht="12.75" customHeight="1" x14ac:dyDescent="0.3">
      <c r="H600" s="5">
        <f t="shared" si="589"/>
        <v>272</v>
      </c>
      <c r="P600" s="5">
        <f t="shared" si="590"/>
        <v>272</v>
      </c>
      <c r="X600" s="5">
        <f t="shared" si="591"/>
        <v>272</v>
      </c>
      <c r="AF600" s="5">
        <f t="shared" si="592"/>
        <v>272</v>
      </c>
      <c r="AN600" s="5">
        <f t="shared" si="593"/>
        <v>272</v>
      </c>
      <c r="AV600" s="436">
        <f t="shared" si="594"/>
        <v>272</v>
      </c>
      <c r="BD600" s="5">
        <f t="shared" si="595"/>
        <v>272</v>
      </c>
      <c r="BL600" s="5">
        <f t="shared" si="596"/>
        <v>272</v>
      </c>
      <c r="BT600" s="5">
        <f t="shared" si="597"/>
        <v>272</v>
      </c>
      <c r="CB600" s="494">
        <f t="shared" si="598"/>
        <v>272</v>
      </c>
      <c r="CJ600" s="5">
        <f t="shared" si="599"/>
        <v>272</v>
      </c>
      <c r="CR600" s="5">
        <f t="shared" si="600"/>
        <v>272</v>
      </c>
    </row>
    <row r="601" spans="2:96" ht="12.75" customHeight="1" x14ac:dyDescent="0.3">
      <c r="H601" s="5">
        <f t="shared" si="589"/>
        <v>272</v>
      </c>
      <c r="P601" s="5">
        <f t="shared" si="590"/>
        <v>272</v>
      </c>
      <c r="X601" s="5">
        <f t="shared" si="591"/>
        <v>272</v>
      </c>
      <c r="AF601" s="5">
        <f t="shared" si="592"/>
        <v>272</v>
      </c>
      <c r="AN601" s="5">
        <f t="shared" si="593"/>
        <v>272</v>
      </c>
      <c r="AV601" s="436">
        <f t="shared" si="594"/>
        <v>272</v>
      </c>
      <c r="BD601" s="5">
        <f t="shared" si="595"/>
        <v>272</v>
      </c>
      <c r="BL601" s="5">
        <f t="shared" si="596"/>
        <v>272</v>
      </c>
      <c r="BT601" s="5">
        <f t="shared" si="597"/>
        <v>272</v>
      </c>
      <c r="CB601" s="494">
        <f t="shared" si="598"/>
        <v>272</v>
      </c>
      <c r="CJ601" s="5">
        <f t="shared" si="599"/>
        <v>272</v>
      </c>
      <c r="CR601" s="5">
        <f t="shared" si="600"/>
        <v>272</v>
      </c>
    </row>
    <row r="602" spans="2:96" ht="12.75" customHeight="1" x14ac:dyDescent="0.35">
      <c r="B602" s="715" t="s">
        <v>153</v>
      </c>
      <c r="C602" s="659"/>
      <c r="D602" s="659"/>
      <c r="E602" s="659"/>
      <c r="F602" s="659"/>
      <c r="G602" s="659"/>
      <c r="H602" s="660"/>
      <c r="J602" s="715" t="s">
        <v>153</v>
      </c>
      <c r="K602" s="659"/>
      <c r="L602" s="659"/>
      <c r="M602" s="659"/>
      <c r="N602" s="659"/>
      <c r="O602" s="659"/>
      <c r="P602" s="660"/>
      <c r="R602" s="715" t="s">
        <v>153</v>
      </c>
      <c r="S602" s="659"/>
      <c r="T602" s="659"/>
      <c r="U602" s="659"/>
      <c r="V602" s="659"/>
      <c r="W602" s="659"/>
      <c r="X602" s="660"/>
      <c r="Z602" s="715" t="s">
        <v>153</v>
      </c>
      <c r="AA602" s="659"/>
      <c r="AB602" s="659"/>
      <c r="AC602" s="659"/>
      <c r="AD602" s="659"/>
      <c r="AE602" s="659"/>
      <c r="AF602" s="660"/>
      <c r="AH602" s="715" t="s">
        <v>153</v>
      </c>
      <c r="AI602" s="659"/>
      <c r="AJ602" s="659"/>
      <c r="AK602" s="659"/>
      <c r="AL602" s="659"/>
      <c r="AM602" s="659"/>
      <c r="AN602" s="660"/>
      <c r="AP602" s="715" t="s">
        <v>153</v>
      </c>
      <c r="AQ602" s="659"/>
      <c r="AR602" s="659"/>
      <c r="AS602" s="659"/>
      <c r="AT602" s="659"/>
      <c r="AU602" s="659"/>
      <c r="AV602" s="660"/>
      <c r="AX602" s="715" t="s">
        <v>153</v>
      </c>
      <c r="AY602" s="659"/>
      <c r="AZ602" s="659"/>
      <c r="BA602" s="659"/>
      <c r="BB602" s="659"/>
      <c r="BC602" s="659"/>
      <c r="BD602" s="660"/>
      <c r="BF602" s="715" t="s">
        <v>153</v>
      </c>
      <c r="BG602" s="659"/>
      <c r="BH602" s="659"/>
      <c r="BI602" s="659"/>
      <c r="BJ602" s="659"/>
      <c r="BK602" s="659"/>
      <c r="BL602" s="660"/>
      <c r="BN602" s="715" t="s">
        <v>153</v>
      </c>
      <c r="BO602" s="659"/>
      <c r="BP602" s="659"/>
      <c r="BQ602" s="659"/>
      <c r="BR602" s="659"/>
      <c r="BS602" s="659"/>
      <c r="BT602" s="660"/>
      <c r="BV602" s="718" t="s">
        <v>153</v>
      </c>
      <c r="BW602" s="676"/>
      <c r="BX602" s="676"/>
      <c r="BY602" s="676"/>
      <c r="BZ602" s="676"/>
      <c r="CA602" s="676"/>
      <c r="CB602" s="677"/>
      <c r="CD602" s="715" t="s">
        <v>153</v>
      </c>
      <c r="CE602" s="659"/>
      <c r="CF602" s="659"/>
      <c r="CG602" s="659"/>
      <c r="CH602" s="659"/>
      <c r="CI602" s="659"/>
      <c r="CJ602" s="660"/>
      <c r="CL602" s="715" t="s">
        <v>153</v>
      </c>
      <c r="CM602" s="659"/>
      <c r="CN602" s="659"/>
      <c r="CO602" s="659"/>
      <c r="CP602" s="659"/>
      <c r="CQ602" s="659"/>
      <c r="CR602" s="660"/>
    </row>
    <row r="603" spans="2:96" ht="12.75" customHeight="1" x14ac:dyDescent="0.35">
      <c r="B603" s="7"/>
      <c r="C603" s="8"/>
      <c r="D603" s="8"/>
      <c r="E603" s="9" t="s">
        <v>7</v>
      </c>
      <c r="F603" s="9" t="s">
        <v>8</v>
      </c>
      <c r="G603" s="10" t="s">
        <v>9</v>
      </c>
      <c r="H603" s="11" t="s">
        <v>508</v>
      </c>
      <c r="J603" s="7"/>
      <c r="K603" s="8"/>
      <c r="L603" s="8"/>
      <c r="M603" s="9" t="s">
        <v>7</v>
      </c>
      <c r="N603" s="9" t="s">
        <v>8</v>
      </c>
      <c r="O603" s="12" t="s">
        <v>9</v>
      </c>
      <c r="P603" s="11" t="s">
        <v>508</v>
      </c>
      <c r="R603" s="7"/>
      <c r="S603" s="8"/>
      <c r="T603" s="8"/>
      <c r="U603" s="9" t="s">
        <v>7</v>
      </c>
      <c r="V603" s="9" t="s">
        <v>8</v>
      </c>
      <c r="W603" s="13" t="s">
        <v>9</v>
      </c>
      <c r="X603" s="11" t="s">
        <v>508</v>
      </c>
      <c r="Z603" s="7"/>
      <c r="AA603" s="8"/>
      <c r="AB603" s="8"/>
      <c r="AC603" s="9" t="s">
        <v>7</v>
      </c>
      <c r="AD603" s="9" t="s">
        <v>8</v>
      </c>
      <c r="AE603" s="14" t="s">
        <v>9</v>
      </c>
      <c r="AF603" s="11" t="s">
        <v>508</v>
      </c>
      <c r="AH603" s="7"/>
      <c r="AI603" s="8"/>
      <c r="AJ603" s="8"/>
      <c r="AK603" s="9" t="s">
        <v>7</v>
      </c>
      <c r="AL603" s="9" t="s">
        <v>8</v>
      </c>
      <c r="AM603" s="15" t="s">
        <v>9</v>
      </c>
      <c r="AN603" s="11" t="s">
        <v>508</v>
      </c>
      <c r="AP603" s="7"/>
      <c r="AQ603" s="8"/>
      <c r="AR603" s="8"/>
      <c r="AS603" s="9" t="s">
        <v>7</v>
      </c>
      <c r="AT603" s="9" t="s">
        <v>8</v>
      </c>
      <c r="AU603" s="16" t="s">
        <v>9</v>
      </c>
      <c r="AV603" s="437" t="s">
        <v>508</v>
      </c>
      <c r="AX603" s="7"/>
      <c r="AY603" s="8"/>
      <c r="AZ603" s="8"/>
      <c r="BA603" s="9" t="s">
        <v>7</v>
      </c>
      <c r="BB603" s="9" t="s">
        <v>8</v>
      </c>
      <c r="BC603" s="17" t="s">
        <v>9</v>
      </c>
      <c r="BD603" s="11" t="s">
        <v>508</v>
      </c>
      <c r="BF603" s="7"/>
      <c r="BG603" s="8"/>
      <c r="BH603" s="8"/>
      <c r="BI603" s="9" t="s">
        <v>7</v>
      </c>
      <c r="BJ603" s="9" t="s">
        <v>8</v>
      </c>
      <c r="BK603" s="18" t="s">
        <v>9</v>
      </c>
      <c r="BL603" s="11" t="s">
        <v>508</v>
      </c>
      <c r="BN603" s="7"/>
      <c r="BO603" s="8"/>
      <c r="BP603" s="8"/>
      <c r="BQ603" s="9" t="s">
        <v>7</v>
      </c>
      <c r="BR603" s="9" t="s">
        <v>8</v>
      </c>
      <c r="BS603" s="19" t="s">
        <v>9</v>
      </c>
      <c r="BT603" s="11" t="s">
        <v>508</v>
      </c>
      <c r="BV603" s="495"/>
      <c r="BW603" s="496"/>
      <c r="BX603" s="496"/>
      <c r="BY603" s="205" t="s">
        <v>7</v>
      </c>
      <c r="BZ603" s="205" t="s">
        <v>8</v>
      </c>
      <c r="CA603" s="510" t="s">
        <v>9</v>
      </c>
      <c r="CB603" s="497" t="s">
        <v>508</v>
      </c>
      <c r="CD603" s="7"/>
      <c r="CE603" s="8"/>
      <c r="CF603" s="8"/>
      <c r="CG603" s="9" t="s">
        <v>7</v>
      </c>
      <c r="CH603" s="9" t="s">
        <v>8</v>
      </c>
      <c r="CI603" s="21" t="s">
        <v>9</v>
      </c>
      <c r="CJ603" s="11" t="s">
        <v>508</v>
      </c>
      <c r="CL603" s="7"/>
      <c r="CM603" s="8"/>
      <c r="CN603" s="8"/>
      <c r="CO603" s="9" t="s">
        <v>7</v>
      </c>
      <c r="CP603" s="9" t="s">
        <v>8</v>
      </c>
      <c r="CQ603" s="22" t="s">
        <v>9</v>
      </c>
      <c r="CR603" s="11" t="s">
        <v>508</v>
      </c>
    </row>
    <row r="604" spans="2:96" ht="12.75" customHeight="1" x14ac:dyDescent="0.35">
      <c r="B604" s="661" t="s">
        <v>509</v>
      </c>
      <c r="C604" s="673"/>
      <c r="D604" s="662"/>
      <c r="E604" s="4" t="s">
        <v>11</v>
      </c>
      <c r="F604" s="4" t="s">
        <v>11</v>
      </c>
      <c r="H604" s="4">
        <v>30</v>
      </c>
      <c r="J604" s="680" t="s">
        <v>510</v>
      </c>
      <c r="K604" s="673"/>
      <c r="L604" s="662"/>
      <c r="M604" s="4" t="s">
        <v>11</v>
      </c>
      <c r="N604" s="4" t="s">
        <v>11</v>
      </c>
      <c r="P604" s="4">
        <v>26</v>
      </c>
      <c r="R604" s="678" t="s">
        <v>511</v>
      </c>
      <c r="S604" s="673"/>
      <c r="T604" s="662"/>
      <c r="U604" s="4" t="s">
        <v>11</v>
      </c>
      <c r="V604" s="4" t="s">
        <v>11</v>
      </c>
      <c r="X604" s="24">
        <v>25</v>
      </c>
      <c r="Z604" s="687" t="s">
        <v>512</v>
      </c>
      <c r="AA604" s="673"/>
      <c r="AB604" s="662"/>
      <c r="AC604" s="4" t="s">
        <v>11</v>
      </c>
      <c r="AD604" s="4" t="s">
        <v>11</v>
      </c>
      <c r="AF604" s="24">
        <v>25</v>
      </c>
      <c r="AH604" s="685" t="s">
        <v>513</v>
      </c>
      <c r="AI604" s="673"/>
      <c r="AJ604" s="662"/>
      <c r="AK604" s="4" t="s">
        <v>11</v>
      </c>
      <c r="AL604" s="4" t="s">
        <v>11</v>
      </c>
      <c r="AN604" s="24">
        <v>22</v>
      </c>
      <c r="AP604" s="674" t="s">
        <v>514</v>
      </c>
      <c r="AQ604" s="673"/>
      <c r="AR604" s="662"/>
      <c r="AS604" s="4" t="s">
        <v>11</v>
      </c>
      <c r="AT604" s="4" t="s">
        <v>11</v>
      </c>
      <c r="AV604" s="438">
        <v>20</v>
      </c>
      <c r="AX604" s="688" t="s">
        <v>515</v>
      </c>
      <c r="AY604" s="673"/>
      <c r="AZ604" s="662"/>
      <c r="BA604" s="4" t="s">
        <v>11</v>
      </c>
      <c r="BB604" s="4" t="s">
        <v>11</v>
      </c>
      <c r="BD604" s="162">
        <v>19</v>
      </c>
      <c r="BF604" s="679" t="s">
        <v>516</v>
      </c>
      <c r="BG604" s="673"/>
      <c r="BH604" s="662"/>
      <c r="BI604" s="4" t="s">
        <v>11</v>
      </c>
      <c r="BJ604" s="4" t="s">
        <v>11</v>
      </c>
      <c r="BL604" s="241">
        <v>15</v>
      </c>
      <c r="BN604" s="672" t="s">
        <v>517</v>
      </c>
      <c r="BO604" s="673"/>
      <c r="BP604" s="662"/>
      <c r="BQ604" s="4" t="s">
        <v>11</v>
      </c>
      <c r="BR604" s="4" t="s">
        <v>11</v>
      </c>
      <c r="BT604" s="442">
        <v>13</v>
      </c>
      <c r="BV604" s="655" t="s">
        <v>518</v>
      </c>
      <c r="BW604" s="656"/>
      <c r="BX604" s="657"/>
      <c r="BY604" s="492" t="s">
        <v>11</v>
      </c>
      <c r="BZ604" s="492" t="s">
        <v>11</v>
      </c>
      <c r="CB604" s="494">
        <f>BT606</f>
        <v>11</v>
      </c>
      <c r="CD604" s="682" t="s">
        <v>519</v>
      </c>
      <c r="CE604" s="673"/>
      <c r="CF604" s="662"/>
      <c r="CG604" s="4" t="s">
        <v>11</v>
      </c>
      <c r="CH604" s="4" t="s">
        <v>11</v>
      </c>
      <c r="CJ604" s="4">
        <f>CB605</f>
        <v>11</v>
      </c>
      <c r="CL604" s="686" t="s">
        <v>531</v>
      </c>
      <c r="CM604" s="673"/>
      <c r="CN604" s="662"/>
      <c r="CO604" s="4" t="s">
        <v>11</v>
      </c>
      <c r="CP604" s="4" t="s">
        <v>11</v>
      </c>
      <c r="CR604" s="4">
        <f>CJ605</f>
        <v>11</v>
      </c>
    </row>
    <row r="605" spans="2:96" ht="12.75" customHeight="1" x14ac:dyDescent="0.35">
      <c r="B605" s="654">
        <v>45569</v>
      </c>
      <c r="C605" s="651"/>
      <c r="D605" s="3"/>
      <c r="E605" s="5">
        <v>0</v>
      </c>
      <c r="F605" s="4">
        <v>1</v>
      </c>
      <c r="G605" s="6" t="s">
        <v>15</v>
      </c>
      <c r="H605" s="5">
        <f t="shared" ref="H605:H612" si="601">SUM(H604+E605-F605)</f>
        <v>29</v>
      </c>
      <c r="J605" s="654">
        <v>45600</v>
      </c>
      <c r="K605" s="651"/>
      <c r="L605" s="60"/>
      <c r="M605" s="5">
        <v>0</v>
      </c>
      <c r="N605" s="4">
        <v>1</v>
      </c>
      <c r="O605" s="6" t="s">
        <v>19</v>
      </c>
      <c r="P605" s="5">
        <f t="shared" ref="P605:P612" si="602">SUM(P604+M605-N605)</f>
        <v>25</v>
      </c>
      <c r="R605" s="654"/>
      <c r="S605" s="651"/>
      <c r="T605" s="3"/>
      <c r="U605" s="4"/>
      <c r="V605" s="5"/>
      <c r="W605" s="6"/>
      <c r="X605" s="5">
        <f t="shared" ref="X605:X612" si="603">SUM(X604+U605-V605)</f>
        <v>25</v>
      </c>
      <c r="Z605" s="654">
        <v>45664</v>
      </c>
      <c r="AA605" s="651"/>
      <c r="AB605" s="3"/>
      <c r="AC605" s="24">
        <v>0</v>
      </c>
      <c r="AD605" s="24">
        <v>1</v>
      </c>
      <c r="AE605" s="28" t="s">
        <v>19</v>
      </c>
      <c r="AF605" s="5">
        <f t="shared" ref="AF605:AF612" si="604">SUM(AF604+AC605-AD605)</f>
        <v>24</v>
      </c>
      <c r="AH605" s="654">
        <v>45702</v>
      </c>
      <c r="AI605" s="651"/>
      <c r="AJ605" s="53"/>
      <c r="AK605" s="4">
        <v>0</v>
      </c>
      <c r="AL605" s="24">
        <v>2</v>
      </c>
      <c r="AM605" s="54" t="s">
        <v>18</v>
      </c>
      <c r="AN605" s="5">
        <f t="shared" ref="AN605:AN612" si="605">SUM(AN604+AK605-AL605)</f>
        <v>20</v>
      </c>
      <c r="AP605" s="654">
        <v>45735</v>
      </c>
      <c r="AQ605" s="651"/>
      <c r="AR605" s="60"/>
      <c r="AS605" s="5">
        <v>0</v>
      </c>
      <c r="AT605" s="4">
        <v>1</v>
      </c>
      <c r="AU605" s="6" t="s">
        <v>35</v>
      </c>
      <c r="AV605" s="436">
        <f t="shared" ref="AV605:AV612" si="606">SUM(AV604+AS605-AT605)</f>
        <v>19</v>
      </c>
      <c r="AX605" s="654">
        <v>45754</v>
      </c>
      <c r="AY605" s="651"/>
      <c r="AZ605" s="60"/>
      <c r="BA605" s="5">
        <v>0</v>
      </c>
      <c r="BB605" s="4">
        <v>1</v>
      </c>
      <c r="BC605" s="129" t="s">
        <v>25</v>
      </c>
      <c r="BD605" s="5">
        <f t="shared" ref="BD605:BD612" si="607">SUM(BD604+BA605-BB605)</f>
        <v>18</v>
      </c>
      <c r="BF605" s="713">
        <v>45789</v>
      </c>
      <c r="BG605" s="647"/>
      <c r="BH605" s="60"/>
      <c r="BI605" s="5">
        <v>0</v>
      </c>
      <c r="BJ605" s="4">
        <v>2</v>
      </c>
      <c r="BK605" s="6" t="s">
        <v>19</v>
      </c>
      <c r="BL605" s="5">
        <f t="shared" ref="BL605:BL612" si="608">SUM(BL604+BI605-BJ605)</f>
        <v>13</v>
      </c>
      <c r="BN605" s="654">
        <v>45818</v>
      </c>
      <c r="BO605" s="651"/>
      <c r="BP605" s="3"/>
      <c r="BQ605" s="466">
        <v>0</v>
      </c>
      <c r="BR605" s="465">
        <v>1</v>
      </c>
      <c r="BS605" s="28" t="s">
        <v>25</v>
      </c>
      <c r="BT605" s="5">
        <f t="shared" ref="BT605:BT612" si="609">SUM(BT604+BQ605-BR605)</f>
        <v>12</v>
      </c>
      <c r="BV605" s="669"/>
      <c r="BW605" s="666"/>
      <c r="BX605" s="503"/>
      <c r="BY605" s="494">
        <v>0</v>
      </c>
      <c r="BZ605" s="492"/>
      <c r="CA605" s="509"/>
      <c r="CB605" s="494">
        <f t="shared" ref="CB605:CB612" si="610">SUM(CB604+BY605-BZ605)</f>
        <v>11</v>
      </c>
      <c r="CD605" s="654"/>
      <c r="CE605" s="651"/>
      <c r="CF605" s="3"/>
      <c r="CG605" s="5">
        <v>0</v>
      </c>
      <c r="CH605" s="4"/>
      <c r="CI605" s="6"/>
      <c r="CJ605" s="5">
        <f t="shared" ref="CJ605:CJ612" si="611">SUM(CJ604+CG605-CH605)</f>
        <v>11</v>
      </c>
      <c r="CL605" s="654"/>
      <c r="CM605" s="651"/>
      <c r="CN605" s="60"/>
      <c r="CO605" s="5"/>
      <c r="CP605" s="5"/>
      <c r="CQ605" s="6"/>
      <c r="CR605" s="5">
        <f>SUM(CR604+CO605-CP605)</f>
        <v>11</v>
      </c>
    </row>
    <row r="606" spans="2:96" ht="12.75" customHeight="1" x14ac:dyDescent="0.35">
      <c r="B606" s="654">
        <v>45572</v>
      </c>
      <c r="C606" s="651"/>
      <c r="D606" s="3"/>
      <c r="E606" s="5">
        <v>0</v>
      </c>
      <c r="F606" s="5">
        <v>1</v>
      </c>
      <c r="G606" s="6" t="s">
        <v>17</v>
      </c>
      <c r="H606" s="5">
        <f t="shared" si="601"/>
        <v>28</v>
      </c>
      <c r="J606" s="2"/>
      <c r="K606" s="2"/>
      <c r="L606" s="3"/>
      <c r="M606" s="5">
        <v>0</v>
      </c>
      <c r="N606" s="4"/>
      <c r="O606" s="6"/>
      <c r="P606" s="5">
        <f t="shared" si="602"/>
        <v>25</v>
      </c>
      <c r="R606" s="654"/>
      <c r="S606" s="651"/>
      <c r="T606" s="3"/>
      <c r="U606" s="4"/>
      <c r="V606" s="5"/>
      <c r="W606" s="6"/>
      <c r="X606" s="5">
        <f t="shared" si="603"/>
        <v>25</v>
      </c>
      <c r="Z606" s="654">
        <v>45664</v>
      </c>
      <c r="AA606" s="651"/>
      <c r="AB606" s="3"/>
      <c r="AC606" s="24">
        <v>0</v>
      </c>
      <c r="AD606" s="24">
        <v>1</v>
      </c>
      <c r="AE606" s="28" t="s">
        <v>17</v>
      </c>
      <c r="AF606" s="5">
        <f t="shared" si="604"/>
        <v>23</v>
      </c>
      <c r="AH606" s="2"/>
      <c r="AI606" s="2"/>
      <c r="AJ606" s="3"/>
      <c r="AK606" s="4"/>
      <c r="AL606" s="5"/>
      <c r="AM606" s="6"/>
      <c r="AN606" s="5">
        <f t="shared" si="605"/>
        <v>20</v>
      </c>
      <c r="AP606" s="654"/>
      <c r="AQ606" s="651"/>
      <c r="AR606" s="3"/>
      <c r="AS606" s="5">
        <v>0</v>
      </c>
      <c r="AT606" s="4"/>
      <c r="AU606" s="6"/>
      <c r="AV606" s="436">
        <f t="shared" si="606"/>
        <v>19</v>
      </c>
      <c r="AX606" s="654">
        <v>45771</v>
      </c>
      <c r="AY606" s="651"/>
      <c r="AZ606" s="3"/>
      <c r="BA606" s="227">
        <v>0</v>
      </c>
      <c r="BB606" s="226">
        <v>1</v>
      </c>
      <c r="BC606" s="129" t="s">
        <v>25</v>
      </c>
      <c r="BD606" s="5">
        <f t="shared" si="607"/>
        <v>17</v>
      </c>
      <c r="BF606" s="663"/>
      <c r="BG606" s="651"/>
      <c r="BH606" s="3"/>
      <c r="BI606" s="4"/>
      <c r="BJ606" s="5"/>
      <c r="BK606" s="6"/>
      <c r="BL606" s="5">
        <f t="shared" si="608"/>
        <v>13</v>
      </c>
      <c r="BN606" s="654">
        <v>45819</v>
      </c>
      <c r="BO606" s="651"/>
      <c r="BP606" s="3"/>
      <c r="BQ606" s="5">
        <v>0</v>
      </c>
      <c r="BR606" s="468">
        <v>1</v>
      </c>
      <c r="BS606" s="6" t="s">
        <v>22</v>
      </c>
      <c r="BT606" s="5">
        <f t="shared" si="609"/>
        <v>11</v>
      </c>
      <c r="BV606" s="492"/>
      <c r="BW606" s="492"/>
      <c r="BX606" s="493"/>
      <c r="BY606" s="492"/>
      <c r="BZ606" s="494"/>
      <c r="CA606" s="509"/>
      <c r="CB606" s="494">
        <f t="shared" si="610"/>
        <v>11</v>
      </c>
      <c r="CD606" s="654"/>
      <c r="CE606" s="651"/>
      <c r="CF606" s="3"/>
      <c r="CG606" s="5">
        <v>0</v>
      </c>
      <c r="CH606" s="4"/>
      <c r="CI606" s="6"/>
      <c r="CJ606" s="5">
        <f t="shared" si="611"/>
        <v>11</v>
      </c>
      <c r="CL606" s="654"/>
      <c r="CM606" s="651"/>
      <c r="CN606" s="3"/>
      <c r="CO606" s="5"/>
      <c r="CP606" s="5"/>
      <c r="CQ606" s="6"/>
      <c r="CR606" s="609">
        <f t="shared" ref="CR606:CR607" si="612">SUM(CR605+CO606-CP606)</f>
        <v>11</v>
      </c>
    </row>
    <row r="607" spans="2:96" ht="12.75" customHeight="1" x14ac:dyDescent="0.35">
      <c r="B607" s="654">
        <v>45575</v>
      </c>
      <c r="C607" s="651"/>
      <c r="D607" s="3"/>
      <c r="E607" s="5">
        <v>0</v>
      </c>
      <c r="F607" s="5">
        <v>2</v>
      </c>
      <c r="G607" s="6" t="s">
        <v>25</v>
      </c>
      <c r="H607" s="5">
        <f t="shared" si="601"/>
        <v>26</v>
      </c>
      <c r="J607" s="663"/>
      <c r="K607" s="651"/>
      <c r="L607" s="3"/>
      <c r="M607" s="4"/>
      <c r="N607" s="5"/>
      <c r="O607" s="6"/>
      <c r="P607" s="5">
        <f t="shared" si="602"/>
        <v>25</v>
      </c>
      <c r="R607" s="654"/>
      <c r="S607" s="651"/>
      <c r="T607" s="3"/>
      <c r="U607" s="4"/>
      <c r="V607" s="5"/>
      <c r="W607" s="6"/>
      <c r="X607" s="5">
        <f t="shared" si="603"/>
        <v>25</v>
      </c>
      <c r="Z607" s="654">
        <v>45680</v>
      </c>
      <c r="AA607" s="651"/>
      <c r="AB607" s="3"/>
      <c r="AC607" s="24">
        <v>0</v>
      </c>
      <c r="AD607" s="24">
        <v>1</v>
      </c>
      <c r="AE607" s="28" t="s">
        <v>22</v>
      </c>
      <c r="AF607" s="5">
        <f t="shared" si="604"/>
        <v>22</v>
      </c>
      <c r="AH607" s="663"/>
      <c r="AI607" s="651"/>
      <c r="AJ607" s="3"/>
      <c r="AK607" s="4"/>
      <c r="AL607" s="5"/>
      <c r="AM607" s="6"/>
      <c r="AN607" s="5">
        <f t="shared" si="605"/>
        <v>20</v>
      </c>
      <c r="AP607" s="663"/>
      <c r="AQ607" s="651"/>
      <c r="AR607" s="3"/>
      <c r="AS607" s="4"/>
      <c r="AT607" s="5"/>
      <c r="AU607" s="6"/>
      <c r="AV607" s="436">
        <f t="shared" si="606"/>
        <v>19</v>
      </c>
      <c r="AX607" s="654">
        <v>45772</v>
      </c>
      <c r="AY607" s="651"/>
      <c r="AZ607" s="3"/>
      <c r="BA607" s="230">
        <v>0</v>
      </c>
      <c r="BB607" s="229">
        <v>2</v>
      </c>
      <c r="BC607" s="6" t="s">
        <v>35</v>
      </c>
      <c r="BD607" s="5">
        <f t="shared" si="607"/>
        <v>15</v>
      </c>
      <c r="BF607" s="663"/>
      <c r="BG607" s="651"/>
      <c r="BH607" s="3"/>
      <c r="BI607" s="4"/>
      <c r="BJ607" s="5"/>
      <c r="BK607" s="6"/>
      <c r="BL607" s="5">
        <f t="shared" si="608"/>
        <v>13</v>
      </c>
      <c r="BN607" s="663"/>
      <c r="BO607" s="651"/>
      <c r="BP607" s="3"/>
      <c r="BQ607" s="4"/>
      <c r="BR607" s="5"/>
      <c r="BS607" s="6"/>
      <c r="BT607" s="5">
        <f t="shared" si="609"/>
        <v>11</v>
      </c>
      <c r="BV607" s="667"/>
      <c r="BW607" s="666"/>
      <c r="BX607" s="493"/>
      <c r="BY607" s="492"/>
      <c r="BZ607" s="494"/>
      <c r="CA607" s="509"/>
      <c r="CB607" s="494">
        <f t="shared" si="610"/>
        <v>11</v>
      </c>
      <c r="CD607" s="663"/>
      <c r="CE607" s="651"/>
      <c r="CF607" s="3"/>
      <c r="CG607" s="4"/>
      <c r="CH607" s="5"/>
      <c r="CI607" s="6"/>
      <c r="CJ607" s="5">
        <f t="shared" si="611"/>
        <v>11</v>
      </c>
      <c r="CL607" s="663"/>
      <c r="CM607" s="651"/>
      <c r="CN607" s="3"/>
      <c r="CO607" s="5">
        <v>0</v>
      </c>
      <c r="CP607" s="5"/>
      <c r="CQ607" s="6"/>
      <c r="CR607" s="609">
        <f t="shared" si="612"/>
        <v>11</v>
      </c>
    </row>
    <row r="608" spans="2:96" ht="12.75" customHeight="1" x14ac:dyDescent="0.35">
      <c r="B608" s="2"/>
      <c r="C608" s="2"/>
      <c r="D608" s="3"/>
      <c r="E608" s="4"/>
      <c r="F608" s="5"/>
      <c r="G608" s="6"/>
      <c r="H608" s="5">
        <f t="shared" si="601"/>
        <v>26</v>
      </c>
      <c r="J608" s="2"/>
      <c r="K608" s="2"/>
      <c r="L608" s="3"/>
      <c r="M608" s="4"/>
      <c r="N608" s="5"/>
      <c r="O608" s="6"/>
      <c r="P608" s="5">
        <f t="shared" si="602"/>
        <v>25</v>
      </c>
      <c r="R608" s="2"/>
      <c r="S608" s="2"/>
      <c r="T608" s="3"/>
      <c r="U608" s="4"/>
      <c r="V608" s="5"/>
      <c r="W608" s="6"/>
      <c r="X608" s="5">
        <f t="shared" si="603"/>
        <v>25</v>
      </c>
      <c r="Z608" s="2"/>
      <c r="AA608" s="2"/>
      <c r="AB608" s="3"/>
      <c r="AC608" s="4"/>
      <c r="AD608" s="5"/>
      <c r="AE608" s="6"/>
      <c r="AF608" s="5">
        <f t="shared" si="604"/>
        <v>22</v>
      </c>
      <c r="AH608" s="2"/>
      <c r="AI608" s="2"/>
      <c r="AJ608" s="3"/>
      <c r="AK608" s="4"/>
      <c r="AL608" s="5"/>
      <c r="AM608" s="6"/>
      <c r="AN608" s="5">
        <f t="shared" si="605"/>
        <v>20</v>
      </c>
      <c r="AP608" s="2"/>
      <c r="AQ608" s="2"/>
      <c r="AR608" s="3"/>
      <c r="AS608" s="4"/>
      <c r="AT608" s="5"/>
      <c r="AU608" s="6"/>
      <c r="AV608" s="436">
        <f t="shared" si="606"/>
        <v>19</v>
      </c>
      <c r="AX608" s="2"/>
      <c r="AY608" s="2"/>
      <c r="AZ608" s="3"/>
      <c r="BA608" s="4"/>
      <c r="BB608" s="5"/>
      <c r="BC608" s="6"/>
      <c r="BD608" s="5">
        <f t="shared" si="607"/>
        <v>15</v>
      </c>
      <c r="BF608" s="2"/>
      <c r="BG608" s="2"/>
      <c r="BH608" s="3"/>
      <c r="BI608" s="4"/>
      <c r="BJ608" s="5"/>
      <c r="BK608" s="6"/>
      <c r="BL608" s="5">
        <f t="shared" si="608"/>
        <v>13</v>
      </c>
      <c r="BN608" s="2"/>
      <c r="BO608" s="2"/>
      <c r="BP608" s="3"/>
      <c r="BQ608" s="4"/>
      <c r="BR608" s="5"/>
      <c r="BS608" s="6"/>
      <c r="BT608" s="5">
        <f t="shared" si="609"/>
        <v>11</v>
      </c>
      <c r="BV608" s="492"/>
      <c r="BW608" s="492"/>
      <c r="BX608" s="493"/>
      <c r="BY608" s="492"/>
      <c r="BZ608" s="494"/>
      <c r="CA608" s="509"/>
      <c r="CB608" s="494">
        <f t="shared" si="610"/>
        <v>11</v>
      </c>
      <c r="CD608" s="2"/>
      <c r="CE608" s="2"/>
      <c r="CF608" s="3"/>
      <c r="CG608" s="4"/>
      <c r="CH608" s="5"/>
      <c r="CI608" s="6"/>
      <c r="CJ608" s="5">
        <f t="shared" si="611"/>
        <v>11</v>
      </c>
      <c r="CL608" s="2"/>
      <c r="CM608" s="2"/>
      <c r="CN608" s="3"/>
      <c r="CO608" s="5">
        <v>0</v>
      </c>
      <c r="CP608" s="5"/>
      <c r="CQ608" s="6"/>
      <c r="CR608" s="5">
        <f t="shared" ref="CR608:CR612" si="613">SUM(CR607+CO608-CP608)</f>
        <v>11</v>
      </c>
    </row>
    <row r="609" spans="2:96" ht="12.75" customHeight="1" x14ac:dyDescent="0.35">
      <c r="B609" s="2"/>
      <c r="C609" s="2"/>
      <c r="D609" s="3"/>
      <c r="E609" s="4"/>
      <c r="F609" s="5"/>
      <c r="G609" s="6"/>
      <c r="H609" s="5">
        <f t="shared" si="601"/>
        <v>26</v>
      </c>
      <c r="J609" s="2"/>
      <c r="K609" s="2"/>
      <c r="L609" s="3"/>
      <c r="M609" s="4"/>
      <c r="N609" s="5"/>
      <c r="O609" s="6"/>
      <c r="P609" s="5">
        <f t="shared" si="602"/>
        <v>25</v>
      </c>
      <c r="R609" s="2"/>
      <c r="S609" s="2"/>
      <c r="T609" s="3"/>
      <c r="U609" s="4"/>
      <c r="V609" s="5"/>
      <c r="W609" s="6"/>
      <c r="X609" s="5">
        <f t="shared" si="603"/>
        <v>25</v>
      </c>
      <c r="Z609" s="2"/>
      <c r="AA609" s="2"/>
      <c r="AB609" s="3"/>
      <c r="AC609" s="4"/>
      <c r="AD609" s="5"/>
      <c r="AE609" s="6"/>
      <c r="AF609" s="5">
        <f t="shared" si="604"/>
        <v>22</v>
      </c>
      <c r="AH609" s="2"/>
      <c r="AI609" s="2"/>
      <c r="AJ609" s="3"/>
      <c r="AK609" s="4"/>
      <c r="AL609" s="5"/>
      <c r="AM609" s="6"/>
      <c r="AN609" s="5">
        <f t="shared" si="605"/>
        <v>20</v>
      </c>
      <c r="AP609" s="2"/>
      <c r="AQ609" s="2"/>
      <c r="AR609" s="3"/>
      <c r="AS609" s="4"/>
      <c r="AT609" s="5"/>
      <c r="AU609" s="6"/>
      <c r="AV609" s="436">
        <f t="shared" si="606"/>
        <v>19</v>
      </c>
      <c r="AX609" s="2"/>
      <c r="AY609" s="2"/>
      <c r="AZ609" s="3"/>
      <c r="BA609" s="4"/>
      <c r="BB609" s="5"/>
      <c r="BC609" s="6"/>
      <c r="BD609" s="5">
        <f t="shared" si="607"/>
        <v>15</v>
      </c>
      <c r="BF609" s="2"/>
      <c r="BG609" s="2"/>
      <c r="BH609" s="3"/>
      <c r="BI609" s="4"/>
      <c r="BJ609" s="5"/>
      <c r="BK609" s="6"/>
      <c r="BL609" s="5">
        <f t="shared" si="608"/>
        <v>13</v>
      </c>
      <c r="BN609" s="2"/>
      <c r="BO609" s="2"/>
      <c r="BP609" s="3"/>
      <c r="BQ609" s="4"/>
      <c r="BR609" s="5"/>
      <c r="BS609" s="6"/>
      <c r="BT609" s="5">
        <f t="shared" si="609"/>
        <v>11</v>
      </c>
      <c r="BV609" s="492"/>
      <c r="BW609" s="492"/>
      <c r="BX609" s="493"/>
      <c r="BY609" s="492"/>
      <c r="BZ609" s="494"/>
      <c r="CA609" s="509"/>
      <c r="CB609" s="494">
        <f t="shared" si="610"/>
        <v>11</v>
      </c>
      <c r="CD609" s="2"/>
      <c r="CE609" s="2"/>
      <c r="CF609" s="3"/>
      <c r="CG609" s="4"/>
      <c r="CH609" s="5"/>
      <c r="CI609" s="6"/>
      <c r="CJ609" s="5">
        <f t="shared" si="611"/>
        <v>11</v>
      </c>
      <c r="CL609" s="2"/>
      <c r="CM609" s="2"/>
      <c r="CN609" s="3"/>
      <c r="CO609" s="5">
        <v>0</v>
      </c>
      <c r="CP609" s="5"/>
      <c r="CQ609" s="6"/>
      <c r="CR609" s="5">
        <f t="shared" si="613"/>
        <v>11</v>
      </c>
    </row>
    <row r="610" spans="2:96" ht="12.75" customHeight="1" x14ac:dyDescent="0.35">
      <c r="B610" s="2"/>
      <c r="C610" s="2"/>
      <c r="D610" s="3"/>
      <c r="E610" s="4"/>
      <c r="F610" s="5"/>
      <c r="G610" s="6"/>
      <c r="H610" s="5">
        <f t="shared" si="601"/>
        <v>26</v>
      </c>
      <c r="J610" s="2"/>
      <c r="K610" s="2"/>
      <c r="L610" s="3"/>
      <c r="M610" s="4"/>
      <c r="N610" s="5"/>
      <c r="O610" s="6"/>
      <c r="P610" s="5">
        <f t="shared" si="602"/>
        <v>25</v>
      </c>
      <c r="R610" s="2"/>
      <c r="S610" s="2"/>
      <c r="T610" s="3"/>
      <c r="U610" s="4"/>
      <c r="V610" s="5"/>
      <c r="W610" s="6"/>
      <c r="X610" s="5">
        <f t="shared" si="603"/>
        <v>25</v>
      </c>
      <c r="Z610" s="2"/>
      <c r="AA610" s="2"/>
      <c r="AB610" s="3"/>
      <c r="AC610" s="4"/>
      <c r="AD610" s="5"/>
      <c r="AE610" s="6"/>
      <c r="AF610" s="5">
        <f t="shared" si="604"/>
        <v>22</v>
      </c>
      <c r="AH610" s="2"/>
      <c r="AI610" s="2"/>
      <c r="AJ610" s="3"/>
      <c r="AK610" s="4"/>
      <c r="AL610" s="5"/>
      <c r="AM610" s="6"/>
      <c r="AN610" s="5">
        <f t="shared" si="605"/>
        <v>20</v>
      </c>
      <c r="AP610" s="2"/>
      <c r="AQ610" s="2"/>
      <c r="AR610" s="3"/>
      <c r="AS610" s="4"/>
      <c r="AT610" s="5"/>
      <c r="AU610" s="6"/>
      <c r="AV610" s="436">
        <f t="shared" si="606"/>
        <v>19</v>
      </c>
      <c r="AX610" s="2"/>
      <c r="AY610" s="2"/>
      <c r="AZ610" s="3"/>
      <c r="BA610" s="4"/>
      <c r="BB610" s="5"/>
      <c r="BC610" s="6"/>
      <c r="BD610" s="5">
        <f t="shared" si="607"/>
        <v>15</v>
      </c>
      <c r="BF610" s="2"/>
      <c r="BG610" s="2"/>
      <c r="BH610" s="3"/>
      <c r="BI610" s="4"/>
      <c r="BJ610" s="5"/>
      <c r="BK610" s="6"/>
      <c r="BL610" s="5">
        <f t="shared" si="608"/>
        <v>13</v>
      </c>
      <c r="BN610" s="2"/>
      <c r="BO610" s="2"/>
      <c r="BP610" s="3"/>
      <c r="BQ610" s="4"/>
      <c r="BR610" s="5"/>
      <c r="BS610" s="6"/>
      <c r="BT610" s="5">
        <f t="shared" si="609"/>
        <v>11</v>
      </c>
      <c r="BV610" s="492"/>
      <c r="BW610" s="492"/>
      <c r="BX610" s="493"/>
      <c r="BY610" s="492"/>
      <c r="BZ610" s="494"/>
      <c r="CA610" s="509"/>
      <c r="CB610" s="494">
        <f t="shared" si="610"/>
        <v>11</v>
      </c>
      <c r="CD610" s="2"/>
      <c r="CE610" s="2"/>
      <c r="CF610" s="3"/>
      <c r="CG610" s="4"/>
      <c r="CH610" s="5"/>
      <c r="CI610" s="6"/>
      <c r="CJ610" s="5">
        <f t="shared" si="611"/>
        <v>11</v>
      </c>
      <c r="CL610" s="2"/>
      <c r="CM610" s="2"/>
      <c r="CN610" s="3"/>
      <c r="CO610" s="5">
        <v>0</v>
      </c>
      <c r="CP610" s="5"/>
      <c r="CQ610" s="6"/>
      <c r="CR610" s="5">
        <f t="shared" si="613"/>
        <v>11</v>
      </c>
    </row>
    <row r="611" spans="2:96" ht="12.75" customHeight="1" x14ac:dyDescent="0.35">
      <c r="B611" s="2"/>
      <c r="C611" s="2"/>
      <c r="D611" s="3"/>
      <c r="E611" s="4"/>
      <c r="F611" s="5"/>
      <c r="G611" s="6"/>
      <c r="H611" s="5">
        <f t="shared" si="601"/>
        <v>26</v>
      </c>
      <c r="J611" s="2"/>
      <c r="K611" s="2"/>
      <c r="L611" s="3" t="s">
        <v>40</v>
      </c>
      <c r="M611" s="4"/>
      <c r="N611" s="5"/>
      <c r="O611" s="6"/>
      <c r="P611" s="5">
        <f t="shared" si="602"/>
        <v>25</v>
      </c>
      <c r="R611" s="2"/>
      <c r="S611" s="2"/>
      <c r="T611" s="3"/>
      <c r="U611" s="4"/>
      <c r="V611" s="5"/>
      <c r="W611" s="6"/>
      <c r="X611" s="5">
        <f t="shared" si="603"/>
        <v>25</v>
      </c>
      <c r="Z611" s="2"/>
      <c r="AA611" s="2"/>
      <c r="AB611" s="3"/>
      <c r="AC611" s="4"/>
      <c r="AD611" s="5"/>
      <c r="AE611" s="6"/>
      <c r="AF611" s="5">
        <f t="shared" si="604"/>
        <v>22</v>
      </c>
      <c r="AH611" s="2"/>
      <c r="AI611" s="2"/>
      <c r="AJ611" s="3"/>
      <c r="AK611" s="4"/>
      <c r="AL611" s="5"/>
      <c r="AM611" s="6"/>
      <c r="AN611" s="5">
        <f t="shared" si="605"/>
        <v>20</v>
      </c>
      <c r="AP611" s="2"/>
      <c r="AQ611" s="2"/>
      <c r="AR611" s="3"/>
      <c r="AS611" s="4"/>
      <c r="AT611" s="5"/>
      <c r="AU611" s="6"/>
      <c r="AV611" s="436">
        <f t="shared" si="606"/>
        <v>19</v>
      </c>
      <c r="AX611" s="2"/>
      <c r="AY611" s="2"/>
      <c r="AZ611" s="3"/>
      <c r="BA611" s="4"/>
      <c r="BB611" s="5"/>
      <c r="BC611" s="6"/>
      <c r="BD611" s="5">
        <f t="shared" si="607"/>
        <v>15</v>
      </c>
      <c r="BF611" s="2"/>
      <c r="BG611" s="2"/>
      <c r="BH611" s="3"/>
      <c r="BI611" s="4"/>
      <c r="BJ611" s="5"/>
      <c r="BK611" s="6"/>
      <c r="BL611" s="5">
        <f t="shared" si="608"/>
        <v>13</v>
      </c>
      <c r="BN611" s="2"/>
      <c r="BO611" s="2"/>
      <c r="BP611" s="3"/>
      <c r="BQ611" s="4"/>
      <c r="BR611" s="5"/>
      <c r="BS611" s="6"/>
      <c r="BT611" s="5">
        <f t="shared" si="609"/>
        <v>11</v>
      </c>
      <c r="BV611" s="492"/>
      <c r="BW611" s="492"/>
      <c r="BX611" s="493"/>
      <c r="BY611" s="492"/>
      <c r="BZ611" s="494"/>
      <c r="CA611" s="509"/>
      <c r="CB611" s="494">
        <f t="shared" si="610"/>
        <v>11</v>
      </c>
      <c r="CD611" s="2"/>
      <c r="CE611" s="2"/>
      <c r="CF611" s="3"/>
      <c r="CG611" s="4"/>
      <c r="CH611" s="5"/>
      <c r="CI611" s="6"/>
      <c r="CJ611" s="5">
        <f t="shared" si="611"/>
        <v>11</v>
      </c>
      <c r="CL611" s="2"/>
      <c r="CM611" s="2"/>
      <c r="CN611" s="3"/>
      <c r="CO611" s="5">
        <v>0</v>
      </c>
      <c r="CP611" s="5"/>
      <c r="CQ611" s="6"/>
      <c r="CR611" s="5">
        <f t="shared" si="613"/>
        <v>11</v>
      </c>
    </row>
    <row r="612" spans="2:96" ht="12.75" customHeight="1" x14ac:dyDescent="0.35">
      <c r="B612" s="2"/>
      <c r="C612" s="2"/>
      <c r="D612" s="3"/>
      <c r="E612" s="4"/>
      <c r="F612" s="5"/>
      <c r="G612" s="6"/>
      <c r="H612" s="5">
        <f t="shared" si="601"/>
        <v>26</v>
      </c>
      <c r="J612" s="2"/>
      <c r="K612" s="2"/>
      <c r="L612" s="3"/>
      <c r="M612" s="4"/>
      <c r="N612" s="5"/>
      <c r="O612" s="6"/>
      <c r="P612" s="5">
        <f t="shared" si="602"/>
        <v>25</v>
      </c>
      <c r="R612" s="2"/>
      <c r="S612" s="2"/>
      <c r="T612" s="3"/>
      <c r="U612" s="4"/>
      <c r="V612" s="5"/>
      <c r="W612" s="6"/>
      <c r="X612" s="5">
        <f t="shared" si="603"/>
        <v>25</v>
      </c>
      <c r="Z612" s="2"/>
      <c r="AA612" s="2"/>
      <c r="AB612" s="3"/>
      <c r="AC612" s="4"/>
      <c r="AD612" s="5"/>
      <c r="AE612" s="6"/>
      <c r="AF612" s="5">
        <f t="shared" si="604"/>
        <v>22</v>
      </c>
      <c r="AH612" s="2"/>
      <c r="AI612" s="2"/>
      <c r="AJ612" s="3"/>
      <c r="AK612" s="4"/>
      <c r="AL612" s="5"/>
      <c r="AM612" s="6"/>
      <c r="AN612" s="5">
        <f t="shared" si="605"/>
        <v>20</v>
      </c>
      <c r="AP612" s="2"/>
      <c r="AQ612" s="2"/>
      <c r="AR612" s="3"/>
      <c r="AS612" s="4"/>
      <c r="AT612" s="5"/>
      <c r="AU612" s="6"/>
      <c r="AV612" s="436">
        <f t="shared" si="606"/>
        <v>19</v>
      </c>
      <c r="AX612" s="2"/>
      <c r="AY612" s="2"/>
      <c r="AZ612" s="3"/>
      <c r="BA612" s="4"/>
      <c r="BB612" s="5"/>
      <c r="BC612" s="6"/>
      <c r="BD612" s="5">
        <f t="shared" si="607"/>
        <v>15</v>
      </c>
      <c r="BF612" s="2"/>
      <c r="BG612" s="2"/>
      <c r="BH612" s="3"/>
      <c r="BI612" s="4"/>
      <c r="BJ612" s="5"/>
      <c r="BK612" s="6"/>
      <c r="BL612" s="5">
        <f t="shared" si="608"/>
        <v>13</v>
      </c>
      <c r="BN612" s="2"/>
      <c r="BO612" s="2"/>
      <c r="BP612" s="3"/>
      <c r="BQ612" s="4"/>
      <c r="BR612" s="5"/>
      <c r="BS612" s="6"/>
      <c r="BT612" s="5">
        <f t="shared" si="609"/>
        <v>11</v>
      </c>
      <c r="BV612" s="492"/>
      <c r="BW612" s="492"/>
      <c r="BX612" s="493"/>
      <c r="BY612" s="492"/>
      <c r="BZ612" s="494"/>
      <c r="CA612" s="509"/>
      <c r="CB612" s="494">
        <f t="shared" si="610"/>
        <v>11</v>
      </c>
      <c r="CD612" s="2"/>
      <c r="CE612" s="2"/>
      <c r="CF612" s="3"/>
      <c r="CG612" s="4"/>
      <c r="CH612" s="5"/>
      <c r="CI612" s="6"/>
      <c r="CJ612" s="5">
        <f t="shared" si="611"/>
        <v>11</v>
      </c>
      <c r="CL612" s="2"/>
      <c r="CM612" s="2"/>
      <c r="CN612" s="3"/>
      <c r="CO612" s="5">
        <v>0</v>
      </c>
      <c r="CP612" s="5"/>
      <c r="CQ612" s="6"/>
      <c r="CR612" s="5">
        <f t="shared" si="613"/>
        <v>11</v>
      </c>
    </row>
    <row r="613" spans="2:96" ht="19" customHeight="1" x14ac:dyDescent="0.4">
      <c r="B613" s="684" t="s">
        <v>154</v>
      </c>
      <c r="C613" s="646"/>
      <c r="D613" s="646"/>
      <c r="E613" s="646"/>
      <c r="F613" s="646"/>
      <c r="G613" s="646"/>
      <c r="H613" s="647"/>
      <c r="J613" s="684" t="s">
        <v>154</v>
      </c>
      <c r="K613" s="646"/>
      <c r="L613" s="646"/>
      <c r="M613" s="646"/>
      <c r="N613" s="646"/>
      <c r="O613" s="646"/>
      <c r="P613" s="647"/>
      <c r="R613" s="684" t="s">
        <v>154</v>
      </c>
      <c r="S613" s="646"/>
      <c r="T613" s="646"/>
      <c r="U613" s="646"/>
      <c r="V613" s="646"/>
      <c r="W613" s="646"/>
      <c r="X613" s="647"/>
      <c r="Z613" s="684" t="s">
        <v>154</v>
      </c>
      <c r="AA613" s="646"/>
      <c r="AB613" s="646"/>
      <c r="AC613" s="646"/>
      <c r="AD613" s="646"/>
      <c r="AE613" s="646"/>
      <c r="AF613" s="647"/>
      <c r="AH613" s="684" t="s">
        <v>154</v>
      </c>
      <c r="AI613" s="646"/>
      <c r="AJ613" s="646"/>
      <c r="AK613" s="646"/>
      <c r="AL613" s="646"/>
      <c r="AM613" s="646"/>
      <c r="AN613" s="647"/>
      <c r="AP613" s="684" t="s">
        <v>154</v>
      </c>
      <c r="AQ613" s="646"/>
      <c r="AR613" s="646"/>
      <c r="AS613" s="646"/>
      <c r="AT613" s="646"/>
      <c r="AU613" s="646"/>
      <c r="AV613" s="647"/>
      <c r="AX613" s="684" t="s">
        <v>154</v>
      </c>
      <c r="AY613" s="646"/>
      <c r="AZ613" s="646"/>
      <c r="BA613" s="646"/>
      <c r="BB613" s="646"/>
      <c r="BC613" s="646"/>
      <c r="BD613" s="647"/>
      <c r="BF613" s="684" t="s">
        <v>154</v>
      </c>
      <c r="BG613" s="646"/>
      <c r="BH613" s="646"/>
      <c r="BI613" s="646"/>
      <c r="BJ613" s="646"/>
      <c r="BK613" s="646"/>
      <c r="BL613" s="647"/>
      <c r="BN613" s="684" t="s">
        <v>154</v>
      </c>
      <c r="BO613" s="646"/>
      <c r="BP613" s="646"/>
      <c r="BQ613" s="646"/>
      <c r="BR613" s="646"/>
      <c r="BS613" s="646"/>
      <c r="BT613" s="647"/>
      <c r="BV613" s="697" t="s">
        <v>154</v>
      </c>
      <c r="BW613" s="692"/>
      <c r="BX613" s="692"/>
      <c r="BY613" s="692"/>
      <c r="BZ613" s="692"/>
      <c r="CA613" s="692"/>
      <c r="CB613" s="693"/>
      <c r="CD613" s="684" t="s">
        <v>154</v>
      </c>
      <c r="CE613" s="646"/>
      <c r="CF613" s="646"/>
      <c r="CG613" s="646"/>
      <c r="CH613" s="646"/>
      <c r="CI613" s="646"/>
      <c r="CJ613" s="647"/>
      <c r="CL613" s="684" t="s">
        <v>154</v>
      </c>
      <c r="CM613" s="646"/>
      <c r="CN613" s="646"/>
      <c r="CO613" s="646"/>
      <c r="CP613" s="646"/>
      <c r="CQ613" s="646"/>
      <c r="CR613" s="647"/>
    </row>
    <row r="614" spans="2:96" ht="12.75" customHeight="1" x14ac:dyDescent="0.3">
      <c r="H614" s="5"/>
      <c r="P614" s="5"/>
      <c r="X614" s="5"/>
      <c r="AF614" s="5"/>
      <c r="AN614" s="5"/>
      <c r="AV614" s="436"/>
      <c r="BD614" s="5"/>
      <c r="BL614" s="5"/>
      <c r="BT614" s="5"/>
      <c r="CB614" s="494"/>
      <c r="CJ614" s="5"/>
      <c r="CR614" s="5"/>
    </row>
    <row r="615" spans="2:96" ht="12.75" customHeight="1" x14ac:dyDescent="0.35">
      <c r="B615" s="658" t="s">
        <v>155</v>
      </c>
      <c r="C615" s="659"/>
      <c r="D615" s="659"/>
      <c r="E615" s="659"/>
      <c r="F615" s="659"/>
      <c r="G615" s="659"/>
      <c r="H615" s="660"/>
      <c r="J615" s="658" t="s">
        <v>155</v>
      </c>
      <c r="K615" s="659"/>
      <c r="L615" s="659"/>
      <c r="M615" s="659"/>
      <c r="N615" s="659"/>
      <c r="O615" s="659"/>
      <c r="P615" s="660"/>
      <c r="R615" s="658" t="s">
        <v>155</v>
      </c>
      <c r="S615" s="659"/>
      <c r="T615" s="659"/>
      <c r="U615" s="659"/>
      <c r="V615" s="659"/>
      <c r="W615" s="659"/>
      <c r="X615" s="660"/>
      <c r="Z615" s="658" t="s">
        <v>155</v>
      </c>
      <c r="AA615" s="659"/>
      <c r="AB615" s="659"/>
      <c r="AC615" s="659"/>
      <c r="AD615" s="659"/>
      <c r="AE615" s="659"/>
      <c r="AF615" s="660"/>
      <c r="AH615" s="658" t="s">
        <v>155</v>
      </c>
      <c r="AI615" s="659"/>
      <c r="AJ615" s="659"/>
      <c r="AK615" s="659"/>
      <c r="AL615" s="659"/>
      <c r="AM615" s="659"/>
      <c r="AN615" s="660"/>
      <c r="AP615" s="658" t="s">
        <v>155</v>
      </c>
      <c r="AQ615" s="659"/>
      <c r="AR615" s="659"/>
      <c r="AS615" s="659"/>
      <c r="AT615" s="659"/>
      <c r="AU615" s="659"/>
      <c r="AV615" s="660"/>
      <c r="AX615" s="658" t="s">
        <v>155</v>
      </c>
      <c r="AY615" s="659"/>
      <c r="AZ615" s="659"/>
      <c r="BA615" s="659"/>
      <c r="BB615" s="659"/>
      <c r="BC615" s="659"/>
      <c r="BD615" s="660"/>
      <c r="BF615" s="658" t="s">
        <v>155</v>
      </c>
      <c r="BG615" s="659"/>
      <c r="BH615" s="659"/>
      <c r="BI615" s="659"/>
      <c r="BJ615" s="659"/>
      <c r="BK615" s="659"/>
      <c r="BL615" s="660"/>
      <c r="BN615" s="658" t="s">
        <v>155</v>
      </c>
      <c r="BO615" s="659"/>
      <c r="BP615" s="659"/>
      <c r="BQ615" s="659"/>
      <c r="BR615" s="659"/>
      <c r="BS615" s="659"/>
      <c r="BT615" s="660"/>
      <c r="BV615" s="675" t="s">
        <v>155</v>
      </c>
      <c r="BW615" s="676"/>
      <c r="BX615" s="676"/>
      <c r="BY615" s="676"/>
      <c r="BZ615" s="676"/>
      <c r="CA615" s="676"/>
      <c r="CB615" s="677"/>
      <c r="CD615" s="658" t="s">
        <v>155</v>
      </c>
      <c r="CE615" s="659"/>
      <c r="CF615" s="659"/>
      <c r="CG615" s="659"/>
      <c r="CH615" s="659"/>
      <c r="CI615" s="659"/>
      <c r="CJ615" s="660"/>
      <c r="CL615" s="658" t="s">
        <v>155</v>
      </c>
      <c r="CM615" s="659"/>
      <c r="CN615" s="659"/>
      <c r="CO615" s="659"/>
      <c r="CP615" s="659"/>
      <c r="CQ615" s="659"/>
      <c r="CR615" s="660"/>
    </row>
    <row r="616" spans="2:96" ht="12.75" customHeight="1" x14ac:dyDescent="0.35">
      <c r="B616" s="7"/>
      <c r="C616" s="8"/>
      <c r="D616" s="8"/>
      <c r="E616" s="9" t="s">
        <v>7</v>
      </c>
      <c r="F616" s="9" t="s">
        <v>8</v>
      </c>
      <c r="G616" s="10" t="s">
        <v>9</v>
      </c>
      <c r="H616" s="11" t="s">
        <v>508</v>
      </c>
      <c r="J616" s="7"/>
      <c r="K616" s="8"/>
      <c r="L616" s="8"/>
      <c r="M616" s="9" t="s">
        <v>7</v>
      </c>
      <c r="N616" s="9" t="s">
        <v>8</v>
      </c>
      <c r="O616" s="12" t="s">
        <v>9</v>
      </c>
      <c r="P616" s="11" t="s">
        <v>508</v>
      </c>
      <c r="R616" s="7"/>
      <c r="S616" s="8"/>
      <c r="T616" s="8"/>
      <c r="U616" s="9" t="s">
        <v>7</v>
      </c>
      <c r="V616" s="9" t="s">
        <v>8</v>
      </c>
      <c r="W616" s="13" t="s">
        <v>9</v>
      </c>
      <c r="X616" s="11" t="s">
        <v>508</v>
      </c>
      <c r="Z616" s="7"/>
      <c r="AA616" s="8"/>
      <c r="AB616" s="8"/>
      <c r="AC616" s="9" t="s">
        <v>7</v>
      </c>
      <c r="AD616" s="9" t="s">
        <v>8</v>
      </c>
      <c r="AE616" s="14" t="s">
        <v>9</v>
      </c>
      <c r="AF616" s="11" t="s">
        <v>508</v>
      </c>
      <c r="AH616" s="7"/>
      <c r="AI616" s="8"/>
      <c r="AJ616" s="8"/>
      <c r="AK616" s="9" t="s">
        <v>7</v>
      </c>
      <c r="AL616" s="9" t="s">
        <v>8</v>
      </c>
      <c r="AM616" s="15" t="s">
        <v>9</v>
      </c>
      <c r="AN616" s="11" t="s">
        <v>508</v>
      </c>
      <c r="AP616" s="7"/>
      <c r="AQ616" s="8"/>
      <c r="AR616" s="8"/>
      <c r="AS616" s="9" t="s">
        <v>7</v>
      </c>
      <c r="AT616" s="9" t="s">
        <v>8</v>
      </c>
      <c r="AU616" s="16" t="s">
        <v>9</v>
      </c>
      <c r="AV616" s="437" t="s">
        <v>508</v>
      </c>
      <c r="AX616" s="7"/>
      <c r="AY616" s="8"/>
      <c r="AZ616" s="8"/>
      <c r="BA616" s="9" t="s">
        <v>7</v>
      </c>
      <c r="BB616" s="9" t="s">
        <v>8</v>
      </c>
      <c r="BC616" s="17" t="s">
        <v>9</v>
      </c>
      <c r="BD616" s="11" t="s">
        <v>508</v>
      </c>
      <c r="BF616" s="7"/>
      <c r="BG616" s="8"/>
      <c r="BH616" s="8"/>
      <c r="BI616" s="9" t="s">
        <v>7</v>
      </c>
      <c r="BJ616" s="9" t="s">
        <v>8</v>
      </c>
      <c r="BK616" s="18" t="s">
        <v>9</v>
      </c>
      <c r="BL616" s="11" t="s">
        <v>508</v>
      </c>
      <c r="BN616" s="7"/>
      <c r="BO616" s="8"/>
      <c r="BP616" s="8"/>
      <c r="BQ616" s="9" t="s">
        <v>7</v>
      </c>
      <c r="BR616" s="9" t="s">
        <v>8</v>
      </c>
      <c r="BS616" s="19" t="s">
        <v>9</v>
      </c>
      <c r="BT616" s="11" t="s">
        <v>508</v>
      </c>
      <c r="BV616" s="495"/>
      <c r="BW616" s="496"/>
      <c r="BX616" s="496"/>
      <c r="BY616" s="205" t="s">
        <v>7</v>
      </c>
      <c r="BZ616" s="205" t="s">
        <v>8</v>
      </c>
      <c r="CA616" s="510" t="s">
        <v>9</v>
      </c>
      <c r="CB616" s="497" t="s">
        <v>508</v>
      </c>
      <c r="CD616" s="7"/>
      <c r="CE616" s="8"/>
      <c r="CF616" s="8"/>
      <c r="CG616" s="9" t="s">
        <v>7</v>
      </c>
      <c r="CH616" s="9" t="s">
        <v>8</v>
      </c>
      <c r="CI616" s="21" t="s">
        <v>9</v>
      </c>
      <c r="CJ616" s="11" t="s">
        <v>508</v>
      </c>
      <c r="CL616" s="7"/>
      <c r="CM616" s="8"/>
      <c r="CN616" s="8"/>
      <c r="CO616" s="9" t="s">
        <v>7</v>
      </c>
      <c r="CP616" s="9" t="s">
        <v>8</v>
      </c>
      <c r="CQ616" s="22" t="s">
        <v>9</v>
      </c>
      <c r="CR616" s="11" t="s">
        <v>508</v>
      </c>
    </row>
    <row r="617" spans="2:96" ht="12.75" customHeight="1" x14ac:dyDescent="0.35">
      <c r="B617" s="661" t="s">
        <v>509</v>
      </c>
      <c r="C617" s="673"/>
      <c r="D617" s="662"/>
      <c r="E617" s="4" t="s">
        <v>11</v>
      </c>
      <c r="F617" s="4" t="s">
        <v>11</v>
      </c>
      <c r="H617" s="4">
        <v>0</v>
      </c>
      <c r="J617" s="680" t="s">
        <v>510</v>
      </c>
      <c r="K617" s="673"/>
      <c r="L617" s="662"/>
      <c r="M617" s="4" t="s">
        <v>11</v>
      </c>
      <c r="N617" s="4" t="s">
        <v>11</v>
      </c>
      <c r="P617" s="4">
        <v>0</v>
      </c>
      <c r="R617" s="678" t="s">
        <v>511</v>
      </c>
      <c r="S617" s="673"/>
      <c r="T617" s="662"/>
      <c r="U617" s="4" t="s">
        <v>11</v>
      </c>
      <c r="V617" s="4" t="s">
        <v>11</v>
      </c>
      <c r="X617" s="4">
        <v>0</v>
      </c>
      <c r="Z617" s="687" t="s">
        <v>512</v>
      </c>
      <c r="AA617" s="673"/>
      <c r="AB617" s="662"/>
      <c r="AC617" s="4" t="s">
        <v>11</v>
      </c>
      <c r="AD617" s="4" t="s">
        <v>11</v>
      </c>
      <c r="AF617" s="4">
        <v>0</v>
      </c>
      <c r="AH617" s="685" t="s">
        <v>513</v>
      </c>
      <c r="AI617" s="673"/>
      <c r="AJ617" s="662"/>
      <c r="AK617" s="4" t="s">
        <v>11</v>
      </c>
      <c r="AL617" s="4" t="s">
        <v>11</v>
      </c>
      <c r="AN617" s="4">
        <v>0</v>
      </c>
      <c r="AP617" s="674" t="s">
        <v>514</v>
      </c>
      <c r="AQ617" s="673"/>
      <c r="AR617" s="662"/>
      <c r="AS617" s="4" t="s">
        <v>11</v>
      </c>
      <c r="AT617" s="4" t="s">
        <v>11</v>
      </c>
      <c r="AV617" s="438">
        <v>0</v>
      </c>
      <c r="AX617" s="688" t="s">
        <v>515</v>
      </c>
      <c r="AY617" s="673"/>
      <c r="AZ617" s="662"/>
      <c r="BA617" s="4" t="s">
        <v>11</v>
      </c>
      <c r="BB617" s="4" t="s">
        <v>11</v>
      </c>
      <c r="BD617" s="4">
        <v>0</v>
      </c>
      <c r="BF617" s="679" t="s">
        <v>516</v>
      </c>
      <c r="BG617" s="673"/>
      <c r="BH617" s="662"/>
      <c r="BI617" s="4" t="s">
        <v>11</v>
      </c>
      <c r="BJ617" s="4" t="s">
        <v>11</v>
      </c>
      <c r="BL617" s="4">
        <v>0</v>
      </c>
      <c r="BN617" s="672" t="s">
        <v>517</v>
      </c>
      <c r="BO617" s="673"/>
      <c r="BP617" s="662"/>
      <c r="BQ617" s="4" t="s">
        <v>11</v>
      </c>
      <c r="BR617" s="4" t="s">
        <v>11</v>
      </c>
      <c r="BT617" s="4">
        <v>0</v>
      </c>
      <c r="BV617" s="655" t="s">
        <v>518</v>
      </c>
      <c r="BW617" s="656"/>
      <c r="BX617" s="657"/>
      <c r="BY617" s="492" t="s">
        <v>11</v>
      </c>
      <c r="BZ617" s="492" t="s">
        <v>11</v>
      </c>
      <c r="CB617" s="492">
        <v>0</v>
      </c>
      <c r="CD617" s="682" t="s">
        <v>519</v>
      </c>
      <c r="CE617" s="673"/>
      <c r="CF617" s="662"/>
      <c r="CG617" s="4" t="s">
        <v>11</v>
      </c>
      <c r="CH617" s="4" t="s">
        <v>11</v>
      </c>
      <c r="CJ617" s="4">
        <v>0</v>
      </c>
      <c r="CL617" s="686" t="s">
        <v>531</v>
      </c>
      <c r="CM617" s="673"/>
      <c r="CN617" s="662"/>
      <c r="CO617" s="4" t="s">
        <v>11</v>
      </c>
      <c r="CP617" s="4" t="s">
        <v>11</v>
      </c>
      <c r="CR617" s="4">
        <v>0</v>
      </c>
    </row>
    <row r="618" spans="2:96" ht="12.75" customHeight="1" x14ac:dyDescent="0.35">
      <c r="B618" s="654"/>
      <c r="C618" s="651"/>
      <c r="D618" s="3"/>
      <c r="E618" s="5"/>
      <c r="F618" s="4"/>
      <c r="G618" s="6"/>
      <c r="H618" s="5">
        <f t="shared" ref="H618:H624" si="614">SUM(H617+E618-F618)</f>
        <v>0</v>
      </c>
      <c r="J618" s="664"/>
      <c r="K618" s="651"/>
      <c r="L618" s="3"/>
      <c r="M618" s="5"/>
      <c r="N618" s="4"/>
      <c r="O618" s="6"/>
      <c r="P618" s="5">
        <f t="shared" ref="P618:P624" si="615">SUM(P617+M618-N618)</f>
        <v>0</v>
      </c>
      <c r="R618" s="654"/>
      <c r="S618" s="651"/>
      <c r="T618" s="3"/>
      <c r="U618" s="5"/>
      <c r="V618" s="4"/>
      <c r="W618" s="6"/>
      <c r="X618" s="5">
        <f t="shared" ref="X618:X624" si="616">SUM(X617+U618-V618)</f>
        <v>0</v>
      </c>
      <c r="Z618" s="654"/>
      <c r="AA618" s="651"/>
      <c r="AB618" s="3"/>
      <c r="AC618" s="5">
        <v>0</v>
      </c>
      <c r="AD618" s="4"/>
      <c r="AE618" s="6"/>
      <c r="AF618" s="5">
        <f t="shared" ref="AF618:AF624" si="617">SUM(AF617+AC618-AD618)</f>
        <v>0</v>
      </c>
      <c r="AH618" s="664"/>
      <c r="AI618" s="651"/>
      <c r="AJ618" s="3"/>
      <c r="AK618" s="5"/>
      <c r="AL618" s="4"/>
      <c r="AM618" s="6"/>
      <c r="AN618" s="5">
        <f t="shared" ref="AN618:AN624" si="618">SUM(AN617+AK618-AL618)</f>
        <v>0</v>
      </c>
      <c r="AP618" s="654"/>
      <c r="AQ618" s="651"/>
      <c r="AR618" s="3"/>
      <c r="AS618" s="5"/>
      <c r="AT618" s="4"/>
      <c r="AU618" s="6"/>
      <c r="AV618" s="436">
        <f t="shared" ref="AV618:AV624" si="619">SUM(AV617+AS618-AT618)</f>
        <v>0</v>
      </c>
      <c r="BC618" s="6"/>
      <c r="BD618" s="234">
        <v>0</v>
      </c>
      <c r="BF618" s="654"/>
      <c r="BG618" s="651"/>
      <c r="BH618" s="3"/>
      <c r="BI618" s="5">
        <v>0</v>
      </c>
      <c r="BJ618" s="4"/>
      <c r="BK618" s="6"/>
      <c r="BL618" s="5">
        <f t="shared" ref="BL618:BL624" si="620">SUM(BL617+BI618-BJ618)</f>
        <v>0</v>
      </c>
      <c r="BN618" s="664"/>
      <c r="BO618" s="651"/>
      <c r="BP618" s="3"/>
      <c r="BQ618" s="5"/>
      <c r="BR618" s="4"/>
      <c r="BS618" s="6"/>
      <c r="BT618" s="5">
        <f t="shared" ref="BT618:BT624" si="621">SUM(BT617+BQ618-BR618)</f>
        <v>0</v>
      </c>
      <c r="BV618" s="667"/>
      <c r="BW618" s="666"/>
      <c r="BX618" s="493"/>
      <c r="BY618" s="494"/>
      <c r="BZ618" s="492"/>
      <c r="CA618" s="509"/>
      <c r="CB618" s="494">
        <f t="shared" ref="CB618:CB624" si="622">SUM(CB617+BY618-BZ618)</f>
        <v>0</v>
      </c>
      <c r="CD618" s="664"/>
      <c r="CE618" s="651"/>
      <c r="CF618" s="3"/>
      <c r="CG618" s="5"/>
      <c r="CH618" s="4"/>
      <c r="CI618" s="6"/>
      <c r="CJ618" s="5">
        <f t="shared" ref="CJ618:CJ624" si="623">SUM(CJ617+CG618-CH618)</f>
        <v>0</v>
      </c>
      <c r="CL618" s="654"/>
      <c r="CM618" s="651"/>
      <c r="CN618" s="3"/>
      <c r="CO618" s="5"/>
      <c r="CP618" s="4"/>
      <c r="CQ618" s="6"/>
      <c r="CR618" s="5">
        <f t="shared" ref="CR618:CR624" si="624">SUM(CR617+CO618-CP618)</f>
        <v>0</v>
      </c>
    </row>
    <row r="619" spans="2:96" ht="12.75" customHeight="1" x14ac:dyDescent="0.35">
      <c r="B619" s="663"/>
      <c r="C619" s="651"/>
      <c r="D619" s="3"/>
      <c r="E619" s="4"/>
      <c r="F619" s="5"/>
      <c r="G619" s="6"/>
      <c r="H619" s="5">
        <f t="shared" si="614"/>
        <v>0</v>
      </c>
      <c r="J619" s="663"/>
      <c r="K619" s="651"/>
      <c r="L619" s="3"/>
      <c r="M619" s="4"/>
      <c r="N619" s="5"/>
      <c r="O619" s="6"/>
      <c r="P619" s="5">
        <f t="shared" si="615"/>
        <v>0</v>
      </c>
      <c r="R619" s="654"/>
      <c r="S619" s="651"/>
      <c r="T619" s="3"/>
      <c r="U619" s="5"/>
      <c r="V619" s="4"/>
      <c r="W619" s="6"/>
      <c r="X619" s="5">
        <f t="shared" si="616"/>
        <v>0</v>
      </c>
      <c r="Z619" s="663"/>
      <c r="AA619" s="651"/>
      <c r="AB619" s="3"/>
      <c r="AC619" s="4"/>
      <c r="AD619" s="5"/>
      <c r="AE619" s="6"/>
      <c r="AF619" s="5">
        <f t="shared" si="617"/>
        <v>0</v>
      </c>
      <c r="AH619" s="663"/>
      <c r="AI619" s="651"/>
      <c r="AJ619" s="3"/>
      <c r="AK619" s="4"/>
      <c r="AL619" s="5"/>
      <c r="AM619" s="6"/>
      <c r="AN619" s="5">
        <f t="shared" si="618"/>
        <v>0</v>
      </c>
      <c r="AP619" s="663"/>
      <c r="AQ619" s="651"/>
      <c r="AR619" s="3"/>
      <c r="AS619" s="4"/>
      <c r="AT619" s="5"/>
      <c r="AU619" s="6"/>
      <c r="AV619" s="436">
        <f t="shared" si="619"/>
        <v>0</v>
      </c>
      <c r="AX619" s="663"/>
      <c r="AY619" s="651"/>
      <c r="AZ619" s="3"/>
      <c r="BA619" s="4"/>
      <c r="BB619" s="5"/>
      <c r="BC619" s="6"/>
      <c r="BD619" s="5">
        <f t="shared" ref="BD619:BD624" si="625">SUM(BD618+BA619-BB619)</f>
        <v>0</v>
      </c>
      <c r="BF619" s="654"/>
      <c r="BG619" s="651"/>
      <c r="BH619" s="3"/>
      <c r="BI619" s="5">
        <v>0</v>
      </c>
      <c r="BJ619" s="4"/>
      <c r="BK619" s="6"/>
      <c r="BL619" s="5">
        <f t="shared" si="620"/>
        <v>0</v>
      </c>
      <c r="BN619" s="663"/>
      <c r="BO619" s="651"/>
      <c r="BP619" s="3"/>
      <c r="BQ619" s="4"/>
      <c r="BR619" s="5"/>
      <c r="BS619" s="6"/>
      <c r="BT619" s="5">
        <f t="shared" si="621"/>
        <v>0</v>
      </c>
      <c r="BV619" s="667"/>
      <c r="BW619" s="666"/>
      <c r="BX619" s="493"/>
      <c r="BY619" s="492"/>
      <c r="BZ619" s="494"/>
      <c r="CA619" s="509"/>
      <c r="CB619" s="494">
        <f t="shared" si="622"/>
        <v>0</v>
      </c>
      <c r="CD619" s="663"/>
      <c r="CE619" s="651"/>
      <c r="CF619" s="3"/>
      <c r="CG619" s="4"/>
      <c r="CH619" s="5"/>
      <c r="CI619" s="6"/>
      <c r="CJ619" s="5">
        <f t="shared" si="623"/>
        <v>0</v>
      </c>
      <c r="CL619" s="663"/>
      <c r="CM619" s="651"/>
      <c r="CN619" s="3"/>
      <c r="CO619" s="4"/>
      <c r="CP619" s="5"/>
      <c r="CQ619" s="6"/>
      <c r="CR619" s="5">
        <f t="shared" si="624"/>
        <v>0</v>
      </c>
    </row>
    <row r="620" spans="2:96" ht="12.75" customHeight="1" x14ac:dyDescent="0.3">
      <c r="H620" s="5">
        <f t="shared" si="614"/>
        <v>0</v>
      </c>
      <c r="P620" s="5">
        <f t="shared" si="615"/>
        <v>0</v>
      </c>
      <c r="X620" s="5">
        <f t="shared" si="616"/>
        <v>0</v>
      </c>
      <c r="AF620" s="5">
        <f t="shared" si="617"/>
        <v>0</v>
      </c>
      <c r="AN620" s="5">
        <f t="shared" si="618"/>
        <v>0</v>
      </c>
      <c r="AV620" s="436">
        <f t="shared" si="619"/>
        <v>0</v>
      </c>
      <c r="BD620" s="5">
        <f t="shared" si="625"/>
        <v>0</v>
      </c>
      <c r="BL620" s="5">
        <f t="shared" si="620"/>
        <v>0</v>
      </c>
      <c r="BT620" s="5">
        <f t="shared" si="621"/>
        <v>0</v>
      </c>
      <c r="CB620" s="494">
        <f t="shared" si="622"/>
        <v>0</v>
      </c>
      <c r="CJ620" s="5">
        <f t="shared" si="623"/>
        <v>0</v>
      </c>
      <c r="CR620" s="5">
        <f t="shared" si="624"/>
        <v>0</v>
      </c>
    </row>
    <row r="621" spans="2:96" ht="12.75" customHeight="1" x14ac:dyDescent="0.3">
      <c r="H621" s="5">
        <f t="shared" si="614"/>
        <v>0</v>
      </c>
      <c r="P621" s="5">
        <f t="shared" si="615"/>
        <v>0</v>
      </c>
      <c r="X621" s="5">
        <f t="shared" si="616"/>
        <v>0</v>
      </c>
      <c r="AF621" s="5">
        <f t="shared" si="617"/>
        <v>0</v>
      </c>
      <c r="AN621" s="5">
        <f t="shared" si="618"/>
        <v>0</v>
      </c>
      <c r="AV621" s="436">
        <f t="shared" si="619"/>
        <v>0</v>
      </c>
      <c r="BD621" s="5">
        <f t="shared" si="625"/>
        <v>0</v>
      </c>
      <c r="BL621" s="5">
        <f t="shared" si="620"/>
        <v>0</v>
      </c>
      <c r="BT621" s="5">
        <f t="shared" si="621"/>
        <v>0</v>
      </c>
      <c r="CB621" s="494">
        <f t="shared" si="622"/>
        <v>0</v>
      </c>
      <c r="CJ621" s="5">
        <f t="shared" si="623"/>
        <v>0</v>
      </c>
      <c r="CR621" s="5">
        <f t="shared" si="624"/>
        <v>0</v>
      </c>
    </row>
    <row r="622" spans="2:96" ht="12.75" customHeight="1" x14ac:dyDescent="0.3">
      <c r="H622" s="5">
        <f t="shared" si="614"/>
        <v>0</v>
      </c>
      <c r="P622" s="5">
        <f t="shared" si="615"/>
        <v>0</v>
      </c>
      <c r="X622" s="5">
        <f t="shared" si="616"/>
        <v>0</v>
      </c>
      <c r="AF622" s="5">
        <f t="shared" si="617"/>
        <v>0</v>
      </c>
      <c r="AN622" s="5">
        <f t="shared" si="618"/>
        <v>0</v>
      </c>
      <c r="AV622" s="436">
        <f t="shared" si="619"/>
        <v>0</v>
      </c>
      <c r="BD622" s="5">
        <f t="shared" si="625"/>
        <v>0</v>
      </c>
      <c r="BL622" s="5">
        <f t="shared" si="620"/>
        <v>0</v>
      </c>
      <c r="BT622" s="5">
        <f t="shared" si="621"/>
        <v>0</v>
      </c>
      <c r="CB622" s="494">
        <f t="shared" si="622"/>
        <v>0</v>
      </c>
      <c r="CJ622" s="5">
        <f t="shared" si="623"/>
        <v>0</v>
      </c>
      <c r="CR622" s="5">
        <f t="shared" si="624"/>
        <v>0</v>
      </c>
    </row>
    <row r="623" spans="2:96" ht="12.75" customHeight="1" x14ac:dyDescent="0.3">
      <c r="H623" s="5">
        <f t="shared" si="614"/>
        <v>0</v>
      </c>
      <c r="P623" s="5">
        <f t="shared" si="615"/>
        <v>0</v>
      </c>
      <c r="X623" s="5">
        <f t="shared" si="616"/>
        <v>0</v>
      </c>
      <c r="AF623" s="5">
        <f t="shared" si="617"/>
        <v>0</v>
      </c>
      <c r="AN623" s="5">
        <f t="shared" si="618"/>
        <v>0</v>
      </c>
      <c r="AV623" s="436">
        <f t="shared" si="619"/>
        <v>0</v>
      </c>
      <c r="BD623" s="5">
        <f t="shared" si="625"/>
        <v>0</v>
      </c>
      <c r="BL623" s="5">
        <f t="shared" si="620"/>
        <v>0</v>
      </c>
      <c r="BT623" s="5">
        <f t="shared" si="621"/>
        <v>0</v>
      </c>
      <c r="CB623" s="494">
        <f t="shared" si="622"/>
        <v>0</v>
      </c>
      <c r="CJ623" s="5">
        <f t="shared" si="623"/>
        <v>0</v>
      </c>
      <c r="CR623" s="5">
        <f t="shared" si="624"/>
        <v>0</v>
      </c>
    </row>
    <row r="624" spans="2:96" ht="12.75" customHeight="1" x14ac:dyDescent="0.3">
      <c r="H624" s="5">
        <f t="shared" si="614"/>
        <v>0</v>
      </c>
      <c r="P624" s="5">
        <f t="shared" si="615"/>
        <v>0</v>
      </c>
      <c r="X624" s="5">
        <f t="shared" si="616"/>
        <v>0</v>
      </c>
      <c r="AF624" s="5">
        <f t="shared" si="617"/>
        <v>0</v>
      </c>
      <c r="AN624" s="5">
        <f t="shared" si="618"/>
        <v>0</v>
      </c>
      <c r="AV624" s="436">
        <f t="shared" si="619"/>
        <v>0</v>
      </c>
      <c r="BD624" s="5">
        <f t="shared" si="625"/>
        <v>0</v>
      </c>
      <c r="BL624" s="5">
        <f t="shared" si="620"/>
        <v>0</v>
      </c>
      <c r="BT624" s="5">
        <f t="shared" si="621"/>
        <v>0</v>
      </c>
      <c r="CB624" s="494">
        <f t="shared" si="622"/>
        <v>0</v>
      </c>
      <c r="CJ624" s="5">
        <f t="shared" si="623"/>
        <v>0</v>
      </c>
      <c r="CR624" s="5">
        <f t="shared" si="624"/>
        <v>0</v>
      </c>
    </row>
    <row r="625" spans="2:96" ht="12.75" customHeight="1" x14ac:dyDescent="0.3">
      <c r="H625" s="5">
        <f>SUM(H620+E625-F625)</f>
        <v>0</v>
      </c>
      <c r="P625" s="5">
        <f>SUM(P620+M625-N625)</f>
        <v>0</v>
      </c>
      <c r="X625" s="5">
        <f>SUM(X620+U625-V625)</f>
        <v>0</v>
      </c>
      <c r="AF625" s="5">
        <f>SUM(AF620+AC625-AD625)</f>
        <v>0</v>
      </c>
      <c r="AN625" s="5">
        <f>SUM(AN620+AK625-AL625)</f>
        <v>0</v>
      </c>
      <c r="AV625" s="436">
        <f>SUM(AV620+AS625-AT625)</f>
        <v>0</v>
      </c>
      <c r="BD625" s="5">
        <f>SUM(BD620+BA625-BB625)</f>
        <v>0</v>
      </c>
      <c r="BL625" s="5">
        <f>SUM(BL620+BI625-BJ625)</f>
        <v>0</v>
      </c>
      <c r="BT625" s="5">
        <f>SUM(BT620+BQ625-BR625)</f>
        <v>0</v>
      </c>
      <c r="CB625" s="494">
        <f>SUM(CB620+BY625-BZ625)</f>
        <v>0</v>
      </c>
      <c r="CJ625" s="5">
        <f>SUM(CJ620+CG625-CH625)</f>
        <v>0</v>
      </c>
      <c r="CR625" s="5">
        <f>SUM(CR620+CO625-CP625)</f>
        <v>0</v>
      </c>
    </row>
    <row r="626" spans="2:96" ht="12.75" customHeight="1" x14ac:dyDescent="0.35">
      <c r="B626" s="658" t="s">
        <v>156</v>
      </c>
      <c r="C626" s="659"/>
      <c r="D626" s="659"/>
      <c r="E626" s="659"/>
      <c r="F626" s="659"/>
      <c r="G626" s="659"/>
      <c r="H626" s="660"/>
      <c r="J626" s="658" t="s">
        <v>156</v>
      </c>
      <c r="K626" s="659"/>
      <c r="L626" s="659"/>
      <c r="M626" s="659"/>
      <c r="N626" s="659"/>
      <c r="O626" s="659"/>
      <c r="P626" s="660"/>
      <c r="R626" s="658" t="s">
        <v>156</v>
      </c>
      <c r="S626" s="659"/>
      <c r="T626" s="659"/>
      <c r="U626" s="659"/>
      <c r="V626" s="659"/>
      <c r="W626" s="659"/>
      <c r="X626" s="660"/>
      <c r="Z626" s="658" t="s">
        <v>156</v>
      </c>
      <c r="AA626" s="659"/>
      <c r="AB626" s="659"/>
      <c r="AC626" s="659"/>
      <c r="AD626" s="659"/>
      <c r="AE626" s="659"/>
      <c r="AF626" s="660"/>
      <c r="AH626" s="658" t="s">
        <v>156</v>
      </c>
      <c r="AI626" s="659"/>
      <c r="AJ626" s="659"/>
      <c r="AK626" s="659"/>
      <c r="AL626" s="659"/>
      <c r="AM626" s="659"/>
      <c r="AN626" s="660"/>
      <c r="AP626" s="658" t="s">
        <v>156</v>
      </c>
      <c r="AQ626" s="659"/>
      <c r="AR626" s="659"/>
      <c r="AS626" s="659"/>
      <c r="AT626" s="659"/>
      <c r="AU626" s="659"/>
      <c r="AV626" s="660"/>
      <c r="AX626" s="658" t="s">
        <v>156</v>
      </c>
      <c r="AY626" s="659"/>
      <c r="AZ626" s="659"/>
      <c r="BA626" s="659"/>
      <c r="BB626" s="659"/>
      <c r="BC626" s="659"/>
      <c r="BD626" s="660"/>
      <c r="BF626" s="658" t="s">
        <v>156</v>
      </c>
      <c r="BG626" s="659"/>
      <c r="BH626" s="659"/>
      <c r="BI626" s="659"/>
      <c r="BJ626" s="659"/>
      <c r="BK626" s="659"/>
      <c r="BL626" s="660"/>
      <c r="BN626" s="658" t="s">
        <v>156</v>
      </c>
      <c r="BO626" s="659"/>
      <c r="BP626" s="659"/>
      <c r="BQ626" s="659"/>
      <c r="BR626" s="659"/>
      <c r="BS626" s="659"/>
      <c r="BT626" s="660"/>
      <c r="BV626" s="675" t="s">
        <v>156</v>
      </c>
      <c r="BW626" s="676"/>
      <c r="BX626" s="676"/>
      <c r="BY626" s="676"/>
      <c r="BZ626" s="676"/>
      <c r="CA626" s="676"/>
      <c r="CB626" s="677"/>
      <c r="CD626" s="658" t="s">
        <v>156</v>
      </c>
      <c r="CE626" s="659"/>
      <c r="CF626" s="659"/>
      <c r="CG626" s="659"/>
      <c r="CH626" s="659"/>
      <c r="CI626" s="659"/>
      <c r="CJ626" s="660"/>
      <c r="CL626" s="658" t="s">
        <v>156</v>
      </c>
      <c r="CM626" s="659"/>
      <c r="CN626" s="659"/>
      <c r="CO626" s="659"/>
      <c r="CP626" s="659"/>
      <c r="CQ626" s="659"/>
      <c r="CR626" s="660"/>
    </row>
    <row r="627" spans="2:96" ht="12.75" customHeight="1" x14ac:dyDescent="0.35">
      <c r="B627" s="7"/>
      <c r="C627" s="8"/>
      <c r="D627" s="8"/>
      <c r="E627" s="9" t="s">
        <v>7</v>
      </c>
      <c r="F627" s="9" t="s">
        <v>8</v>
      </c>
      <c r="G627" s="10" t="s">
        <v>9</v>
      </c>
      <c r="H627" s="11" t="s">
        <v>508</v>
      </c>
      <c r="J627" s="7"/>
      <c r="K627" s="8"/>
      <c r="L627" s="8"/>
      <c r="M627" s="9" t="s">
        <v>7</v>
      </c>
      <c r="N627" s="9" t="s">
        <v>8</v>
      </c>
      <c r="O627" s="12" t="s">
        <v>9</v>
      </c>
      <c r="P627" s="11" t="s">
        <v>508</v>
      </c>
      <c r="R627" s="7"/>
      <c r="S627" s="8"/>
      <c r="T627" s="8"/>
      <c r="U627" s="9" t="s">
        <v>7</v>
      </c>
      <c r="V627" s="9" t="s">
        <v>8</v>
      </c>
      <c r="W627" s="13" t="s">
        <v>9</v>
      </c>
      <c r="X627" s="11" t="s">
        <v>508</v>
      </c>
      <c r="Z627" s="7"/>
      <c r="AA627" s="8"/>
      <c r="AB627" s="8"/>
      <c r="AC627" s="9" t="s">
        <v>7</v>
      </c>
      <c r="AD627" s="9" t="s">
        <v>8</v>
      </c>
      <c r="AE627" s="14" t="s">
        <v>9</v>
      </c>
      <c r="AF627" s="11" t="s">
        <v>508</v>
      </c>
      <c r="AH627" s="7"/>
      <c r="AI627" s="8"/>
      <c r="AJ627" s="8"/>
      <c r="AK627" s="9" t="s">
        <v>7</v>
      </c>
      <c r="AL627" s="9" t="s">
        <v>8</v>
      </c>
      <c r="AM627" s="15" t="s">
        <v>9</v>
      </c>
      <c r="AN627" s="11" t="s">
        <v>508</v>
      </c>
      <c r="AP627" s="7"/>
      <c r="AQ627" s="8"/>
      <c r="AR627" s="8"/>
      <c r="AS627" s="9" t="s">
        <v>7</v>
      </c>
      <c r="AT627" s="9" t="s">
        <v>8</v>
      </c>
      <c r="AU627" s="16" t="s">
        <v>9</v>
      </c>
      <c r="AV627" s="437" t="s">
        <v>508</v>
      </c>
      <c r="AX627" s="7"/>
      <c r="AY627" s="8"/>
      <c r="AZ627" s="8"/>
      <c r="BA627" s="9" t="s">
        <v>7</v>
      </c>
      <c r="BB627" s="9" t="s">
        <v>8</v>
      </c>
      <c r="BC627" s="17" t="s">
        <v>9</v>
      </c>
      <c r="BD627" s="11" t="s">
        <v>508</v>
      </c>
      <c r="BF627" s="7"/>
      <c r="BG627" s="8"/>
      <c r="BH627" s="8"/>
      <c r="BI627" s="9" t="s">
        <v>7</v>
      </c>
      <c r="BJ627" s="9" t="s">
        <v>8</v>
      </c>
      <c r="BK627" s="18" t="s">
        <v>9</v>
      </c>
      <c r="BL627" s="11" t="s">
        <v>508</v>
      </c>
      <c r="BN627" s="7"/>
      <c r="BO627" s="8"/>
      <c r="BP627" s="8"/>
      <c r="BQ627" s="9" t="s">
        <v>7</v>
      </c>
      <c r="BR627" s="9" t="s">
        <v>8</v>
      </c>
      <c r="BS627" s="19" t="s">
        <v>9</v>
      </c>
      <c r="BT627" s="11" t="s">
        <v>508</v>
      </c>
      <c r="BV627" s="495"/>
      <c r="BW627" s="496"/>
      <c r="BX627" s="496"/>
      <c r="BY627" s="205" t="s">
        <v>7</v>
      </c>
      <c r="BZ627" s="205" t="s">
        <v>8</v>
      </c>
      <c r="CA627" s="510" t="s">
        <v>9</v>
      </c>
      <c r="CB627" s="497" t="s">
        <v>508</v>
      </c>
      <c r="CD627" s="7"/>
      <c r="CE627" s="8"/>
      <c r="CF627" s="8"/>
      <c r="CG627" s="9" t="s">
        <v>7</v>
      </c>
      <c r="CH627" s="9" t="s">
        <v>8</v>
      </c>
      <c r="CI627" s="21" t="s">
        <v>9</v>
      </c>
      <c r="CJ627" s="11" t="s">
        <v>508</v>
      </c>
      <c r="CL627" s="7"/>
      <c r="CM627" s="8"/>
      <c r="CN627" s="8"/>
      <c r="CO627" s="9" t="s">
        <v>7</v>
      </c>
      <c r="CP627" s="9" t="s">
        <v>8</v>
      </c>
      <c r="CQ627" s="22" t="s">
        <v>9</v>
      </c>
      <c r="CR627" s="11" t="s">
        <v>508</v>
      </c>
    </row>
    <row r="628" spans="2:96" ht="12.75" customHeight="1" x14ac:dyDescent="0.35">
      <c r="B628" s="661" t="s">
        <v>509</v>
      </c>
      <c r="C628" s="673"/>
      <c r="D628" s="662"/>
      <c r="E628" s="4" t="s">
        <v>11</v>
      </c>
      <c r="F628" s="4" t="s">
        <v>11</v>
      </c>
      <c r="H628" s="4">
        <v>18</v>
      </c>
      <c r="J628" s="680" t="s">
        <v>510</v>
      </c>
      <c r="K628" s="673"/>
      <c r="L628" s="662"/>
      <c r="M628" s="4" t="s">
        <v>11</v>
      </c>
      <c r="N628" s="4" t="s">
        <v>11</v>
      </c>
      <c r="P628" s="4">
        <v>17</v>
      </c>
      <c r="R628" s="678" t="s">
        <v>511</v>
      </c>
      <c r="S628" s="673"/>
      <c r="T628" s="662"/>
      <c r="U628" s="4" t="s">
        <v>11</v>
      </c>
      <c r="V628" s="4" t="s">
        <v>11</v>
      </c>
      <c r="X628" s="24">
        <v>17</v>
      </c>
      <c r="Z628" s="687" t="s">
        <v>512</v>
      </c>
      <c r="AA628" s="673"/>
      <c r="AB628" s="662"/>
      <c r="AC628" s="4" t="s">
        <v>11</v>
      </c>
      <c r="AD628" s="4" t="s">
        <v>11</v>
      </c>
      <c r="AF628" s="4">
        <v>17</v>
      </c>
      <c r="AH628" s="685" t="s">
        <v>513</v>
      </c>
      <c r="AI628" s="673"/>
      <c r="AJ628" s="662"/>
      <c r="AK628" s="4" t="s">
        <v>11</v>
      </c>
      <c r="AL628" s="4" t="s">
        <v>11</v>
      </c>
      <c r="AN628" s="24">
        <v>17</v>
      </c>
      <c r="AP628" s="674" t="s">
        <v>514</v>
      </c>
      <c r="AQ628" s="673"/>
      <c r="AR628" s="662"/>
      <c r="AS628" s="4" t="s">
        <v>11</v>
      </c>
      <c r="AT628" s="4" t="s">
        <v>11</v>
      </c>
      <c r="AV628" s="438">
        <v>17</v>
      </c>
      <c r="AX628" s="688" t="s">
        <v>515</v>
      </c>
      <c r="AY628" s="673"/>
      <c r="AZ628" s="662"/>
      <c r="BA628" s="4" t="s">
        <v>11</v>
      </c>
      <c r="BB628" s="4" t="s">
        <v>11</v>
      </c>
      <c r="BD628" s="161">
        <v>17</v>
      </c>
      <c r="BF628" s="679" t="s">
        <v>516</v>
      </c>
      <c r="BG628" s="673"/>
      <c r="BH628" s="662"/>
      <c r="BI628" s="4" t="s">
        <v>11</v>
      </c>
      <c r="BJ628" s="4" t="s">
        <v>11</v>
      </c>
      <c r="BL628" s="241">
        <v>14</v>
      </c>
      <c r="BN628" s="672" t="s">
        <v>517</v>
      </c>
      <c r="BO628" s="673"/>
      <c r="BP628" s="662"/>
      <c r="BQ628" s="4" t="s">
        <v>11</v>
      </c>
      <c r="BR628" s="4" t="s">
        <v>11</v>
      </c>
      <c r="BT628" s="442">
        <v>14</v>
      </c>
      <c r="BV628" s="655" t="s">
        <v>518</v>
      </c>
      <c r="BW628" s="656"/>
      <c r="BX628" s="657"/>
      <c r="BY628" s="492" t="s">
        <v>11</v>
      </c>
      <c r="BZ628" s="492" t="s">
        <v>11</v>
      </c>
      <c r="CB628" s="494">
        <f>BT629</f>
        <v>12</v>
      </c>
      <c r="CD628" s="682" t="s">
        <v>519</v>
      </c>
      <c r="CE628" s="673"/>
      <c r="CF628" s="662"/>
      <c r="CG628" s="4" t="s">
        <v>11</v>
      </c>
      <c r="CH628" s="4" t="s">
        <v>11</v>
      </c>
      <c r="CJ628" s="4">
        <f>CB629</f>
        <v>12</v>
      </c>
      <c r="CL628" s="686" t="s">
        <v>531</v>
      </c>
      <c r="CM628" s="673"/>
      <c r="CN628" s="662"/>
      <c r="CO628" s="4" t="s">
        <v>11</v>
      </c>
      <c r="CP628" s="4" t="s">
        <v>11</v>
      </c>
      <c r="CR628" s="4">
        <f>CJ628</f>
        <v>12</v>
      </c>
    </row>
    <row r="629" spans="2:96" ht="12.75" customHeight="1" x14ac:dyDescent="0.35">
      <c r="B629" s="654">
        <v>45572</v>
      </c>
      <c r="C629" s="651"/>
      <c r="D629" s="3"/>
      <c r="E629" s="5">
        <v>0</v>
      </c>
      <c r="F629" s="5">
        <v>1</v>
      </c>
      <c r="G629" s="6" t="s">
        <v>17</v>
      </c>
      <c r="H629" s="5">
        <f t="shared" ref="H629:H631" si="626">SUM(H628+E629-F629)</f>
        <v>17</v>
      </c>
      <c r="P629" s="5">
        <f t="shared" ref="P629:P631" si="627">SUM(P628+M629-N629)</f>
        <v>17</v>
      </c>
      <c r="X629" s="5">
        <f t="shared" ref="X629:X631" si="628">SUM(X628+U629-V629)</f>
        <v>17</v>
      </c>
      <c r="Z629" s="654"/>
      <c r="AA629" s="651"/>
      <c r="AC629" s="5"/>
      <c r="AD629" s="4"/>
      <c r="AE629" s="6"/>
      <c r="AF629" s="5">
        <f t="shared" ref="AF629:AF631" si="629">SUM(AF628+AC629-AD629)</f>
        <v>17</v>
      </c>
      <c r="AN629" s="5">
        <f t="shared" ref="AN629:AN631" si="630">SUM(AN628+AK629-AL629)</f>
        <v>17</v>
      </c>
      <c r="AV629" s="436">
        <f t="shared" ref="AV629:AV631" si="631">SUM(AV628+AS629-AT629)</f>
        <v>17</v>
      </c>
      <c r="AX629" s="654">
        <v>45775</v>
      </c>
      <c r="AY629" s="651"/>
      <c r="AZ629" s="3"/>
      <c r="BA629" s="5">
        <v>0</v>
      </c>
      <c r="BB629" s="4">
        <v>3</v>
      </c>
      <c r="BC629" s="129" t="s">
        <v>19</v>
      </c>
      <c r="BD629" s="235">
        <f t="shared" ref="BD629:BD632" si="632">SUM(BD628+BA629-BB629)</f>
        <v>14</v>
      </c>
      <c r="BL629" s="5">
        <f t="shared" ref="BL629:BL631" si="633">SUM(BL628+BI629-BJ629)</f>
        <v>14</v>
      </c>
      <c r="BN629" s="670">
        <v>45838</v>
      </c>
      <c r="BO629" s="671"/>
      <c r="BQ629" s="474">
        <v>0</v>
      </c>
      <c r="BR629" s="474">
        <v>2</v>
      </c>
      <c r="BS629" s="129" t="s">
        <v>22</v>
      </c>
      <c r="BT629" s="5">
        <f t="shared" ref="BT629:BT631" si="634">SUM(BT628+BQ629-BR629)</f>
        <v>12</v>
      </c>
      <c r="BV629" s="716"/>
      <c r="BW629" s="693"/>
      <c r="BX629" s="502"/>
      <c r="BY629" s="173"/>
      <c r="BZ629" s="173">
        <v>0</v>
      </c>
      <c r="CA629" s="511"/>
      <c r="CB629" s="494">
        <f t="shared" ref="CB629:CB637" si="635">BT630</f>
        <v>12</v>
      </c>
      <c r="CJ629" s="5">
        <f t="shared" ref="CJ629:CJ631" si="636">SUM(CJ628+CG629-CH629)</f>
        <v>12</v>
      </c>
      <c r="CL629" s="717"/>
      <c r="CM629" s="651"/>
      <c r="CO629" s="57">
        <v>0</v>
      </c>
      <c r="CP629" s="57"/>
      <c r="CQ629" s="6"/>
      <c r="CR629" s="5">
        <f t="shared" ref="CR629:CR631" si="637">SUM(CR628+CO629-CP629)</f>
        <v>12</v>
      </c>
    </row>
    <row r="630" spans="2:96" ht="12.75" customHeight="1" x14ac:dyDescent="0.3">
      <c r="H630" s="5">
        <f t="shared" si="626"/>
        <v>17</v>
      </c>
      <c r="P630" s="5">
        <f t="shared" si="627"/>
        <v>17</v>
      </c>
      <c r="X630" s="5">
        <f t="shared" si="628"/>
        <v>17</v>
      </c>
      <c r="AF630" s="5">
        <f t="shared" si="629"/>
        <v>17</v>
      </c>
      <c r="AN630" s="5">
        <f t="shared" si="630"/>
        <v>17</v>
      </c>
      <c r="AV630" s="436">
        <f t="shared" si="631"/>
        <v>17</v>
      </c>
      <c r="BD630" s="235">
        <f t="shared" si="632"/>
        <v>14</v>
      </c>
      <c r="BL630" s="5">
        <f t="shared" si="633"/>
        <v>14</v>
      </c>
      <c r="BT630" s="5">
        <f t="shared" si="634"/>
        <v>12</v>
      </c>
      <c r="CB630" s="494">
        <f t="shared" si="635"/>
        <v>12</v>
      </c>
      <c r="CJ630" s="5">
        <f t="shared" si="636"/>
        <v>12</v>
      </c>
      <c r="CR630" s="5">
        <f t="shared" si="637"/>
        <v>12</v>
      </c>
    </row>
    <row r="631" spans="2:96" ht="12.75" customHeight="1" x14ac:dyDescent="0.3">
      <c r="H631" s="5">
        <f t="shared" si="626"/>
        <v>17</v>
      </c>
      <c r="P631" s="5">
        <f t="shared" si="627"/>
        <v>17</v>
      </c>
      <c r="X631" s="5">
        <f t="shared" si="628"/>
        <v>17</v>
      </c>
      <c r="AF631" s="5">
        <f t="shared" si="629"/>
        <v>17</v>
      </c>
      <c r="AN631" s="5">
        <f t="shared" si="630"/>
        <v>17</v>
      </c>
      <c r="AV631" s="436">
        <f t="shared" si="631"/>
        <v>17</v>
      </c>
      <c r="BD631" s="235">
        <f t="shared" si="632"/>
        <v>14</v>
      </c>
      <c r="BL631" s="5">
        <f t="shared" si="633"/>
        <v>14</v>
      </c>
      <c r="BT631" s="5">
        <f t="shared" si="634"/>
        <v>12</v>
      </c>
      <c r="CB631" s="494">
        <f t="shared" si="635"/>
        <v>12</v>
      </c>
      <c r="CJ631" s="5">
        <f t="shared" si="636"/>
        <v>12</v>
      </c>
      <c r="CR631" s="5">
        <f t="shared" si="637"/>
        <v>12</v>
      </c>
    </row>
    <row r="632" spans="2:96" ht="12.75" customHeight="1" x14ac:dyDescent="0.3">
      <c r="H632" s="5">
        <f t="shared" ref="H632:H637" si="638">SUM(H631+E633-F633)</f>
        <v>17</v>
      </c>
      <c r="P632" s="5">
        <f t="shared" ref="P632:P637" si="639">SUM(P631+M633-N633)</f>
        <v>17</v>
      </c>
      <c r="X632" s="5">
        <f t="shared" ref="X632:X637" si="640">SUM(X631+U633-V633)</f>
        <v>17</v>
      </c>
      <c r="AF632" s="5">
        <f t="shared" ref="AF632:AF637" si="641">SUM(AF631+AC633-AD633)</f>
        <v>17</v>
      </c>
      <c r="AN632" s="5">
        <f t="shared" ref="AN632:AN637" si="642">SUM(AN631+AK633-AL633)</f>
        <v>17</v>
      </c>
      <c r="AV632" s="436">
        <f t="shared" ref="AV632:AV637" si="643">SUM(AV631+AS633-AT633)</f>
        <v>17</v>
      </c>
      <c r="BD632" s="235">
        <f t="shared" si="632"/>
        <v>14</v>
      </c>
      <c r="BL632" s="5">
        <f>SUM(BL631+BI633-BJ633)</f>
        <v>14</v>
      </c>
      <c r="BT632" s="5">
        <f>SUM(BT631+BQ633-BR633)</f>
        <v>12</v>
      </c>
      <c r="CB632" s="494">
        <f t="shared" si="635"/>
        <v>12</v>
      </c>
      <c r="CJ632" s="5">
        <f>SUM(CJ631+CG633-CH633)</f>
        <v>12</v>
      </c>
      <c r="CR632" s="5">
        <f t="shared" ref="CR632:CR637" si="644">SUM(CR631+CO633-CP633)</f>
        <v>12</v>
      </c>
    </row>
    <row r="633" spans="2:96" ht="12.75" customHeight="1" x14ac:dyDescent="0.3">
      <c r="H633" s="5">
        <f t="shared" si="638"/>
        <v>17</v>
      </c>
      <c r="P633" s="5">
        <f t="shared" si="639"/>
        <v>17</v>
      </c>
      <c r="X633" s="5">
        <f t="shared" si="640"/>
        <v>17</v>
      </c>
      <c r="AF633" s="5">
        <f t="shared" si="641"/>
        <v>17</v>
      </c>
      <c r="AN633" s="5">
        <f t="shared" si="642"/>
        <v>17</v>
      </c>
      <c r="AV633" s="436">
        <f t="shared" si="643"/>
        <v>17</v>
      </c>
      <c r="BD633" s="162">
        <f t="shared" ref="BD633:BD637" si="645">SUM(BD632+BA634-BB634)</f>
        <v>14</v>
      </c>
      <c r="BL633" s="241">
        <f t="shared" ref="BL633:BL637" si="646">SUM(BL632+BI634-BJ634)</f>
        <v>14</v>
      </c>
      <c r="BT633" s="442">
        <f t="shared" ref="BT633:BT637" si="647">SUM(BT632+BQ634-BR634)</f>
        <v>12</v>
      </c>
      <c r="CB633" s="494">
        <f t="shared" si="635"/>
        <v>12</v>
      </c>
      <c r="CJ633" s="563">
        <f t="shared" ref="CJ633:CJ637" si="648">SUM(CJ632+CG634-CH634)</f>
        <v>12</v>
      </c>
      <c r="CR633" s="5">
        <f t="shared" si="644"/>
        <v>12</v>
      </c>
    </row>
    <row r="634" spans="2:96" ht="12.75" customHeight="1" x14ac:dyDescent="0.3">
      <c r="H634" s="5">
        <f t="shared" si="638"/>
        <v>17</v>
      </c>
      <c r="P634" s="5">
        <f t="shared" si="639"/>
        <v>17</v>
      </c>
      <c r="X634" s="5">
        <f t="shared" si="640"/>
        <v>17</v>
      </c>
      <c r="AF634" s="5">
        <f t="shared" si="641"/>
        <v>17</v>
      </c>
      <c r="AN634" s="5">
        <f t="shared" si="642"/>
        <v>17</v>
      </c>
      <c r="AV634" s="436">
        <f t="shared" si="643"/>
        <v>17</v>
      </c>
      <c r="BD634" s="162">
        <f t="shared" si="645"/>
        <v>14</v>
      </c>
      <c r="BL634" s="241">
        <f t="shared" si="646"/>
        <v>14</v>
      </c>
      <c r="BT634" s="442">
        <f t="shared" si="647"/>
        <v>12</v>
      </c>
      <c r="CB634" s="494">
        <f t="shared" si="635"/>
        <v>12</v>
      </c>
      <c r="CJ634" s="563">
        <f t="shared" si="648"/>
        <v>12</v>
      </c>
      <c r="CR634" s="5">
        <f t="shared" si="644"/>
        <v>12</v>
      </c>
    </row>
    <row r="635" spans="2:96" ht="12.75" customHeight="1" x14ac:dyDescent="0.3">
      <c r="H635" s="5">
        <f t="shared" si="638"/>
        <v>17</v>
      </c>
      <c r="P635" s="5">
        <f t="shared" si="639"/>
        <v>17</v>
      </c>
      <c r="X635" s="5">
        <f t="shared" si="640"/>
        <v>17</v>
      </c>
      <c r="AF635" s="5">
        <f t="shared" si="641"/>
        <v>17</v>
      </c>
      <c r="AN635" s="5">
        <f t="shared" si="642"/>
        <v>17</v>
      </c>
      <c r="AV635" s="436">
        <f t="shared" si="643"/>
        <v>17</v>
      </c>
      <c r="BD635" s="162">
        <f t="shared" si="645"/>
        <v>14</v>
      </c>
      <c r="BL635" s="241">
        <f t="shared" si="646"/>
        <v>14</v>
      </c>
      <c r="BT635" s="442">
        <f t="shared" si="647"/>
        <v>12</v>
      </c>
      <c r="CB635" s="494">
        <f t="shared" si="635"/>
        <v>12</v>
      </c>
      <c r="CJ635" s="563">
        <f t="shared" si="648"/>
        <v>12</v>
      </c>
      <c r="CR635" s="5">
        <f t="shared" si="644"/>
        <v>12</v>
      </c>
    </row>
    <row r="636" spans="2:96" ht="12.75" customHeight="1" x14ac:dyDescent="0.3">
      <c r="H636" s="5">
        <f t="shared" si="638"/>
        <v>17</v>
      </c>
      <c r="P636" s="5">
        <f t="shared" si="639"/>
        <v>17</v>
      </c>
      <c r="X636" s="5">
        <f t="shared" si="640"/>
        <v>17</v>
      </c>
      <c r="AF636" s="5">
        <f t="shared" si="641"/>
        <v>17</v>
      </c>
      <c r="AN636" s="5">
        <f t="shared" si="642"/>
        <v>17</v>
      </c>
      <c r="AV636" s="436">
        <f t="shared" si="643"/>
        <v>17</v>
      </c>
      <c r="BD636" s="162">
        <f t="shared" si="645"/>
        <v>14</v>
      </c>
      <c r="BL636" s="241">
        <f t="shared" si="646"/>
        <v>14</v>
      </c>
      <c r="BT636" s="442">
        <f t="shared" si="647"/>
        <v>12</v>
      </c>
      <c r="CB636" s="494">
        <f t="shared" si="635"/>
        <v>12</v>
      </c>
      <c r="CJ636" s="563">
        <f t="shared" si="648"/>
        <v>12</v>
      </c>
      <c r="CR636" s="5">
        <f t="shared" si="644"/>
        <v>12</v>
      </c>
    </row>
    <row r="637" spans="2:96" ht="12.75" customHeight="1" x14ac:dyDescent="0.3">
      <c r="H637" s="5">
        <f t="shared" si="638"/>
        <v>17</v>
      </c>
      <c r="P637" s="5">
        <f t="shared" si="639"/>
        <v>17</v>
      </c>
      <c r="X637" s="5">
        <f t="shared" si="640"/>
        <v>17</v>
      </c>
      <c r="AF637" s="5">
        <f t="shared" si="641"/>
        <v>17</v>
      </c>
      <c r="AN637" s="5">
        <f t="shared" si="642"/>
        <v>17</v>
      </c>
      <c r="AV637" s="436">
        <f t="shared" si="643"/>
        <v>17</v>
      </c>
      <c r="BD637" s="162">
        <f t="shared" si="645"/>
        <v>14</v>
      </c>
      <c r="BL637" s="241">
        <f t="shared" si="646"/>
        <v>14</v>
      </c>
      <c r="BT637" s="442">
        <f t="shared" si="647"/>
        <v>12</v>
      </c>
      <c r="CB637" s="494">
        <f t="shared" si="635"/>
        <v>0</v>
      </c>
      <c r="CJ637" s="563">
        <f t="shared" si="648"/>
        <v>12</v>
      </c>
      <c r="CR637" s="5">
        <f t="shared" si="644"/>
        <v>12</v>
      </c>
    </row>
    <row r="638" spans="2:96" ht="12.75" customHeight="1" x14ac:dyDescent="0.35">
      <c r="B638" s="658" t="s">
        <v>157</v>
      </c>
      <c r="C638" s="659"/>
      <c r="D638" s="659"/>
      <c r="E638" s="659"/>
      <c r="F638" s="659"/>
      <c r="G638" s="659"/>
      <c r="H638" s="660"/>
      <c r="J638" s="658" t="s">
        <v>157</v>
      </c>
      <c r="K638" s="659"/>
      <c r="L638" s="659"/>
      <c r="M638" s="659"/>
      <c r="N638" s="659"/>
      <c r="O638" s="659"/>
      <c r="P638" s="660"/>
      <c r="R638" s="658" t="s">
        <v>157</v>
      </c>
      <c r="S638" s="659"/>
      <c r="T638" s="659"/>
      <c r="U638" s="659"/>
      <c r="V638" s="659"/>
      <c r="W638" s="659"/>
      <c r="X638" s="660"/>
      <c r="Z638" s="658" t="s">
        <v>157</v>
      </c>
      <c r="AA638" s="659"/>
      <c r="AB638" s="659"/>
      <c r="AC638" s="659"/>
      <c r="AD638" s="659"/>
      <c r="AE638" s="659"/>
      <c r="AF638" s="660"/>
      <c r="AH638" s="658" t="s">
        <v>157</v>
      </c>
      <c r="AI638" s="659"/>
      <c r="AJ638" s="659"/>
      <c r="AK638" s="659"/>
      <c r="AL638" s="659"/>
      <c r="AM638" s="659"/>
      <c r="AN638" s="660"/>
      <c r="AP638" s="658" t="s">
        <v>157</v>
      </c>
      <c r="AQ638" s="659"/>
      <c r="AR638" s="659"/>
      <c r="AS638" s="659"/>
      <c r="AT638" s="659"/>
      <c r="AU638" s="659"/>
      <c r="AV638" s="660"/>
      <c r="AX638" s="658" t="s">
        <v>157</v>
      </c>
      <c r="AY638" s="659"/>
      <c r="AZ638" s="659"/>
      <c r="BA638" s="659"/>
      <c r="BB638" s="659"/>
      <c r="BC638" s="659"/>
      <c r="BD638" s="660"/>
      <c r="BF638" s="658" t="s">
        <v>157</v>
      </c>
      <c r="BG638" s="659"/>
      <c r="BH638" s="659"/>
      <c r="BI638" s="659"/>
      <c r="BJ638" s="659"/>
      <c r="BK638" s="659"/>
      <c r="BL638" s="660"/>
      <c r="BN638" s="658" t="s">
        <v>157</v>
      </c>
      <c r="BO638" s="659"/>
      <c r="BP638" s="659"/>
      <c r="BQ638" s="659"/>
      <c r="BR638" s="659"/>
      <c r="BS638" s="659"/>
      <c r="BT638" s="660"/>
      <c r="BV638" s="675" t="s">
        <v>157</v>
      </c>
      <c r="BW638" s="676"/>
      <c r="BX638" s="676"/>
      <c r="BY638" s="676"/>
      <c r="BZ638" s="676"/>
      <c r="CA638" s="676"/>
      <c r="CB638" s="677"/>
      <c r="CD638" s="658" t="s">
        <v>157</v>
      </c>
      <c r="CE638" s="659"/>
      <c r="CF638" s="659"/>
      <c r="CG638" s="659"/>
      <c r="CH638" s="659"/>
      <c r="CI638" s="659"/>
      <c r="CJ638" s="660"/>
      <c r="CL638" s="658" t="s">
        <v>157</v>
      </c>
      <c r="CM638" s="659"/>
      <c r="CN638" s="659"/>
      <c r="CO638" s="659"/>
      <c r="CP638" s="659"/>
      <c r="CQ638" s="659"/>
      <c r="CR638" s="660"/>
    </row>
    <row r="639" spans="2:96" ht="12.75" customHeight="1" x14ac:dyDescent="0.35">
      <c r="B639" s="7"/>
      <c r="C639" s="8"/>
      <c r="D639" s="8"/>
      <c r="E639" s="9" t="s">
        <v>7</v>
      </c>
      <c r="F639" s="9" t="s">
        <v>8</v>
      </c>
      <c r="G639" s="10" t="s">
        <v>9</v>
      </c>
      <c r="H639" s="11" t="s">
        <v>508</v>
      </c>
      <c r="J639" s="7"/>
      <c r="K639" s="8"/>
      <c r="L639" s="8"/>
      <c r="M639" s="9" t="s">
        <v>7</v>
      </c>
      <c r="N639" s="9" t="s">
        <v>8</v>
      </c>
      <c r="O639" s="12" t="s">
        <v>9</v>
      </c>
      <c r="P639" s="11" t="s">
        <v>508</v>
      </c>
      <c r="R639" s="7"/>
      <c r="S639" s="8"/>
      <c r="T639" s="8"/>
      <c r="U639" s="9" t="s">
        <v>7</v>
      </c>
      <c r="V639" s="9" t="s">
        <v>8</v>
      </c>
      <c r="W639" s="13" t="s">
        <v>9</v>
      </c>
      <c r="X639" s="11" t="s">
        <v>508</v>
      </c>
      <c r="Z639" s="7"/>
      <c r="AA639" s="8"/>
      <c r="AB639" s="8"/>
      <c r="AC639" s="9" t="s">
        <v>7</v>
      </c>
      <c r="AD639" s="9" t="s">
        <v>8</v>
      </c>
      <c r="AE639" s="14" t="s">
        <v>9</v>
      </c>
      <c r="AF639" s="11" t="s">
        <v>508</v>
      </c>
      <c r="AH639" s="7"/>
      <c r="AI639" s="8"/>
      <c r="AJ639" s="8"/>
      <c r="AK639" s="9" t="s">
        <v>7</v>
      </c>
      <c r="AL639" s="9" t="s">
        <v>8</v>
      </c>
      <c r="AM639" s="15" t="s">
        <v>9</v>
      </c>
      <c r="AN639" s="11" t="s">
        <v>508</v>
      </c>
      <c r="AP639" s="7"/>
      <c r="AQ639" s="8"/>
      <c r="AR639" s="8"/>
      <c r="AS639" s="9" t="s">
        <v>7</v>
      </c>
      <c r="AT639" s="9" t="s">
        <v>8</v>
      </c>
      <c r="AU639" s="16" t="s">
        <v>9</v>
      </c>
      <c r="AV639" s="437" t="s">
        <v>508</v>
      </c>
      <c r="AX639" s="7"/>
      <c r="AY639" s="8"/>
      <c r="AZ639" s="8"/>
      <c r="BA639" s="9" t="s">
        <v>7</v>
      </c>
      <c r="BB639" s="9" t="s">
        <v>8</v>
      </c>
      <c r="BC639" s="17" t="s">
        <v>9</v>
      </c>
      <c r="BD639" s="11" t="s">
        <v>508</v>
      </c>
      <c r="BF639" s="7"/>
      <c r="BG639" s="8"/>
      <c r="BH639" s="8"/>
      <c r="BI639" s="9" t="s">
        <v>7</v>
      </c>
      <c r="BJ639" s="9" t="s">
        <v>8</v>
      </c>
      <c r="BK639" s="18" t="s">
        <v>9</v>
      </c>
      <c r="BL639" s="11" t="s">
        <v>508</v>
      </c>
      <c r="BN639" s="7"/>
      <c r="BO639" s="8"/>
      <c r="BP639" s="8"/>
      <c r="BQ639" s="9" t="s">
        <v>7</v>
      </c>
      <c r="BR639" s="9" t="s">
        <v>8</v>
      </c>
      <c r="BS639" s="19" t="s">
        <v>9</v>
      </c>
      <c r="BT639" s="11" t="s">
        <v>508</v>
      </c>
      <c r="BV639" s="495"/>
      <c r="BW639" s="496"/>
      <c r="BX639" s="496"/>
      <c r="BY639" s="205" t="s">
        <v>7</v>
      </c>
      <c r="BZ639" s="205" t="s">
        <v>8</v>
      </c>
      <c r="CA639" s="510" t="s">
        <v>9</v>
      </c>
      <c r="CB639" s="497" t="s">
        <v>508</v>
      </c>
      <c r="CD639" s="7"/>
      <c r="CE639" s="8"/>
      <c r="CF639" s="8"/>
      <c r="CG639" s="9" t="s">
        <v>7</v>
      </c>
      <c r="CH639" s="9" t="s">
        <v>8</v>
      </c>
      <c r="CI639" s="21" t="s">
        <v>9</v>
      </c>
      <c r="CJ639" s="11" t="s">
        <v>508</v>
      </c>
      <c r="CL639" s="7"/>
      <c r="CM639" s="8"/>
      <c r="CN639" s="8"/>
      <c r="CO639" s="9" t="s">
        <v>7</v>
      </c>
      <c r="CP639" s="9" t="s">
        <v>8</v>
      </c>
      <c r="CQ639" s="22" t="s">
        <v>9</v>
      </c>
      <c r="CR639" s="11" t="s">
        <v>508</v>
      </c>
    </row>
    <row r="640" spans="2:96" ht="12.75" customHeight="1" x14ac:dyDescent="0.35">
      <c r="B640" s="661" t="s">
        <v>509</v>
      </c>
      <c r="C640" s="673"/>
      <c r="D640" s="662"/>
      <c r="E640" s="4" t="s">
        <v>11</v>
      </c>
      <c r="F640" s="4" t="s">
        <v>11</v>
      </c>
      <c r="H640" s="4">
        <v>0</v>
      </c>
      <c r="J640" s="680" t="s">
        <v>510</v>
      </c>
      <c r="K640" s="673"/>
      <c r="L640" s="662"/>
      <c r="M640" s="4" t="s">
        <v>11</v>
      </c>
      <c r="N640" s="4" t="s">
        <v>11</v>
      </c>
      <c r="P640" s="4">
        <v>0</v>
      </c>
      <c r="R640" s="678" t="s">
        <v>511</v>
      </c>
      <c r="S640" s="673"/>
      <c r="T640" s="662"/>
      <c r="U640" s="4" t="s">
        <v>11</v>
      </c>
      <c r="V640" s="4" t="s">
        <v>11</v>
      </c>
      <c r="X640" s="4">
        <v>0</v>
      </c>
      <c r="Z640" s="687" t="s">
        <v>512</v>
      </c>
      <c r="AA640" s="673"/>
      <c r="AB640" s="662"/>
      <c r="AC640" s="4" t="s">
        <v>11</v>
      </c>
      <c r="AD640" s="4" t="s">
        <v>11</v>
      </c>
      <c r="AF640" s="4">
        <v>0</v>
      </c>
      <c r="AH640" s="685" t="s">
        <v>513</v>
      </c>
      <c r="AI640" s="673"/>
      <c r="AJ640" s="662"/>
      <c r="AK640" s="4" t="s">
        <v>11</v>
      </c>
      <c r="AL640" s="4" t="s">
        <v>11</v>
      </c>
      <c r="AN640" s="4">
        <v>0</v>
      </c>
      <c r="AP640" s="674" t="s">
        <v>514</v>
      </c>
      <c r="AQ640" s="673"/>
      <c r="AR640" s="662"/>
      <c r="AS640" s="4" t="s">
        <v>11</v>
      </c>
      <c r="AT640" s="4" t="s">
        <v>11</v>
      </c>
      <c r="AV640" s="438">
        <v>0</v>
      </c>
      <c r="AX640" s="688" t="s">
        <v>515</v>
      </c>
      <c r="AY640" s="673"/>
      <c r="AZ640" s="662"/>
      <c r="BA640" s="4" t="s">
        <v>11</v>
      </c>
      <c r="BB640" s="4" t="s">
        <v>11</v>
      </c>
      <c r="BD640" s="4">
        <v>0</v>
      </c>
      <c r="BF640" s="679" t="s">
        <v>516</v>
      </c>
      <c r="BG640" s="673"/>
      <c r="BH640" s="662"/>
      <c r="BI640" s="4" t="s">
        <v>11</v>
      </c>
      <c r="BJ640" s="4" t="s">
        <v>11</v>
      </c>
      <c r="BL640" s="4">
        <v>0</v>
      </c>
      <c r="BN640" s="672" t="s">
        <v>517</v>
      </c>
      <c r="BO640" s="673"/>
      <c r="BP640" s="662"/>
      <c r="BQ640" s="4" t="s">
        <v>11</v>
      </c>
      <c r="BR640" s="4" t="s">
        <v>11</v>
      </c>
      <c r="BT640" s="4">
        <v>0</v>
      </c>
      <c r="BV640" s="655" t="s">
        <v>518</v>
      </c>
      <c r="BW640" s="656"/>
      <c r="BX640" s="657"/>
      <c r="BY640" s="492" t="s">
        <v>11</v>
      </c>
      <c r="BZ640" s="492" t="s">
        <v>11</v>
      </c>
      <c r="CB640" s="492">
        <v>0</v>
      </c>
      <c r="CD640" s="682" t="s">
        <v>519</v>
      </c>
      <c r="CE640" s="673"/>
      <c r="CF640" s="662"/>
      <c r="CG640" s="4" t="s">
        <v>11</v>
      </c>
      <c r="CH640" s="4" t="s">
        <v>11</v>
      </c>
      <c r="CJ640" s="4">
        <v>0</v>
      </c>
      <c r="CL640" s="686" t="s">
        <v>531</v>
      </c>
      <c r="CM640" s="673"/>
      <c r="CN640" s="662"/>
      <c r="CO640" s="4" t="s">
        <v>11</v>
      </c>
      <c r="CP640" s="4" t="s">
        <v>11</v>
      </c>
      <c r="CR640" s="4">
        <v>0</v>
      </c>
    </row>
    <row r="641" spans="2:96" ht="12.75" customHeight="1" x14ac:dyDescent="0.35">
      <c r="B641" s="664"/>
      <c r="C641" s="651"/>
      <c r="D641" s="3"/>
      <c r="E641" s="4"/>
      <c r="F641" s="4"/>
      <c r="G641" s="6"/>
      <c r="H641" s="5">
        <f t="shared" ref="H641:H644" si="649">SUM(H640+E641-F641)</f>
        <v>0</v>
      </c>
      <c r="J641" s="664"/>
      <c r="K641" s="651"/>
      <c r="L641" s="3"/>
      <c r="M641" s="4"/>
      <c r="N641" s="4"/>
      <c r="O641" s="6"/>
      <c r="P641" s="5">
        <f t="shared" ref="P641:P644" si="650">SUM(P640+M641-N641)</f>
        <v>0</v>
      </c>
      <c r="R641" s="664"/>
      <c r="S641" s="651"/>
      <c r="T641" s="3"/>
      <c r="U641" s="4"/>
      <c r="V641" s="4"/>
      <c r="W641" s="6"/>
      <c r="X641" s="5">
        <f t="shared" ref="X641:X644" si="651">SUM(X640+U641-V641)</f>
        <v>0</v>
      </c>
      <c r="Z641" s="664"/>
      <c r="AA641" s="651"/>
      <c r="AB641" s="3"/>
      <c r="AC641" s="4"/>
      <c r="AD641" s="4"/>
      <c r="AE641" s="6"/>
      <c r="AF641" s="5">
        <f t="shared" ref="AF641:AF644" si="652">SUM(AF640+AC641-AD641)</f>
        <v>0</v>
      </c>
      <c r="AH641" s="664"/>
      <c r="AI641" s="651"/>
      <c r="AJ641" s="3"/>
      <c r="AK641" s="4"/>
      <c r="AL641" s="4"/>
      <c r="AM641" s="6"/>
      <c r="AN641" s="5">
        <f t="shared" ref="AN641:AN644" si="653">SUM(AN640+AK641-AL641)</f>
        <v>0</v>
      </c>
      <c r="AP641" s="664"/>
      <c r="AQ641" s="651"/>
      <c r="AR641" s="3"/>
      <c r="AS641" s="4"/>
      <c r="AT641" s="4"/>
      <c r="AU641" s="6"/>
      <c r="AV641" s="436">
        <f t="shared" ref="AV641:AV644" si="654">SUM(AV640+AS641-AT641)</f>
        <v>0</v>
      </c>
      <c r="AX641" s="664"/>
      <c r="AY641" s="651"/>
      <c r="AZ641" s="3"/>
      <c r="BA641" s="4"/>
      <c r="BB641" s="4"/>
      <c r="BC641" s="6"/>
      <c r="BD641" s="5">
        <f t="shared" ref="BD641:BD644" si="655">SUM(BD640+BA641-BB641)</f>
        <v>0</v>
      </c>
      <c r="BF641" s="664"/>
      <c r="BG641" s="651"/>
      <c r="BH641" s="3"/>
      <c r="BI641" s="4"/>
      <c r="BJ641" s="4"/>
      <c r="BK641" s="6"/>
      <c r="BL641" s="5">
        <f t="shared" ref="BL641:BL644" si="656">SUM(BL640+BI641-BJ641)</f>
        <v>0</v>
      </c>
      <c r="BN641" s="664"/>
      <c r="BO641" s="651"/>
      <c r="BP641" s="3"/>
      <c r="BQ641" s="4"/>
      <c r="BR641" s="4"/>
      <c r="BS641" s="6"/>
      <c r="BT641" s="5">
        <f t="shared" ref="BT641:BT644" si="657">SUM(BT640+BQ641-BR641)</f>
        <v>0</v>
      </c>
      <c r="BV641" s="667"/>
      <c r="BW641" s="666"/>
      <c r="BX641" s="493"/>
      <c r="BY641" s="492"/>
      <c r="BZ641" s="492"/>
      <c r="CA641" s="509"/>
      <c r="CB641" s="494">
        <f t="shared" ref="CB641:CB644" si="658">SUM(CB640+BY641-BZ641)</f>
        <v>0</v>
      </c>
      <c r="CD641" s="664"/>
      <c r="CE641" s="651"/>
      <c r="CF641" s="3"/>
      <c r="CG641" s="4"/>
      <c r="CH641" s="4"/>
      <c r="CI641" s="6"/>
      <c r="CJ641" s="5">
        <f t="shared" ref="CJ641:CJ644" si="659">SUM(CJ640+CG641-CH641)</f>
        <v>0</v>
      </c>
      <c r="CL641" s="664"/>
      <c r="CM641" s="651"/>
      <c r="CN641" s="3"/>
      <c r="CO641" s="4"/>
      <c r="CP641" s="4"/>
      <c r="CQ641" s="6"/>
      <c r="CR641" s="5">
        <f t="shared" ref="CR641:CR644" si="660">SUM(CR640+CO641-CP641)</f>
        <v>0</v>
      </c>
    </row>
    <row r="642" spans="2:96" ht="12.75" customHeight="1" x14ac:dyDescent="0.3">
      <c r="H642" s="5">
        <f t="shared" si="649"/>
        <v>0</v>
      </c>
      <c r="P642" s="5">
        <f t="shared" si="650"/>
        <v>0</v>
      </c>
      <c r="X642" s="5">
        <f t="shared" si="651"/>
        <v>0</v>
      </c>
      <c r="AF642" s="5">
        <f t="shared" si="652"/>
        <v>0</v>
      </c>
      <c r="AN642" s="5">
        <f t="shared" si="653"/>
        <v>0</v>
      </c>
      <c r="AV642" s="436">
        <f t="shared" si="654"/>
        <v>0</v>
      </c>
      <c r="BD642" s="5">
        <f t="shared" si="655"/>
        <v>0</v>
      </c>
      <c r="BL642" s="5">
        <f t="shared" si="656"/>
        <v>0</v>
      </c>
      <c r="BT642" s="5">
        <f t="shared" si="657"/>
        <v>0</v>
      </c>
      <c r="CB642" s="494">
        <f t="shared" si="658"/>
        <v>0</v>
      </c>
      <c r="CJ642" s="5">
        <f t="shared" si="659"/>
        <v>0</v>
      </c>
      <c r="CR642" s="5">
        <f t="shared" si="660"/>
        <v>0</v>
      </c>
    </row>
    <row r="643" spans="2:96" ht="12.75" customHeight="1" x14ac:dyDescent="0.3">
      <c r="H643" s="5">
        <f t="shared" si="649"/>
        <v>0</v>
      </c>
      <c r="P643" s="5">
        <f t="shared" si="650"/>
        <v>0</v>
      </c>
      <c r="X643" s="5">
        <f t="shared" si="651"/>
        <v>0</v>
      </c>
      <c r="AF643" s="5">
        <f t="shared" si="652"/>
        <v>0</v>
      </c>
      <c r="AN643" s="5">
        <f t="shared" si="653"/>
        <v>0</v>
      </c>
      <c r="AV643" s="436">
        <f t="shared" si="654"/>
        <v>0</v>
      </c>
      <c r="BD643" s="5">
        <f t="shared" si="655"/>
        <v>0</v>
      </c>
      <c r="BL643" s="5">
        <f t="shared" si="656"/>
        <v>0</v>
      </c>
      <c r="BT643" s="5">
        <f t="shared" si="657"/>
        <v>0</v>
      </c>
      <c r="CB643" s="494">
        <f t="shared" si="658"/>
        <v>0</v>
      </c>
      <c r="CJ643" s="5">
        <f t="shared" si="659"/>
        <v>0</v>
      </c>
      <c r="CR643" s="5">
        <f t="shared" si="660"/>
        <v>0</v>
      </c>
    </row>
    <row r="644" spans="2:96" ht="12.75" customHeight="1" x14ac:dyDescent="0.3">
      <c r="H644" s="5">
        <f t="shared" si="649"/>
        <v>0</v>
      </c>
      <c r="P644" s="5">
        <f t="shared" si="650"/>
        <v>0</v>
      </c>
      <c r="X644" s="5">
        <f t="shared" si="651"/>
        <v>0</v>
      </c>
      <c r="AF644" s="5">
        <f t="shared" si="652"/>
        <v>0</v>
      </c>
      <c r="AN644" s="5">
        <f t="shared" si="653"/>
        <v>0</v>
      </c>
      <c r="AV644" s="436">
        <f t="shared" si="654"/>
        <v>0</v>
      </c>
      <c r="BD644" s="5">
        <f t="shared" si="655"/>
        <v>0</v>
      </c>
      <c r="BL644" s="5">
        <f t="shared" si="656"/>
        <v>0</v>
      </c>
      <c r="BT644" s="5">
        <f t="shared" si="657"/>
        <v>0</v>
      </c>
      <c r="CB644" s="494">
        <f t="shared" si="658"/>
        <v>0</v>
      </c>
      <c r="CJ644" s="5">
        <f t="shared" si="659"/>
        <v>0</v>
      </c>
      <c r="CR644" s="5">
        <f t="shared" si="660"/>
        <v>0</v>
      </c>
    </row>
    <row r="645" spans="2:96" ht="12.75" customHeight="1" x14ac:dyDescent="0.35">
      <c r="B645" s="658" t="s">
        <v>158</v>
      </c>
      <c r="C645" s="659"/>
      <c r="D645" s="659"/>
      <c r="E645" s="659"/>
      <c r="F645" s="659"/>
      <c r="G645" s="659"/>
      <c r="H645" s="660"/>
      <c r="J645" s="658" t="s">
        <v>158</v>
      </c>
      <c r="K645" s="659"/>
      <c r="L645" s="659"/>
      <c r="M645" s="659"/>
      <c r="N645" s="659"/>
      <c r="O645" s="659"/>
      <c r="P645" s="660"/>
      <c r="R645" s="658" t="s">
        <v>158</v>
      </c>
      <c r="S645" s="659"/>
      <c r="T645" s="659"/>
      <c r="U645" s="659"/>
      <c r="V645" s="659"/>
      <c r="W645" s="659"/>
      <c r="X645" s="660"/>
      <c r="Z645" s="658" t="s">
        <v>158</v>
      </c>
      <c r="AA645" s="659"/>
      <c r="AB645" s="659"/>
      <c r="AC645" s="659"/>
      <c r="AD645" s="659"/>
      <c r="AE645" s="659"/>
      <c r="AF645" s="660"/>
      <c r="AH645" s="658" t="s">
        <v>158</v>
      </c>
      <c r="AI645" s="659"/>
      <c r="AJ645" s="659"/>
      <c r="AK645" s="659"/>
      <c r="AL645" s="659"/>
      <c r="AM645" s="659"/>
      <c r="AN645" s="660"/>
      <c r="AP645" s="658" t="s">
        <v>158</v>
      </c>
      <c r="AQ645" s="659"/>
      <c r="AR645" s="659"/>
      <c r="AS645" s="659"/>
      <c r="AT645" s="659"/>
      <c r="AU645" s="659"/>
      <c r="AV645" s="660"/>
      <c r="AX645" s="658" t="s">
        <v>158</v>
      </c>
      <c r="AY645" s="659"/>
      <c r="AZ645" s="659"/>
      <c r="BA645" s="659"/>
      <c r="BB645" s="659"/>
      <c r="BC645" s="659"/>
      <c r="BD645" s="660"/>
      <c r="BF645" s="658" t="s">
        <v>158</v>
      </c>
      <c r="BG645" s="659"/>
      <c r="BH645" s="659"/>
      <c r="BI645" s="659"/>
      <c r="BJ645" s="659"/>
      <c r="BK645" s="659"/>
      <c r="BL645" s="660"/>
      <c r="BN645" s="658" t="s">
        <v>158</v>
      </c>
      <c r="BO645" s="659"/>
      <c r="BP645" s="659"/>
      <c r="BQ645" s="659"/>
      <c r="BR645" s="659"/>
      <c r="BS645" s="659"/>
      <c r="BT645" s="660"/>
      <c r="BV645" s="675" t="s">
        <v>158</v>
      </c>
      <c r="BW645" s="676"/>
      <c r="BX645" s="676"/>
      <c r="BY645" s="676"/>
      <c r="BZ645" s="676"/>
      <c r="CA645" s="676"/>
      <c r="CB645" s="677"/>
      <c r="CD645" s="658" t="s">
        <v>158</v>
      </c>
      <c r="CE645" s="659"/>
      <c r="CF645" s="659"/>
      <c r="CG645" s="659"/>
      <c r="CH645" s="659"/>
      <c r="CI645" s="659"/>
      <c r="CJ645" s="660"/>
      <c r="CL645" s="658" t="s">
        <v>158</v>
      </c>
      <c r="CM645" s="659"/>
      <c r="CN645" s="659"/>
      <c r="CO645" s="659"/>
      <c r="CP645" s="659"/>
      <c r="CQ645" s="659"/>
      <c r="CR645" s="660"/>
    </row>
    <row r="646" spans="2:96" ht="12.75" customHeight="1" x14ac:dyDescent="0.35">
      <c r="B646" s="7"/>
      <c r="C646" s="8"/>
      <c r="D646" s="8"/>
      <c r="E646" s="9" t="s">
        <v>7</v>
      </c>
      <c r="F646" s="9" t="s">
        <v>8</v>
      </c>
      <c r="G646" s="10" t="s">
        <v>9</v>
      </c>
      <c r="H646" s="11" t="s">
        <v>508</v>
      </c>
      <c r="J646" s="7"/>
      <c r="K646" s="8"/>
      <c r="L646" s="8"/>
      <c r="M646" s="9" t="s">
        <v>7</v>
      </c>
      <c r="N646" s="9" t="s">
        <v>8</v>
      </c>
      <c r="O646" s="12" t="s">
        <v>9</v>
      </c>
      <c r="P646" s="11" t="s">
        <v>508</v>
      </c>
      <c r="R646" s="7"/>
      <c r="S646" s="8"/>
      <c r="T646" s="8"/>
      <c r="U646" s="9" t="s">
        <v>7</v>
      </c>
      <c r="V646" s="9" t="s">
        <v>8</v>
      </c>
      <c r="W646" s="13" t="s">
        <v>9</v>
      </c>
      <c r="X646" s="11" t="s">
        <v>508</v>
      </c>
      <c r="Z646" s="7"/>
      <c r="AA646" s="8"/>
      <c r="AB646" s="8"/>
      <c r="AC646" s="9" t="s">
        <v>7</v>
      </c>
      <c r="AD646" s="9" t="s">
        <v>8</v>
      </c>
      <c r="AE646" s="14" t="s">
        <v>9</v>
      </c>
      <c r="AF646" s="11" t="s">
        <v>508</v>
      </c>
      <c r="AH646" s="7"/>
      <c r="AI646" s="8"/>
      <c r="AJ646" s="8"/>
      <c r="AK646" s="9" t="s">
        <v>7</v>
      </c>
      <c r="AL646" s="9" t="s">
        <v>8</v>
      </c>
      <c r="AM646" s="15" t="s">
        <v>9</v>
      </c>
      <c r="AN646" s="11" t="s">
        <v>508</v>
      </c>
      <c r="AP646" s="7"/>
      <c r="AQ646" s="8"/>
      <c r="AR646" s="8"/>
      <c r="AS646" s="9" t="s">
        <v>7</v>
      </c>
      <c r="AT646" s="9" t="s">
        <v>8</v>
      </c>
      <c r="AU646" s="16" t="s">
        <v>9</v>
      </c>
      <c r="AV646" s="437" t="s">
        <v>508</v>
      </c>
      <c r="AX646" s="7"/>
      <c r="AY646" s="8"/>
      <c r="AZ646" s="8"/>
      <c r="BA646" s="9" t="s">
        <v>7</v>
      </c>
      <c r="BB646" s="9" t="s">
        <v>8</v>
      </c>
      <c r="BC646" s="17" t="s">
        <v>9</v>
      </c>
      <c r="BD646" s="11" t="s">
        <v>508</v>
      </c>
      <c r="BF646" s="7"/>
      <c r="BG646" s="8"/>
      <c r="BH646" s="8"/>
      <c r="BI646" s="9" t="s">
        <v>7</v>
      </c>
      <c r="BJ646" s="9" t="s">
        <v>8</v>
      </c>
      <c r="BK646" s="18" t="s">
        <v>9</v>
      </c>
      <c r="BL646" s="11" t="s">
        <v>508</v>
      </c>
      <c r="BN646" s="7"/>
      <c r="BO646" s="8"/>
      <c r="BP646" s="8"/>
      <c r="BQ646" s="9" t="s">
        <v>7</v>
      </c>
      <c r="BR646" s="9" t="s">
        <v>8</v>
      </c>
      <c r="BS646" s="19" t="s">
        <v>9</v>
      </c>
      <c r="BT646" s="11" t="s">
        <v>508</v>
      </c>
      <c r="BV646" s="495"/>
      <c r="BW646" s="496"/>
      <c r="BX646" s="496"/>
      <c r="BY646" s="205" t="s">
        <v>7</v>
      </c>
      <c r="BZ646" s="205" t="s">
        <v>8</v>
      </c>
      <c r="CA646" s="510" t="s">
        <v>9</v>
      </c>
      <c r="CB646" s="497" t="s">
        <v>508</v>
      </c>
      <c r="CD646" s="7"/>
      <c r="CE646" s="8"/>
      <c r="CF646" s="8"/>
      <c r="CG646" s="9" t="s">
        <v>7</v>
      </c>
      <c r="CH646" s="9" t="s">
        <v>8</v>
      </c>
      <c r="CI646" s="21" t="s">
        <v>9</v>
      </c>
      <c r="CJ646" s="11" t="s">
        <v>508</v>
      </c>
      <c r="CL646" s="7"/>
      <c r="CM646" s="8"/>
      <c r="CN646" s="8"/>
      <c r="CO646" s="9" t="s">
        <v>7</v>
      </c>
      <c r="CP646" s="9" t="s">
        <v>8</v>
      </c>
      <c r="CQ646" s="22" t="s">
        <v>9</v>
      </c>
      <c r="CR646" s="11" t="s">
        <v>508</v>
      </c>
    </row>
    <row r="647" spans="2:96" ht="12.75" customHeight="1" x14ac:dyDescent="0.35">
      <c r="B647" s="661" t="s">
        <v>509</v>
      </c>
      <c r="C647" s="673"/>
      <c r="D647" s="662"/>
      <c r="E647" s="4" t="s">
        <v>11</v>
      </c>
      <c r="F647" s="4" t="s">
        <v>11</v>
      </c>
      <c r="H647" s="4">
        <v>17</v>
      </c>
      <c r="J647" s="680" t="s">
        <v>510</v>
      </c>
      <c r="K647" s="673"/>
      <c r="L647" s="662"/>
      <c r="M647" s="4" t="s">
        <v>11</v>
      </c>
      <c r="N647" s="4" t="s">
        <v>11</v>
      </c>
      <c r="P647" s="4">
        <v>17</v>
      </c>
      <c r="R647" s="678" t="s">
        <v>511</v>
      </c>
      <c r="S647" s="673"/>
      <c r="T647" s="662"/>
      <c r="U647" s="4" t="s">
        <v>11</v>
      </c>
      <c r="V647" s="4" t="s">
        <v>11</v>
      </c>
      <c r="X647" s="24">
        <v>17</v>
      </c>
      <c r="Z647" s="687" t="s">
        <v>512</v>
      </c>
      <c r="AA647" s="673"/>
      <c r="AB647" s="662"/>
      <c r="AC647" s="4" t="s">
        <v>11</v>
      </c>
      <c r="AD647" s="4" t="s">
        <v>11</v>
      </c>
      <c r="AF647" s="4">
        <v>16</v>
      </c>
      <c r="AH647" s="685" t="s">
        <v>513</v>
      </c>
      <c r="AI647" s="673"/>
      <c r="AJ647" s="662"/>
      <c r="AK647" s="4" t="s">
        <v>11</v>
      </c>
      <c r="AL647" s="4" t="s">
        <v>11</v>
      </c>
      <c r="AN647" s="24">
        <v>16</v>
      </c>
      <c r="AP647" s="674" t="s">
        <v>514</v>
      </c>
      <c r="AQ647" s="673"/>
      <c r="AR647" s="662"/>
      <c r="AS647" s="4" t="s">
        <v>11</v>
      </c>
      <c r="AT647" s="4" t="s">
        <v>11</v>
      </c>
      <c r="AV647" s="438">
        <v>14</v>
      </c>
      <c r="AX647" s="688" t="s">
        <v>515</v>
      </c>
      <c r="AY647" s="673"/>
      <c r="AZ647" s="662"/>
      <c r="BA647" s="4" t="s">
        <v>11</v>
      </c>
      <c r="BB647" s="4" t="s">
        <v>11</v>
      </c>
      <c r="BD647" s="161">
        <v>14</v>
      </c>
      <c r="BF647" s="679" t="s">
        <v>516</v>
      </c>
      <c r="BG647" s="673"/>
      <c r="BH647" s="662"/>
      <c r="BI647" s="4" t="s">
        <v>11</v>
      </c>
      <c r="BJ647" s="4" t="s">
        <v>11</v>
      </c>
      <c r="BL647" s="241">
        <v>12</v>
      </c>
      <c r="BN647" s="672" t="s">
        <v>517</v>
      </c>
      <c r="BO647" s="673"/>
      <c r="BP647" s="662"/>
      <c r="BQ647" s="4" t="s">
        <v>11</v>
      </c>
      <c r="BR647" s="4" t="s">
        <v>11</v>
      </c>
      <c r="BT647" s="442">
        <v>12</v>
      </c>
      <c r="BV647" s="655" t="s">
        <v>518</v>
      </c>
      <c r="BW647" s="656"/>
      <c r="BX647" s="657"/>
      <c r="BY647" s="492" t="s">
        <v>11</v>
      </c>
      <c r="BZ647" s="492" t="s">
        <v>11</v>
      </c>
      <c r="CB647" s="494">
        <f>BT649</f>
        <v>11</v>
      </c>
      <c r="CD647" s="682" t="s">
        <v>519</v>
      </c>
      <c r="CE647" s="673"/>
      <c r="CF647" s="662"/>
      <c r="CG647" s="4" t="s">
        <v>11</v>
      </c>
      <c r="CH647" s="4" t="s">
        <v>11</v>
      </c>
      <c r="CJ647" s="4">
        <f>CB649</f>
        <v>10</v>
      </c>
      <c r="CL647" s="686" t="s">
        <v>531</v>
      </c>
      <c r="CM647" s="673"/>
      <c r="CN647" s="662"/>
      <c r="CO647" s="4" t="s">
        <v>11</v>
      </c>
      <c r="CP647" s="4" t="s">
        <v>11</v>
      </c>
      <c r="CR647" s="4">
        <f>CJ647</f>
        <v>10</v>
      </c>
    </row>
    <row r="648" spans="2:96" ht="12.75" customHeight="1" x14ac:dyDescent="0.35">
      <c r="B648" s="654"/>
      <c r="C648" s="651"/>
      <c r="D648" s="3"/>
      <c r="E648" s="4"/>
      <c r="F648" s="4"/>
      <c r="G648" s="6"/>
      <c r="H648" s="5">
        <f t="shared" ref="H648:H655" si="661">SUM(H647+E648-F648)</f>
        <v>17</v>
      </c>
      <c r="J648" s="654"/>
      <c r="K648" s="651"/>
      <c r="L648" s="3"/>
      <c r="M648" s="4"/>
      <c r="N648" s="4"/>
      <c r="O648" s="6"/>
      <c r="P648" s="5">
        <f t="shared" ref="P648:P655" si="662">SUM(P647+M648-N648)</f>
        <v>17</v>
      </c>
      <c r="R648" s="654">
        <v>45656</v>
      </c>
      <c r="S648" s="651"/>
      <c r="T648" s="3"/>
      <c r="U648" s="24">
        <v>0</v>
      </c>
      <c r="V648" s="24">
        <v>1</v>
      </c>
      <c r="W648" s="28" t="s">
        <v>22</v>
      </c>
      <c r="X648" s="5">
        <f t="shared" ref="X648:X655" si="663">SUM(X647+U648-V648)</f>
        <v>16</v>
      </c>
      <c r="Z648" s="706"/>
      <c r="AA648" s="651"/>
      <c r="AB648" s="30"/>
      <c r="AC648" s="35"/>
      <c r="AD648" s="35"/>
      <c r="AE648" s="28" t="s">
        <v>17</v>
      </c>
      <c r="AF648" s="34">
        <f t="shared" ref="AF648:AF655" si="664">SUM(AF647+AC648-AD648)</f>
        <v>16</v>
      </c>
      <c r="AH648" s="654">
        <v>45691</v>
      </c>
      <c r="AI648" s="651"/>
      <c r="AJ648" s="3"/>
      <c r="AK648" s="24">
        <v>0</v>
      </c>
      <c r="AL648" s="24">
        <v>1</v>
      </c>
      <c r="AM648" s="28" t="s">
        <v>19</v>
      </c>
      <c r="AN648" s="5">
        <f t="shared" ref="AN648:AN655" si="665">SUM(AN647+AK648-AL648)</f>
        <v>15</v>
      </c>
      <c r="AP648" s="654"/>
      <c r="AQ648" s="651"/>
      <c r="AR648" s="3"/>
      <c r="AS648" s="4"/>
      <c r="AT648" s="4"/>
      <c r="AU648" s="6"/>
      <c r="AV648" s="436">
        <f t="shared" ref="AV648:AV655" si="666">SUM(AV647+AS648-AT648)</f>
        <v>14</v>
      </c>
      <c r="AX648" s="654">
        <v>45775</v>
      </c>
      <c r="AY648" s="651"/>
      <c r="AZ648" s="3"/>
      <c r="BA648" s="4">
        <v>0</v>
      </c>
      <c r="BB648" s="4">
        <v>2</v>
      </c>
      <c r="BC648" s="6" t="s">
        <v>25</v>
      </c>
      <c r="BD648" s="5">
        <f t="shared" ref="BD648:BD655" si="667">SUM(BD647+BA648-BB648)</f>
        <v>12</v>
      </c>
      <c r="BF648" s="654"/>
      <c r="BG648" s="651"/>
      <c r="BH648" s="3"/>
      <c r="BI648" s="4">
        <v>0</v>
      </c>
      <c r="BJ648" s="4"/>
      <c r="BK648" s="6"/>
      <c r="BL648" s="5">
        <f t="shared" ref="BL648:BL655" si="668">SUM(BL647+BI648-BJ648)</f>
        <v>12</v>
      </c>
      <c r="BN648" s="654">
        <v>45818</v>
      </c>
      <c r="BO648" s="651"/>
      <c r="BP648" s="3"/>
      <c r="BQ648" s="4">
        <v>0</v>
      </c>
      <c r="BR648" s="4">
        <v>1</v>
      </c>
      <c r="BS648" s="6" t="s">
        <v>25</v>
      </c>
      <c r="BT648" s="5">
        <f t="shared" ref="BT648:BT655" si="669">SUM(BT647+BQ648-BR648)</f>
        <v>11</v>
      </c>
      <c r="BV648" s="669">
        <v>45852</v>
      </c>
      <c r="BW648" s="666"/>
      <c r="BX648" s="493"/>
      <c r="BY648" s="492">
        <v>0</v>
      </c>
      <c r="BZ648" s="492">
        <v>1</v>
      </c>
      <c r="CA648" s="509" t="s">
        <v>17</v>
      </c>
      <c r="CB648" s="494">
        <f t="shared" ref="CB648:CB655" si="670">SUM(CB647+BY648-BZ648)</f>
        <v>10</v>
      </c>
      <c r="CD648" s="654"/>
      <c r="CE648" s="651"/>
      <c r="CF648" s="3"/>
      <c r="CG648" s="4"/>
      <c r="CH648" s="4"/>
      <c r="CI648" s="6"/>
      <c r="CJ648" s="5">
        <f t="shared" ref="CJ648:CJ655" si="671">SUM(CJ647+CG648-CH648)</f>
        <v>10</v>
      </c>
      <c r="CL648" s="654"/>
      <c r="CM648" s="651"/>
      <c r="CN648" s="3"/>
      <c r="CO648" s="4"/>
      <c r="CP648" s="4"/>
      <c r="CQ648" s="6"/>
      <c r="CR648" s="5">
        <f t="shared" ref="CR648:CR655" si="672">SUM(CR647+CO648-CP648)</f>
        <v>10</v>
      </c>
    </row>
    <row r="649" spans="2:96" ht="12.75" customHeight="1" x14ac:dyDescent="0.35">
      <c r="B649" s="654"/>
      <c r="C649" s="651"/>
      <c r="D649" s="3"/>
      <c r="E649" s="4"/>
      <c r="F649" s="4"/>
      <c r="G649" s="6"/>
      <c r="H649" s="5">
        <f t="shared" si="661"/>
        <v>17</v>
      </c>
      <c r="J649" s="3"/>
      <c r="K649" s="3"/>
      <c r="L649" s="3"/>
      <c r="M649" s="3"/>
      <c r="N649" s="3"/>
      <c r="O649" s="3"/>
      <c r="P649" s="5">
        <f t="shared" si="662"/>
        <v>17</v>
      </c>
      <c r="R649" s="3"/>
      <c r="S649" s="3"/>
      <c r="T649" s="3"/>
      <c r="U649" s="3"/>
      <c r="V649" s="3"/>
      <c r="W649" s="3"/>
      <c r="X649" s="5">
        <f t="shared" si="663"/>
        <v>16</v>
      </c>
      <c r="Z649" s="3"/>
      <c r="AA649" s="3"/>
      <c r="AB649" s="3"/>
      <c r="AC649" s="3"/>
      <c r="AD649" s="3"/>
      <c r="AE649" s="3"/>
      <c r="AF649" s="5">
        <f t="shared" si="664"/>
        <v>16</v>
      </c>
      <c r="AH649" s="654">
        <v>45702</v>
      </c>
      <c r="AI649" s="651"/>
      <c r="AJ649" s="53"/>
      <c r="AK649" s="4">
        <v>0</v>
      </c>
      <c r="AL649" s="24">
        <v>1</v>
      </c>
      <c r="AM649" s="54" t="s">
        <v>18</v>
      </c>
      <c r="AN649" s="5">
        <f t="shared" si="665"/>
        <v>14</v>
      </c>
      <c r="AP649" s="3"/>
      <c r="AQ649" s="3"/>
      <c r="AR649" s="3"/>
      <c r="AS649" s="3"/>
      <c r="AT649" s="3"/>
      <c r="AU649" s="3"/>
      <c r="AV649" s="436">
        <f t="shared" si="666"/>
        <v>14</v>
      </c>
      <c r="AX649" s="3"/>
      <c r="AY649" s="3"/>
      <c r="AZ649" s="3"/>
      <c r="BA649" s="3"/>
      <c r="BB649" s="3"/>
      <c r="BC649" s="3"/>
      <c r="BD649" s="5">
        <f t="shared" si="667"/>
        <v>12</v>
      </c>
      <c r="BF649" s="3"/>
      <c r="BG649" s="3"/>
      <c r="BH649" s="3"/>
      <c r="BI649" s="3"/>
      <c r="BJ649" s="3"/>
      <c r="BK649" s="3"/>
      <c r="BL649" s="5">
        <f t="shared" si="668"/>
        <v>12</v>
      </c>
      <c r="BN649" s="3"/>
      <c r="BO649" s="3"/>
      <c r="BP649" s="3"/>
      <c r="BQ649" s="3"/>
      <c r="BR649" s="3"/>
      <c r="BS649" s="3"/>
      <c r="BT649" s="5">
        <f t="shared" si="669"/>
        <v>11</v>
      </c>
      <c r="BV649" s="493"/>
      <c r="BW649" s="493"/>
      <c r="BX649" s="493"/>
      <c r="BY649" s="493"/>
      <c r="BZ649" s="493"/>
      <c r="CA649" s="512"/>
      <c r="CB649" s="494">
        <f t="shared" si="670"/>
        <v>10</v>
      </c>
      <c r="CD649" s="3"/>
      <c r="CE649" s="3"/>
      <c r="CF649" s="3"/>
      <c r="CG649" s="3"/>
      <c r="CH649" s="3"/>
      <c r="CI649" s="3"/>
      <c r="CJ649" s="5">
        <f t="shared" si="671"/>
        <v>10</v>
      </c>
      <c r="CL649" s="3"/>
      <c r="CM649" s="3"/>
      <c r="CN649" s="3"/>
      <c r="CO649" s="3"/>
      <c r="CP649" s="3"/>
      <c r="CQ649" s="3"/>
      <c r="CR649" s="5">
        <f t="shared" si="672"/>
        <v>10</v>
      </c>
    </row>
    <row r="650" spans="2:96" ht="12.75" customHeight="1" x14ac:dyDescent="0.3">
      <c r="H650" s="5">
        <f t="shared" si="661"/>
        <v>17</v>
      </c>
      <c r="P650" s="5">
        <f t="shared" si="662"/>
        <v>17</v>
      </c>
      <c r="X650" s="5">
        <f t="shared" si="663"/>
        <v>16</v>
      </c>
      <c r="AF650" s="5">
        <f t="shared" si="664"/>
        <v>16</v>
      </c>
      <c r="AN650" s="5">
        <f t="shared" si="665"/>
        <v>14</v>
      </c>
      <c r="AV650" s="436">
        <f t="shared" si="666"/>
        <v>14</v>
      </c>
      <c r="BD650" s="5">
        <f t="shared" si="667"/>
        <v>12</v>
      </c>
      <c r="BL650" s="5">
        <f t="shared" si="668"/>
        <v>12</v>
      </c>
      <c r="BT650" s="5">
        <f t="shared" si="669"/>
        <v>11</v>
      </c>
      <c r="CB650" s="494">
        <f t="shared" si="670"/>
        <v>10</v>
      </c>
      <c r="CJ650" s="5">
        <f t="shared" si="671"/>
        <v>10</v>
      </c>
      <c r="CR650" s="5">
        <f t="shared" si="672"/>
        <v>10</v>
      </c>
    </row>
    <row r="651" spans="2:96" ht="12.75" customHeight="1" x14ac:dyDescent="0.3">
      <c r="H651" s="5">
        <f t="shared" si="661"/>
        <v>17</v>
      </c>
      <c r="P651" s="5">
        <f t="shared" si="662"/>
        <v>17</v>
      </c>
      <c r="X651" s="5">
        <f t="shared" si="663"/>
        <v>16</v>
      </c>
      <c r="AF651" s="5">
        <f t="shared" si="664"/>
        <v>16</v>
      </c>
      <c r="AN651" s="5">
        <f t="shared" si="665"/>
        <v>14</v>
      </c>
      <c r="AV651" s="436">
        <f t="shared" si="666"/>
        <v>14</v>
      </c>
      <c r="BD651" s="5">
        <f t="shared" si="667"/>
        <v>12</v>
      </c>
      <c r="BL651" s="5">
        <f t="shared" si="668"/>
        <v>12</v>
      </c>
      <c r="BT651" s="5">
        <f t="shared" si="669"/>
        <v>11</v>
      </c>
      <c r="CB651" s="494">
        <f t="shared" si="670"/>
        <v>10</v>
      </c>
      <c r="CJ651" s="5">
        <f t="shared" si="671"/>
        <v>10</v>
      </c>
      <c r="CR651" s="5">
        <f t="shared" si="672"/>
        <v>10</v>
      </c>
    </row>
    <row r="652" spans="2:96" ht="12.75" customHeight="1" x14ac:dyDescent="0.3">
      <c r="H652" s="5">
        <f t="shared" si="661"/>
        <v>17</v>
      </c>
      <c r="P652" s="5">
        <f t="shared" si="662"/>
        <v>17</v>
      </c>
      <c r="X652" s="5">
        <f t="shared" si="663"/>
        <v>16</v>
      </c>
      <c r="AF652" s="5">
        <f t="shared" si="664"/>
        <v>16</v>
      </c>
      <c r="AN652" s="5">
        <f t="shared" si="665"/>
        <v>14</v>
      </c>
      <c r="AV652" s="436">
        <f t="shared" si="666"/>
        <v>14</v>
      </c>
      <c r="BD652" s="5">
        <f t="shared" si="667"/>
        <v>12</v>
      </c>
      <c r="BL652" s="5">
        <f t="shared" si="668"/>
        <v>12</v>
      </c>
      <c r="BT652" s="5">
        <f t="shared" si="669"/>
        <v>11</v>
      </c>
      <c r="CB652" s="494">
        <f t="shared" si="670"/>
        <v>10</v>
      </c>
      <c r="CJ652" s="5">
        <f t="shared" si="671"/>
        <v>10</v>
      </c>
      <c r="CR652" s="5">
        <f t="shared" si="672"/>
        <v>10</v>
      </c>
    </row>
    <row r="653" spans="2:96" ht="12.75" customHeight="1" x14ac:dyDescent="0.3">
      <c r="H653" s="5">
        <f t="shared" si="661"/>
        <v>17</v>
      </c>
      <c r="P653" s="5">
        <f t="shared" si="662"/>
        <v>17</v>
      </c>
      <c r="X653" s="5">
        <f t="shared" si="663"/>
        <v>16</v>
      </c>
      <c r="AF653" s="5">
        <f t="shared" si="664"/>
        <v>16</v>
      </c>
      <c r="AN653" s="5">
        <f t="shared" si="665"/>
        <v>14</v>
      </c>
      <c r="AV653" s="436">
        <f t="shared" si="666"/>
        <v>14</v>
      </c>
      <c r="BD653" s="5">
        <f t="shared" si="667"/>
        <v>12</v>
      </c>
      <c r="BL653" s="5">
        <f t="shared" si="668"/>
        <v>12</v>
      </c>
      <c r="BT653" s="5">
        <f t="shared" si="669"/>
        <v>11</v>
      </c>
      <c r="CB653" s="494">
        <f t="shared" si="670"/>
        <v>10</v>
      </c>
      <c r="CJ653" s="5">
        <f t="shared" si="671"/>
        <v>10</v>
      </c>
      <c r="CR653" s="5">
        <f t="shared" si="672"/>
        <v>10</v>
      </c>
    </row>
    <row r="654" spans="2:96" ht="12.75" customHeight="1" x14ac:dyDescent="0.3">
      <c r="H654" s="5">
        <f t="shared" si="661"/>
        <v>17</v>
      </c>
      <c r="P654" s="5">
        <f t="shared" si="662"/>
        <v>17</v>
      </c>
      <c r="X654" s="5">
        <f t="shared" si="663"/>
        <v>16</v>
      </c>
      <c r="AF654" s="5">
        <f t="shared" si="664"/>
        <v>16</v>
      </c>
      <c r="AN654" s="5">
        <f t="shared" si="665"/>
        <v>14</v>
      </c>
      <c r="AV654" s="436">
        <f t="shared" si="666"/>
        <v>14</v>
      </c>
      <c r="BD654" s="5">
        <f t="shared" si="667"/>
        <v>12</v>
      </c>
      <c r="BL654" s="5">
        <f t="shared" si="668"/>
        <v>12</v>
      </c>
      <c r="BT654" s="5">
        <f t="shared" si="669"/>
        <v>11</v>
      </c>
      <c r="CB654" s="494">
        <f t="shared" si="670"/>
        <v>10</v>
      </c>
      <c r="CJ654" s="5">
        <f t="shared" si="671"/>
        <v>10</v>
      </c>
      <c r="CR654" s="5">
        <f t="shared" si="672"/>
        <v>10</v>
      </c>
    </row>
    <row r="655" spans="2:96" ht="12.75" customHeight="1" x14ac:dyDescent="0.3">
      <c r="H655" s="5">
        <f t="shared" si="661"/>
        <v>17</v>
      </c>
      <c r="P655" s="5">
        <f t="shared" si="662"/>
        <v>17</v>
      </c>
      <c r="X655" s="5">
        <f t="shared" si="663"/>
        <v>16</v>
      </c>
      <c r="AF655" s="5">
        <f t="shared" si="664"/>
        <v>16</v>
      </c>
      <c r="AN655" s="5">
        <f t="shared" si="665"/>
        <v>14</v>
      </c>
      <c r="AV655" s="436">
        <f t="shared" si="666"/>
        <v>14</v>
      </c>
      <c r="BD655" s="5">
        <f t="shared" si="667"/>
        <v>12</v>
      </c>
      <c r="BL655" s="5">
        <f t="shared" si="668"/>
        <v>12</v>
      </c>
      <c r="BT655" s="5">
        <f t="shared" si="669"/>
        <v>11</v>
      </c>
      <c r="CB655" s="494">
        <f t="shared" si="670"/>
        <v>10</v>
      </c>
      <c r="CJ655" s="5">
        <f t="shared" si="671"/>
        <v>10</v>
      </c>
      <c r="CR655" s="5">
        <f t="shared" si="672"/>
        <v>10</v>
      </c>
    </row>
    <row r="656" spans="2:96" ht="16" customHeight="1" x14ac:dyDescent="0.4">
      <c r="B656" s="684" t="s">
        <v>159</v>
      </c>
      <c r="C656" s="646"/>
      <c r="D656" s="646"/>
      <c r="E656" s="646"/>
      <c r="F656" s="646"/>
      <c r="G656" s="646"/>
      <c r="H656" s="647"/>
      <c r="J656" s="684" t="s">
        <v>159</v>
      </c>
      <c r="K656" s="646"/>
      <c r="L656" s="646"/>
      <c r="M656" s="646"/>
      <c r="N656" s="646"/>
      <c r="O656" s="646"/>
      <c r="P656" s="647"/>
      <c r="R656" s="684" t="s">
        <v>159</v>
      </c>
      <c r="S656" s="646"/>
      <c r="T656" s="646"/>
      <c r="U656" s="646"/>
      <c r="V656" s="646"/>
      <c r="W656" s="646"/>
      <c r="X656" s="647"/>
      <c r="Z656" s="684" t="s">
        <v>159</v>
      </c>
      <c r="AA656" s="646"/>
      <c r="AB656" s="646"/>
      <c r="AC656" s="646"/>
      <c r="AD656" s="646"/>
      <c r="AE656" s="646"/>
      <c r="AF656" s="647"/>
      <c r="AH656" s="684" t="s">
        <v>159</v>
      </c>
      <c r="AI656" s="646"/>
      <c r="AJ656" s="646"/>
      <c r="AK656" s="646"/>
      <c r="AL656" s="646"/>
      <c r="AM656" s="646"/>
      <c r="AN656" s="647"/>
      <c r="AP656" s="684" t="s">
        <v>159</v>
      </c>
      <c r="AQ656" s="646"/>
      <c r="AR656" s="646"/>
      <c r="AS656" s="646"/>
      <c r="AT656" s="646"/>
      <c r="AU656" s="646"/>
      <c r="AV656" s="647"/>
      <c r="AX656" s="684" t="s">
        <v>159</v>
      </c>
      <c r="AY656" s="646"/>
      <c r="AZ656" s="646"/>
      <c r="BA656" s="646"/>
      <c r="BB656" s="646"/>
      <c r="BC656" s="646"/>
      <c r="BD656" s="647"/>
      <c r="BF656" s="684" t="s">
        <v>159</v>
      </c>
      <c r="BG656" s="646"/>
      <c r="BH656" s="646"/>
      <c r="BI656" s="646"/>
      <c r="BJ656" s="646"/>
      <c r="BK656" s="646"/>
      <c r="BL656" s="647"/>
      <c r="BN656" s="684" t="s">
        <v>159</v>
      </c>
      <c r="BO656" s="646"/>
      <c r="BP656" s="646"/>
      <c r="BQ656" s="646"/>
      <c r="BR656" s="646"/>
      <c r="BS656" s="646"/>
      <c r="BT656" s="647"/>
      <c r="BV656" s="697" t="s">
        <v>159</v>
      </c>
      <c r="BW656" s="692"/>
      <c r="BX656" s="692"/>
      <c r="BY656" s="692"/>
      <c r="BZ656" s="692"/>
      <c r="CA656" s="692"/>
      <c r="CB656" s="693"/>
      <c r="CD656" s="684" t="s">
        <v>159</v>
      </c>
      <c r="CE656" s="646"/>
      <c r="CF656" s="646"/>
      <c r="CG656" s="646"/>
      <c r="CH656" s="646"/>
      <c r="CI656" s="646"/>
      <c r="CJ656" s="647"/>
      <c r="CL656" s="684" t="s">
        <v>159</v>
      </c>
      <c r="CM656" s="646"/>
      <c r="CN656" s="646"/>
      <c r="CO656" s="646"/>
      <c r="CP656" s="646"/>
      <c r="CQ656" s="646"/>
      <c r="CR656" s="647"/>
    </row>
    <row r="657" spans="2:96" ht="12.75" customHeight="1" x14ac:dyDescent="0.3">
      <c r="H657" s="5"/>
      <c r="P657" s="5"/>
      <c r="X657" s="5"/>
      <c r="AF657" s="5"/>
      <c r="AN657" s="5"/>
      <c r="AV657" s="436"/>
      <c r="BD657" s="5"/>
      <c r="BL657" s="5"/>
      <c r="BT657" s="5"/>
      <c r="CB657" s="494"/>
      <c r="CJ657" s="5"/>
      <c r="CR657" s="5"/>
    </row>
    <row r="658" spans="2:96" ht="12.75" customHeight="1" x14ac:dyDescent="0.35">
      <c r="B658" s="658" t="s">
        <v>160</v>
      </c>
      <c r="C658" s="659"/>
      <c r="D658" s="659"/>
      <c r="E658" s="659"/>
      <c r="F658" s="659"/>
      <c r="G658" s="659"/>
      <c r="H658" s="660"/>
      <c r="J658" s="658" t="s">
        <v>161</v>
      </c>
      <c r="K658" s="659"/>
      <c r="L658" s="659"/>
      <c r="M658" s="659"/>
      <c r="N658" s="659"/>
      <c r="O658" s="659"/>
      <c r="P658" s="660"/>
      <c r="R658" s="658" t="s">
        <v>162</v>
      </c>
      <c r="S658" s="659"/>
      <c r="T658" s="659"/>
      <c r="U658" s="659"/>
      <c r="V658" s="659"/>
      <c r="W658" s="659"/>
      <c r="X658" s="660"/>
      <c r="Z658" s="658" t="s">
        <v>163</v>
      </c>
      <c r="AA658" s="659"/>
      <c r="AB658" s="659"/>
      <c r="AC658" s="659"/>
      <c r="AD658" s="659"/>
      <c r="AE658" s="659"/>
      <c r="AF658" s="660"/>
      <c r="AH658" s="658" t="s">
        <v>164</v>
      </c>
      <c r="AI658" s="659"/>
      <c r="AJ658" s="659"/>
      <c r="AK658" s="659"/>
      <c r="AL658" s="659"/>
      <c r="AM658" s="659"/>
      <c r="AN658" s="660"/>
      <c r="AP658" s="658" t="s">
        <v>165</v>
      </c>
      <c r="AQ658" s="659"/>
      <c r="AR658" s="659"/>
      <c r="AS658" s="659"/>
      <c r="AT658" s="659"/>
      <c r="AU658" s="659"/>
      <c r="AV658" s="660"/>
      <c r="AX658" s="658" t="s">
        <v>166</v>
      </c>
      <c r="AY658" s="659"/>
      <c r="AZ658" s="659"/>
      <c r="BA658" s="659"/>
      <c r="BB658" s="659"/>
      <c r="BC658" s="659"/>
      <c r="BD658" s="660"/>
      <c r="BF658" s="658" t="s">
        <v>167</v>
      </c>
      <c r="BG658" s="659"/>
      <c r="BH658" s="659"/>
      <c r="BI658" s="659"/>
      <c r="BJ658" s="659"/>
      <c r="BK658" s="659"/>
      <c r="BL658" s="660"/>
      <c r="BN658" s="658" t="s">
        <v>168</v>
      </c>
      <c r="BO658" s="659"/>
      <c r="BP658" s="659"/>
      <c r="BQ658" s="659"/>
      <c r="BR658" s="659"/>
      <c r="BS658" s="659"/>
      <c r="BT658" s="660"/>
      <c r="BV658" s="675" t="s">
        <v>591</v>
      </c>
      <c r="BW658" s="676"/>
      <c r="BX658" s="676"/>
      <c r="BY658" s="676"/>
      <c r="BZ658" s="676"/>
      <c r="CA658" s="676"/>
      <c r="CB658" s="677"/>
      <c r="CD658" s="658" t="s">
        <v>169</v>
      </c>
      <c r="CE658" s="659"/>
      <c r="CF658" s="659"/>
      <c r="CG658" s="659"/>
      <c r="CH658" s="659"/>
      <c r="CI658" s="659"/>
      <c r="CJ658" s="660"/>
      <c r="CL658" s="658" t="s">
        <v>170</v>
      </c>
      <c r="CM658" s="659"/>
      <c r="CN658" s="659"/>
      <c r="CO658" s="659"/>
      <c r="CP658" s="659"/>
      <c r="CQ658" s="659"/>
      <c r="CR658" s="660"/>
    </row>
    <row r="659" spans="2:96" ht="12.75" customHeight="1" x14ac:dyDescent="0.35">
      <c r="B659" s="7"/>
      <c r="C659" s="8"/>
      <c r="D659" s="8"/>
      <c r="E659" s="9" t="s">
        <v>7</v>
      </c>
      <c r="F659" s="9" t="s">
        <v>8</v>
      </c>
      <c r="G659" s="10" t="s">
        <v>9</v>
      </c>
      <c r="H659" s="11" t="s">
        <v>508</v>
      </c>
      <c r="J659" s="7"/>
      <c r="K659" s="8"/>
      <c r="L659" s="8"/>
      <c r="M659" s="9" t="s">
        <v>7</v>
      </c>
      <c r="N659" s="9" t="s">
        <v>8</v>
      </c>
      <c r="O659" s="12" t="s">
        <v>9</v>
      </c>
      <c r="P659" s="11" t="s">
        <v>508</v>
      </c>
      <c r="R659" s="7"/>
      <c r="S659" s="8"/>
      <c r="T659" s="8"/>
      <c r="U659" s="9" t="s">
        <v>7</v>
      </c>
      <c r="V659" s="9" t="s">
        <v>8</v>
      </c>
      <c r="W659" s="13" t="s">
        <v>9</v>
      </c>
      <c r="X659" s="11" t="s">
        <v>508</v>
      </c>
      <c r="Z659" s="7"/>
      <c r="AA659" s="8"/>
      <c r="AB659" s="8"/>
      <c r="AC659" s="9" t="s">
        <v>7</v>
      </c>
      <c r="AD659" s="9" t="s">
        <v>8</v>
      </c>
      <c r="AE659" s="14" t="s">
        <v>9</v>
      </c>
      <c r="AF659" s="11" t="s">
        <v>508</v>
      </c>
      <c r="AH659" s="7"/>
      <c r="AI659" s="8"/>
      <c r="AJ659" s="8"/>
      <c r="AK659" s="9" t="s">
        <v>7</v>
      </c>
      <c r="AL659" s="9" t="s">
        <v>8</v>
      </c>
      <c r="AM659" s="15" t="s">
        <v>9</v>
      </c>
      <c r="AN659" s="11" t="s">
        <v>508</v>
      </c>
      <c r="AP659" s="7"/>
      <c r="AQ659" s="8"/>
      <c r="AR659" s="8"/>
      <c r="AS659" s="9" t="s">
        <v>7</v>
      </c>
      <c r="AT659" s="9" t="s">
        <v>8</v>
      </c>
      <c r="AU659" s="16" t="s">
        <v>9</v>
      </c>
      <c r="AV659" s="437" t="s">
        <v>508</v>
      </c>
      <c r="AX659" s="7"/>
      <c r="AY659" s="8"/>
      <c r="AZ659" s="8"/>
      <c r="BA659" s="9" t="s">
        <v>7</v>
      </c>
      <c r="BB659" s="9" t="s">
        <v>8</v>
      </c>
      <c r="BC659" s="17" t="s">
        <v>9</v>
      </c>
      <c r="BD659" s="11" t="s">
        <v>508</v>
      </c>
      <c r="BF659" s="7"/>
      <c r="BG659" s="8"/>
      <c r="BH659" s="8"/>
      <c r="BI659" s="9" t="s">
        <v>7</v>
      </c>
      <c r="BJ659" s="9" t="s">
        <v>8</v>
      </c>
      <c r="BK659" s="18" t="s">
        <v>9</v>
      </c>
      <c r="BL659" s="11" t="s">
        <v>508</v>
      </c>
      <c r="BN659" s="7"/>
      <c r="BO659" s="8"/>
      <c r="BP659" s="8"/>
      <c r="BQ659" s="9" t="s">
        <v>7</v>
      </c>
      <c r="BR659" s="9" t="s">
        <v>8</v>
      </c>
      <c r="BS659" s="19" t="s">
        <v>9</v>
      </c>
      <c r="BT659" s="11" t="s">
        <v>508</v>
      </c>
      <c r="BV659" s="495"/>
      <c r="BW659" s="496"/>
      <c r="BX659" s="496"/>
      <c r="BY659" s="205" t="s">
        <v>7</v>
      </c>
      <c r="BZ659" s="205" t="s">
        <v>8</v>
      </c>
      <c r="CA659" s="510" t="s">
        <v>9</v>
      </c>
      <c r="CB659" s="497" t="s">
        <v>508</v>
      </c>
      <c r="CD659" s="7"/>
      <c r="CE659" s="8"/>
      <c r="CF659" s="8"/>
      <c r="CG659" s="9" t="s">
        <v>7</v>
      </c>
      <c r="CH659" s="9" t="s">
        <v>8</v>
      </c>
      <c r="CI659" s="21" t="s">
        <v>9</v>
      </c>
      <c r="CJ659" s="11" t="s">
        <v>508</v>
      </c>
      <c r="CL659" s="7"/>
      <c r="CM659" s="8"/>
      <c r="CN659" s="8"/>
      <c r="CO659" s="9" t="s">
        <v>7</v>
      </c>
      <c r="CP659" s="9" t="s">
        <v>8</v>
      </c>
      <c r="CQ659" s="22" t="s">
        <v>9</v>
      </c>
      <c r="CR659" s="11" t="s">
        <v>508</v>
      </c>
    </row>
    <row r="660" spans="2:96" ht="12.75" customHeight="1" x14ac:dyDescent="0.35">
      <c r="B660" s="661" t="s">
        <v>509</v>
      </c>
      <c r="C660" s="673"/>
      <c r="D660" s="662"/>
      <c r="E660" s="4" t="s">
        <v>11</v>
      </c>
      <c r="F660" s="4" t="s">
        <v>11</v>
      </c>
      <c r="H660" s="5">
        <v>283</v>
      </c>
      <c r="J660" s="680" t="s">
        <v>510</v>
      </c>
      <c r="K660" s="673"/>
      <c r="L660" s="662"/>
      <c r="M660" s="4" t="s">
        <v>11</v>
      </c>
      <c r="N660" s="4" t="s">
        <v>11</v>
      </c>
      <c r="P660" s="5">
        <v>269</v>
      </c>
      <c r="R660" s="678" t="s">
        <v>511</v>
      </c>
      <c r="S660" s="673"/>
      <c r="T660" s="662"/>
      <c r="U660" s="4" t="s">
        <v>11</v>
      </c>
      <c r="V660" s="4" t="s">
        <v>11</v>
      </c>
      <c r="X660" s="27">
        <v>269</v>
      </c>
      <c r="Z660" s="687" t="s">
        <v>512</v>
      </c>
      <c r="AA660" s="673"/>
      <c r="AB660" s="662"/>
      <c r="AC660" s="4" t="s">
        <v>11</v>
      </c>
      <c r="AD660" s="4" t="s">
        <v>11</v>
      </c>
      <c r="AF660" s="5">
        <v>269</v>
      </c>
      <c r="AH660" s="685" t="s">
        <v>513</v>
      </c>
      <c r="AI660" s="673"/>
      <c r="AJ660" s="662"/>
      <c r="AK660" s="4" t="s">
        <v>11</v>
      </c>
      <c r="AL660" s="4" t="s">
        <v>11</v>
      </c>
      <c r="AN660" s="27">
        <v>269</v>
      </c>
      <c r="AP660" s="674" t="s">
        <v>514</v>
      </c>
      <c r="AQ660" s="673"/>
      <c r="AR660" s="662"/>
      <c r="AS660" s="4" t="s">
        <v>11</v>
      </c>
      <c r="AT660" s="4" t="s">
        <v>11</v>
      </c>
      <c r="AV660" s="436">
        <v>249</v>
      </c>
      <c r="AX660" s="688" t="s">
        <v>515</v>
      </c>
      <c r="AY660" s="673"/>
      <c r="AZ660" s="662"/>
      <c r="BA660" s="4" t="s">
        <v>11</v>
      </c>
      <c r="BB660" s="4" t="s">
        <v>11</v>
      </c>
      <c r="BD660" s="162">
        <v>239</v>
      </c>
      <c r="BF660" s="679" t="s">
        <v>516</v>
      </c>
      <c r="BG660" s="673"/>
      <c r="BH660" s="662"/>
      <c r="BI660" s="4" t="s">
        <v>11</v>
      </c>
      <c r="BJ660" s="4" t="s">
        <v>11</v>
      </c>
      <c r="BL660" s="241">
        <v>237</v>
      </c>
      <c r="BN660" s="672" t="s">
        <v>517</v>
      </c>
      <c r="BO660" s="673"/>
      <c r="BP660" s="662"/>
      <c r="BQ660" s="4" t="s">
        <v>11</v>
      </c>
      <c r="BR660" s="4" t="s">
        <v>11</v>
      </c>
      <c r="BT660" s="442">
        <f>BL665</f>
        <v>225</v>
      </c>
      <c r="BV660" s="655" t="s">
        <v>518</v>
      </c>
      <c r="BW660" s="656"/>
      <c r="BX660" s="657"/>
      <c r="BY660" s="492" t="s">
        <v>11</v>
      </c>
      <c r="BZ660" s="492" t="s">
        <v>11</v>
      </c>
      <c r="CB660" s="494">
        <f>BT664</f>
        <v>224</v>
      </c>
      <c r="CD660" s="682" t="s">
        <v>519</v>
      </c>
      <c r="CE660" s="673"/>
      <c r="CF660" s="662"/>
      <c r="CG660" s="4" t="s">
        <v>11</v>
      </c>
      <c r="CH660" s="4" t="s">
        <v>11</v>
      </c>
      <c r="CJ660" s="5">
        <f>CB664</f>
        <v>218</v>
      </c>
      <c r="CL660" s="686" t="s">
        <v>531</v>
      </c>
      <c r="CM660" s="673"/>
      <c r="CN660" s="662"/>
      <c r="CO660" s="4" t="s">
        <v>11</v>
      </c>
      <c r="CP660" s="4" t="s">
        <v>11</v>
      </c>
      <c r="CR660" s="5">
        <f>CJ667</f>
        <v>185</v>
      </c>
    </row>
    <row r="661" spans="2:96" ht="12.75" customHeight="1" x14ac:dyDescent="0.35">
      <c r="B661" s="654">
        <v>45569</v>
      </c>
      <c r="C661" s="651"/>
      <c r="D661" s="3"/>
      <c r="E661" s="4">
        <v>0</v>
      </c>
      <c r="F661" s="4">
        <v>7</v>
      </c>
      <c r="G661" s="6" t="s">
        <v>15</v>
      </c>
      <c r="H661" s="5">
        <f t="shared" ref="H661:H670" si="673">SUM(H660+E661-F661)</f>
        <v>276</v>
      </c>
      <c r="J661" s="654"/>
      <c r="K661" s="651"/>
      <c r="L661" s="3"/>
      <c r="M661" s="4"/>
      <c r="N661" s="4"/>
      <c r="O661" s="6"/>
      <c r="P661" s="5">
        <f t="shared" ref="P661:P670" si="674">SUM(P660+M661-N661)</f>
        <v>269</v>
      </c>
      <c r="R661" s="654"/>
      <c r="S661" s="651"/>
      <c r="T661" s="3"/>
      <c r="U661" s="4"/>
      <c r="V661" s="4"/>
      <c r="W661" s="6"/>
      <c r="X661" s="5">
        <f t="shared" ref="X661:X670" si="675">SUM(X660+U661-V661)</f>
        <v>269</v>
      </c>
      <c r="Z661" s="706"/>
      <c r="AA661" s="651"/>
      <c r="AB661" s="30"/>
      <c r="AC661" s="35"/>
      <c r="AD661" s="35"/>
      <c r="AE661" s="28" t="s">
        <v>17</v>
      </c>
      <c r="AF661" s="34">
        <f t="shared" ref="AF661:AF670" si="676">SUM(AF660+AC661-AD661)</f>
        <v>269</v>
      </c>
      <c r="AH661" s="654">
        <v>45702</v>
      </c>
      <c r="AI661" s="651"/>
      <c r="AJ661" s="53"/>
      <c r="AK661" s="4">
        <v>0</v>
      </c>
      <c r="AL661" s="24">
        <v>4</v>
      </c>
      <c r="AM661" s="54" t="s">
        <v>18</v>
      </c>
      <c r="AN661" s="5">
        <f t="shared" ref="AN661:AN662" si="677">SUM(AN660+AK661-AL661)</f>
        <v>265</v>
      </c>
      <c r="AP661" s="654">
        <v>45733</v>
      </c>
      <c r="AQ661" s="651"/>
      <c r="AR661" s="3"/>
      <c r="AS661" s="4">
        <v>0</v>
      </c>
      <c r="AT661" s="4">
        <v>6</v>
      </c>
      <c r="AU661" s="6" t="s">
        <v>25</v>
      </c>
      <c r="AV661" s="436">
        <f t="shared" ref="AV661:AV670" si="678">SUM(AV660+AS661-AT661)</f>
        <v>243</v>
      </c>
      <c r="AX661" s="654">
        <v>45754</v>
      </c>
      <c r="AY661" s="651"/>
      <c r="AZ661" s="3"/>
      <c r="BA661" s="4">
        <v>0</v>
      </c>
      <c r="BB661" s="4">
        <v>2</v>
      </c>
      <c r="BC661" s="6" t="s">
        <v>25</v>
      </c>
      <c r="BD661" s="5">
        <f t="shared" ref="BD661:BD670" si="679">SUM(BD660+BA661-BB661)</f>
        <v>237</v>
      </c>
      <c r="BF661" s="654">
        <v>45783</v>
      </c>
      <c r="BG661" s="651"/>
      <c r="BH661" s="3"/>
      <c r="BI661" s="4">
        <v>0</v>
      </c>
      <c r="BJ661" s="4">
        <v>6</v>
      </c>
      <c r="BK661" s="6" t="s">
        <v>24</v>
      </c>
      <c r="BL661" s="5">
        <f t="shared" ref="BL661:BL670" si="680">SUM(BL660+BI661-BJ661)</f>
        <v>231</v>
      </c>
      <c r="BN661" s="654">
        <v>45811</v>
      </c>
      <c r="BO661" s="651"/>
      <c r="BP661" s="3"/>
      <c r="BQ661" s="4">
        <v>0</v>
      </c>
      <c r="BR661" s="4">
        <v>1</v>
      </c>
      <c r="BS661" s="6" t="s">
        <v>19</v>
      </c>
      <c r="BT661" s="5">
        <f t="shared" ref="BT661:BT670" si="681">SUM(BT660+BQ661-BR661)</f>
        <v>224</v>
      </c>
      <c r="BV661" s="669">
        <v>45849</v>
      </c>
      <c r="BW661" s="666"/>
      <c r="BX661" s="493"/>
      <c r="BY661" s="492">
        <v>0</v>
      </c>
      <c r="BZ661" s="492">
        <v>2</v>
      </c>
      <c r="CA661" s="509" t="s">
        <v>17</v>
      </c>
      <c r="CB661" s="494">
        <f t="shared" ref="CB661:CB670" si="682">SUM(CB660+BY661-BZ661)</f>
        <v>222</v>
      </c>
      <c r="CD661" s="654">
        <v>45874</v>
      </c>
      <c r="CE661" s="651"/>
      <c r="CF661" s="3"/>
      <c r="CG661" s="578">
        <v>0</v>
      </c>
      <c r="CH661" s="578">
        <v>3</v>
      </c>
      <c r="CI661" s="28" t="s">
        <v>24</v>
      </c>
      <c r="CJ661" s="5">
        <f t="shared" ref="CJ661:CJ670" si="683">SUM(CJ660+CG661-CH661)</f>
        <v>215</v>
      </c>
      <c r="CL661" s="654"/>
      <c r="CM661" s="651"/>
      <c r="CN661" s="3"/>
      <c r="CO661" s="4"/>
      <c r="CP661" s="4"/>
      <c r="CQ661" s="6"/>
      <c r="CR661" s="5">
        <f t="shared" ref="CR661:CR670" si="684">SUM(CR660+CO661-CP661)</f>
        <v>185</v>
      </c>
    </row>
    <row r="662" spans="2:96" ht="12.75" customHeight="1" x14ac:dyDescent="0.35">
      <c r="B662" s="654">
        <v>45572</v>
      </c>
      <c r="C662" s="651"/>
      <c r="D662" s="3"/>
      <c r="E662" s="4">
        <v>0</v>
      </c>
      <c r="F662" s="4">
        <v>5</v>
      </c>
      <c r="G662" s="6" t="s">
        <v>16</v>
      </c>
      <c r="H662" s="5">
        <f t="shared" si="673"/>
        <v>271</v>
      </c>
      <c r="J662" s="654"/>
      <c r="K662" s="651"/>
      <c r="L662" s="3"/>
      <c r="M662" s="4"/>
      <c r="N662" s="4"/>
      <c r="O662" s="6"/>
      <c r="P662" s="5">
        <f t="shared" si="674"/>
        <v>269</v>
      </c>
      <c r="R662" s="654"/>
      <c r="S662" s="651"/>
      <c r="T662" s="3"/>
      <c r="U662" s="4">
        <v>0</v>
      </c>
      <c r="V662" s="4"/>
      <c r="W662" s="6"/>
      <c r="X662" s="5">
        <f t="shared" si="675"/>
        <v>269</v>
      </c>
      <c r="Z662" s="663"/>
      <c r="AA662" s="651"/>
      <c r="AB662" s="3"/>
      <c r="AC662" s="4"/>
      <c r="AD662" s="4"/>
      <c r="AE662" s="6"/>
      <c r="AF662" s="5">
        <f t="shared" si="676"/>
        <v>269</v>
      </c>
      <c r="AH662" s="654">
        <v>45706</v>
      </c>
      <c r="AI662" s="651"/>
      <c r="AJ662" s="3"/>
      <c r="AK662" s="4">
        <v>0</v>
      </c>
      <c r="AL662" s="24">
        <v>6</v>
      </c>
      <c r="AM662" s="28" t="s">
        <v>24</v>
      </c>
      <c r="AN662" s="5">
        <f t="shared" si="677"/>
        <v>259</v>
      </c>
      <c r="AP662" s="654">
        <v>45747</v>
      </c>
      <c r="AQ662" s="651"/>
      <c r="AR662" s="3"/>
      <c r="AS662" s="4">
        <v>0</v>
      </c>
      <c r="AT662" s="4">
        <v>4</v>
      </c>
      <c r="AU662" s="6" t="s">
        <v>16</v>
      </c>
      <c r="AV662" s="436">
        <f t="shared" si="678"/>
        <v>239</v>
      </c>
      <c r="AX662" s="654"/>
      <c r="AY662" s="651"/>
      <c r="AZ662" s="3"/>
      <c r="BA662" s="4"/>
      <c r="BB662" s="4"/>
      <c r="BC662" s="6"/>
      <c r="BD662" s="5">
        <f t="shared" si="679"/>
        <v>237</v>
      </c>
      <c r="BF662" s="654">
        <v>45799</v>
      </c>
      <c r="BG662" s="651"/>
      <c r="BI662" s="476">
        <v>0</v>
      </c>
      <c r="BJ662" s="476">
        <v>4</v>
      </c>
      <c r="BK662" s="28" t="s">
        <v>25</v>
      </c>
      <c r="BL662" s="477">
        <f t="shared" si="680"/>
        <v>227</v>
      </c>
      <c r="BN662" s="663"/>
      <c r="BO662" s="651"/>
      <c r="BP662" s="3"/>
      <c r="BQ662" s="4"/>
      <c r="BR662" s="4"/>
      <c r="BS662" s="6"/>
      <c r="BT662" s="5">
        <f t="shared" si="681"/>
        <v>224</v>
      </c>
      <c r="BV662" s="669">
        <v>45852</v>
      </c>
      <c r="BW662" s="666"/>
      <c r="BX662" s="493"/>
      <c r="BY662" s="498">
        <v>0</v>
      </c>
      <c r="BZ662" s="498">
        <v>2</v>
      </c>
      <c r="CA662" s="509" t="s">
        <v>17</v>
      </c>
      <c r="CB662" s="494">
        <f t="shared" si="682"/>
        <v>220</v>
      </c>
      <c r="CD662" s="654">
        <v>45888</v>
      </c>
      <c r="CE662" s="651"/>
      <c r="CF662" s="3"/>
      <c r="CG662" s="4">
        <v>0</v>
      </c>
      <c r="CH662" s="4">
        <v>4</v>
      </c>
      <c r="CI662" s="6" t="s">
        <v>16</v>
      </c>
      <c r="CJ662" s="5">
        <f t="shared" si="683"/>
        <v>211</v>
      </c>
      <c r="CL662" s="654"/>
      <c r="CM662" s="651"/>
      <c r="CN662" s="3"/>
      <c r="CO662" s="4"/>
      <c r="CP662" s="4"/>
      <c r="CQ662" s="6"/>
      <c r="CR662" s="5">
        <f t="shared" si="684"/>
        <v>185</v>
      </c>
    </row>
    <row r="663" spans="2:96" ht="12.75" customHeight="1" x14ac:dyDescent="0.35">
      <c r="B663" s="654">
        <v>45589</v>
      </c>
      <c r="C663" s="651"/>
      <c r="D663" s="3"/>
      <c r="E663" s="4">
        <v>0</v>
      </c>
      <c r="F663" s="4">
        <v>2</v>
      </c>
      <c r="G663" s="6" t="s">
        <v>35</v>
      </c>
      <c r="H663" s="5">
        <f t="shared" si="673"/>
        <v>269</v>
      </c>
      <c r="J663" s="663"/>
      <c r="K663" s="651"/>
      <c r="L663" s="3"/>
      <c r="M663" s="4"/>
      <c r="N663" s="4"/>
      <c r="O663" s="6"/>
      <c r="P663" s="5">
        <f t="shared" si="674"/>
        <v>269</v>
      </c>
      <c r="R663" s="654"/>
      <c r="S663" s="651"/>
      <c r="T663" s="3"/>
      <c r="U663" s="4">
        <v>0</v>
      </c>
      <c r="V663" s="4"/>
      <c r="W663" s="6"/>
      <c r="X663" s="5">
        <f t="shared" si="675"/>
        <v>269</v>
      </c>
      <c r="Z663" s="663"/>
      <c r="AA663" s="651"/>
      <c r="AB663" s="3"/>
      <c r="AC663" s="4"/>
      <c r="AD663" s="4"/>
      <c r="AE663" s="6"/>
      <c r="AF663" s="5">
        <f t="shared" si="676"/>
        <v>269</v>
      </c>
      <c r="AH663" s="654">
        <v>45709</v>
      </c>
      <c r="AI663" s="651"/>
      <c r="AJ663" s="3"/>
      <c r="AK663" s="4">
        <v>0</v>
      </c>
      <c r="AL663" s="24">
        <v>3</v>
      </c>
      <c r="AM663" s="28" t="s">
        <v>35</v>
      </c>
      <c r="AN663" s="5">
        <f>SUM(AN662+AK662-AL662)</f>
        <v>253</v>
      </c>
      <c r="AP663" s="663"/>
      <c r="AQ663" s="651"/>
      <c r="AR663" s="3"/>
      <c r="AS663" s="4"/>
      <c r="AT663" s="4"/>
      <c r="AU663" s="6"/>
      <c r="AV663" s="436">
        <f t="shared" si="678"/>
        <v>239</v>
      </c>
      <c r="AX663" s="663"/>
      <c r="AY663" s="651"/>
      <c r="AZ663" s="3"/>
      <c r="BA663" s="4"/>
      <c r="BB663" s="4"/>
      <c r="BC663" s="6"/>
      <c r="BD663" s="5">
        <f t="shared" si="679"/>
        <v>237</v>
      </c>
      <c r="BF663" s="654">
        <v>45806</v>
      </c>
      <c r="BG663" s="651"/>
      <c r="BH663" s="3"/>
      <c r="BI663" s="431">
        <v>0</v>
      </c>
      <c r="BJ663" s="4">
        <v>2</v>
      </c>
      <c r="BK663" s="6" t="s">
        <v>22</v>
      </c>
      <c r="BL663" s="477">
        <f t="shared" si="680"/>
        <v>225</v>
      </c>
      <c r="BN663" s="663"/>
      <c r="BO663" s="651"/>
      <c r="BP663" s="3"/>
      <c r="BQ663" s="4"/>
      <c r="BR663" s="4"/>
      <c r="BS663" s="6"/>
      <c r="BT663" s="5">
        <f t="shared" si="681"/>
        <v>224</v>
      </c>
      <c r="BV663" s="654">
        <v>45855</v>
      </c>
      <c r="BW663" s="654"/>
      <c r="BX663" s="3"/>
      <c r="BY663" s="193">
        <v>0</v>
      </c>
      <c r="BZ663" s="522">
        <v>1</v>
      </c>
      <c r="CA663" s="28" t="s">
        <v>17</v>
      </c>
      <c r="CB663" s="494">
        <f t="shared" si="682"/>
        <v>219</v>
      </c>
      <c r="CD663" s="654">
        <v>45889</v>
      </c>
      <c r="CE663" s="651"/>
      <c r="CF663" s="3"/>
      <c r="CG663" s="4">
        <v>0</v>
      </c>
      <c r="CH663" s="4">
        <v>1</v>
      </c>
      <c r="CI663" s="6" t="s">
        <v>25</v>
      </c>
      <c r="CJ663" s="5">
        <f t="shared" si="683"/>
        <v>210</v>
      </c>
      <c r="CL663" s="663"/>
      <c r="CM663" s="651"/>
      <c r="CN663" s="3"/>
      <c r="CO663" s="4"/>
      <c r="CP663" s="4"/>
      <c r="CQ663" s="6"/>
      <c r="CR663" s="5">
        <f t="shared" si="684"/>
        <v>185</v>
      </c>
    </row>
    <row r="664" spans="2:96" ht="12.75" customHeight="1" x14ac:dyDescent="0.35">
      <c r="B664" s="2"/>
      <c r="C664" s="2"/>
      <c r="D664" s="3"/>
      <c r="E664" s="4"/>
      <c r="F664" s="4"/>
      <c r="G664" s="6"/>
      <c r="H664" s="5">
        <f t="shared" si="673"/>
        <v>269</v>
      </c>
      <c r="J664" s="2"/>
      <c r="K664" s="2"/>
      <c r="L664" s="3"/>
      <c r="M664" s="4"/>
      <c r="N664" s="4"/>
      <c r="O664" s="6"/>
      <c r="P664" s="5">
        <f t="shared" si="674"/>
        <v>269</v>
      </c>
      <c r="R664" s="654"/>
      <c r="S664" s="651"/>
      <c r="T664" s="3"/>
      <c r="U664" s="4">
        <v>0</v>
      </c>
      <c r="V664" s="4"/>
      <c r="W664" s="6"/>
      <c r="X664" s="5">
        <f t="shared" si="675"/>
        <v>269</v>
      </c>
      <c r="Z664" s="2"/>
      <c r="AA664" s="2"/>
      <c r="AB664" s="3"/>
      <c r="AC664" s="4"/>
      <c r="AD664" s="4"/>
      <c r="AE664" s="6"/>
      <c r="AF664" s="5">
        <f t="shared" si="676"/>
        <v>269</v>
      </c>
      <c r="AH664" s="654">
        <v>45714</v>
      </c>
      <c r="AI664" s="651"/>
      <c r="AJ664" s="3"/>
      <c r="AK664" s="4">
        <v>0</v>
      </c>
      <c r="AL664" s="24">
        <v>3</v>
      </c>
      <c r="AM664" s="28" t="s">
        <v>16</v>
      </c>
      <c r="AN664" s="5">
        <f t="shared" ref="AN664:AN670" si="685">SUM(AN663+AK664-AL664)</f>
        <v>250</v>
      </c>
      <c r="AP664" s="2"/>
      <c r="AQ664" s="2"/>
      <c r="AR664" s="3"/>
      <c r="AS664" s="4"/>
      <c r="AT664" s="4"/>
      <c r="AU664" s="6"/>
      <c r="AV664" s="436">
        <f t="shared" si="678"/>
        <v>239</v>
      </c>
      <c r="AX664" s="2"/>
      <c r="AY664" s="2"/>
      <c r="AZ664" s="3"/>
      <c r="BA664" s="4"/>
      <c r="BB664" s="4"/>
      <c r="BC664" s="6"/>
      <c r="BD664" s="5">
        <f t="shared" si="679"/>
        <v>237</v>
      </c>
      <c r="BF664" s="2"/>
      <c r="BG664" s="2"/>
      <c r="BH664" s="3"/>
      <c r="BI664" s="4"/>
      <c r="BJ664" s="4"/>
      <c r="BK664" s="6"/>
      <c r="BL664" s="477">
        <f t="shared" si="680"/>
        <v>225</v>
      </c>
      <c r="BN664" s="2"/>
      <c r="BO664" s="2"/>
      <c r="BP664" s="3"/>
      <c r="BQ664" s="4"/>
      <c r="BR664" s="4"/>
      <c r="BS664" s="6"/>
      <c r="BT664" s="5">
        <f t="shared" si="681"/>
        <v>224</v>
      </c>
      <c r="BV664" s="669">
        <v>45854</v>
      </c>
      <c r="BW664" s="666"/>
      <c r="BX664" s="493"/>
      <c r="BY664" s="494">
        <v>0</v>
      </c>
      <c r="BZ664" s="539">
        <v>1</v>
      </c>
      <c r="CA664" s="509" t="s">
        <v>17</v>
      </c>
      <c r="CB664" s="494">
        <f t="shared" si="682"/>
        <v>218</v>
      </c>
      <c r="CD664" s="654">
        <v>45890</v>
      </c>
      <c r="CE664" s="651"/>
      <c r="CF664" s="3"/>
      <c r="CG664" s="4">
        <v>0</v>
      </c>
      <c r="CH664" s="585">
        <v>1</v>
      </c>
      <c r="CI664" s="28" t="s">
        <v>25</v>
      </c>
      <c r="CJ664" s="5">
        <f t="shared" si="683"/>
        <v>209</v>
      </c>
      <c r="CL664" s="2"/>
      <c r="CM664" s="2"/>
      <c r="CN664" s="3"/>
      <c r="CO664" s="4"/>
      <c r="CP664" s="4"/>
      <c r="CQ664" s="6"/>
      <c r="CR664" s="5">
        <f t="shared" si="684"/>
        <v>185</v>
      </c>
    </row>
    <row r="665" spans="2:96" ht="12.75" customHeight="1" x14ac:dyDescent="0.35">
      <c r="B665" s="2"/>
      <c r="C665" s="2"/>
      <c r="D665" s="3"/>
      <c r="E665" s="4"/>
      <c r="F665" s="4"/>
      <c r="G665" s="6"/>
      <c r="H665" s="5">
        <f t="shared" si="673"/>
        <v>269</v>
      </c>
      <c r="J665" s="2"/>
      <c r="K665" s="2"/>
      <c r="L665" s="3"/>
      <c r="M665" s="4"/>
      <c r="N665" s="4"/>
      <c r="O665" s="6"/>
      <c r="P665" s="5">
        <f t="shared" si="674"/>
        <v>269</v>
      </c>
      <c r="R665" s="2"/>
      <c r="S665" s="2" t="s">
        <v>40</v>
      </c>
      <c r="T665" s="3"/>
      <c r="U665" s="4"/>
      <c r="V665" s="4"/>
      <c r="W665" s="6"/>
      <c r="X665" s="5">
        <f t="shared" si="675"/>
        <v>269</v>
      </c>
      <c r="Z665" s="2"/>
      <c r="AA665" s="2"/>
      <c r="AB665" s="3"/>
      <c r="AC665" s="4"/>
      <c r="AD665" s="4"/>
      <c r="AE665" s="6"/>
      <c r="AF665" s="5">
        <f t="shared" si="676"/>
        <v>269</v>
      </c>
      <c r="AH665" s="654">
        <v>45715</v>
      </c>
      <c r="AI665" s="651"/>
      <c r="AJ665" s="3"/>
      <c r="AK665" s="4">
        <v>0</v>
      </c>
      <c r="AL665" s="24">
        <v>1</v>
      </c>
      <c r="AM665" s="28" t="s">
        <v>19</v>
      </c>
      <c r="AN665" s="5">
        <f t="shared" si="685"/>
        <v>249</v>
      </c>
      <c r="AP665" s="2"/>
      <c r="AQ665" s="2"/>
      <c r="AR665" s="3"/>
      <c r="AS665" s="4"/>
      <c r="AT665" s="4"/>
      <c r="AU665" s="6"/>
      <c r="AV665" s="436">
        <f t="shared" si="678"/>
        <v>239</v>
      </c>
      <c r="AX665" s="2"/>
      <c r="AY665" s="2"/>
      <c r="AZ665" s="3"/>
      <c r="BA665" s="4"/>
      <c r="BB665" s="4"/>
      <c r="BC665" s="6"/>
      <c r="BD665" s="5">
        <f t="shared" si="679"/>
        <v>237</v>
      </c>
      <c r="BF665" s="2"/>
      <c r="BG665" s="2"/>
      <c r="BH665" s="3"/>
      <c r="BI665" s="4"/>
      <c r="BJ665" s="4"/>
      <c r="BK665" s="6"/>
      <c r="BL665" s="477">
        <f t="shared" si="680"/>
        <v>225</v>
      </c>
      <c r="BN665" s="2"/>
      <c r="BO665" s="2"/>
      <c r="BP665" s="3"/>
      <c r="BQ665" s="4"/>
      <c r="BR665" s="4"/>
      <c r="BS665" s="6"/>
      <c r="BT665" s="5">
        <f t="shared" si="681"/>
        <v>224</v>
      </c>
      <c r="BV665" s="492"/>
      <c r="BW665" s="492"/>
      <c r="BX665" s="493"/>
      <c r="BY665" s="492"/>
      <c r="BZ665" s="492"/>
      <c r="CA665" s="509"/>
      <c r="CB665" s="494">
        <f t="shared" si="682"/>
        <v>218</v>
      </c>
      <c r="CD665" s="654">
        <v>45888</v>
      </c>
      <c r="CE665" s="651"/>
      <c r="CF665" s="3"/>
      <c r="CG665" s="4">
        <v>0</v>
      </c>
      <c r="CH665" s="4">
        <v>4</v>
      </c>
      <c r="CI665" s="6" t="s">
        <v>16</v>
      </c>
      <c r="CJ665" s="5">
        <f t="shared" si="683"/>
        <v>205</v>
      </c>
      <c r="CL665" s="2"/>
      <c r="CM665" s="2"/>
      <c r="CN665" s="3"/>
      <c r="CO665" s="4"/>
      <c r="CP665" s="4"/>
      <c r="CQ665" s="6"/>
      <c r="CR665" s="5">
        <f t="shared" si="684"/>
        <v>185</v>
      </c>
    </row>
    <row r="666" spans="2:96" ht="12.75" customHeight="1" x14ac:dyDescent="0.35">
      <c r="B666" s="2"/>
      <c r="C666" s="2"/>
      <c r="D666" s="3"/>
      <c r="E666" s="4"/>
      <c r="F666" s="4"/>
      <c r="G666" s="6"/>
      <c r="H666" s="5">
        <f t="shared" si="673"/>
        <v>269</v>
      </c>
      <c r="J666" s="2"/>
      <c r="K666" s="2"/>
      <c r="L666" s="3"/>
      <c r="M666" s="4"/>
      <c r="N666" s="4"/>
      <c r="O666" s="6"/>
      <c r="P666" s="5">
        <f t="shared" si="674"/>
        <v>269</v>
      </c>
      <c r="R666" s="2"/>
      <c r="S666" s="2"/>
      <c r="T666" s="3"/>
      <c r="U666" s="4"/>
      <c r="V666" s="4"/>
      <c r="W666" s="6"/>
      <c r="X666" s="5">
        <f t="shared" si="675"/>
        <v>269</v>
      </c>
      <c r="Z666" s="2"/>
      <c r="AA666" s="2"/>
      <c r="AB666" s="3"/>
      <c r="AC666" s="4"/>
      <c r="AD666" s="4"/>
      <c r="AE666" s="6"/>
      <c r="AF666" s="5">
        <f t="shared" si="676"/>
        <v>269</v>
      </c>
      <c r="AH666" s="2"/>
      <c r="AI666" s="2"/>
      <c r="AJ666" s="3"/>
      <c r="AK666" s="4"/>
      <c r="AL666" s="4"/>
      <c r="AM666" s="6"/>
      <c r="AN666" s="5">
        <f t="shared" si="685"/>
        <v>249</v>
      </c>
      <c r="AP666" s="2"/>
      <c r="AQ666" s="2"/>
      <c r="AR666" s="3"/>
      <c r="AS666" s="4"/>
      <c r="AT666" s="4"/>
      <c r="AU666" s="6"/>
      <c r="AV666" s="436">
        <f t="shared" si="678"/>
        <v>239</v>
      </c>
      <c r="AX666" s="2"/>
      <c r="AY666" s="2"/>
      <c r="AZ666" s="3"/>
      <c r="BA666" s="4"/>
      <c r="BB666" s="4"/>
      <c r="BC666" s="6"/>
      <c r="BD666" s="5">
        <f t="shared" si="679"/>
        <v>237</v>
      </c>
      <c r="BF666" s="2"/>
      <c r="BG666" s="2"/>
      <c r="BH666" s="3"/>
      <c r="BI666" s="4"/>
      <c r="BJ666" s="4"/>
      <c r="BK666" s="6"/>
      <c r="BL666" s="477">
        <f t="shared" si="680"/>
        <v>225</v>
      </c>
      <c r="BN666" s="2"/>
      <c r="BO666" s="2"/>
      <c r="BP666" s="3"/>
      <c r="BQ666" s="4"/>
      <c r="BR666" s="4"/>
      <c r="BS666" s="6"/>
      <c r="BT666" s="5">
        <f t="shared" si="681"/>
        <v>224</v>
      </c>
      <c r="BV666" s="492"/>
      <c r="BW666" s="492"/>
      <c r="BX666" s="493"/>
      <c r="BY666" s="492"/>
      <c r="BZ666" s="492"/>
      <c r="CA666" s="509"/>
      <c r="CB666" s="494">
        <f t="shared" si="682"/>
        <v>218</v>
      </c>
      <c r="CD666" s="654">
        <v>45898</v>
      </c>
      <c r="CE666" s="651"/>
      <c r="CF666" s="3"/>
      <c r="CG666" s="602">
        <v>0</v>
      </c>
      <c r="CH666" s="602">
        <v>20</v>
      </c>
      <c r="CI666" s="28" t="s">
        <v>25</v>
      </c>
      <c r="CJ666" s="5">
        <f t="shared" si="683"/>
        <v>185</v>
      </c>
      <c r="CL666" s="2"/>
      <c r="CM666" s="2"/>
      <c r="CN666" s="3"/>
      <c r="CO666" s="4"/>
      <c r="CP666" s="4"/>
      <c r="CQ666" s="6"/>
      <c r="CR666" s="5">
        <f t="shared" si="684"/>
        <v>185</v>
      </c>
    </row>
    <row r="667" spans="2:96" ht="12.75" customHeight="1" x14ac:dyDescent="0.35">
      <c r="B667" s="2"/>
      <c r="C667" s="2"/>
      <c r="D667" s="3"/>
      <c r="E667" s="4"/>
      <c r="F667" s="4"/>
      <c r="G667" s="6"/>
      <c r="H667" s="5">
        <f t="shared" si="673"/>
        <v>269</v>
      </c>
      <c r="J667" s="2"/>
      <c r="K667" s="2"/>
      <c r="L667" s="3"/>
      <c r="M667" s="4"/>
      <c r="N667" s="4"/>
      <c r="O667" s="6"/>
      <c r="P667" s="5">
        <f t="shared" si="674"/>
        <v>269</v>
      </c>
      <c r="R667" s="2"/>
      <c r="S667" s="2"/>
      <c r="T667" s="3"/>
      <c r="U667" s="4"/>
      <c r="V667" s="4"/>
      <c r="W667" s="6"/>
      <c r="X667" s="5">
        <f t="shared" si="675"/>
        <v>269</v>
      </c>
      <c r="Z667" s="2"/>
      <c r="AA667" s="2"/>
      <c r="AB667" s="3"/>
      <c r="AC667" s="4"/>
      <c r="AD667" s="4"/>
      <c r="AE667" s="6"/>
      <c r="AF667" s="5">
        <f t="shared" si="676"/>
        <v>269</v>
      </c>
      <c r="AH667" s="2"/>
      <c r="AI667" s="2"/>
      <c r="AJ667" s="3"/>
      <c r="AK667" s="4"/>
      <c r="AL667" s="4"/>
      <c r="AM667" s="6"/>
      <c r="AN667" s="5">
        <f t="shared" si="685"/>
        <v>249</v>
      </c>
      <c r="AP667" s="2"/>
      <c r="AQ667" s="2"/>
      <c r="AR667" s="3"/>
      <c r="AS667" s="4"/>
      <c r="AT667" s="4"/>
      <c r="AU667" s="6"/>
      <c r="AV667" s="436">
        <f t="shared" si="678"/>
        <v>239</v>
      </c>
      <c r="AX667" s="2"/>
      <c r="AY667" s="2"/>
      <c r="AZ667" s="3"/>
      <c r="BA667" s="4"/>
      <c r="BB667" s="4"/>
      <c r="BC667" s="6"/>
      <c r="BD667" s="5">
        <f t="shared" si="679"/>
        <v>237</v>
      </c>
      <c r="BF667" s="2"/>
      <c r="BG667" s="2"/>
      <c r="BH667" s="3"/>
      <c r="BI667" s="4"/>
      <c r="BJ667" s="4"/>
      <c r="BK667" s="6"/>
      <c r="BL667" s="477">
        <f t="shared" si="680"/>
        <v>225</v>
      </c>
      <c r="BN667" s="2"/>
      <c r="BO667" s="2"/>
      <c r="BP667" s="3"/>
      <c r="BQ667" s="4"/>
      <c r="BR667" s="4"/>
      <c r="BS667" s="6"/>
      <c r="BT667" s="5">
        <f t="shared" si="681"/>
        <v>224</v>
      </c>
      <c r="BV667" s="492"/>
      <c r="BW667" s="492"/>
      <c r="BX667" s="493"/>
      <c r="BY667" s="492"/>
      <c r="BZ667" s="492"/>
      <c r="CA667" s="509"/>
      <c r="CB667" s="494">
        <f t="shared" si="682"/>
        <v>218</v>
      </c>
      <c r="CD667" s="2"/>
      <c r="CE667" s="2"/>
      <c r="CF667" s="3"/>
      <c r="CG667" s="4"/>
      <c r="CH667" s="4"/>
      <c r="CI667" s="6"/>
      <c r="CJ667" s="5">
        <f t="shared" si="683"/>
        <v>185</v>
      </c>
      <c r="CL667" s="2"/>
      <c r="CM667" s="2"/>
      <c r="CN667" s="3"/>
      <c r="CO667" s="4"/>
      <c r="CP667" s="4"/>
      <c r="CQ667" s="6"/>
      <c r="CR667" s="5">
        <f t="shared" si="684"/>
        <v>185</v>
      </c>
    </row>
    <row r="668" spans="2:96" ht="12.75" customHeight="1" x14ac:dyDescent="0.35">
      <c r="B668" s="2"/>
      <c r="C668" s="2"/>
      <c r="D668" s="3"/>
      <c r="E668" s="4"/>
      <c r="F668" s="4"/>
      <c r="G668" s="6"/>
      <c r="H668" s="5">
        <f t="shared" si="673"/>
        <v>269</v>
      </c>
      <c r="J668" s="2"/>
      <c r="K668" s="2"/>
      <c r="L668" s="3"/>
      <c r="M668" s="4"/>
      <c r="N668" s="4"/>
      <c r="O668" s="6"/>
      <c r="P668" s="5">
        <f t="shared" si="674"/>
        <v>269</v>
      </c>
      <c r="R668" s="2"/>
      <c r="S668" s="2"/>
      <c r="T668" s="3"/>
      <c r="U668" s="4"/>
      <c r="V668" s="4"/>
      <c r="W668" s="6"/>
      <c r="X668" s="5">
        <f t="shared" si="675"/>
        <v>269</v>
      </c>
      <c r="Z668" s="2"/>
      <c r="AA668" s="2"/>
      <c r="AB668" s="3"/>
      <c r="AC668" s="4"/>
      <c r="AD668" s="4"/>
      <c r="AE668" s="6"/>
      <c r="AF668" s="5">
        <f t="shared" si="676"/>
        <v>269</v>
      </c>
      <c r="AH668" s="2"/>
      <c r="AI668" s="2"/>
      <c r="AJ668" s="3"/>
      <c r="AK668" s="4"/>
      <c r="AL668" s="4"/>
      <c r="AM668" s="6"/>
      <c r="AN668" s="5">
        <f t="shared" si="685"/>
        <v>249</v>
      </c>
      <c r="AP668" s="2"/>
      <c r="AQ668" s="2"/>
      <c r="AR668" s="3"/>
      <c r="AS668" s="4"/>
      <c r="AT668" s="4"/>
      <c r="AU668" s="6"/>
      <c r="AV668" s="436">
        <f t="shared" si="678"/>
        <v>239</v>
      </c>
      <c r="AX668" s="2"/>
      <c r="AY668" s="2"/>
      <c r="AZ668" s="3"/>
      <c r="BA668" s="4"/>
      <c r="BB668" s="4"/>
      <c r="BC668" s="6"/>
      <c r="BD668" s="5">
        <f t="shared" si="679"/>
        <v>237</v>
      </c>
      <c r="BF668" s="2"/>
      <c r="BG668" s="2"/>
      <c r="BH668" s="3"/>
      <c r="BI668" s="4"/>
      <c r="BJ668" s="4"/>
      <c r="BK668" s="6"/>
      <c r="BL668" s="5">
        <f t="shared" si="680"/>
        <v>225</v>
      </c>
      <c r="BN668" s="2"/>
      <c r="BO668" s="2"/>
      <c r="BP668" s="3"/>
      <c r="BQ668" s="4"/>
      <c r="BR668" s="4"/>
      <c r="BS668" s="6"/>
      <c r="BT668" s="5">
        <f t="shared" si="681"/>
        <v>224</v>
      </c>
      <c r="BV668" s="492"/>
      <c r="BW668" s="492"/>
      <c r="BX668" s="493"/>
      <c r="BY668" s="492"/>
      <c r="BZ668" s="492"/>
      <c r="CA668" s="509"/>
      <c r="CB668" s="494">
        <f t="shared" si="682"/>
        <v>218</v>
      </c>
      <c r="CD668" s="2"/>
      <c r="CE668" s="2"/>
      <c r="CF668" s="3"/>
      <c r="CG668" s="4"/>
      <c r="CH668" s="4"/>
      <c r="CI668" s="6"/>
      <c r="CJ668" s="5">
        <f t="shared" si="683"/>
        <v>185</v>
      </c>
      <c r="CL668" s="2"/>
      <c r="CM668" s="2"/>
      <c r="CN668" s="3"/>
      <c r="CO668" s="4"/>
      <c r="CP668" s="4"/>
      <c r="CQ668" s="6"/>
      <c r="CR668" s="5">
        <f t="shared" si="684"/>
        <v>185</v>
      </c>
    </row>
    <row r="669" spans="2:96" ht="12.75" customHeight="1" x14ac:dyDescent="0.35">
      <c r="B669" s="2"/>
      <c r="C669" s="2"/>
      <c r="D669" s="3"/>
      <c r="E669" s="4"/>
      <c r="F669" s="4"/>
      <c r="G669" s="6"/>
      <c r="H669" s="5">
        <f t="shared" si="673"/>
        <v>269</v>
      </c>
      <c r="J669" s="2"/>
      <c r="K669" s="2"/>
      <c r="L669" s="3"/>
      <c r="M669" s="4"/>
      <c r="N669" s="4"/>
      <c r="O669" s="6"/>
      <c r="P669" s="5">
        <f t="shared" si="674"/>
        <v>269</v>
      </c>
      <c r="R669" s="2"/>
      <c r="S669" s="2"/>
      <c r="T669" s="3"/>
      <c r="U669" s="4"/>
      <c r="V669" s="4"/>
      <c r="W669" s="6"/>
      <c r="X669" s="5">
        <f t="shared" si="675"/>
        <v>269</v>
      </c>
      <c r="Z669" s="2"/>
      <c r="AA669" s="2"/>
      <c r="AB669" s="3"/>
      <c r="AC669" s="4"/>
      <c r="AD669" s="4"/>
      <c r="AE669" s="6"/>
      <c r="AF669" s="5">
        <f t="shared" si="676"/>
        <v>269</v>
      </c>
      <c r="AH669" s="2"/>
      <c r="AI669" s="2"/>
      <c r="AJ669" s="3"/>
      <c r="AK669" s="4"/>
      <c r="AL669" s="4"/>
      <c r="AM669" s="6"/>
      <c r="AN669" s="5">
        <f t="shared" si="685"/>
        <v>249</v>
      </c>
      <c r="AP669" s="2"/>
      <c r="AQ669" s="2"/>
      <c r="AR669" s="3"/>
      <c r="AS669" s="4"/>
      <c r="AT669" s="4"/>
      <c r="AU669" s="6"/>
      <c r="AV669" s="436">
        <f t="shared" si="678"/>
        <v>239</v>
      </c>
      <c r="AX669" s="2"/>
      <c r="AY669" s="2"/>
      <c r="AZ669" s="3"/>
      <c r="BA669" s="4"/>
      <c r="BB669" s="4"/>
      <c r="BC669" s="6"/>
      <c r="BD669" s="5">
        <f t="shared" si="679"/>
        <v>237</v>
      </c>
      <c r="BF669" s="2"/>
      <c r="BG669" s="2"/>
      <c r="BH669" s="3"/>
      <c r="BI669" s="4"/>
      <c r="BJ669" s="4"/>
      <c r="BK669" s="6"/>
      <c r="BL669" s="5">
        <f t="shared" si="680"/>
        <v>225</v>
      </c>
      <c r="BN669" s="2"/>
      <c r="BO669" s="2"/>
      <c r="BP669" s="3"/>
      <c r="BQ669" s="4"/>
      <c r="BR669" s="4"/>
      <c r="BS669" s="6"/>
      <c r="BT669" s="5">
        <f t="shared" si="681"/>
        <v>224</v>
      </c>
      <c r="BV669" s="492"/>
      <c r="BW669" s="492"/>
      <c r="BX669" s="493"/>
      <c r="BY669" s="492"/>
      <c r="BZ669" s="492"/>
      <c r="CA669" s="509"/>
      <c r="CB669" s="494">
        <f t="shared" si="682"/>
        <v>218</v>
      </c>
      <c r="CD669" s="2"/>
      <c r="CE669" s="2"/>
      <c r="CF669" s="3"/>
      <c r="CG669" s="4"/>
      <c r="CH669" s="4"/>
      <c r="CI669" s="6"/>
      <c r="CJ669" s="5">
        <f t="shared" si="683"/>
        <v>185</v>
      </c>
      <c r="CL669" s="2"/>
      <c r="CM669" s="2"/>
      <c r="CN669" s="3"/>
      <c r="CO669" s="4"/>
      <c r="CP669" s="4"/>
      <c r="CQ669" s="6"/>
      <c r="CR669" s="5">
        <f t="shared" si="684"/>
        <v>185</v>
      </c>
    </row>
    <row r="670" spans="2:96" ht="12.75" customHeight="1" x14ac:dyDescent="0.35">
      <c r="B670" s="3"/>
      <c r="C670" s="3"/>
      <c r="D670" s="3"/>
      <c r="E670" s="3"/>
      <c r="F670" s="3"/>
      <c r="H670" s="5">
        <f t="shared" si="673"/>
        <v>269</v>
      </c>
      <c r="J670" s="3"/>
      <c r="K670" s="3"/>
      <c r="L670" s="3"/>
      <c r="M670" s="3"/>
      <c r="N670" s="3"/>
      <c r="P670" s="5">
        <f t="shared" si="674"/>
        <v>269</v>
      </c>
      <c r="R670" s="3"/>
      <c r="S670" s="3"/>
      <c r="T670" s="3"/>
      <c r="U670" s="3"/>
      <c r="V670" s="3"/>
      <c r="X670" s="5">
        <f t="shared" si="675"/>
        <v>269</v>
      </c>
      <c r="Z670" s="3"/>
      <c r="AA670" s="3"/>
      <c r="AB670" s="3"/>
      <c r="AC670" s="3"/>
      <c r="AD670" s="3"/>
      <c r="AF670" s="5">
        <f t="shared" si="676"/>
        <v>269</v>
      </c>
      <c r="AH670" s="3"/>
      <c r="AI670" s="3"/>
      <c r="AJ670" s="3"/>
      <c r="AK670" s="3"/>
      <c r="AL670" s="3"/>
      <c r="AN670" s="5">
        <f t="shared" si="685"/>
        <v>249</v>
      </c>
      <c r="AP670" s="3"/>
      <c r="AQ670" s="3"/>
      <c r="AR670" s="3"/>
      <c r="AS670" s="3"/>
      <c r="AT670" s="3"/>
      <c r="AV670" s="436">
        <f t="shared" si="678"/>
        <v>239</v>
      </c>
      <c r="AX670" s="3"/>
      <c r="AY670" s="3"/>
      <c r="AZ670" s="3"/>
      <c r="BA670" s="3"/>
      <c r="BB670" s="3"/>
      <c r="BD670" s="5">
        <f t="shared" si="679"/>
        <v>237</v>
      </c>
      <c r="BF670" s="3"/>
      <c r="BG670" s="3"/>
      <c r="BH670" s="3"/>
      <c r="BI670" s="3"/>
      <c r="BJ670" s="3"/>
      <c r="BL670" s="5">
        <f t="shared" si="680"/>
        <v>225</v>
      </c>
      <c r="BN670" s="3"/>
      <c r="BO670" s="3"/>
      <c r="BP670" s="3"/>
      <c r="BQ670" s="3"/>
      <c r="BR670" s="3"/>
      <c r="BT670" s="5">
        <f t="shared" si="681"/>
        <v>224</v>
      </c>
      <c r="BV670" s="493"/>
      <c r="BW670" s="493"/>
      <c r="BX670" s="493"/>
      <c r="BY670" s="493"/>
      <c r="BZ670" s="493"/>
      <c r="CB670" s="494">
        <f t="shared" si="682"/>
        <v>218</v>
      </c>
      <c r="CD670" s="3"/>
      <c r="CE670" s="3"/>
      <c r="CF670" s="3"/>
      <c r="CG670" s="3"/>
      <c r="CH670" s="3"/>
      <c r="CJ670" s="5">
        <f t="shared" si="683"/>
        <v>185</v>
      </c>
      <c r="CL670" s="3"/>
      <c r="CM670" s="3"/>
      <c r="CN670" s="3"/>
      <c r="CO670" s="3"/>
      <c r="CP670" s="3"/>
      <c r="CR670" s="5">
        <f t="shared" si="684"/>
        <v>185</v>
      </c>
    </row>
    <row r="671" spans="2:96" ht="12.75" customHeight="1" x14ac:dyDescent="0.35">
      <c r="B671" s="658" t="s">
        <v>171</v>
      </c>
      <c r="C671" s="659"/>
      <c r="D671" s="659"/>
      <c r="E671" s="659"/>
      <c r="F671" s="659"/>
      <c r="G671" s="659"/>
      <c r="H671" s="660"/>
      <c r="J671" s="658" t="s">
        <v>172</v>
      </c>
      <c r="K671" s="659"/>
      <c r="L671" s="659"/>
      <c r="M671" s="659"/>
      <c r="N671" s="659"/>
      <c r="O671" s="659"/>
      <c r="P671" s="660"/>
      <c r="R671" s="658" t="s">
        <v>173</v>
      </c>
      <c r="S671" s="659"/>
      <c r="T671" s="659"/>
      <c r="U671" s="659"/>
      <c r="V671" s="659"/>
      <c r="W671" s="659"/>
      <c r="X671" s="660"/>
      <c r="Z671" s="658" t="s">
        <v>174</v>
      </c>
      <c r="AA671" s="659"/>
      <c r="AB671" s="659"/>
      <c r="AC671" s="659"/>
      <c r="AD671" s="659"/>
      <c r="AE671" s="659"/>
      <c r="AF671" s="660"/>
      <c r="AH671" s="658" t="s">
        <v>175</v>
      </c>
      <c r="AI671" s="659"/>
      <c r="AJ671" s="659"/>
      <c r="AK671" s="659"/>
      <c r="AL671" s="659"/>
      <c r="AM671" s="659"/>
      <c r="AN671" s="660"/>
      <c r="AP671" s="658" t="s">
        <v>176</v>
      </c>
      <c r="AQ671" s="659"/>
      <c r="AR671" s="659"/>
      <c r="AS671" s="659"/>
      <c r="AT671" s="659"/>
      <c r="AU671" s="659"/>
      <c r="AV671" s="660"/>
      <c r="AX671" s="658" t="s">
        <v>177</v>
      </c>
      <c r="AY671" s="659"/>
      <c r="AZ671" s="659"/>
      <c r="BA671" s="659"/>
      <c r="BB671" s="659"/>
      <c r="BC671" s="659"/>
      <c r="BD671" s="660"/>
      <c r="BF671" s="658" t="s">
        <v>178</v>
      </c>
      <c r="BG671" s="659"/>
      <c r="BH671" s="659"/>
      <c r="BI671" s="659"/>
      <c r="BJ671" s="659"/>
      <c r="BK671" s="659"/>
      <c r="BL671" s="660"/>
      <c r="BN671" s="658" t="s">
        <v>179</v>
      </c>
      <c r="BO671" s="659"/>
      <c r="BP671" s="659"/>
      <c r="BQ671" s="659"/>
      <c r="BR671" s="659"/>
      <c r="BS671" s="659"/>
      <c r="BT671" s="660"/>
      <c r="BV671" s="675" t="s">
        <v>592</v>
      </c>
      <c r="BW671" s="676"/>
      <c r="BX671" s="676"/>
      <c r="BY671" s="676"/>
      <c r="BZ671" s="676"/>
      <c r="CA671" s="676"/>
      <c r="CB671" s="677"/>
      <c r="CD671" s="658" t="s">
        <v>180</v>
      </c>
      <c r="CE671" s="659"/>
      <c r="CF671" s="659"/>
      <c r="CG671" s="659"/>
      <c r="CH671" s="659"/>
      <c r="CI671" s="659"/>
      <c r="CJ671" s="660"/>
      <c r="CL671" s="658" t="s">
        <v>181</v>
      </c>
      <c r="CM671" s="659"/>
      <c r="CN671" s="659"/>
      <c r="CO671" s="659"/>
      <c r="CP671" s="659"/>
      <c r="CQ671" s="659"/>
      <c r="CR671" s="660"/>
    </row>
    <row r="672" spans="2:96" ht="12.75" customHeight="1" x14ac:dyDescent="0.35">
      <c r="B672" s="7"/>
      <c r="C672" s="8"/>
      <c r="D672" s="8"/>
      <c r="E672" s="9" t="s">
        <v>7</v>
      </c>
      <c r="F672" s="9" t="s">
        <v>8</v>
      </c>
      <c r="G672" s="10" t="s">
        <v>9</v>
      </c>
      <c r="H672" s="11" t="s">
        <v>508</v>
      </c>
      <c r="J672" s="7"/>
      <c r="K672" s="8"/>
      <c r="L672" s="8"/>
      <c r="M672" s="9" t="s">
        <v>7</v>
      </c>
      <c r="N672" s="9" t="s">
        <v>8</v>
      </c>
      <c r="O672" s="12" t="s">
        <v>9</v>
      </c>
      <c r="P672" s="11" t="s">
        <v>508</v>
      </c>
      <c r="R672" s="7"/>
      <c r="S672" s="8"/>
      <c r="T672" s="8"/>
      <c r="U672" s="9" t="s">
        <v>7</v>
      </c>
      <c r="V672" s="9" t="s">
        <v>8</v>
      </c>
      <c r="W672" s="13" t="s">
        <v>9</v>
      </c>
      <c r="X672" s="11" t="s">
        <v>508</v>
      </c>
      <c r="Z672" s="7"/>
      <c r="AA672" s="8"/>
      <c r="AB672" s="8"/>
      <c r="AC672" s="9" t="s">
        <v>7</v>
      </c>
      <c r="AD672" s="9" t="s">
        <v>8</v>
      </c>
      <c r="AE672" s="14" t="s">
        <v>9</v>
      </c>
      <c r="AF672" s="11" t="s">
        <v>508</v>
      </c>
      <c r="AH672" s="7"/>
      <c r="AI672" s="8"/>
      <c r="AJ672" s="8"/>
      <c r="AK672" s="9" t="s">
        <v>7</v>
      </c>
      <c r="AL672" s="9" t="s">
        <v>8</v>
      </c>
      <c r="AM672" s="15" t="s">
        <v>9</v>
      </c>
      <c r="AN672" s="11" t="s">
        <v>508</v>
      </c>
      <c r="AP672" s="7"/>
      <c r="AQ672" s="8"/>
      <c r="AR672" s="8"/>
      <c r="AS672" s="9" t="s">
        <v>7</v>
      </c>
      <c r="AT672" s="9" t="s">
        <v>8</v>
      </c>
      <c r="AU672" s="16" t="s">
        <v>9</v>
      </c>
      <c r="AV672" s="437" t="s">
        <v>508</v>
      </c>
      <c r="AX672" s="7"/>
      <c r="AY672" s="8"/>
      <c r="AZ672" s="8"/>
      <c r="BA672" s="9" t="s">
        <v>7</v>
      </c>
      <c r="BB672" s="9" t="s">
        <v>8</v>
      </c>
      <c r="BC672" s="17" t="s">
        <v>9</v>
      </c>
      <c r="BD672" s="11" t="s">
        <v>508</v>
      </c>
      <c r="BF672" s="7"/>
      <c r="BG672" s="8"/>
      <c r="BH672" s="8"/>
      <c r="BI672" s="9" t="s">
        <v>7</v>
      </c>
      <c r="BJ672" s="9" t="s">
        <v>8</v>
      </c>
      <c r="BK672" s="18" t="s">
        <v>9</v>
      </c>
      <c r="BL672" s="11" t="s">
        <v>508</v>
      </c>
      <c r="BN672" s="7"/>
      <c r="BO672" s="8"/>
      <c r="BP672" s="8"/>
      <c r="BQ672" s="9" t="s">
        <v>7</v>
      </c>
      <c r="BR672" s="9" t="s">
        <v>8</v>
      </c>
      <c r="BS672" s="19" t="s">
        <v>9</v>
      </c>
      <c r="BT672" s="11" t="s">
        <v>508</v>
      </c>
      <c r="BV672" s="495"/>
      <c r="BW672" s="496"/>
      <c r="BX672" s="496"/>
      <c r="BY672" s="205" t="s">
        <v>7</v>
      </c>
      <c r="BZ672" s="205" t="s">
        <v>8</v>
      </c>
      <c r="CA672" s="510" t="s">
        <v>9</v>
      </c>
      <c r="CB672" s="497" t="s">
        <v>508</v>
      </c>
      <c r="CD672" s="7"/>
      <c r="CE672" s="8"/>
      <c r="CF672" s="8"/>
      <c r="CG672" s="9" t="s">
        <v>7</v>
      </c>
      <c r="CH672" s="9" t="s">
        <v>8</v>
      </c>
      <c r="CI672" s="21" t="s">
        <v>9</v>
      </c>
      <c r="CJ672" s="11" t="s">
        <v>508</v>
      </c>
      <c r="CL672" s="7"/>
      <c r="CM672" s="8"/>
      <c r="CN672" s="8"/>
      <c r="CO672" s="9" t="s">
        <v>7</v>
      </c>
      <c r="CP672" s="9" t="s">
        <v>8</v>
      </c>
      <c r="CQ672" s="22" t="s">
        <v>9</v>
      </c>
      <c r="CR672" s="11" t="s">
        <v>508</v>
      </c>
    </row>
    <row r="673" spans="2:96" ht="12.75" customHeight="1" x14ac:dyDescent="0.35">
      <c r="B673" s="661" t="s">
        <v>509</v>
      </c>
      <c r="C673" s="673"/>
      <c r="D673" s="662"/>
      <c r="E673" s="4" t="s">
        <v>11</v>
      </c>
      <c r="F673" s="4" t="s">
        <v>11</v>
      </c>
      <c r="H673" s="5">
        <v>239</v>
      </c>
      <c r="J673" s="680" t="s">
        <v>510</v>
      </c>
      <c r="K673" s="673"/>
      <c r="L673" s="662"/>
      <c r="M673" s="4" t="s">
        <v>11</v>
      </c>
      <c r="N673" s="4" t="s">
        <v>11</v>
      </c>
      <c r="P673" s="5">
        <v>239</v>
      </c>
      <c r="R673" s="678" t="s">
        <v>511</v>
      </c>
      <c r="S673" s="673"/>
      <c r="T673" s="662"/>
      <c r="U673" s="4" t="s">
        <v>11</v>
      </c>
      <c r="V673" s="4" t="s">
        <v>11</v>
      </c>
      <c r="X673" s="27">
        <v>237</v>
      </c>
      <c r="Z673" s="687" t="s">
        <v>512</v>
      </c>
      <c r="AA673" s="673"/>
      <c r="AB673" s="662"/>
      <c r="AC673" s="4" t="s">
        <v>11</v>
      </c>
      <c r="AD673" s="4" t="s">
        <v>11</v>
      </c>
      <c r="AF673" s="5">
        <v>237</v>
      </c>
      <c r="AH673" s="685" t="s">
        <v>513</v>
      </c>
      <c r="AI673" s="673"/>
      <c r="AJ673" s="662"/>
      <c r="AK673" s="4" t="s">
        <v>11</v>
      </c>
      <c r="AL673" s="4" t="s">
        <v>11</v>
      </c>
      <c r="AN673" s="27">
        <v>446</v>
      </c>
      <c r="AP673" s="674" t="s">
        <v>514</v>
      </c>
      <c r="AQ673" s="673"/>
      <c r="AR673" s="662"/>
      <c r="AS673" s="4" t="s">
        <v>11</v>
      </c>
      <c r="AT673" s="4" t="s">
        <v>11</v>
      </c>
      <c r="AV673" s="436">
        <v>437</v>
      </c>
      <c r="AX673" s="688" t="s">
        <v>515</v>
      </c>
      <c r="AY673" s="673"/>
      <c r="AZ673" s="662"/>
      <c r="BA673" s="4" t="s">
        <v>11</v>
      </c>
      <c r="BB673" s="4" t="s">
        <v>11</v>
      </c>
      <c r="BD673" s="162">
        <v>437</v>
      </c>
      <c r="BF673" s="679" t="s">
        <v>516</v>
      </c>
      <c r="BG673" s="673"/>
      <c r="BH673" s="662"/>
      <c r="BI673" s="4" t="s">
        <v>11</v>
      </c>
      <c r="BJ673" s="4" t="s">
        <v>11</v>
      </c>
      <c r="BL673" s="241">
        <v>437</v>
      </c>
      <c r="BN673" s="672" t="s">
        <v>517</v>
      </c>
      <c r="BO673" s="673"/>
      <c r="BP673" s="662"/>
      <c r="BQ673" s="4" t="s">
        <v>11</v>
      </c>
      <c r="BR673" s="4" t="s">
        <v>11</v>
      </c>
      <c r="BT673" s="442">
        <f>BL676</f>
        <v>432</v>
      </c>
      <c r="BV673" s="655" t="s">
        <v>518</v>
      </c>
      <c r="BW673" s="656"/>
      <c r="BX673" s="657"/>
      <c r="BY673" s="492" t="s">
        <v>11</v>
      </c>
      <c r="BZ673" s="492" t="s">
        <v>11</v>
      </c>
      <c r="CB673" s="494">
        <f>BT675</f>
        <v>431</v>
      </c>
      <c r="CD673" s="682" t="s">
        <v>519</v>
      </c>
      <c r="CE673" s="673"/>
      <c r="CF673" s="662"/>
      <c r="CG673" s="4" t="s">
        <v>11</v>
      </c>
      <c r="CH673" s="4" t="s">
        <v>11</v>
      </c>
      <c r="CJ673" s="5">
        <f>CB674</f>
        <v>431</v>
      </c>
      <c r="CL673" s="686" t="s">
        <v>531</v>
      </c>
      <c r="CM673" s="673"/>
      <c r="CN673" s="662"/>
      <c r="CO673" s="4" t="s">
        <v>11</v>
      </c>
      <c r="CP673" s="4" t="s">
        <v>11</v>
      </c>
      <c r="CR673" s="5">
        <f>CJ675</f>
        <v>431</v>
      </c>
    </row>
    <row r="674" spans="2:96" ht="12.75" customHeight="1" x14ac:dyDescent="0.35">
      <c r="B674" s="721"/>
      <c r="C674" s="651"/>
      <c r="D674" s="3"/>
      <c r="E674" s="5"/>
      <c r="F674" s="4"/>
      <c r="G674" s="6"/>
      <c r="H674" s="5">
        <f t="shared" ref="H674:H681" si="686">SUM(H673+E674-F674)</f>
        <v>239</v>
      </c>
      <c r="J674" s="653">
        <v>45618</v>
      </c>
      <c r="K674" s="651"/>
      <c r="L674" s="3"/>
      <c r="M674" s="27">
        <v>0</v>
      </c>
      <c r="N674" s="24">
        <v>2</v>
      </c>
      <c r="O674" s="28" t="s">
        <v>25</v>
      </c>
      <c r="P674" s="5">
        <f t="shared" ref="P674:P681" si="687">SUM(P673+M674-N674)</f>
        <v>237</v>
      </c>
      <c r="R674" s="653"/>
      <c r="S674" s="651"/>
      <c r="T674" s="3"/>
      <c r="U674" s="5">
        <v>0</v>
      </c>
      <c r="V674" s="4"/>
      <c r="W674" s="6"/>
      <c r="X674" s="5">
        <f t="shared" ref="X674:X681" si="688">SUM(X673+U674-V674)</f>
        <v>237</v>
      </c>
      <c r="Z674" s="719">
        <v>45663</v>
      </c>
      <c r="AA674" s="651"/>
      <c r="AB674" s="48"/>
      <c r="AC674" s="49">
        <v>0</v>
      </c>
      <c r="AD674" s="50">
        <v>6</v>
      </c>
      <c r="AE674" s="51" t="s">
        <v>24</v>
      </c>
      <c r="AF674" s="52">
        <f t="shared" ref="AF674:AF681" si="689">SUM(AF673+AC674-AD674)</f>
        <v>231</v>
      </c>
      <c r="AH674" s="654">
        <v>45702</v>
      </c>
      <c r="AI674" s="651"/>
      <c r="AJ674" s="53"/>
      <c r="AK674" s="4">
        <v>0</v>
      </c>
      <c r="AL674" s="24">
        <v>3</v>
      </c>
      <c r="AM674" s="54" t="s">
        <v>18</v>
      </c>
      <c r="AN674" s="5">
        <f t="shared" ref="AN674:AN681" si="690">SUM(AN673+AK674-AL674)</f>
        <v>443</v>
      </c>
      <c r="AP674" s="653"/>
      <c r="AQ674" s="651"/>
      <c r="AR674" s="3"/>
      <c r="AS674" s="5">
        <v>0</v>
      </c>
      <c r="AT674" s="4"/>
      <c r="AU674" s="6"/>
      <c r="AV674" s="436">
        <f t="shared" ref="AV674:AV681" si="691">SUM(AV673+AS674-AT674)</f>
        <v>437</v>
      </c>
      <c r="AX674" s="653"/>
      <c r="AY674" s="651"/>
      <c r="AZ674" s="3"/>
      <c r="BA674" s="5"/>
      <c r="BB674" s="4"/>
      <c r="BC674" s="6"/>
      <c r="BD674" s="5">
        <f t="shared" ref="BD674:BD681" si="692">SUM(BD673+BA674-BB674)</f>
        <v>437</v>
      </c>
      <c r="BF674" s="653">
        <v>45786</v>
      </c>
      <c r="BG674" s="651"/>
      <c r="BH674" s="3"/>
      <c r="BI674" s="5">
        <v>0</v>
      </c>
      <c r="BJ674" s="4">
        <v>1</v>
      </c>
      <c r="BK674" s="6" t="s">
        <v>15</v>
      </c>
      <c r="BL674" s="5">
        <f t="shared" ref="BL674:BL681" si="693">SUM(BL673+BI674-BJ674)</f>
        <v>436</v>
      </c>
      <c r="BN674" s="653">
        <v>45819</v>
      </c>
      <c r="BO674" s="651"/>
      <c r="BP674" s="3"/>
      <c r="BQ674" s="5">
        <v>0</v>
      </c>
      <c r="BR674" s="4">
        <v>1</v>
      </c>
      <c r="BS674" s="6" t="s">
        <v>22</v>
      </c>
      <c r="BT674" s="5">
        <f t="shared" ref="BT674:BT681" si="694">SUM(BT673+BQ674-BR674)</f>
        <v>431</v>
      </c>
      <c r="BV674" s="668"/>
      <c r="BW674" s="666"/>
      <c r="BX674" s="493"/>
      <c r="BY674" s="494">
        <v>0</v>
      </c>
      <c r="BZ674" s="492"/>
      <c r="CA674" s="509"/>
      <c r="CB674" s="494">
        <f t="shared" ref="CB674:CB681" si="695">SUM(CB673+BY674-BZ674)</f>
        <v>431</v>
      </c>
      <c r="CD674" s="721"/>
      <c r="CE674" s="651"/>
      <c r="CF674" s="3"/>
      <c r="CG674" s="5"/>
      <c r="CH674" s="4"/>
      <c r="CI674" s="6"/>
      <c r="CJ674" s="5">
        <f t="shared" ref="CJ674:CJ681" si="696">SUM(CJ673+CG674-CH674)</f>
        <v>431</v>
      </c>
      <c r="CL674" s="653"/>
      <c r="CM674" s="651"/>
      <c r="CN674" s="3"/>
      <c r="CO674" s="5"/>
      <c r="CP674" s="4"/>
      <c r="CQ674" s="6"/>
      <c r="CR674" s="5">
        <f t="shared" ref="CR674:CR681" si="697">SUM(CR673+CO674-CP674)</f>
        <v>431</v>
      </c>
    </row>
    <row r="675" spans="2:96" ht="12.75" customHeight="1" x14ac:dyDescent="0.35">
      <c r="B675" s="663"/>
      <c r="C675" s="651"/>
      <c r="D675" s="3"/>
      <c r="E675" s="4"/>
      <c r="F675" s="5"/>
      <c r="G675" s="6"/>
      <c r="H675" s="5">
        <f t="shared" si="686"/>
        <v>239</v>
      </c>
      <c r="J675" s="663"/>
      <c r="K675" s="651"/>
      <c r="L675" s="3"/>
      <c r="M675" s="4"/>
      <c r="N675" s="5"/>
      <c r="O675" s="6"/>
      <c r="P675" s="5">
        <f t="shared" si="687"/>
        <v>237</v>
      </c>
      <c r="R675" s="663"/>
      <c r="S675" s="651"/>
      <c r="T675" s="3"/>
      <c r="U675" s="4"/>
      <c r="V675" s="5"/>
      <c r="W675" s="6"/>
      <c r="X675" s="5">
        <f t="shared" si="688"/>
        <v>237</v>
      </c>
      <c r="Z675" s="719">
        <v>45665</v>
      </c>
      <c r="AA675" s="651"/>
      <c r="AB675" s="3"/>
      <c r="AC675" s="49">
        <v>0</v>
      </c>
      <c r="AD675" s="50">
        <v>1</v>
      </c>
      <c r="AE675" s="51" t="s">
        <v>19</v>
      </c>
      <c r="AF675" s="5">
        <f t="shared" si="689"/>
        <v>230</v>
      </c>
      <c r="AH675" s="654">
        <v>45709</v>
      </c>
      <c r="AI675" s="651"/>
      <c r="AJ675" s="3"/>
      <c r="AK675" s="4">
        <v>0</v>
      </c>
      <c r="AL675" s="24">
        <v>3</v>
      </c>
      <c r="AM675" s="28" t="s">
        <v>35</v>
      </c>
      <c r="AN675" s="5">
        <f t="shared" si="690"/>
        <v>440</v>
      </c>
      <c r="AP675" s="653"/>
      <c r="AQ675" s="651"/>
      <c r="AR675" s="3"/>
      <c r="AS675" s="4"/>
      <c r="AT675" s="5"/>
      <c r="AU675" s="6"/>
      <c r="AV675" s="436">
        <f t="shared" si="691"/>
        <v>437</v>
      </c>
      <c r="AX675" s="663"/>
      <c r="AY675" s="651"/>
      <c r="AZ675" s="3"/>
      <c r="BA675" s="4"/>
      <c r="BB675" s="5"/>
      <c r="BC675" s="6"/>
      <c r="BD675" s="5">
        <f t="shared" si="692"/>
        <v>437</v>
      </c>
      <c r="BF675" s="669">
        <v>45799</v>
      </c>
      <c r="BG675" s="666"/>
      <c r="BH675" s="3"/>
      <c r="BI675" s="5">
        <v>0</v>
      </c>
      <c r="BJ675" s="4">
        <v>4</v>
      </c>
      <c r="BK675" s="129" t="s">
        <v>25</v>
      </c>
      <c r="BL675" s="5">
        <f t="shared" si="693"/>
        <v>432</v>
      </c>
      <c r="BN675" s="663"/>
      <c r="BO675" s="651"/>
      <c r="BP675" s="3"/>
      <c r="BQ675" s="4"/>
      <c r="BR675" s="5"/>
      <c r="BS675" s="6"/>
      <c r="BT675" s="5">
        <f t="shared" si="694"/>
        <v>431</v>
      </c>
      <c r="BV675" s="667"/>
      <c r="BW675" s="666"/>
      <c r="BX675" s="493"/>
      <c r="BY675" s="492"/>
      <c r="BZ675" s="494"/>
      <c r="CA675" s="509"/>
      <c r="CB675" s="494">
        <f t="shared" si="695"/>
        <v>431</v>
      </c>
      <c r="CD675" s="663"/>
      <c r="CE675" s="651"/>
      <c r="CF675" s="3"/>
      <c r="CG675" s="4"/>
      <c r="CH675" s="5"/>
      <c r="CI675" s="6"/>
      <c r="CJ675" s="5">
        <f t="shared" si="696"/>
        <v>431</v>
      </c>
      <c r="CL675" s="663"/>
      <c r="CM675" s="651"/>
      <c r="CN675" s="3"/>
      <c r="CO675" s="4"/>
      <c r="CP675" s="5"/>
      <c r="CQ675" s="6"/>
      <c r="CR675" s="5">
        <f t="shared" si="697"/>
        <v>431</v>
      </c>
    </row>
    <row r="676" spans="2:96" ht="12.75" customHeight="1" x14ac:dyDescent="0.35">
      <c r="B676" s="663"/>
      <c r="C676" s="651"/>
      <c r="D676" s="3"/>
      <c r="E676" s="4"/>
      <c r="F676" s="5"/>
      <c r="G676" s="6"/>
      <c r="H676" s="5">
        <f t="shared" si="686"/>
        <v>239</v>
      </c>
      <c r="J676" s="663"/>
      <c r="K676" s="651"/>
      <c r="L676" s="3"/>
      <c r="M676" s="4"/>
      <c r="N676" s="5"/>
      <c r="O676" s="6"/>
      <c r="P676" s="5">
        <f t="shared" si="687"/>
        <v>237</v>
      </c>
      <c r="R676" s="663"/>
      <c r="S676" s="651"/>
      <c r="T676" s="3"/>
      <c r="U676" s="4"/>
      <c r="V676" s="5"/>
      <c r="W676" s="6"/>
      <c r="X676" s="5">
        <f t="shared" si="688"/>
        <v>237</v>
      </c>
      <c r="Z676" s="720">
        <v>45686</v>
      </c>
      <c r="AA676" s="651"/>
      <c r="AB676" s="30"/>
      <c r="AC676" s="31">
        <v>216</v>
      </c>
      <c r="AD676" s="31">
        <v>0</v>
      </c>
      <c r="AE676" s="33" t="s">
        <v>17</v>
      </c>
      <c r="AF676" s="34">
        <f t="shared" si="689"/>
        <v>446</v>
      </c>
      <c r="AH676" s="654">
        <v>45714</v>
      </c>
      <c r="AI676" s="651"/>
      <c r="AJ676" s="3"/>
      <c r="AK676" s="4">
        <v>0</v>
      </c>
      <c r="AL676" s="24">
        <v>3</v>
      </c>
      <c r="AM676" s="28" t="s">
        <v>16</v>
      </c>
      <c r="AN676" s="5">
        <f t="shared" si="690"/>
        <v>437</v>
      </c>
      <c r="AP676" s="663"/>
      <c r="AQ676" s="651"/>
      <c r="AR676" s="3"/>
      <c r="AS676" s="4"/>
      <c r="AT676" s="5"/>
      <c r="AU676" s="6"/>
      <c r="AV676" s="436">
        <f t="shared" si="691"/>
        <v>437</v>
      </c>
      <c r="AX676" s="663"/>
      <c r="AY676" s="651"/>
      <c r="AZ676" s="3"/>
      <c r="BA676" s="4"/>
      <c r="BB676" s="5"/>
      <c r="BC676" s="6"/>
      <c r="BD676" s="5">
        <f t="shared" si="692"/>
        <v>437</v>
      </c>
      <c r="BH676" s="3"/>
      <c r="BI676" s="4"/>
      <c r="BJ676" s="5"/>
      <c r="BK676" s="6"/>
      <c r="BL676" s="5">
        <f t="shared" si="693"/>
        <v>432</v>
      </c>
      <c r="BN676" s="663"/>
      <c r="BO676" s="651"/>
      <c r="BP676" s="3"/>
      <c r="BQ676" s="4"/>
      <c r="BR676" s="5"/>
      <c r="BS676" s="6"/>
      <c r="BT676" s="5">
        <f t="shared" si="694"/>
        <v>431</v>
      </c>
      <c r="BV676" s="667"/>
      <c r="BW676" s="666"/>
      <c r="BX676" s="493"/>
      <c r="BY676" s="492"/>
      <c r="BZ676" s="494"/>
      <c r="CA676" s="509"/>
      <c r="CB676" s="494">
        <f t="shared" si="695"/>
        <v>431</v>
      </c>
      <c r="CD676" s="663"/>
      <c r="CE676" s="651"/>
      <c r="CF676" s="3"/>
      <c r="CG676" s="4"/>
      <c r="CH676" s="5"/>
      <c r="CI676" s="6"/>
      <c r="CJ676" s="5">
        <f t="shared" si="696"/>
        <v>431</v>
      </c>
      <c r="CL676" s="663"/>
      <c r="CM676" s="651"/>
      <c r="CN676" s="3"/>
      <c r="CO676" s="4"/>
      <c r="CP676" s="5"/>
      <c r="CQ676" s="6"/>
      <c r="CR676" s="5">
        <f t="shared" si="697"/>
        <v>431</v>
      </c>
    </row>
    <row r="677" spans="2:96" ht="12.75" customHeight="1" x14ac:dyDescent="0.3">
      <c r="H677" s="5">
        <f t="shared" si="686"/>
        <v>239</v>
      </c>
      <c r="P677" s="5">
        <f t="shared" si="687"/>
        <v>237</v>
      </c>
      <c r="X677" s="5">
        <f t="shared" si="688"/>
        <v>237</v>
      </c>
      <c r="AF677" s="5">
        <f t="shared" si="689"/>
        <v>446</v>
      </c>
      <c r="AN677" s="5">
        <f t="shared" si="690"/>
        <v>437</v>
      </c>
      <c r="AV677" s="436">
        <f t="shared" si="691"/>
        <v>437</v>
      </c>
      <c r="BD677" s="5">
        <f t="shared" si="692"/>
        <v>437</v>
      </c>
      <c r="BL677" s="5">
        <f t="shared" si="693"/>
        <v>432</v>
      </c>
      <c r="BT677" s="5">
        <f t="shared" si="694"/>
        <v>431</v>
      </c>
      <c r="CB677" s="494">
        <f t="shared" si="695"/>
        <v>431</v>
      </c>
      <c r="CJ677" s="5">
        <f t="shared" si="696"/>
        <v>431</v>
      </c>
      <c r="CR677" s="5">
        <f t="shared" si="697"/>
        <v>431</v>
      </c>
    </row>
    <row r="678" spans="2:96" ht="12.75" customHeight="1" x14ac:dyDescent="0.3">
      <c r="H678" s="5">
        <f t="shared" si="686"/>
        <v>239</v>
      </c>
      <c r="P678" s="5">
        <f t="shared" si="687"/>
        <v>237</v>
      </c>
      <c r="X678" s="5">
        <f t="shared" si="688"/>
        <v>237</v>
      </c>
      <c r="AF678" s="5">
        <f t="shared" si="689"/>
        <v>446</v>
      </c>
      <c r="AN678" s="5">
        <f t="shared" si="690"/>
        <v>437</v>
      </c>
      <c r="AV678" s="436">
        <f t="shared" si="691"/>
        <v>437</v>
      </c>
      <c r="BD678" s="5">
        <f t="shared" si="692"/>
        <v>437</v>
      </c>
      <c r="BL678" s="5">
        <f t="shared" si="693"/>
        <v>432</v>
      </c>
      <c r="BT678" s="5">
        <f t="shared" si="694"/>
        <v>431</v>
      </c>
      <c r="CB678" s="494">
        <f t="shared" si="695"/>
        <v>431</v>
      </c>
      <c r="CJ678" s="5">
        <f t="shared" si="696"/>
        <v>431</v>
      </c>
      <c r="CR678" s="5">
        <f t="shared" si="697"/>
        <v>431</v>
      </c>
    </row>
    <row r="679" spans="2:96" ht="12.75" customHeight="1" x14ac:dyDescent="0.3">
      <c r="H679" s="5">
        <f t="shared" si="686"/>
        <v>239</v>
      </c>
      <c r="P679" s="5">
        <f t="shared" si="687"/>
        <v>237</v>
      </c>
      <c r="X679" s="5">
        <f t="shared" si="688"/>
        <v>237</v>
      </c>
      <c r="AF679" s="5">
        <f t="shared" si="689"/>
        <v>446</v>
      </c>
      <c r="AN679" s="5">
        <f t="shared" si="690"/>
        <v>437</v>
      </c>
      <c r="AV679" s="436">
        <f t="shared" si="691"/>
        <v>437</v>
      </c>
      <c r="BD679" s="5">
        <f t="shared" si="692"/>
        <v>437</v>
      </c>
      <c r="BL679" s="5">
        <f t="shared" si="693"/>
        <v>432</v>
      </c>
      <c r="BT679" s="5">
        <f t="shared" si="694"/>
        <v>431</v>
      </c>
      <c r="CB679" s="494">
        <f t="shared" si="695"/>
        <v>431</v>
      </c>
      <c r="CJ679" s="5">
        <f t="shared" si="696"/>
        <v>431</v>
      </c>
      <c r="CR679" s="5">
        <f t="shared" si="697"/>
        <v>431</v>
      </c>
    </row>
    <row r="680" spans="2:96" ht="12.75" customHeight="1" x14ac:dyDescent="0.3">
      <c r="H680" s="5">
        <f t="shared" si="686"/>
        <v>239</v>
      </c>
      <c r="P680" s="5">
        <f t="shared" si="687"/>
        <v>237</v>
      </c>
      <c r="X680" s="5">
        <f t="shared" si="688"/>
        <v>237</v>
      </c>
      <c r="AF680" s="5">
        <f t="shared" si="689"/>
        <v>446</v>
      </c>
      <c r="AN680" s="5">
        <f t="shared" si="690"/>
        <v>437</v>
      </c>
      <c r="AV680" s="436">
        <f t="shared" si="691"/>
        <v>437</v>
      </c>
      <c r="BD680" s="5">
        <f t="shared" si="692"/>
        <v>437</v>
      </c>
      <c r="BL680" s="5">
        <f t="shared" si="693"/>
        <v>432</v>
      </c>
      <c r="BT680" s="5">
        <f t="shared" si="694"/>
        <v>431</v>
      </c>
      <c r="CB680" s="494">
        <f t="shared" si="695"/>
        <v>431</v>
      </c>
      <c r="CJ680" s="5">
        <f t="shared" si="696"/>
        <v>431</v>
      </c>
      <c r="CR680" s="5">
        <f t="shared" si="697"/>
        <v>431</v>
      </c>
    </row>
    <row r="681" spans="2:96" ht="12.75" customHeight="1" x14ac:dyDescent="0.3">
      <c r="H681" s="5">
        <f t="shared" si="686"/>
        <v>239</v>
      </c>
      <c r="P681" s="5">
        <f t="shared" si="687"/>
        <v>237</v>
      </c>
      <c r="X681" s="5">
        <f t="shared" si="688"/>
        <v>237</v>
      </c>
      <c r="AF681" s="5">
        <f t="shared" si="689"/>
        <v>446</v>
      </c>
      <c r="AN681" s="5">
        <f t="shared" si="690"/>
        <v>437</v>
      </c>
      <c r="AV681" s="436">
        <f t="shared" si="691"/>
        <v>437</v>
      </c>
      <c r="BD681" s="5">
        <f t="shared" si="692"/>
        <v>437</v>
      </c>
      <c r="BL681" s="5">
        <f t="shared" si="693"/>
        <v>432</v>
      </c>
      <c r="BT681" s="5">
        <f t="shared" si="694"/>
        <v>431</v>
      </c>
      <c r="CB681" s="494">
        <f t="shared" si="695"/>
        <v>431</v>
      </c>
      <c r="CJ681" s="5">
        <f t="shared" si="696"/>
        <v>431</v>
      </c>
      <c r="CR681" s="5">
        <f t="shared" si="697"/>
        <v>431</v>
      </c>
    </row>
    <row r="682" spans="2:96" ht="12.75" customHeight="1" x14ac:dyDescent="0.35">
      <c r="B682" s="658" t="s">
        <v>182</v>
      </c>
      <c r="C682" s="659"/>
      <c r="D682" s="659"/>
      <c r="E682" s="659"/>
      <c r="F682" s="659"/>
      <c r="G682" s="659"/>
      <c r="H682" s="660"/>
      <c r="J682" s="658" t="s">
        <v>182</v>
      </c>
      <c r="K682" s="659"/>
      <c r="L682" s="659"/>
      <c r="M682" s="659"/>
      <c r="N682" s="659"/>
      <c r="O682" s="659"/>
      <c r="P682" s="660"/>
      <c r="R682" s="658" t="s">
        <v>182</v>
      </c>
      <c r="S682" s="659"/>
      <c r="T682" s="659"/>
      <c r="U682" s="659"/>
      <c r="V682" s="659"/>
      <c r="W682" s="659"/>
      <c r="X682" s="660"/>
      <c r="Z682" s="658" t="s">
        <v>182</v>
      </c>
      <c r="AA682" s="659"/>
      <c r="AB682" s="659"/>
      <c r="AC682" s="659"/>
      <c r="AD682" s="659"/>
      <c r="AE682" s="659"/>
      <c r="AF682" s="660"/>
      <c r="AH682" s="658" t="s">
        <v>182</v>
      </c>
      <c r="AI682" s="659"/>
      <c r="AJ682" s="659"/>
      <c r="AK682" s="659"/>
      <c r="AL682" s="659"/>
      <c r="AM682" s="659"/>
      <c r="AN682" s="660"/>
      <c r="AP682" s="658" t="s">
        <v>182</v>
      </c>
      <c r="AQ682" s="659"/>
      <c r="AR682" s="659"/>
      <c r="AS682" s="659"/>
      <c r="AT682" s="659"/>
      <c r="AU682" s="659"/>
      <c r="AV682" s="660"/>
      <c r="AX682" s="658" t="s">
        <v>182</v>
      </c>
      <c r="AY682" s="659"/>
      <c r="AZ682" s="659"/>
      <c r="BA682" s="659"/>
      <c r="BB682" s="659"/>
      <c r="BC682" s="659"/>
      <c r="BD682" s="660"/>
      <c r="BF682" s="658" t="s">
        <v>182</v>
      </c>
      <c r="BG682" s="659"/>
      <c r="BH682" s="659"/>
      <c r="BI682" s="659"/>
      <c r="BJ682" s="659"/>
      <c r="BK682" s="659"/>
      <c r="BL682" s="660"/>
      <c r="BN682" s="658" t="s">
        <v>182</v>
      </c>
      <c r="BO682" s="659"/>
      <c r="BP682" s="659"/>
      <c r="BQ682" s="659"/>
      <c r="BR682" s="659"/>
      <c r="BS682" s="659"/>
      <c r="BT682" s="660"/>
      <c r="BV682" s="675" t="s">
        <v>182</v>
      </c>
      <c r="BW682" s="676"/>
      <c r="BX682" s="676"/>
      <c r="BY682" s="676"/>
      <c r="BZ682" s="676"/>
      <c r="CA682" s="676"/>
      <c r="CB682" s="677"/>
      <c r="CD682" s="658" t="s">
        <v>182</v>
      </c>
      <c r="CE682" s="659"/>
      <c r="CF682" s="659"/>
      <c r="CG682" s="659"/>
      <c r="CH682" s="659"/>
      <c r="CI682" s="659"/>
      <c r="CJ682" s="660"/>
      <c r="CL682" s="658" t="s">
        <v>182</v>
      </c>
      <c r="CM682" s="659"/>
      <c r="CN682" s="659"/>
      <c r="CO682" s="659"/>
      <c r="CP682" s="659"/>
      <c r="CQ682" s="659"/>
      <c r="CR682" s="660"/>
    </row>
    <row r="683" spans="2:96" ht="12.75" customHeight="1" x14ac:dyDescent="0.35">
      <c r="B683" s="7"/>
      <c r="C683" s="8"/>
      <c r="D683" s="8"/>
      <c r="E683" s="9" t="s">
        <v>7</v>
      </c>
      <c r="F683" s="9" t="s">
        <v>8</v>
      </c>
      <c r="G683" s="10" t="s">
        <v>9</v>
      </c>
      <c r="H683" s="11" t="s">
        <v>508</v>
      </c>
      <c r="J683" s="7"/>
      <c r="K683" s="8"/>
      <c r="L683" s="8"/>
      <c r="M683" s="9" t="s">
        <v>7</v>
      </c>
      <c r="N683" s="9" t="s">
        <v>8</v>
      </c>
      <c r="O683" s="12" t="s">
        <v>9</v>
      </c>
      <c r="P683" s="11" t="s">
        <v>508</v>
      </c>
      <c r="R683" s="7"/>
      <c r="S683" s="8"/>
      <c r="T683" s="8"/>
      <c r="U683" s="9" t="s">
        <v>7</v>
      </c>
      <c r="V683" s="9" t="s">
        <v>8</v>
      </c>
      <c r="W683" s="13" t="s">
        <v>9</v>
      </c>
      <c r="X683" s="11" t="s">
        <v>508</v>
      </c>
      <c r="Z683" s="7"/>
      <c r="AA683" s="8"/>
      <c r="AB683" s="8"/>
      <c r="AC683" s="9" t="s">
        <v>7</v>
      </c>
      <c r="AD683" s="9" t="s">
        <v>8</v>
      </c>
      <c r="AE683" s="14" t="s">
        <v>9</v>
      </c>
      <c r="AF683" s="11" t="s">
        <v>508</v>
      </c>
      <c r="AH683" s="7"/>
      <c r="AI683" s="8"/>
      <c r="AJ683" s="8"/>
      <c r="AK683" s="9" t="s">
        <v>7</v>
      </c>
      <c r="AL683" s="9" t="s">
        <v>8</v>
      </c>
      <c r="AM683" s="15" t="s">
        <v>9</v>
      </c>
      <c r="AN683" s="11" t="s">
        <v>508</v>
      </c>
      <c r="AP683" s="7"/>
      <c r="AQ683" s="8"/>
      <c r="AR683" s="8"/>
      <c r="AS683" s="9" t="s">
        <v>7</v>
      </c>
      <c r="AT683" s="9" t="s">
        <v>8</v>
      </c>
      <c r="AU683" s="16" t="s">
        <v>9</v>
      </c>
      <c r="AV683" s="437" t="s">
        <v>508</v>
      </c>
      <c r="AX683" s="7"/>
      <c r="AY683" s="8"/>
      <c r="AZ683" s="8"/>
      <c r="BA683" s="9" t="s">
        <v>7</v>
      </c>
      <c r="BB683" s="9" t="s">
        <v>8</v>
      </c>
      <c r="BC683" s="17" t="s">
        <v>9</v>
      </c>
      <c r="BD683" s="11" t="s">
        <v>508</v>
      </c>
      <c r="BF683" s="7"/>
      <c r="BG683" s="8"/>
      <c r="BH683" s="8"/>
      <c r="BI683" s="9" t="s">
        <v>7</v>
      </c>
      <c r="BJ683" s="9" t="s">
        <v>8</v>
      </c>
      <c r="BK683" s="18" t="s">
        <v>9</v>
      </c>
      <c r="BL683" s="11" t="s">
        <v>508</v>
      </c>
      <c r="BN683" s="7"/>
      <c r="BO683" s="8"/>
      <c r="BP683" s="8"/>
      <c r="BQ683" s="9" t="s">
        <v>7</v>
      </c>
      <c r="BR683" s="9" t="s">
        <v>8</v>
      </c>
      <c r="BS683" s="19" t="s">
        <v>9</v>
      </c>
      <c r="BT683" s="11" t="s">
        <v>508</v>
      </c>
      <c r="BV683" s="495"/>
      <c r="BW683" s="496"/>
      <c r="BX683" s="496"/>
      <c r="BY683" s="205" t="s">
        <v>7</v>
      </c>
      <c r="BZ683" s="205" t="s">
        <v>8</v>
      </c>
      <c r="CA683" s="510" t="s">
        <v>9</v>
      </c>
      <c r="CB683" s="497" t="s">
        <v>508</v>
      </c>
      <c r="CD683" s="7"/>
      <c r="CE683" s="8"/>
      <c r="CF683" s="8"/>
      <c r="CG683" s="9" t="s">
        <v>7</v>
      </c>
      <c r="CH683" s="9" t="s">
        <v>8</v>
      </c>
      <c r="CI683" s="21" t="s">
        <v>9</v>
      </c>
      <c r="CJ683" s="11" t="s">
        <v>508</v>
      </c>
      <c r="CL683" s="7"/>
      <c r="CM683" s="8"/>
      <c r="CN683" s="8"/>
      <c r="CO683" s="9" t="s">
        <v>7</v>
      </c>
      <c r="CP683" s="9" t="s">
        <v>8</v>
      </c>
      <c r="CQ683" s="22" t="s">
        <v>9</v>
      </c>
      <c r="CR683" s="11" t="s">
        <v>508</v>
      </c>
    </row>
    <row r="684" spans="2:96" ht="12.75" customHeight="1" x14ac:dyDescent="0.35">
      <c r="B684" s="661" t="s">
        <v>509</v>
      </c>
      <c r="C684" s="673"/>
      <c r="D684" s="662"/>
      <c r="E684" s="4" t="s">
        <v>11</v>
      </c>
      <c r="F684" s="4" t="s">
        <v>11</v>
      </c>
      <c r="H684" s="5">
        <v>0</v>
      </c>
      <c r="J684" s="680" t="s">
        <v>510</v>
      </c>
      <c r="K684" s="673"/>
      <c r="L684" s="662"/>
      <c r="M684" s="4" t="s">
        <v>11</v>
      </c>
      <c r="N684" s="4" t="s">
        <v>11</v>
      </c>
      <c r="P684" s="5">
        <v>0</v>
      </c>
      <c r="R684" s="678" t="s">
        <v>511</v>
      </c>
      <c r="S684" s="673"/>
      <c r="T684" s="662"/>
      <c r="U684" s="4" t="s">
        <v>11</v>
      </c>
      <c r="V684" s="4" t="s">
        <v>11</v>
      </c>
      <c r="X684" s="5">
        <v>0</v>
      </c>
      <c r="Z684" s="687" t="s">
        <v>512</v>
      </c>
      <c r="AA684" s="673"/>
      <c r="AB684" s="662"/>
      <c r="AC684" s="4" t="s">
        <v>11</v>
      </c>
      <c r="AD684" s="4" t="s">
        <v>11</v>
      </c>
      <c r="AF684" s="5">
        <v>0</v>
      </c>
      <c r="AH684" s="685" t="s">
        <v>513</v>
      </c>
      <c r="AI684" s="673"/>
      <c r="AJ684" s="662"/>
      <c r="AK684" s="4" t="s">
        <v>11</v>
      </c>
      <c r="AL684" s="4" t="s">
        <v>11</v>
      </c>
      <c r="AN684" s="5">
        <v>0</v>
      </c>
      <c r="AP684" s="674" t="s">
        <v>514</v>
      </c>
      <c r="AQ684" s="673"/>
      <c r="AR684" s="662"/>
      <c r="AS684" s="4" t="s">
        <v>11</v>
      </c>
      <c r="AT684" s="4" t="s">
        <v>11</v>
      </c>
      <c r="AV684" s="436">
        <v>0</v>
      </c>
      <c r="AX684" s="688" t="s">
        <v>515</v>
      </c>
      <c r="AY684" s="673"/>
      <c r="AZ684" s="662"/>
      <c r="BA684" s="4" t="s">
        <v>11</v>
      </c>
      <c r="BB684" s="4" t="s">
        <v>11</v>
      </c>
      <c r="BD684" s="5">
        <v>0</v>
      </c>
      <c r="BF684" s="679" t="s">
        <v>516</v>
      </c>
      <c r="BG684" s="673"/>
      <c r="BH684" s="662"/>
      <c r="BI684" s="4" t="s">
        <v>11</v>
      </c>
      <c r="BJ684" s="4" t="s">
        <v>11</v>
      </c>
      <c r="BL684" s="5">
        <v>0</v>
      </c>
      <c r="BN684" s="672" t="s">
        <v>517</v>
      </c>
      <c r="BO684" s="673"/>
      <c r="BP684" s="662"/>
      <c r="BQ684" s="4" t="s">
        <v>11</v>
      </c>
      <c r="BR684" s="4" t="s">
        <v>11</v>
      </c>
      <c r="BT684" s="5">
        <v>0</v>
      </c>
      <c r="BV684" s="655" t="s">
        <v>518</v>
      </c>
      <c r="BW684" s="656"/>
      <c r="BX684" s="657"/>
      <c r="BY684" s="492" t="s">
        <v>11</v>
      </c>
      <c r="BZ684" s="492" t="s">
        <v>11</v>
      </c>
      <c r="CB684" s="494">
        <v>0</v>
      </c>
      <c r="CD684" s="682" t="s">
        <v>519</v>
      </c>
      <c r="CE684" s="673"/>
      <c r="CF684" s="662"/>
      <c r="CG684" s="4" t="s">
        <v>11</v>
      </c>
      <c r="CH684" s="4" t="s">
        <v>11</v>
      </c>
      <c r="CJ684" s="5">
        <v>0</v>
      </c>
      <c r="CL684" s="686" t="s">
        <v>531</v>
      </c>
      <c r="CM684" s="673"/>
      <c r="CN684" s="662"/>
      <c r="CO684" s="4" t="s">
        <v>11</v>
      </c>
      <c r="CP684" s="4" t="s">
        <v>11</v>
      </c>
      <c r="CR684" s="5">
        <v>0</v>
      </c>
    </row>
    <row r="685" spans="2:96" ht="12.75" customHeight="1" x14ac:dyDescent="0.35">
      <c r="B685" s="663"/>
      <c r="C685" s="651"/>
      <c r="D685" s="3"/>
      <c r="E685" s="4"/>
      <c r="F685" s="5"/>
      <c r="G685" s="6"/>
      <c r="H685" s="5">
        <f t="shared" ref="H685:H689" si="698">SUM(H684+E685-F685)</f>
        <v>0</v>
      </c>
      <c r="J685" s="663"/>
      <c r="K685" s="651"/>
      <c r="L685" s="3"/>
      <c r="M685" s="4"/>
      <c r="N685" s="5"/>
      <c r="O685" s="6"/>
      <c r="P685" s="5">
        <f t="shared" ref="P685:P689" si="699">SUM(P684+M685-N685)</f>
        <v>0</v>
      </c>
      <c r="R685" s="663"/>
      <c r="S685" s="651"/>
      <c r="T685" s="3"/>
      <c r="U685" s="4"/>
      <c r="V685" s="5"/>
      <c r="W685" s="6"/>
      <c r="X685" s="5">
        <f t="shared" ref="X685:X689" si="700">SUM(X684+U685-V685)</f>
        <v>0</v>
      </c>
      <c r="Z685" s="654"/>
      <c r="AA685" s="651"/>
      <c r="AB685" s="3"/>
      <c r="AC685" s="4"/>
      <c r="AD685" s="5"/>
      <c r="AE685" s="6"/>
      <c r="AF685" s="5">
        <f t="shared" ref="AF685:AF689" si="701">SUM(AF684+AC685-AD685)</f>
        <v>0</v>
      </c>
      <c r="AH685" s="663"/>
      <c r="AI685" s="651"/>
      <c r="AJ685" s="3"/>
      <c r="AK685" s="4"/>
      <c r="AL685" s="5"/>
      <c r="AM685" s="6"/>
      <c r="AN685" s="5">
        <f t="shared" ref="AN685:AN689" si="702">SUM(AN684+AK685-AL685)</f>
        <v>0</v>
      </c>
      <c r="AP685" s="663"/>
      <c r="AQ685" s="651"/>
      <c r="AR685" s="3"/>
      <c r="AS685" s="4"/>
      <c r="AT685" s="5"/>
      <c r="AU685" s="6"/>
      <c r="AV685" s="436">
        <f t="shared" ref="AV685:AV690" si="703">SUM(AV684+AS685-AT685)</f>
        <v>0</v>
      </c>
      <c r="AX685" s="663"/>
      <c r="AY685" s="651"/>
      <c r="AZ685" s="3"/>
      <c r="BA685" s="4"/>
      <c r="BB685" s="5"/>
      <c r="BC685" s="6"/>
      <c r="BD685" s="5">
        <f t="shared" ref="BD685:BD690" si="704">SUM(BD684+BA685-BB685)</f>
        <v>0</v>
      </c>
      <c r="BF685" s="663"/>
      <c r="BG685" s="651"/>
      <c r="BH685" s="3"/>
      <c r="BI685" s="4"/>
      <c r="BJ685" s="5"/>
      <c r="BK685" s="6"/>
      <c r="BL685" s="5">
        <f t="shared" ref="BL685:BL691" si="705">SUM(BL684+BI685-BJ685)</f>
        <v>0</v>
      </c>
      <c r="BN685" s="654"/>
      <c r="BO685" s="651"/>
      <c r="BP685" s="3"/>
      <c r="BQ685" s="4">
        <v>0</v>
      </c>
      <c r="BR685" s="5"/>
      <c r="BS685" s="6"/>
      <c r="BT685" s="5">
        <f t="shared" ref="BT685:BT690" si="706">SUM(BT684+BQ685-BR685)</f>
        <v>0</v>
      </c>
      <c r="BV685" s="667"/>
      <c r="BW685" s="666"/>
      <c r="BX685" s="493"/>
      <c r="BY685" s="492"/>
      <c r="BZ685" s="494"/>
      <c r="CA685" s="509"/>
      <c r="CB685" s="494">
        <f t="shared" ref="CB685:CB690" si="707">SUM(CB684+BY685-BZ685)</f>
        <v>0</v>
      </c>
      <c r="CD685" s="663"/>
      <c r="CE685" s="651"/>
      <c r="CF685" s="3"/>
      <c r="CG685" s="4"/>
      <c r="CH685" s="5"/>
      <c r="CI685" s="6"/>
      <c r="CJ685" s="5">
        <f t="shared" ref="CJ685:CJ690" si="708">SUM(CJ684+CG685-CH685)</f>
        <v>0</v>
      </c>
      <c r="CL685" s="663"/>
      <c r="CM685" s="651"/>
      <c r="CN685" s="3"/>
      <c r="CO685" s="4"/>
      <c r="CP685" s="5"/>
      <c r="CQ685" s="6"/>
      <c r="CR685" s="5">
        <f t="shared" ref="CR685:CR690" si="709">SUM(CR684+CO685-CP685)</f>
        <v>0</v>
      </c>
    </row>
    <row r="686" spans="2:96" ht="12.75" customHeight="1" x14ac:dyDescent="0.3">
      <c r="H686" s="5">
        <f t="shared" si="698"/>
        <v>0</v>
      </c>
      <c r="P686" s="5">
        <f t="shared" si="699"/>
        <v>0</v>
      </c>
      <c r="X686" s="5">
        <f t="shared" si="700"/>
        <v>0</v>
      </c>
      <c r="AF686" s="5">
        <f t="shared" si="701"/>
        <v>0</v>
      </c>
      <c r="AN686" s="5">
        <f t="shared" si="702"/>
        <v>0</v>
      </c>
      <c r="AV686" s="436">
        <f t="shared" si="703"/>
        <v>0</v>
      </c>
      <c r="BD686" s="5">
        <f t="shared" si="704"/>
        <v>0</v>
      </c>
      <c r="BL686" s="5">
        <f t="shared" si="705"/>
        <v>0</v>
      </c>
      <c r="BT686" s="5">
        <f t="shared" si="706"/>
        <v>0</v>
      </c>
      <c r="CB686" s="494">
        <f t="shared" si="707"/>
        <v>0</v>
      </c>
      <c r="CJ686" s="5">
        <f t="shared" si="708"/>
        <v>0</v>
      </c>
      <c r="CR686" s="5">
        <f t="shared" si="709"/>
        <v>0</v>
      </c>
    </row>
    <row r="687" spans="2:96" ht="12.75" customHeight="1" x14ac:dyDescent="0.3">
      <c r="H687" s="5">
        <f t="shared" si="698"/>
        <v>0</v>
      </c>
      <c r="P687" s="5">
        <f t="shared" si="699"/>
        <v>0</v>
      </c>
      <c r="X687" s="5">
        <f t="shared" si="700"/>
        <v>0</v>
      </c>
      <c r="AF687" s="5">
        <f t="shared" si="701"/>
        <v>0</v>
      </c>
      <c r="AN687" s="5">
        <f t="shared" si="702"/>
        <v>0</v>
      </c>
      <c r="AV687" s="436">
        <f t="shared" si="703"/>
        <v>0</v>
      </c>
      <c r="BD687" s="5">
        <f t="shared" si="704"/>
        <v>0</v>
      </c>
      <c r="BL687" s="5">
        <f t="shared" si="705"/>
        <v>0</v>
      </c>
      <c r="BT687" s="5">
        <f t="shared" si="706"/>
        <v>0</v>
      </c>
      <c r="CB687" s="494">
        <f t="shared" si="707"/>
        <v>0</v>
      </c>
      <c r="CJ687" s="5">
        <f t="shared" si="708"/>
        <v>0</v>
      </c>
      <c r="CR687" s="5">
        <f t="shared" si="709"/>
        <v>0</v>
      </c>
    </row>
    <row r="688" spans="2:96" ht="12.75" customHeight="1" x14ac:dyDescent="0.3">
      <c r="H688" s="5">
        <f t="shared" si="698"/>
        <v>0</v>
      </c>
      <c r="P688" s="5">
        <f t="shared" si="699"/>
        <v>0</v>
      </c>
      <c r="X688" s="5">
        <f t="shared" si="700"/>
        <v>0</v>
      </c>
      <c r="AF688" s="5">
        <f t="shared" si="701"/>
        <v>0</v>
      </c>
      <c r="AN688" s="5">
        <f t="shared" si="702"/>
        <v>0</v>
      </c>
      <c r="AV688" s="436">
        <f t="shared" si="703"/>
        <v>0</v>
      </c>
      <c r="BD688" s="5">
        <f t="shared" si="704"/>
        <v>0</v>
      </c>
      <c r="BL688" s="5">
        <f t="shared" si="705"/>
        <v>0</v>
      </c>
      <c r="BT688" s="5">
        <f t="shared" si="706"/>
        <v>0</v>
      </c>
      <c r="CB688" s="494">
        <f t="shared" si="707"/>
        <v>0</v>
      </c>
      <c r="CJ688" s="5">
        <f t="shared" si="708"/>
        <v>0</v>
      </c>
      <c r="CR688" s="5">
        <f t="shared" si="709"/>
        <v>0</v>
      </c>
    </row>
    <row r="689" spans="2:96" ht="12.75" customHeight="1" x14ac:dyDescent="0.3">
      <c r="H689" s="5">
        <f t="shared" si="698"/>
        <v>0</v>
      </c>
      <c r="P689" s="5">
        <f t="shared" si="699"/>
        <v>0</v>
      </c>
      <c r="X689" s="5">
        <f t="shared" si="700"/>
        <v>0</v>
      </c>
      <c r="AF689" s="5">
        <f t="shared" si="701"/>
        <v>0</v>
      </c>
      <c r="AN689" s="5">
        <f t="shared" si="702"/>
        <v>0</v>
      </c>
      <c r="AV689" s="436">
        <f t="shared" si="703"/>
        <v>0</v>
      </c>
      <c r="BD689" s="5">
        <f t="shared" si="704"/>
        <v>0</v>
      </c>
      <c r="BL689" s="5">
        <f t="shared" si="705"/>
        <v>0</v>
      </c>
      <c r="BT689" s="5">
        <f t="shared" si="706"/>
        <v>0</v>
      </c>
      <c r="CB689" s="494">
        <f t="shared" si="707"/>
        <v>0</v>
      </c>
      <c r="CJ689" s="5">
        <f t="shared" si="708"/>
        <v>0</v>
      </c>
      <c r="CR689" s="5">
        <f t="shared" si="709"/>
        <v>0</v>
      </c>
    </row>
    <row r="690" spans="2:96" ht="12.75" customHeight="1" x14ac:dyDescent="0.3">
      <c r="H690" s="5">
        <f>SUM(H686+E690-F690)</f>
        <v>0</v>
      </c>
      <c r="P690" s="5">
        <f>SUM(P686+M690-N690)</f>
        <v>0</v>
      </c>
      <c r="X690" s="5">
        <f>SUM(X686+U690-V690)</f>
        <v>0</v>
      </c>
      <c r="AF690" s="5">
        <f>SUM(AF686+AC690-AD690)</f>
        <v>0</v>
      </c>
      <c r="AN690" s="5">
        <f>SUM(AN686+AK690-AL690)</f>
        <v>0</v>
      </c>
      <c r="AV690" s="436">
        <f t="shared" si="703"/>
        <v>0</v>
      </c>
      <c r="BD690" s="164">
        <f t="shared" si="704"/>
        <v>0</v>
      </c>
      <c r="BL690" s="480">
        <f t="shared" si="705"/>
        <v>0</v>
      </c>
      <c r="BT690" s="487">
        <f t="shared" si="706"/>
        <v>0</v>
      </c>
      <c r="CB690" s="494">
        <f t="shared" si="707"/>
        <v>0</v>
      </c>
      <c r="CJ690" s="583">
        <f t="shared" si="708"/>
        <v>0</v>
      </c>
      <c r="CR690" s="632">
        <f t="shared" si="709"/>
        <v>0</v>
      </c>
    </row>
    <row r="691" spans="2:96" ht="12.75" customHeight="1" x14ac:dyDescent="0.3">
      <c r="H691" s="5">
        <f t="shared" ref="H691:H692" si="710">SUM(H690+E691-F691)</f>
        <v>0</v>
      </c>
      <c r="P691" s="5">
        <f t="shared" ref="P691:P692" si="711">SUM(P690+M691-N691)</f>
        <v>0</v>
      </c>
      <c r="X691" s="5">
        <f t="shared" ref="X691:X692" si="712">SUM(X690+U691-V691)</f>
        <v>0</v>
      </c>
      <c r="AF691" s="5">
        <f t="shared" ref="AF691:AF692" si="713">SUM(AF690+AC691-AD691)</f>
        <v>0</v>
      </c>
      <c r="AN691" s="5">
        <f t="shared" ref="AN691:AN692" si="714">SUM(AN690+AK691-AL691)</f>
        <v>0</v>
      </c>
      <c r="AV691" s="436">
        <f t="shared" ref="AV691:AV692" si="715">SUM(AV690+AS691-AT691)</f>
        <v>0</v>
      </c>
      <c r="BD691" s="5">
        <f t="shared" ref="BD691:BD692" si="716">SUM(BD690+BA691-BB691)</f>
        <v>0</v>
      </c>
      <c r="BL691" s="480">
        <f t="shared" si="705"/>
        <v>0</v>
      </c>
      <c r="BT691" s="5">
        <f t="shared" ref="BT691:BT692" si="717">SUM(BT690+BQ691-BR691)</f>
        <v>0</v>
      </c>
      <c r="CB691" s="494">
        <f t="shared" ref="CB691:CB692" si="718">SUM(CB690+BY691-BZ691)</f>
        <v>0</v>
      </c>
      <c r="CJ691" s="5">
        <f t="shared" ref="CJ691:CJ692" si="719">SUM(CJ690+CG691-CH691)</f>
        <v>0</v>
      </c>
      <c r="CR691" s="5">
        <f t="shared" ref="CR691:CR692" si="720">SUM(CR690+CO691-CP691)</f>
        <v>0</v>
      </c>
    </row>
    <row r="692" spans="2:96" ht="12.75" customHeight="1" x14ac:dyDescent="0.3">
      <c r="H692" s="5">
        <f t="shared" si="710"/>
        <v>0</v>
      </c>
      <c r="P692" s="5">
        <f t="shared" si="711"/>
        <v>0</v>
      </c>
      <c r="X692" s="5">
        <f t="shared" si="712"/>
        <v>0</v>
      </c>
      <c r="AF692" s="5">
        <f t="shared" si="713"/>
        <v>0</v>
      </c>
      <c r="AN692" s="5">
        <f t="shared" si="714"/>
        <v>0</v>
      </c>
      <c r="AV692" s="436">
        <f t="shared" si="715"/>
        <v>0</v>
      </c>
      <c r="BD692" s="5">
        <f t="shared" si="716"/>
        <v>0</v>
      </c>
      <c r="BL692" s="5">
        <f t="shared" ref="BL692" si="721">SUM(BL691+BI692-BJ692)</f>
        <v>0</v>
      </c>
      <c r="BT692" s="5">
        <f t="shared" si="717"/>
        <v>0</v>
      </c>
      <c r="CB692" s="494">
        <f t="shared" si="718"/>
        <v>0</v>
      </c>
      <c r="CJ692" s="5">
        <f t="shared" si="719"/>
        <v>0</v>
      </c>
      <c r="CR692" s="5">
        <f t="shared" si="720"/>
        <v>0</v>
      </c>
    </row>
    <row r="693" spans="2:96" ht="12.75" customHeight="1" x14ac:dyDescent="0.35">
      <c r="B693" s="658" t="s">
        <v>183</v>
      </c>
      <c r="C693" s="659"/>
      <c r="D693" s="659"/>
      <c r="E693" s="659"/>
      <c r="F693" s="659"/>
      <c r="G693" s="659"/>
      <c r="H693" s="660"/>
      <c r="J693" s="658" t="s">
        <v>183</v>
      </c>
      <c r="K693" s="659"/>
      <c r="L693" s="659"/>
      <c r="M693" s="659"/>
      <c r="N693" s="659"/>
      <c r="O693" s="659"/>
      <c r="P693" s="660"/>
      <c r="R693" s="658" t="s">
        <v>183</v>
      </c>
      <c r="S693" s="659"/>
      <c r="T693" s="659"/>
      <c r="U693" s="659"/>
      <c r="V693" s="659"/>
      <c r="W693" s="659"/>
      <c r="X693" s="660"/>
      <c r="Z693" s="658" t="s">
        <v>183</v>
      </c>
      <c r="AA693" s="659"/>
      <c r="AB693" s="659"/>
      <c r="AC693" s="659"/>
      <c r="AD693" s="659"/>
      <c r="AE693" s="659"/>
      <c r="AF693" s="660"/>
      <c r="AH693" s="658" t="s">
        <v>183</v>
      </c>
      <c r="AI693" s="659"/>
      <c r="AJ693" s="659"/>
      <c r="AK693" s="659"/>
      <c r="AL693" s="659"/>
      <c r="AM693" s="659"/>
      <c r="AN693" s="660"/>
      <c r="AP693" s="658" t="s">
        <v>183</v>
      </c>
      <c r="AQ693" s="659"/>
      <c r="AR693" s="659"/>
      <c r="AS693" s="659"/>
      <c r="AT693" s="659"/>
      <c r="AU693" s="659"/>
      <c r="AV693" s="660"/>
      <c r="AX693" s="658" t="s">
        <v>183</v>
      </c>
      <c r="AY693" s="659"/>
      <c r="AZ693" s="659"/>
      <c r="BA693" s="659"/>
      <c r="BB693" s="659"/>
      <c r="BC693" s="659"/>
      <c r="BD693" s="660"/>
      <c r="BF693" s="658" t="s">
        <v>183</v>
      </c>
      <c r="BG693" s="659"/>
      <c r="BH693" s="659"/>
      <c r="BI693" s="659"/>
      <c r="BJ693" s="659"/>
      <c r="BK693" s="659"/>
      <c r="BL693" s="660"/>
      <c r="BN693" s="658" t="s">
        <v>183</v>
      </c>
      <c r="BO693" s="659"/>
      <c r="BP693" s="659"/>
      <c r="BQ693" s="659"/>
      <c r="BR693" s="659"/>
      <c r="BS693" s="659"/>
      <c r="BT693" s="660"/>
      <c r="BV693" s="675" t="s">
        <v>183</v>
      </c>
      <c r="BW693" s="676"/>
      <c r="BX693" s="676"/>
      <c r="BY693" s="676"/>
      <c r="BZ693" s="676"/>
      <c r="CA693" s="676"/>
      <c r="CB693" s="677"/>
      <c r="CD693" s="658" t="s">
        <v>183</v>
      </c>
      <c r="CE693" s="659"/>
      <c r="CF693" s="659"/>
      <c r="CG693" s="659"/>
      <c r="CH693" s="659"/>
      <c r="CI693" s="659"/>
      <c r="CJ693" s="660"/>
      <c r="CL693" s="658" t="s">
        <v>183</v>
      </c>
      <c r="CM693" s="659"/>
      <c r="CN693" s="659"/>
      <c r="CO693" s="659"/>
      <c r="CP693" s="659"/>
      <c r="CQ693" s="659"/>
      <c r="CR693" s="660"/>
    </row>
    <row r="694" spans="2:96" ht="12.75" customHeight="1" x14ac:dyDescent="0.35">
      <c r="B694" s="7"/>
      <c r="C694" s="8"/>
      <c r="D694" s="8"/>
      <c r="E694" s="9" t="s">
        <v>7</v>
      </c>
      <c r="F694" s="9" t="s">
        <v>8</v>
      </c>
      <c r="G694" s="10" t="s">
        <v>9</v>
      </c>
      <c r="H694" s="11" t="s">
        <v>508</v>
      </c>
      <c r="J694" s="7"/>
      <c r="K694" s="8"/>
      <c r="L694" s="8"/>
      <c r="M694" s="9" t="s">
        <v>7</v>
      </c>
      <c r="N694" s="9" t="s">
        <v>8</v>
      </c>
      <c r="O694" s="12" t="s">
        <v>9</v>
      </c>
      <c r="P694" s="11" t="s">
        <v>508</v>
      </c>
      <c r="R694" s="7"/>
      <c r="S694" s="8"/>
      <c r="T694" s="8"/>
      <c r="U694" s="9" t="s">
        <v>7</v>
      </c>
      <c r="V694" s="9" t="s">
        <v>8</v>
      </c>
      <c r="W694" s="13" t="s">
        <v>9</v>
      </c>
      <c r="X694" s="11" t="s">
        <v>508</v>
      </c>
      <c r="Z694" s="7"/>
      <c r="AA694" s="8"/>
      <c r="AB694" s="8"/>
      <c r="AC694" s="9" t="s">
        <v>7</v>
      </c>
      <c r="AD694" s="9" t="s">
        <v>8</v>
      </c>
      <c r="AE694" s="14" t="s">
        <v>9</v>
      </c>
      <c r="AF694" s="11" t="s">
        <v>508</v>
      </c>
      <c r="AH694" s="7"/>
      <c r="AI694" s="8"/>
      <c r="AJ694" s="8"/>
      <c r="AK694" s="9" t="s">
        <v>7</v>
      </c>
      <c r="AL694" s="9" t="s">
        <v>8</v>
      </c>
      <c r="AM694" s="15" t="s">
        <v>9</v>
      </c>
      <c r="AN694" s="11" t="s">
        <v>508</v>
      </c>
      <c r="AP694" s="7"/>
      <c r="AQ694" s="8"/>
      <c r="AR694" s="8"/>
      <c r="AS694" s="9" t="s">
        <v>7</v>
      </c>
      <c r="AT694" s="9" t="s">
        <v>8</v>
      </c>
      <c r="AU694" s="16" t="s">
        <v>9</v>
      </c>
      <c r="AV694" s="437" t="s">
        <v>508</v>
      </c>
      <c r="AX694" s="7"/>
      <c r="AY694" s="8"/>
      <c r="AZ694" s="8"/>
      <c r="BA694" s="9" t="s">
        <v>7</v>
      </c>
      <c r="BB694" s="9" t="s">
        <v>8</v>
      </c>
      <c r="BC694" s="17" t="s">
        <v>9</v>
      </c>
      <c r="BD694" s="11" t="s">
        <v>508</v>
      </c>
      <c r="BF694" s="7"/>
      <c r="BG694" s="8"/>
      <c r="BH694" s="8"/>
      <c r="BI694" s="9" t="s">
        <v>7</v>
      </c>
      <c r="BJ694" s="9" t="s">
        <v>8</v>
      </c>
      <c r="BK694" s="18" t="s">
        <v>9</v>
      </c>
      <c r="BL694" s="11" t="s">
        <v>508</v>
      </c>
      <c r="BN694" s="7"/>
      <c r="BO694" s="8"/>
      <c r="BP694" s="8"/>
      <c r="BQ694" s="9" t="s">
        <v>7</v>
      </c>
      <c r="BR694" s="9" t="s">
        <v>8</v>
      </c>
      <c r="BS694" s="19" t="s">
        <v>9</v>
      </c>
      <c r="BT694" s="11" t="s">
        <v>508</v>
      </c>
      <c r="BV694" s="495"/>
      <c r="BW694" s="496"/>
      <c r="BX694" s="496"/>
      <c r="BY694" s="205" t="s">
        <v>7</v>
      </c>
      <c r="BZ694" s="205" t="s">
        <v>8</v>
      </c>
      <c r="CA694" s="510" t="s">
        <v>9</v>
      </c>
      <c r="CB694" s="497" t="s">
        <v>508</v>
      </c>
      <c r="CD694" s="7"/>
      <c r="CE694" s="8"/>
      <c r="CF694" s="8"/>
      <c r="CG694" s="9" t="s">
        <v>7</v>
      </c>
      <c r="CH694" s="9" t="s">
        <v>8</v>
      </c>
      <c r="CI694" s="21" t="s">
        <v>9</v>
      </c>
      <c r="CJ694" s="11" t="s">
        <v>508</v>
      </c>
      <c r="CL694" s="7"/>
      <c r="CM694" s="8"/>
      <c r="CN694" s="8"/>
      <c r="CO694" s="9" t="s">
        <v>7</v>
      </c>
      <c r="CP694" s="9" t="s">
        <v>8</v>
      </c>
      <c r="CQ694" s="22" t="s">
        <v>9</v>
      </c>
      <c r="CR694" s="11" t="s">
        <v>508</v>
      </c>
    </row>
    <row r="695" spans="2:96" ht="12.75" customHeight="1" x14ac:dyDescent="0.35">
      <c r="B695" s="661" t="s">
        <v>509</v>
      </c>
      <c r="C695" s="673"/>
      <c r="D695" s="662"/>
      <c r="E695" s="4" t="s">
        <v>11</v>
      </c>
      <c r="F695" s="4" t="s">
        <v>11</v>
      </c>
      <c r="H695" s="5">
        <v>0</v>
      </c>
      <c r="J695" s="680" t="s">
        <v>510</v>
      </c>
      <c r="K695" s="673"/>
      <c r="L695" s="662"/>
      <c r="M695" s="4" t="s">
        <v>11</v>
      </c>
      <c r="N695" s="4" t="s">
        <v>11</v>
      </c>
      <c r="P695" s="5">
        <v>0</v>
      </c>
      <c r="R695" s="678" t="s">
        <v>511</v>
      </c>
      <c r="S695" s="673"/>
      <c r="T695" s="662"/>
      <c r="U695" s="4" t="s">
        <v>11</v>
      </c>
      <c r="V695" s="4" t="s">
        <v>11</v>
      </c>
      <c r="X695" s="5">
        <v>0</v>
      </c>
      <c r="Z695" s="687" t="s">
        <v>512</v>
      </c>
      <c r="AA695" s="673"/>
      <c r="AB695" s="662"/>
      <c r="AC695" s="4" t="s">
        <v>11</v>
      </c>
      <c r="AD695" s="4" t="s">
        <v>11</v>
      </c>
      <c r="AF695" s="5">
        <v>0</v>
      </c>
      <c r="AH695" s="685" t="s">
        <v>513</v>
      </c>
      <c r="AI695" s="673"/>
      <c r="AJ695" s="662"/>
      <c r="AK695" s="4" t="s">
        <v>11</v>
      </c>
      <c r="AL695" s="4" t="s">
        <v>11</v>
      </c>
      <c r="AN695" s="5">
        <v>0</v>
      </c>
      <c r="AP695" s="674" t="s">
        <v>514</v>
      </c>
      <c r="AQ695" s="673"/>
      <c r="AR695" s="662"/>
      <c r="AS695" s="4" t="s">
        <v>11</v>
      </c>
      <c r="AT695" s="4" t="s">
        <v>11</v>
      </c>
      <c r="AV695" s="436">
        <v>0</v>
      </c>
      <c r="AX695" s="688" t="s">
        <v>515</v>
      </c>
      <c r="AY695" s="673"/>
      <c r="AZ695" s="662"/>
      <c r="BA695" s="4" t="s">
        <v>11</v>
      </c>
      <c r="BB695" s="4" t="s">
        <v>11</v>
      </c>
      <c r="BD695" s="5">
        <v>0</v>
      </c>
      <c r="BF695" s="679" t="s">
        <v>516</v>
      </c>
      <c r="BG695" s="673"/>
      <c r="BH695" s="662"/>
      <c r="BI695" s="4" t="s">
        <v>11</v>
      </c>
      <c r="BJ695" s="4" t="s">
        <v>11</v>
      </c>
      <c r="BL695" s="5">
        <v>0</v>
      </c>
      <c r="BN695" s="672" t="s">
        <v>517</v>
      </c>
      <c r="BO695" s="673"/>
      <c r="BP695" s="662"/>
      <c r="BQ695" s="4" t="s">
        <v>11</v>
      </c>
      <c r="BR695" s="4" t="s">
        <v>11</v>
      </c>
      <c r="BT695" s="5">
        <v>0</v>
      </c>
      <c r="BV695" s="655" t="s">
        <v>518</v>
      </c>
      <c r="BW695" s="656"/>
      <c r="BX695" s="657"/>
      <c r="BY695" s="492" t="s">
        <v>11</v>
      </c>
      <c r="BZ695" s="492" t="s">
        <v>11</v>
      </c>
      <c r="CB695" s="494">
        <v>0</v>
      </c>
      <c r="CD695" s="682" t="s">
        <v>519</v>
      </c>
      <c r="CE695" s="673"/>
      <c r="CF695" s="662"/>
      <c r="CG695" s="4" t="s">
        <v>11</v>
      </c>
      <c r="CH695" s="4" t="s">
        <v>11</v>
      </c>
      <c r="CJ695" s="5">
        <v>0</v>
      </c>
      <c r="CL695" s="686" t="s">
        <v>531</v>
      </c>
      <c r="CM695" s="673"/>
      <c r="CN695" s="662"/>
      <c r="CO695" s="4" t="s">
        <v>11</v>
      </c>
      <c r="CP695" s="4" t="s">
        <v>11</v>
      </c>
      <c r="CR695" s="5">
        <v>0</v>
      </c>
    </row>
    <row r="696" spans="2:96" ht="12.75" customHeight="1" x14ac:dyDescent="0.35">
      <c r="B696" s="664"/>
      <c r="C696" s="651"/>
      <c r="D696" s="3"/>
      <c r="E696" s="4"/>
      <c r="F696" s="5"/>
      <c r="G696" s="6"/>
      <c r="H696" s="5">
        <f t="shared" ref="H696:H702" si="722">SUM(H695+E696-F696)</f>
        <v>0</v>
      </c>
      <c r="J696" s="664"/>
      <c r="K696" s="651"/>
      <c r="L696" s="3"/>
      <c r="M696" s="4"/>
      <c r="N696" s="5"/>
      <c r="O696" s="6"/>
      <c r="P696" s="5">
        <f t="shared" ref="P696:P702" si="723">SUM(P695+M696-N696)</f>
        <v>0</v>
      </c>
      <c r="R696" s="664"/>
      <c r="S696" s="651"/>
      <c r="T696" s="3"/>
      <c r="U696" s="4"/>
      <c r="V696" s="5"/>
      <c r="W696" s="6"/>
      <c r="X696" s="5">
        <f t="shared" ref="X696:X702" si="724">SUM(X695+U696-V696)</f>
        <v>0</v>
      </c>
      <c r="Z696" s="664"/>
      <c r="AA696" s="651"/>
      <c r="AB696" s="3"/>
      <c r="AC696" s="4"/>
      <c r="AD696" s="5"/>
      <c r="AE696" s="6"/>
      <c r="AF696" s="5">
        <f t="shared" ref="AF696:AF702" si="725">SUM(AF695+AC696-AD696)</f>
        <v>0</v>
      </c>
      <c r="AH696" s="664"/>
      <c r="AI696" s="651"/>
      <c r="AJ696" s="3"/>
      <c r="AK696" s="4"/>
      <c r="AL696" s="5"/>
      <c r="AM696" s="6"/>
      <c r="AN696" s="5">
        <f t="shared" ref="AN696:AN702" si="726">SUM(AN695+AK696-AL696)</f>
        <v>0</v>
      </c>
      <c r="AP696" s="664"/>
      <c r="AQ696" s="651"/>
      <c r="AR696" s="3"/>
      <c r="AS696" s="4"/>
      <c r="AT696" s="5"/>
      <c r="AU696" s="6"/>
      <c r="AV696" s="436">
        <f t="shared" ref="AV696:AV702" si="727">SUM(AV695+AS696-AT696)</f>
        <v>0</v>
      </c>
      <c r="AX696" s="664"/>
      <c r="AY696" s="651"/>
      <c r="AZ696" s="3"/>
      <c r="BA696" s="4"/>
      <c r="BB696" s="5"/>
      <c r="BC696" s="6"/>
      <c r="BD696" s="5">
        <f t="shared" ref="BD696:BD702" si="728">SUM(BD695+BA696-BB696)</f>
        <v>0</v>
      </c>
      <c r="BF696" s="664"/>
      <c r="BG696" s="651"/>
      <c r="BH696" s="3"/>
      <c r="BI696" s="4"/>
      <c r="BJ696" s="5"/>
      <c r="BK696" s="6"/>
      <c r="BL696" s="5">
        <f t="shared" ref="BL696:BL702" si="729">SUM(BL695+BI696-BJ696)</f>
        <v>0</v>
      </c>
      <c r="BN696" s="664"/>
      <c r="BO696" s="651"/>
      <c r="BP696" s="3"/>
      <c r="BQ696" s="4"/>
      <c r="BR696" s="5"/>
      <c r="BS696" s="6"/>
      <c r="BT696" s="5">
        <f t="shared" ref="BT696:BT702" si="730">SUM(BT695+BQ696-BR696)</f>
        <v>0</v>
      </c>
      <c r="BV696" s="667"/>
      <c r="BW696" s="666"/>
      <c r="BX696" s="493"/>
      <c r="BY696" s="492"/>
      <c r="BZ696" s="494"/>
      <c r="CA696" s="509"/>
      <c r="CB696" s="494">
        <f t="shared" ref="CB696:CB702" si="731">SUM(CB695+BY696-BZ696)</f>
        <v>0</v>
      </c>
      <c r="CD696" s="664"/>
      <c r="CE696" s="651"/>
      <c r="CF696" s="3"/>
      <c r="CG696" s="4"/>
      <c r="CH696" s="5"/>
      <c r="CI696" s="6"/>
      <c r="CJ696" s="5">
        <f t="shared" ref="CJ696:CJ702" si="732">SUM(CJ695+CG696-CH696)</f>
        <v>0</v>
      </c>
      <c r="CL696" s="664"/>
      <c r="CM696" s="651"/>
      <c r="CN696" s="3"/>
      <c r="CO696" s="4"/>
      <c r="CP696" s="5"/>
      <c r="CQ696" s="6"/>
      <c r="CR696" s="5">
        <f t="shared" ref="CR696:CR702" si="733">SUM(CR695+CO696-CP696)</f>
        <v>0</v>
      </c>
    </row>
    <row r="697" spans="2:96" ht="12.75" customHeight="1" x14ac:dyDescent="0.35">
      <c r="B697" s="4"/>
      <c r="C697" s="4"/>
      <c r="D697" s="3"/>
      <c r="E697" s="4"/>
      <c r="F697" s="5"/>
      <c r="G697" s="6"/>
      <c r="H697" s="5">
        <f t="shared" si="722"/>
        <v>0</v>
      </c>
      <c r="J697" s="4"/>
      <c r="K697" s="4"/>
      <c r="L697" s="3"/>
      <c r="M697" s="4"/>
      <c r="N697" s="5"/>
      <c r="O697" s="6"/>
      <c r="P697" s="5">
        <f t="shared" si="723"/>
        <v>0</v>
      </c>
      <c r="R697" s="4"/>
      <c r="S697" s="4"/>
      <c r="T697" s="3"/>
      <c r="U697" s="4"/>
      <c r="V697" s="5"/>
      <c r="W697" s="6"/>
      <c r="X697" s="5">
        <f t="shared" si="724"/>
        <v>0</v>
      </c>
      <c r="Z697" s="4"/>
      <c r="AA697" s="4"/>
      <c r="AB697" s="3"/>
      <c r="AC697" s="4"/>
      <c r="AD697" s="5"/>
      <c r="AE697" s="6"/>
      <c r="AF697" s="5">
        <f t="shared" si="725"/>
        <v>0</v>
      </c>
      <c r="AH697" s="4"/>
      <c r="AI697" s="4"/>
      <c r="AJ697" s="3"/>
      <c r="AK697" s="4"/>
      <c r="AL697" s="5"/>
      <c r="AM697" s="6"/>
      <c r="AN697" s="5">
        <f t="shared" si="726"/>
        <v>0</v>
      </c>
      <c r="AP697" s="4"/>
      <c r="AQ697" s="4"/>
      <c r="AR697" s="3"/>
      <c r="AS697" s="4"/>
      <c r="AT697" s="5"/>
      <c r="AU697" s="6"/>
      <c r="AV697" s="436">
        <f t="shared" si="727"/>
        <v>0</v>
      </c>
      <c r="AX697" s="4"/>
      <c r="AY697" s="4"/>
      <c r="AZ697" s="3"/>
      <c r="BA697" s="4"/>
      <c r="BB697" s="5"/>
      <c r="BC697" s="6"/>
      <c r="BD697" s="5">
        <f t="shared" si="728"/>
        <v>0</v>
      </c>
      <c r="BF697" s="4"/>
      <c r="BG697" s="4"/>
      <c r="BH697" s="3"/>
      <c r="BI697" s="4"/>
      <c r="BJ697" s="5"/>
      <c r="BK697" s="6"/>
      <c r="BL697" s="5">
        <f t="shared" si="729"/>
        <v>0</v>
      </c>
      <c r="BN697" s="4"/>
      <c r="BO697" s="4"/>
      <c r="BP697" s="3"/>
      <c r="BQ697" s="4"/>
      <c r="BR697" s="5"/>
      <c r="BS697" s="6"/>
      <c r="BT697" s="5">
        <f t="shared" si="730"/>
        <v>0</v>
      </c>
      <c r="BV697" s="492"/>
      <c r="BW697" s="492"/>
      <c r="BX697" s="493"/>
      <c r="BY697" s="492"/>
      <c r="BZ697" s="494"/>
      <c r="CA697" s="509"/>
      <c r="CB697" s="494">
        <f t="shared" si="731"/>
        <v>0</v>
      </c>
      <c r="CD697" s="4"/>
      <c r="CE697" s="4"/>
      <c r="CF697" s="3"/>
      <c r="CG697" s="4"/>
      <c r="CH697" s="5"/>
      <c r="CI697" s="6"/>
      <c r="CJ697" s="5">
        <f t="shared" si="732"/>
        <v>0</v>
      </c>
      <c r="CL697" s="4"/>
      <c r="CM697" s="4"/>
      <c r="CN697" s="3"/>
      <c r="CO697" s="4"/>
      <c r="CP697" s="5"/>
      <c r="CQ697" s="6"/>
      <c r="CR697" s="5">
        <f t="shared" si="733"/>
        <v>0</v>
      </c>
    </row>
    <row r="698" spans="2:96" ht="12.75" customHeight="1" x14ac:dyDescent="0.35">
      <c r="B698" s="4"/>
      <c r="C698" s="4"/>
      <c r="D698" s="3"/>
      <c r="E698" s="4"/>
      <c r="F698" s="5"/>
      <c r="G698" s="6"/>
      <c r="H698" s="5">
        <f t="shared" si="722"/>
        <v>0</v>
      </c>
      <c r="J698" s="4"/>
      <c r="K698" s="4"/>
      <c r="L698" s="3"/>
      <c r="M698" s="4"/>
      <c r="N698" s="5"/>
      <c r="O698" s="6"/>
      <c r="P698" s="5">
        <f t="shared" si="723"/>
        <v>0</v>
      </c>
      <c r="R698" s="4"/>
      <c r="S698" s="4"/>
      <c r="T698" s="3"/>
      <c r="U698" s="4"/>
      <c r="V698" s="5"/>
      <c r="W698" s="6"/>
      <c r="X698" s="5">
        <f t="shared" si="724"/>
        <v>0</v>
      </c>
      <c r="Z698" s="4"/>
      <c r="AA698" s="4"/>
      <c r="AB698" s="3"/>
      <c r="AC698" s="4"/>
      <c r="AD698" s="5"/>
      <c r="AE698" s="6"/>
      <c r="AF698" s="5">
        <f t="shared" si="725"/>
        <v>0</v>
      </c>
      <c r="AH698" s="4"/>
      <c r="AI698" s="4"/>
      <c r="AJ698" s="3"/>
      <c r="AK698" s="4"/>
      <c r="AL698" s="5"/>
      <c r="AM698" s="6"/>
      <c r="AN698" s="5">
        <f t="shared" si="726"/>
        <v>0</v>
      </c>
      <c r="AP698" s="4"/>
      <c r="AQ698" s="4"/>
      <c r="AR698" s="3"/>
      <c r="AS698" s="4"/>
      <c r="AT698" s="5"/>
      <c r="AU698" s="6"/>
      <c r="AV698" s="436">
        <f t="shared" si="727"/>
        <v>0</v>
      </c>
      <c r="AX698" s="4"/>
      <c r="AY698" s="4"/>
      <c r="AZ698" s="3"/>
      <c r="BA698" s="4"/>
      <c r="BB698" s="5"/>
      <c r="BC698" s="6"/>
      <c r="BD698" s="5">
        <f t="shared" si="728"/>
        <v>0</v>
      </c>
      <c r="BF698" s="4"/>
      <c r="BG698" s="4"/>
      <c r="BH698" s="3"/>
      <c r="BI698" s="4"/>
      <c r="BJ698" s="5"/>
      <c r="BK698" s="6"/>
      <c r="BL698" s="5">
        <f t="shared" si="729"/>
        <v>0</v>
      </c>
      <c r="BN698" s="4"/>
      <c r="BO698" s="4"/>
      <c r="BP698" s="3"/>
      <c r="BQ698" s="4"/>
      <c r="BR698" s="5"/>
      <c r="BS698" s="6"/>
      <c r="BT698" s="5">
        <f t="shared" si="730"/>
        <v>0</v>
      </c>
      <c r="BV698" s="492"/>
      <c r="BW698" s="492"/>
      <c r="BX698" s="493"/>
      <c r="BY698" s="492"/>
      <c r="BZ698" s="494"/>
      <c r="CA698" s="509"/>
      <c r="CB698" s="494">
        <f t="shared" si="731"/>
        <v>0</v>
      </c>
      <c r="CD698" s="4"/>
      <c r="CE698" s="4"/>
      <c r="CF698" s="3"/>
      <c r="CG698" s="4"/>
      <c r="CH698" s="5"/>
      <c r="CI698" s="6"/>
      <c r="CJ698" s="5">
        <f t="shared" si="732"/>
        <v>0</v>
      </c>
      <c r="CL698" s="4"/>
      <c r="CM698" s="4"/>
      <c r="CN698" s="3"/>
      <c r="CO698" s="4"/>
      <c r="CP698" s="5"/>
      <c r="CQ698" s="6"/>
      <c r="CR698" s="5">
        <f t="shared" si="733"/>
        <v>0</v>
      </c>
    </row>
    <row r="699" spans="2:96" ht="12.75" customHeight="1" x14ac:dyDescent="0.35">
      <c r="B699" s="4"/>
      <c r="C699" s="4"/>
      <c r="D699" s="3"/>
      <c r="E699" s="4"/>
      <c r="F699" s="5"/>
      <c r="G699" s="6"/>
      <c r="H699" s="5">
        <f t="shared" si="722"/>
        <v>0</v>
      </c>
      <c r="J699" s="4"/>
      <c r="K699" s="4"/>
      <c r="L699" s="3"/>
      <c r="M699" s="4"/>
      <c r="N699" s="5"/>
      <c r="O699" s="6"/>
      <c r="P699" s="5">
        <f t="shared" si="723"/>
        <v>0</v>
      </c>
      <c r="R699" s="4"/>
      <c r="S699" s="4"/>
      <c r="T699" s="3"/>
      <c r="U699" s="4"/>
      <c r="V699" s="5"/>
      <c r="W699" s="6"/>
      <c r="X699" s="5">
        <f t="shared" si="724"/>
        <v>0</v>
      </c>
      <c r="Z699" s="4"/>
      <c r="AA699" s="4"/>
      <c r="AB699" s="3"/>
      <c r="AC699" s="4"/>
      <c r="AD699" s="5"/>
      <c r="AE699" s="6"/>
      <c r="AF699" s="5">
        <f t="shared" si="725"/>
        <v>0</v>
      </c>
      <c r="AH699" s="4"/>
      <c r="AI699" s="4"/>
      <c r="AJ699" s="3"/>
      <c r="AK699" s="4"/>
      <c r="AL699" s="5"/>
      <c r="AM699" s="6"/>
      <c r="AN699" s="5">
        <f t="shared" si="726"/>
        <v>0</v>
      </c>
      <c r="AP699" s="4"/>
      <c r="AQ699" s="4"/>
      <c r="AR699" s="3"/>
      <c r="AS699" s="4"/>
      <c r="AT699" s="5"/>
      <c r="AU699" s="6"/>
      <c r="AV699" s="436">
        <f t="shared" si="727"/>
        <v>0</v>
      </c>
      <c r="AX699" s="4"/>
      <c r="AY699" s="4"/>
      <c r="AZ699" s="3"/>
      <c r="BA699" s="4"/>
      <c r="BB699" s="5"/>
      <c r="BC699" s="6"/>
      <c r="BD699" s="5">
        <f t="shared" si="728"/>
        <v>0</v>
      </c>
      <c r="BF699" s="4"/>
      <c r="BG699" s="4"/>
      <c r="BH699" s="3"/>
      <c r="BI699" s="4"/>
      <c r="BJ699" s="5"/>
      <c r="BK699" s="6"/>
      <c r="BL699" s="5">
        <f t="shared" si="729"/>
        <v>0</v>
      </c>
      <c r="BN699" s="4"/>
      <c r="BO699" s="4"/>
      <c r="BP699" s="3"/>
      <c r="BQ699" s="4"/>
      <c r="BR699" s="5"/>
      <c r="BS699" s="6"/>
      <c r="BT699" s="5">
        <f t="shared" si="730"/>
        <v>0</v>
      </c>
      <c r="BV699" s="492"/>
      <c r="BW699" s="492"/>
      <c r="BX699" s="493"/>
      <c r="BY699" s="492"/>
      <c r="BZ699" s="494"/>
      <c r="CA699" s="509"/>
      <c r="CB699" s="494">
        <f t="shared" si="731"/>
        <v>0</v>
      </c>
      <c r="CD699" s="4"/>
      <c r="CE699" s="4"/>
      <c r="CF699" s="3"/>
      <c r="CG699" s="4"/>
      <c r="CH699" s="5"/>
      <c r="CI699" s="6"/>
      <c r="CJ699" s="5">
        <f t="shared" si="732"/>
        <v>0</v>
      </c>
      <c r="CL699" s="4"/>
      <c r="CM699" s="4"/>
      <c r="CN699" s="3"/>
      <c r="CO699" s="4"/>
      <c r="CP699" s="5"/>
      <c r="CQ699" s="6"/>
      <c r="CR699" s="5">
        <f t="shared" si="733"/>
        <v>0</v>
      </c>
    </row>
    <row r="700" spans="2:96" ht="12.75" customHeight="1" x14ac:dyDescent="0.35">
      <c r="B700" s="4"/>
      <c r="C700" s="4"/>
      <c r="D700" s="3"/>
      <c r="E700" s="4"/>
      <c r="F700" s="5"/>
      <c r="G700" s="6"/>
      <c r="H700" s="5">
        <f t="shared" si="722"/>
        <v>0</v>
      </c>
      <c r="J700" s="4"/>
      <c r="K700" s="4"/>
      <c r="L700" s="3"/>
      <c r="M700" s="4"/>
      <c r="N700" s="5"/>
      <c r="O700" s="6"/>
      <c r="P700" s="5">
        <f t="shared" si="723"/>
        <v>0</v>
      </c>
      <c r="R700" s="4"/>
      <c r="S700" s="4"/>
      <c r="T700" s="3"/>
      <c r="U700" s="4"/>
      <c r="V700" s="5"/>
      <c r="W700" s="6"/>
      <c r="X700" s="5">
        <f t="shared" si="724"/>
        <v>0</v>
      </c>
      <c r="Z700" s="4"/>
      <c r="AA700" s="4"/>
      <c r="AB700" s="3"/>
      <c r="AC700" s="4"/>
      <c r="AD700" s="5"/>
      <c r="AE700" s="6"/>
      <c r="AF700" s="5">
        <f t="shared" si="725"/>
        <v>0</v>
      </c>
      <c r="AH700" s="4"/>
      <c r="AI700" s="4"/>
      <c r="AJ700" s="3"/>
      <c r="AK700" s="4"/>
      <c r="AL700" s="5"/>
      <c r="AM700" s="6"/>
      <c r="AN700" s="5">
        <f t="shared" si="726"/>
        <v>0</v>
      </c>
      <c r="AP700" s="4"/>
      <c r="AQ700" s="4"/>
      <c r="AR700" s="3"/>
      <c r="AS700" s="4"/>
      <c r="AT700" s="5"/>
      <c r="AU700" s="6"/>
      <c r="AV700" s="436">
        <f t="shared" si="727"/>
        <v>0</v>
      </c>
      <c r="AX700" s="4"/>
      <c r="AY700" s="4"/>
      <c r="AZ700" s="3"/>
      <c r="BA700" s="4"/>
      <c r="BB700" s="5"/>
      <c r="BC700" s="6"/>
      <c r="BD700" s="5">
        <f t="shared" si="728"/>
        <v>0</v>
      </c>
      <c r="BF700" s="4"/>
      <c r="BG700" s="4"/>
      <c r="BH700" s="3"/>
      <c r="BI700" s="4"/>
      <c r="BJ700" s="5"/>
      <c r="BK700" s="6"/>
      <c r="BL700" s="5">
        <f t="shared" si="729"/>
        <v>0</v>
      </c>
      <c r="BN700" s="4"/>
      <c r="BO700" s="4"/>
      <c r="BP700" s="3"/>
      <c r="BQ700" s="4"/>
      <c r="BR700" s="5"/>
      <c r="BS700" s="6"/>
      <c r="BT700" s="5">
        <f t="shared" si="730"/>
        <v>0</v>
      </c>
      <c r="BV700" s="492"/>
      <c r="BW700" s="492"/>
      <c r="BX700" s="493"/>
      <c r="BY700" s="492"/>
      <c r="BZ700" s="494"/>
      <c r="CA700" s="509"/>
      <c r="CB700" s="494">
        <f t="shared" si="731"/>
        <v>0</v>
      </c>
      <c r="CD700" s="4"/>
      <c r="CE700" s="4"/>
      <c r="CF700" s="3"/>
      <c r="CG700" s="4"/>
      <c r="CH700" s="5"/>
      <c r="CI700" s="6"/>
      <c r="CJ700" s="5">
        <f t="shared" si="732"/>
        <v>0</v>
      </c>
      <c r="CL700" s="4"/>
      <c r="CM700" s="4"/>
      <c r="CN700" s="3"/>
      <c r="CO700" s="4"/>
      <c r="CP700" s="5"/>
      <c r="CQ700" s="6"/>
      <c r="CR700" s="5">
        <f t="shared" si="733"/>
        <v>0</v>
      </c>
    </row>
    <row r="701" spans="2:96" ht="12.75" customHeight="1" x14ac:dyDescent="0.35">
      <c r="B701" s="4"/>
      <c r="C701" s="4"/>
      <c r="D701" s="3"/>
      <c r="E701" s="4"/>
      <c r="F701" s="5"/>
      <c r="G701" s="6"/>
      <c r="H701" s="5">
        <f t="shared" si="722"/>
        <v>0</v>
      </c>
      <c r="J701" s="4"/>
      <c r="K701" s="4"/>
      <c r="L701" s="3"/>
      <c r="M701" s="4"/>
      <c r="N701" s="5"/>
      <c r="O701" s="6"/>
      <c r="P701" s="5">
        <f t="shared" si="723"/>
        <v>0</v>
      </c>
      <c r="R701" s="4"/>
      <c r="S701" s="4"/>
      <c r="T701" s="3"/>
      <c r="U701" s="4"/>
      <c r="V701" s="5"/>
      <c r="W701" s="6"/>
      <c r="X701" s="5">
        <f t="shared" si="724"/>
        <v>0</v>
      </c>
      <c r="Z701" s="4"/>
      <c r="AA701" s="4"/>
      <c r="AB701" s="3"/>
      <c r="AC701" s="4"/>
      <c r="AD701" s="5"/>
      <c r="AE701" s="6"/>
      <c r="AF701" s="5">
        <f t="shared" si="725"/>
        <v>0</v>
      </c>
      <c r="AH701" s="4"/>
      <c r="AI701" s="4"/>
      <c r="AJ701" s="3"/>
      <c r="AK701" s="4"/>
      <c r="AL701" s="5"/>
      <c r="AM701" s="6"/>
      <c r="AN701" s="5">
        <f t="shared" si="726"/>
        <v>0</v>
      </c>
      <c r="AP701" s="4"/>
      <c r="AQ701" s="4"/>
      <c r="AR701" s="3"/>
      <c r="AS701" s="4"/>
      <c r="AT701" s="5"/>
      <c r="AU701" s="6"/>
      <c r="AV701" s="436">
        <f t="shared" si="727"/>
        <v>0</v>
      </c>
      <c r="AX701" s="4"/>
      <c r="AY701" s="4"/>
      <c r="AZ701" s="3"/>
      <c r="BA701" s="4"/>
      <c r="BB701" s="5"/>
      <c r="BC701" s="6"/>
      <c r="BD701" s="5">
        <f t="shared" si="728"/>
        <v>0</v>
      </c>
      <c r="BF701" s="4"/>
      <c r="BG701" s="4"/>
      <c r="BH701" s="3"/>
      <c r="BI701" s="4"/>
      <c r="BJ701" s="5"/>
      <c r="BK701" s="6"/>
      <c r="BL701" s="5">
        <f t="shared" si="729"/>
        <v>0</v>
      </c>
      <c r="BN701" s="4"/>
      <c r="BO701" s="4"/>
      <c r="BP701" s="3"/>
      <c r="BQ701" s="4"/>
      <c r="BR701" s="5"/>
      <c r="BS701" s="6"/>
      <c r="BT701" s="5">
        <f t="shared" si="730"/>
        <v>0</v>
      </c>
      <c r="BV701" s="492"/>
      <c r="BW701" s="492"/>
      <c r="BX701" s="493"/>
      <c r="BY701" s="492"/>
      <c r="BZ701" s="494"/>
      <c r="CA701" s="509"/>
      <c r="CB701" s="494">
        <f t="shared" si="731"/>
        <v>0</v>
      </c>
      <c r="CD701" s="4"/>
      <c r="CE701" s="4"/>
      <c r="CF701" s="3"/>
      <c r="CG701" s="4"/>
      <c r="CH701" s="5"/>
      <c r="CI701" s="6"/>
      <c r="CJ701" s="5">
        <f t="shared" si="732"/>
        <v>0</v>
      </c>
      <c r="CL701" s="4"/>
      <c r="CM701" s="4"/>
      <c r="CN701" s="3"/>
      <c r="CO701" s="4"/>
      <c r="CP701" s="5"/>
      <c r="CQ701" s="6"/>
      <c r="CR701" s="5">
        <f t="shared" si="733"/>
        <v>0</v>
      </c>
    </row>
    <row r="702" spans="2:96" ht="12.75" customHeight="1" x14ac:dyDescent="0.35">
      <c r="B702" s="4"/>
      <c r="C702" s="4"/>
      <c r="D702" s="3"/>
      <c r="E702" s="4"/>
      <c r="F702" s="5"/>
      <c r="G702" s="6"/>
      <c r="H702" s="5">
        <f t="shared" si="722"/>
        <v>0</v>
      </c>
      <c r="J702" s="4"/>
      <c r="K702" s="4"/>
      <c r="L702" s="3"/>
      <c r="M702" s="4"/>
      <c r="N702" s="5"/>
      <c r="O702" s="6"/>
      <c r="P702" s="5">
        <f t="shared" si="723"/>
        <v>0</v>
      </c>
      <c r="R702" s="4"/>
      <c r="S702" s="4"/>
      <c r="T702" s="3"/>
      <c r="U702" s="4"/>
      <c r="V702" s="5"/>
      <c r="W702" s="6"/>
      <c r="X702" s="5">
        <f t="shared" si="724"/>
        <v>0</v>
      </c>
      <c r="Z702" s="4"/>
      <c r="AA702" s="4"/>
      <c r="AB702" s="3"/>
      <c r="AC702" s="4"/>
      <c r="AD702" s="5"/>
      <c r="AE702" s="6"/>
      <c r="AF702" s="5">
        <f t="shared" si="725"/>
        <v>0</v>
      </c>
      <c r="AH702" s="4"/>
      <c r="AI702" s="4"/>
      <c r="AJ702" s="3"/>
      <c r="AK702" s="4"/>
      <c r="AL702" s="5"/>
      <c r="AM702" s="6"/>
      <c r="AN702" s="5">
        <f t="shared" si="726"/>
        <v>0</v>
      </c>
      <c r="AP702" s="4"/>
      <c r="AQ702" s="4"/>
      <c r="AR702" s="3"/>
      <c r="AS702" s="4"/>
      <c r="AT702" s="5"/>
      <c r="AU702" s="6"/>
      <c r="AV702" s="436">
        <f t="shared" si="727"/>
        <v>0</v>
      </c>
      <c r="AX702" s="4"/>
      <c r="AY702" s="4"/>
      <c r="AZ702" s="3"/>
      <c r="BA702" s="4"/>
      <c r="BB702" s="5"/>
      <c r="BC702" s="6"/>
      <c r="BD702" s="5">
        <f t="shared" si="728"/>
        <v>0</v>
      </c>
      <c r="BF702" s="4"/>
      <c r="BG702" s="4"/>
      <c r="BH702" s="3"/>
      <c r="BI702" s="4"/>
      <c r="BJ702" s="5"/>
      <c r="BK702" s="6"/>
      <c r="BL702" s="5">
        <f t="shared" si="729"/>
        <v>0</v>
      </c>
      <c r="BN702" s="4"/>
      <c r="BO702" s="4"/>
      <c r="BP702" s="3"/>
      <c r="BQ702" s="4"/>
      <c r="BR702" s="5"/>
      <c r="BS702" s="6"/>
      <c r="BT702" s="5">
        <f t="shared" si="730"/>
        <v>0</v>
      </c>
      <c r="BV702" s="492"/>
      <c r="BW702" s="492"/>
      <c r="BX702" s="493"/>
      <c r="BY702" s="492"/>
      <c r="BZ702" s="494"/>
      <c r="CA702" s="509"/>
      <c r="CB702" s="494">
        <f t="shared" si="731"/>
        <v>0</v>
      </c>
      <c r="CD702" s="4"/>
      <c r="CE702" s="4"/>
      <c r="CF702" s="3"/>
      <c r="CG702" s="4"/>
      <c r="CH702" s="5"/>
      <c r="CI702" s="6"/>
      <c r="CJ702" s="5">
        <f t="shared" si="732"/>
        <v>0</v>
      </c>
      <c r="CL702" s="4"/>
      <c r="CM702" s="4"/>
      <c r="CN702" s="3"/>
      <c r="CO702" s="4"/>
      <c r="CP702" s="5"/>
      <c r="CQ702" s="6"/>
      <c r="CR702" s="5">
        <f t="shared" si="733"/>
        <v>0</v>
      </c>
    </row>
    <row r="703" spans="2:96" ht="12.75" customHeight="1" x14ac:dyDescent="0.3">
      <c r="H703" s="5">
        <f>SUM(H696+E703-F703)</f>
        <v>0</v>
      </c>
      <c r="P703" s="5">
        <f>SUM(P696+M703-N703)</f>
        <v>0</v>
      </c>
      <c r="X703" s="5">
        <f>SUM(X696+U703-V703)</f>
        <v>0</v>
      </c>
      <c r="AF703" s="5">
        <f>SUM(AF696+AC703-AD703)</f>
        <v>0</v>
      </c>
      <c r="AN703" s="5">
        <f>SUM(AN696+AK703-AL703)</f>
        <v>0</v>
      </c>
      <c r="AV703" s="436">
        <f>SUM(AV696+AS703-AT703)</f>
        <v>0</v>
      </c>
      <c r="BD703" s="5">
        <f>SUM(BD696+BA703-BB703)</f>
        <v>0</v>
      </c>
      <c r="BL703" s="5">
        <f>SUM(BL696+BI703-BJ703)</f>
        <v>0</v>
      </c>
      <c r="BT703" s="5">
        <f>SUM(BT696+BQ703-BR703)</f>
        <v>0</v>
      </c>
      <c r="CB703" s="494">
        <f>SUM(CB696+BY703-BZ703)</f>
        <v>0</v>
      </c>
      <c r="CJ703" s="5">
        <f>SUM(CJ696+CG703-CH703)</f>
        <v>0</v>
      </c>
      <c r="CR703" s="5">
        <f>SUM(CR696+CO703-CP703)</f>
        <v>0</v>
      </c>
    </row>
    <row r="704" spans="2:96" ht="12.75" customHeight="1" x14ac:dyDescent="0.35">
      <c r="B704" s="658" t="s">
        <v>184</v>
      </c>
      <c r="C704" s="659"/>
      <c r="D704" s="659"/>
      <c r="E704" s="659"/>
      <c r="F704" s="659"/>
      <c r="G704" s="659"/>
      <c r="H704" s="660"/>
      <c r="J704" s="658" t="s">
        <v>185</v>
      </c>
      <c r="K704" s="659"/>
      <c r="L704" s="659"/>
      <c r="M704" s="659"/>
      <c r="N704" s="659"/>
      <c r="O704" s="659"/>
      <c r="P704" s="660"/>
      <c r="R704" s="658" t="s">
        <v>186</v>
      </c>
      <c r="S704" s="659"/>
      <c r="T704" s="659"/>
      <c r="U704" s="659"/>
      <c r="V704" s="659"/>
      <c r="W704" s="659"/>
      <c r="X704" s="660"/>
      <c r="Z704" s="658" t="s">
        <v>187</v>
      </c>
      <c r="AA704" s="659"/>
      <c r="AB704" s="659"/>
      <c r="AC704" s="659"/>
      <c r="AD704" s="659"/>
      <c r="AE704" s="659"/>
      <c r="AF704" s="660"/>
      <c r="AH704" s="658" t="s">
        <v>188</v>
      </c>
      <c r="AI704" s="659"/>
      <c r="AJ704" s="659"/>
      <c r="AK704" s="659"/>
      <c r="AL704" s="659"/>
      <c r="AM704" s="659"/>
      <c r="AN704" s="660"/>
      <c r="AP704" s="658" t="s">
        <v>189</v>
      </c>
      <c r="AQ704" s="659"/>
      <c r="AR704" s="659"/>
      <c r="AS704" s="659"/>
      <c r="AT704" s="659"/>
      <c r="AU704" s="659"/>
      <c r="AV704" s="660"/>
      <c r="AX704" s="658" t="s">
        <v>190</v>
      </c>
      <c r="AY704" s="659"/>
      <c r="AZ704" s="659"/>
      <c r="BA704" s="659"/>
      <c r="BB704" s="659"/>
      <c r="BC704" s="659"/>
      <c r="BD704" s="660"/>
      <c r="BF704" s="658" t="s">
        <v>191</v>
      </c>
      <c r="BG704" s="659"/>
      <c r="BH704" s="659"/>
      <c r="BI704" s="659"/>
      <c r="BJ704" s="659"/>
      <c r="BK704" s="659"/>
      <c r="BL704" s="660"/>
      <c r="BN704" s="658" t="s">
        <v>192</v>
      </c>
      <c r="BO704" s="659"/>
      <c r="BP704" s="659"/>
      <c r="BQ704" s="659"/>
      <c r="BR704" s="659"/>
      <c r="BS704" s="659"/>
      <c r="BT704" s="660"/>
      <c r="BV704" s="675" t="s">
        <v>593</v>
      </c>
      <c r="BW704" s="676"/>
      <c r="BX704" s="676"/>
      <c r="BY704" s="676"/>
      <c r="BZ704" s="676"/>
      <c r="CA704" s="676"/>
      <c r="CB704" s="677"/>
      <c r="CD704" s="658" t="s">
        <v>193</v>
      </c>
      <c r="CE704" s="659"/>
      <c r="CF704" s="659"/>
      <c r="CG704" s="659"/>
      <c r="CH704" s="659"/>
      <c r="CI704" s="659"/>
      <c r="CJ704" s="660"/>
      <c r="CL704" s="658" t="s">
        <v>194</v>
      </c>
      <c r="CM704" s="659"/>
      <c r="CN704" s="659"/>
      <c r="CO704" s="659"/>
      <c r="CP704" s="659"/>
      <c r="CQ704" s="659"/>
      <c r="CR704" s="660"/>
    </row>
    <row r="705" spans="2:96" ht="12.75" customHeight="1" x14ac:dyDescent="0.35">
      <c r="B705" s="63"/>
      <c r="C705" s="64"/>
      <c r="D705" s="64"/>
      <c r="E705" s="9" t="s">
        <v>7</v>
      </c>
      <c r="F705" s="9" t="s">
        <v>8</v>
      </c>
      <c r="G705" s="10" t="s">
        <v>9</v>
      </c>
      <c r="H705" s="11" t="s">
        <v>508</v>
      </c>
      <c r="J705" s="63"/>
      <c r="K705" s="64"/>
      <c r="L705" s="64"/>
      <c r="M705" s="9" t="s">
        <v>7</v>
      </c>
      <c r="N705" s="9" t="s">
        <v>8</v>
      </c>
      <c r="O705" s="12" t="s">
        <v>9</v>
      </c>
      <c r="P705" s="11" t="s">
        <v>508</v>
      </c>
      <c r="R705" s="63"/>
      <c r="S705" s="64"/>
      <c r="T705" s="64"/>
      <c r="U705" s="9" t="s">
        <v>7</v>
      </c>
      <c r="V705" s="9" t="s">
        <v>8</v>
      </c>
      <c r="W705" s="13" t="s">
        <v>9</v>
      </c>
      <c r="X705" s="11" t="s">
        <v>508</v>
      </c>
      <c r="Z705" s="63"/>
      <c r="AA705" s="64"/>
      <c r="AB705" s="64"/>
      <c r="AC705" s="9" t="s">
        <v>7</v>
      </c>
      <c r="AD705" s="9" t="s">
        <v>8</v>
      </c>
      <c r="AE705" s="14" t="s">
        <v>9</v>
      </c>
      <c r="AF705" s="11" t="s">
        <v>508</v>
      </c>
      <c r="AH705" s="63"/>
      <c r="AI705" s="64"/>
      <c r="AJ705" s="64"/>
      <c r="AK705" s="9" t="s">
        <v>7</v>
      </c>
      <c r="AL705" s="9" t="s">
        <v>8</v>
      </c>
      <c r="AM705" s="15" t="s">
        <v>9</v>
      </c>
      <c r="AN705" s="11" t="s">
        <v>508</v>
      </c>
      <c r="AP705" s="63"/>
      <c r="AQ705" s="64"/>
      <c r="AR705" s="64"/>
      <c r="AS705" s="9" t="s">
        <v>7</v>
      </c>
      <c r="AT705" s="9" t="s">
        <v>8</v>
      </c>
      <c r="AU705" s="16" t="s">
        <v>9</v>
      </c>
      <c r="AV705" s="437" t="s">
        <v>508</v>
      </c>
      <c r="AX705" s="63"/>
      <c r="AY705" s="64"/>
      <c r="AZ705" s="64"/>
      <c r="BA705" s="9" t="s">
        <v>7</v>
      </c>
      <c r="BB705" s="9" t="s">
        <v>8</v>
      </c>
      <c r="BC705" s="17" t="s">
        <v>9</v>
      </c>
      <c r="BD705" s="11" t="s">
        <v>508</v>
      </c>
      <c r="BF705" s="63"/>
      <c r="BG705" s="64"/>
      <c r="BH705" s="64"/>
      <c r="BI705" s="9" t="s">
        <v>7</v>
      </c>
      <c r="BJ705" s="9" t="s">
        <v>8</v>
      </c>
      <c r="BK705" s="18" t="s">
        <v>9</v>
      </c>
      <c r="BL705" s="11" t="s">
        <v>508</v>
      </c>
      <c r="BN705" s="63"/>
      <c r="BO705" s="64"/>
      <c r="BP705" s="64"/>
      <c r="BQ705" s="9" t="s">
        <v>7</v>
      </c>
      <c r="BR705" s="9" t="s">
        <v>8</v>
      </c>
      <c r="BS705" s="19" t="s">
        <v>9</v>
      </c>
      <c r="BT705" s="11" t="s">
        <v>508</v>
      </c>
      <c r="BV705" s="504"/>
      <c r="BW705" s="505"/>
      <c r="BX705" s="505"/>
      <c r="BY705" s="205" t="s">
        <v>7</v>
      </c>
      <c r="BZ705" s="205" t="s">
        <v>8</v>
      </c>
      <c r="CA705" s="510" t="s">
        <v>9</v>
      </c>
      <c r="CB705" s="497" t="s">
        <v>508</v>
      </c>
      <c r="CD705" s="63"/>
      <c r="CE705" s="64"/>
      <c r="CF705" s="64"/>
      <c r="CG705" s="9" t="s">
        <v>7</v>
      </c>
      <c r="CH705" s="9" t="s">
        <v>8</v>
      </c>
      <c r="CI705" s="21" t="s">
        <v>9</v>
      </c>
      <c r="CJ705" s="11" t="s">
        <v>508</v>
      </c>
      <c r="CL705" s="63"/>
      <c r="CM705" s="64"/>
      <c r="CN705" s="64"/>
      <c r="CO705" s="9" t="s">
        <v>7</v>
      </c>
      <c r="CP705" s="9" t="s">
        <v>8</v>
      </c>
      <c r="CQ705" s="22" t="s">
        <v>9</v>
      </c>
      <c r="CR705" s="11" t="s">
        <v>508</v>
      </c>
    </row>
    <row r="706" spans="2:96" ht="12.75" customHeight="1" x14ac:dyDescent="0.35">
      <c r="B706" s="661" t="s">
        <v>509</v>
      </c>
      <c r="C706" s="673"/>
      <c r="D706" s="662"/>
      <c r="E706" s="5" t="s">
        <v>195</v>
      </c>
      <c r="F706" s="5" t="s">
        <v>195</v>
      </c>
      <c r="H706" s="5">
        <v>87</v>
      </c>
      <c r="J706" s="680" t="s">
        <v>510</v>
      </c>
      <c r="K706" s="673"/>
      <c r="L706" s="662"/>
      <c r="M706" s="5" t="s">
        <v>195</v>
      </c>
      <c r="N706" s="5" t="s">
        <v>195</v>
      </c>
      <c r="P706" s="5">
        <v>124</v>
      </c>
      <c r="R706" s="678" t="s">
        <v>511</v>
      </c>
      <c r="S706" s="673"/>
      <c r="T706" s="662"/>
      <c r="U706" s="5" t="s">
        <v>195</v>
      </c>
      <c r="V706" s="5" t="s">
        <v>195</v>
      </c>
      <c r="X706" s="27">
        <v>102</v>
      </c>
      <c r="Z706" s="687" t="s">
        <v>512</v>
      </c>
      <c r="AA706" s="673"/>
      <c r="AB706" s="662"/>
      <c r="AC706" s="5" t="s">
        <v>195</v>
      </c>
      <c r="AD706" s="5" t="s">
        <v>195</v>
      </c>
      <c r="AF706" s="5">
        <v>74</v>
      </c>
      <c r="AH706" s="685" t="s">
        <v>513</v>
      </c>
      <c r="AI706" s="673"/>
      <c r="AJ706" s="662"/>
      <c r="AK706" s="5" t="s">
        <v>195</v>
      </c>
      <c r="AL706" s="5" t="s">
        <v>195</v>
      </c>
      <c r="AN706" s="27">
        <v>88</v>
      </c>
      <c r="AP706" s="674" t="s">
        <v>514</v>
      </c>
      <c r="AQ706" s="673"/>
      <c r="AR706" s="662"/>
      <c r="AS706" s="5" t="s">
        <v>195</v>
      </c>
      <c r="AT706" s="5" t="s">
        <v>195</v>
      </c>
      <c r="AV706" s="436">
        <v>57</v>
      </c>
      <c r="AX706" s="688" t="s">
        <v>515</v>
      </c>
      <c r="AY706" s="673"/>
      <c r="AZ706" s="662"/>
      <c r="BA706" s="5" t="s">
        <v>195</v>
      </c>
      <c r="BB706" s="5" t="s">
        <v>195</v>
      </c>
      <c r="BD706" s="164">
        <v>173</v>
      </c>
      <c r="BF706" s="679" t="s">
        <v>516</v>
      </c>
      <c r="BG706" s="673"/>
      <c r="BH706" s="662"/>
      <c r="BI706" s="5" t="s">
        <v>195</v>
      </c>
      <c r="BJ706" s="5" t="s">
        <v>195</v>
      </c>
      <c r="BL706" s="474">
        <v>144</v>
      </c>
      <c r="BN706" s="672" t="s">
        <v>517</v>
      </c>
      <c r="BO706" s="673"/>
      <c r="BP706" s="662"/>
      <c r="BQ706" s="5" t="s">
        <v>195</v>
      </c>
      <c r="BR706" s="5" t="s">
        <v>195</v>
      </c>
      <c r="BT706" s="474">
        <f>BL728</f>
        <v>101</v>
      </c>
      <c r="BV706" s="655" t="s">
        <v>518</v>
      </c>
      <c r="BW706" s="656"/>
      <c r="BX706" s="657"/>
      <c r="BY706" s="494" t="s">
        <v>195</v>
      </c>
      <c r="BZ706" s="494" t="s">
        <v>195</v>
      </c>
      <c r="CB706" s="494">
        <f>BT724</f>
        <v>63</v>
      </c>
      <c r="CD706" s="682" t="s">
        <v>519</v>
      </c>
      <c r="CE706" s="673"/>
      <c r="CF706" s="662"/>
      <c r="CG706" s="5" t="s">
        <v>195</v>
      </c>
      <c r="CH706" s="5" t="s">
        <v>195</v>
      </c>
      <c r="CJ706" s="5">
        <f>CB732</f>
        <v>125</v>
      </c>
      <c r="CL706" s="686" t="s">
        <v>531</v>
      </c>
      <c r="CM706" s="673"/>
      <c r="CN706" s="662"/>
      <c r="CO706" s="5" t="s">
        <v>195</v>
      </c>
      <c r="CP706" s="5" t="s">
        <v>195</v>
      </c>
      <c r="CR706" s="5">
        <f>CJ731</f>
        <v>68</v>
      </c>
    </row>
    <row r="707" spans="2:96" ht="12.75" customHeight="1" x14ac:dyDescent="0.3">
      <c r="B707" s="653">
        <v>45567</v>
      </c>
      <c r="C707" s="651"/>
      <c r="D707" s="65"/>
      <c r="E707" s="5">
        <v>0</v>
      </c>
      <c r="F707" s="5">
        <v>2</v>
      </c>
      <c r="G707" s="6" t="s">
        <v>17</v>
      </c>
      <c r="H707" s="5">
        <f t="shared" ref="H707:H734" si="734">SUM(H706+E707-F707)</f>
        <v>85</v>
      </c>
      <c r="J707" s="653">
        <v>45600</v>
      </c>
      <c r="K707" s="651"/>
      <c r="L707" s="66"/>
      <c r="M707" s="5">
        <v>0</v>
      </c>
      <c r="N707" s="5">
        <v>1</v>
      </c>
      <c r="O707" s="6" t="s">
        <v>17</v>
      </c>
      <c r="P707" s="5">
        <f t="shared" ref="P707:P716" si="735">SUM(P706+M707-N707)</f>
        <v>123</v>
      </c>
      <c r="R707" s="653">
        <v>45628</v>
      </c>
      <c r="S707" s="651"/>
      <c r="T707" s="66"/>
      <c r="U707" s="27">
        <v>0</v>
      </c>
      <c r="V707" s="27">
        <v>3</v>
      </c>
      <c r="W707" s="28" t="s">
        <v>19</v>
      </c>
      <c r="X707" s="5">
        <f t="shared" ref="X707:X719" si="736">SUM(X706+U707-V707)</f>
        <v>99</v>
      </c>
      <c r="Z707" s="719">
        <v>45663</v>
      </c>
      <c r="AA707" s="651"/>
      <c r="AB707" s="67"/>
      <c r="AC707" s="49">
        <v>0</v>
      </c>
      <c r="AD707" s="49">
        <v>4</v>
      </c>
      <c r="AE707" s="51" t="s">
        <v>24</v>
      </c>
      <c r="AF707" s="5">
        <f t="shared" ref="AF707:AF742" si="737">SUM(AF706+AC707-AD707)</f>
        <v>70</v>
      </c>
      <c r="AH707" s="653">
        <v>45691</v>
      </c>
      <c r="AI707" s="651"/>
      <c r="AJ707" s="66"/>
      <c r="AK707" s="27">
        <v>0</v>
      </c>
      <c r="AL707" s="27">
        <v>2</v>
      </c>
      <c r="AM707" s="28" t="s">
        <v>19</v>
      </c>
      <c r="AN707" s="5">
        <f t="shared" ref="AN707:AN742" si="738">SUM(AN706+AK707-AL707)</f>
        <v>86</v>
      </c>
      <c r="AP707" s="653">
        <v>45719</v>
      </c>
      <c r="AQ707" s="651"/>
      <c r="AR707" s="66"/>
      <c r="AS707" s="27">
        <v>0</v>
      </c>
      <c r="AT707" s="27">
        <v>1</v>
      </c>
      <c r="AU707" s="28" t="s">
        <v>25</v>
      </c>
      <c r="AV707" s="436">
        <f t="shared" ref="AV707:AV742" si="739">SUM(AV706+AS707-AT707)</f>
        <v>56</v>
      </c>
      <c r="AX707" s="653">
        <v>45750</v>
      </c>
      <c r="AY707" s="651"/>
      <c r="AZ707" s="66"/>
      <c r="BA707" s="5">
        <v>0</v>
      </c>
      <c r="BB707" s="5">
        <v>1</v>
      </c>
      <c r="BC707" s="129" t="s">
        <v>17</v>
      </c>
      <c r="BD707" s="164">
        <f>BD706+BA707-BB707</f>
        <v>172</v>
      </c>
      <c r="BF707" s="653">
        <v>45779</v>
      </c>
      <c r="BG707" s="651"/>
      <c r="BH707" s="66"/>
      <c r="BI707" s="5">
        <v>0</v>
      </c>
      <c r="BJ707" s="5">
        <v>2</v>
      </c>
      <c r="BK707" s="6" t="s">
        <v>17</v>
      </c>
      <c r="BL707" s="474">
        <f>BL706+BI707-BJ707</f>
        <v>142</v>
      </c>
      <c r="BN707" s="653">
        <v>45810</v>
      </c>
      <c r="BO707" s="651"/>
      <c r="BP707" s="478"/>
      <c r="BQ707" s="477">
        <v>0</v>
      </c>
      <c r="BR707" s="477">
        <v>2</v>
      </c>
      <c r="BS707" s="28" t="s">
        <v>17</v>
      </c>
      <c r="BT707" s="474">
        <f>BQ707+BT706-BR707</f>
        <v>99</v>
      </c>
      <c r="BV707" s="668">
        <v>45840</v>
      </c>
      <c r="BW707" s="666"/>
      <c r="BX707" s="506"/>
      <c r="BY707" s="494">
        <v>0</v>
      </c>
      <c r="BZ707" s="494">
        <v>2</v>
      </c>
      <c r="CA707" s="509" t="s">
        <v>17</v>
      </c>
      <c r="CB707" s="494">
        <f>SUM(CB706+BY707-BZ707)</f>
        <v>61</v>
      </c>
      <c r="CD707" s="653">
        <v>45873</v>
      </c>
      <c r="CE707" s="651"/>
      <c r="CF707" s="66"/>
      <c r="CG707" s="5">
        <v>0</v>
      </c>
      <c r="CH707" s="5">
        <v>2</v>
      </c>
      <c r="CI707" s="6" t="s">
        <v>17</v>
      </c>
      <c r="CJ707" s="5">
        <f>SUM(CJ706+CG707-CH707)</f>
        <v>123</v>
      </c>
      <c r="CL707" s="653">
        <v>45901</v>
      </c>
      <c r="CM707" s="651"/>
      <c r="CN707" s="66"/>
      <c r="CO707" s="5">
        <v>0</v>
      </c>
      <c r="CP707" s="5">
        <v>4</v>
      </c>
      <c r="CQ707" s="129" t="s">
        <v>17</v>
      </c>
      <c r="CR707" s="5">
        <f t="shared" ref="CR707:CR733" si="740">SUM(CR706+CO707-CP707)</f>
        <v>64</v>
      </c>
    </row>
    <row r="708" spans="2:96" ht="12.75" customHeight="1" x14ac:dyDescent="0.3">
      <c r="B708" s="653">
        <v>45567</v>
      </c>
      <c r="C708" s="651"/>
      <c r="D708" s="65"/>
      <c r="E708" s="5">
        <v>0</v>
      </c>
      <c r="F708" s="5">
        <v>3</v>
      </c>
      <c r="G708" s="6" t="s">
        <v>19</v>
      </c>
      <c r="H708" s="5">
        <f t="shared" si="734"/>
        <v>82</v>
      </c>
      <c r="J708" s="653">
        <v>45601</v>
      </c>
      <c r="K708" s="651"/>
      <c r="L708" s="66"/>
      <c r="M708" s="5">
        <v>0</v>
      </c>
      <c r="N708" s="5">
        <v>2</v>
      </c>
      <c r="O708" s="6" t="s">
        <v>17</v>
      </c>
      <c r="P708" s="5">
        <f t="shared" si="735"/>
        <v>121</v>
      </c>
      <c r="R708" s="653">
        <v>45629</v>
      </c>
      <c r="S708" s="651"/>
      <c r="T708" s="66"/>
      <c r="U708" s="27">
        <v>0</v>
      </c>
      <c r="V708" s="27">
        <v>2</v>
      </c>
      <c r="W708" s="28" t="s">
        <v>17</v>
      </c>
      <c r="X708" s="5">
        <f t="shared" si="736"/>
        <v>97</v>
      </c>
      <c r="Z708" s="719">
        <v>45663</v>
      </c>
      <c r="AA708" s="651"/>
      <c r="AB708" s="67"/>
      <c r="AC708" s="49">
        <v>0</v>
      </c>
      <c r="AD708" s="49">
        <v>1</v>
      </c>
      <c r="AE708" s="51" t="s">
        <v>17</v>
      </c>
      <c r="AF708" s="5">
        <f t="shared" si="737"/>
        <v>69</v>
      </c>
      <c r="AH708" s="653">
        <v>45692</v>
      </c>
      <c r="AI708" s="651"/>
      <c r="AJ708" s="66"/>
      <c r="AK708" s="27">
        <v>0</v>
      </c>
      <c r="AL708" s="27">
        <v>2</v>
      </c>
      <c r="AM708" s="28" t="s">
        <v>17</v>
      </c>
      <c r="AN708" s="5">
        <f t="shared" si="738"/>
        <v>84</v>
      </c>
      <c r="AP708" s="653">
        <v>45719</v>
      </c>
      <c r="AQ708" s="651"/>
      <c r="AR708" s="66"/>
      <c r="AS708" s="27">
        <v>0</v>
      </c>
      <c r="AT708" s="27">
        <v>2</v>
      </c>
      <c r="AU708" s="28" t="s">
        <v>17</v>
      </c>
      <c r="AV708" s="436">
        <f t="shared" si="739"/>
        <v>54</v>
      </c>
      <c r="AX708" s="653">
        <v>45754</v>
      </c>
      <c r="AY708" s="651"/>
      <c r="AZ708" s="66"/>
      <c r="BA708" s="167">
        <v>0</v>
      </c>
      <c r="BB708" s="167">
        <v>1</v>
      </c>
      <c r="BC708" s="129" t="s">
        <v>17</v>
      </c>
      <c r="BD708" s="474">
        <f t="shared" ref="BD708:BD729" si="741">BD707+BA708-BB708</f>
        <v>171</v>
      </c>
      <c r="BF708" s="653">
        <v>45782</v>
      </c>
      <c r="BG708" s="651"/>
      <c r="BH708" s="66"/>
      <c r="BI708" s="422">
        <v>0</v>
      </c>
      <c r="BJ708" s="422">
        <v>3</v>
      </c>
      <c r="BK708" s="28" t="s">
        <v>19</v>
      </c>
      <c r="BL708" s="474">
        <f t="shared" ref="BL708:BL734" si="742">BL707+BI708-BJ708</f>
        <v>139</v>
      </c>
      <c r="BN708" s="653">
        <v>45811</v>
      </c>
      <c r="BO708" s="651"/>
      <c r="BP708" s="478"/>
      <c r="BQ708" s="477">
        <v>0</v>
      </c>
      <c r="BR708" s="477">
        <v>2</v>
      </c>
      <c r="BS708" s="28" t="s">
        <v>19</v>
      </c>
      <c r="BT708" s="477">
        <f t="shared" ref="BT708:BT725" si="743">BQ708+BT707-BR708</f>
        <v>97</v>
      </c>
      <c r="BV708" s="668">
        <v>45840</v>
      </c>
      <c r="BW708" s="666"/>
      <c r="BX708" s="506"/>
      <c r="BY708" s="494">
        <v>0</v>
      </c>
      <c r="BZ708" s="494">
        <v>1</v>
      </c>
      <c r="CA708" s="509" t="s">
        <v>25</v>
      </c>
      <c r="CB708" s="494">
        <f t="shared" ref="CB708:CB711" si="744">SUM(CB707+BY708-BZ708)</f>
        <v>60</v>
      </c>
      <c r="CD708" s="653">
        <v>45873</v>
      </c>
      <c r="CE708" s="651"/>
      <c r="CF708" s="66"/>
      <c r="CG708" s="579">
        <v>0</v>
      </c>
      <c r="CH708" s="579">
        <v>2</v>
      </c>
      <c r="CI708" s="6" t="s">
        <v>19</v>
      </c>
      <c r="CJ708" s="563">
        <f t="shared" ref="CJ708:CJ742" si="745">SUM(CJ707+CG708-CH708)</f>
        <v>121</v>
      </c>
      <c r="CL708" s="653">
        <v>45901</v>
      </c>
      <c r="CM708" s="651"/>
      <c r="CN708" s="66"/>
      <c r="CO708" s="609">
        <v>0</v>
      </c>
      <c r="CP708" s="609">
        <v>3</v>
      </c>
      <c r="CQ708" s="129" t="s">
        <v>19</v>
      </c>
      <c r="CR708" s="5">
        <f t="shared" si="740"/>
        <v>61</v>
      </c>
    </row>
    <row r="709" spans="2:96" ht="12.75" customHeight="1" x14ac:dyDescent="0.3">
      <c r="B709" s="653">
        <v>45567</v>
      </c>
      <c r="C709" s="651"/>
      <c r="D709" s="65"/>
      <c r="E709" s="5">
        <v>0</v>
      </c>
      <c r="F709" s="5">
        <v>1</v>
      </c>
      <c r="G709" s="6" t="s">
        <v>25</v>
      </c>
      <c r="H709" s="5">
        <f t="shared" si="734"/>
        <v>81</v>
      </c>
      <c r="J709" s="653">
        <v>45601</v>
      </c>
      <c r="K709" s="651"/>
      <c r="L709" s="65"/>
      <c r="M709" s="5">
        <v>0</v>
      </c>
      <c r="N709" s="5">
        <v>2</v>
      </c>
      <c r="O709" s="6" t="s">
        <v>19</v>
      </c>
      <c r="P709" s="5">
        <f t="shared" si="735"/>
        <v>119</v>
      </c>
      <c r="R709" s="653">
        <v>45629</v>
      </c>
      <c r="S709" s="651"/>
      <c r="T709" s="66"/>
      <c r="U709" s="27">
        <v>0</v>
      </c>
      <c r="V709" s="27">
        <v>2</v>
      </c>
      <c r="W709" s="28" t="s">
        <v>16</v>
      </c>
      <c r="X709" s="5">
        <f t="shared" si="736"/>
        <v>95</v>
      </c>
      <c r="Z709" s="719">
        <v>45664</v>
      </c>
      <c r="AA709" s="651"/>
      <c r="AB709" s="65"/>
      <c r="AC709" s="49">
        <v>0</v>
      </c>
      <c r="AD709" s="49">
        <v>2</v>
      </c>
      <c r="AE709" s="51" t="s">
        <v>19</v>
      </c>
      <c r="AF709" s="5">
        <f t="shared" si="737"/>
        <v>67</v>
      </c>
      <c r="AH709" s="653">
        <v>45698</v>
      </c>
      <c r="AI709" s="651"/>
      <c r="AJ709" s="65"/>
      <c r="AK709" s="27">
        <v>0</v>
      </c>
      <c r="AL709" s="27">
        <v>2</v>
      </c>
      <c r="AM709" s="28" t="s">
        <v>22</v>
      </c>
      <c r="AN709" s="5">
        <f t="shared" si="738"/>
        <v>82</v>
      </c>
      <c r="AP709" s="653">
        <v>45723</v>
      </c>
      <c r="AQ709" s="651"/>
      <c r="AR709" s="66"/>
      <c r="AS709" s="27">
        <v>0</v>
      </c>
      <c r="AT709" s="27">
        <v>2</v>
      </c>
      <c r="AU709" s="28" t="s">
        <v>19</v>
      </c>
      <c r="AV709" s="436">
        <f t="shared" si="739"/>
        <v>52</v>
      </c>
      <c r="AX709" s="653">
        <v>45754</v>
      </c>
      <c r="AY709" s="651"/>
      <c r="AZ709" s="65"/>
      <c r="BA709" s="167">
        <v>0</v>
      </c>
      <c r="BB709" s="167">
        <v>2</v>
      </c>
      <c r="BC709" s="129" t="s">
        <v>25</v>
      </c>
      <c r="BD709" s="474">
        <f t="shared" si="741"/>
        <v>169</v>
      </c>
      <c r="BF709" s="653">
        <v>45783</v>
      </c>
      <c r="BG709" s="653"/>
      <c r="BH709" s="66"/>
      <c r="BI709" s="422">
        <v>0</v>
      </c>
      <c r="BJ709" s="422">
        <v>1</v>
      </c>
      <c r="BK709" s="28" t="s">
        <v>15</v>
      </c>
      <c r="BL709" s="474">
        <f t="shared" si="742"/>
        <v>138</v>
      </c>
      <c r="BN709" s="653">
        <v>45811</v>
      </c>
      <c r="BO709" s="651"/>
      <c r="BQ709" s="466">
        <v>0</v>
      </c>
      <c r="BR709" s="466">
        <v>2</v>
      </c>
      <c r="BS709" s="28" t="s">
        <v>16</v>
      </c>
      <c r="BT709" s="477">
        <f t="shared" si="743"/>
        <v>95</v>
      </c>
      <c r="BV709" s="668">
        <v>45842</v>
      </c>
      <c r="BW709" s="666"/>
      <c r="BX709" s="507"/>
      <c r="BY709" s="494">
        <v>0</v>
      </c>
      <c r="BZ709" s="494">
        <v>1</v>
      </c>
      <c r="CA709" s="509" t="s">
        <v>17</v>
      </c>
      <c r="CB709" s="494">
        <f t="shared" si="744"/>
        <v>59</v>
      </c>
      <c r="CD709" s="653">
        <v>45873</v>
      </c>
      <c r="CE709" s="651"/>
      <c r="CF709" s="65"/>
      <c r="CG709" s="579">
        <v>0</v>
      </c>
      <c r="CH709" s="5">
        <v>1</v>
      </c>
      <c r="CI709" s="6" t="s">
        <v>25</v>
      </c>
      <c r="CJ709" s="563">
        <f t="shared" si="745"/>
        <v>120</v>
      </c>
      <c r="CL709" s="726">
        <v>45902</v>
      </c>
      <c r="CM709" s="714"/>
      <c r="CN709" s="627"/>
      <c r="CO709" s="158">
        <v>150</v>
      </c>
      <c r="CP709" s="158">
        <v>0</v>
      </c>
      <c r="CQ709" s="157" t="s">
        <v>17</v>
      </c>
      <c r="CR709" s="628">
        <f t="shared" si="740"/>
        <v>211</v>
      </c>
    </row>
    <row r="710" spans="2:96" ht="12.75" customHeight="1" x14ac:dyDescent="0.35">
      <c r="B710" s="653">
        <v>45568</v>
      </c>
      <c r="C710" s="651"/>
      <c r="D710" s="65"/>
      <c r="E710" s="5">
        <v>0</v>
      </c>
      <c r="F710" s="5">
        <v>1</v>
      </c>
      <c r="G710" s="6" t="s">
        <v>17</v>
      </c>
      <c r="H710" s="5">
        <f t="shared" si="734"/>
        <v>80</v>
      </c>
      <c r="J710" s="653">
        <v>45601</v>
      </c>
      <c r="K710" s="651"/>
      <c r="L710" s="65"/>
      <c r="M710" s="5">
        <v>0</v>
      </c>
      <c r="N710" s="5">
        <v>3</v>
      </c>
      <c r="O710" s="6" t="s">
        <v>35</v>
      </c>
      <c r="P710" s="5">
        <f t="shared" si="735"/>
        <v>116</v>
      </c>
      <c r="R710" s="653">
        <v>45630</v>
      </c>
      <c r="S710" s="651"/>
      <c r="T710" s="66"/>
      <c r="U710" s="27">
        <v>0</v>
      </c>
      <c r="V710" s="27">
        <v>2</v>
      </c>
      <c r="W710" s="28" t="s">
        <v>16</v>
      </c>
      <c r="X710" s="5">
        <f t="shared" si="736"/>
        <v>93</v>
      </c>
      <c r="Z710" s="719">
        <v>45664</v>
      </c>
      <c r="AA710" s="651"/>
      <c r="AB710" s="65"/>
      <c r="AC710" s="49">
        <v>0</v>
      </c>
      <c r="AD710" s="49">
        <v>2</v>
      </c>
      <c r="AE710" s="28" t="s">
        <v>25</v>
      </c>
      <c r="AF710" s="5">
        <f t="shared" si="737"/>
        <v>65</v>
      </c>
      <c r="AH710" s="653">
        <v>45698</v>
      </c>
      <c r="AI710" s="651"/>
      <c r="AJ710" s="65"/>
      <c r="AK710" s="27">
        <v>0</v>
      </c>
      <c r="AL710" s="27">
        <v>2</v>
      </c>
      <c r="AM710" s="28" t="s">
        <v>19</v>
      </c>
      <c r="AN710" s="5">
        <f t="shared" si="738"/>
        <v>80</v>
      </c>
      <c r="AP710" s="654">
        <v>45726</v>
      </c>
      <c r="AQ710" s="651"/>
      <c r="AR710" s="3"/>
      <c r="AS710" s="4">
        <v>0</v>
      </c>
      <c r="AT710" s="24">
        <v>2</v>
      </c>
      <c r="AU710" s="28" t="s">
        <v>17</v>
      </c>
      <c r="AV710" s="436">
        <f t="shared" si="739"/>
        <v>50</v>
      </c>
      <c r="AX710" s="653">
        <v>45754</v>
      </c>
      <c r="AY710" s="651"/>
      <c r="AZ710" s="65"/>
      <c r="BA710" s="167">
        <v>0</v>
      </c>
      <c r="BB710" s="167">
        <v>2</v>
      </c>
      <c r="BC710" s="129" t="s">
        <v>19</v>
      </c>
      <c r="BD710" s="474">
        <f t="shared" si="741"/>
        <v>167</v>
      </c>
      <c r="BF710" s="653">
        <v>45783</v>
      </c>
      <c r="BG710" s="653"/>
      <c r="BH710" s="66"/>
      <c r="BI710" s="422">
        <v>0</v>
      </c>
      <c r="BJ710" s="422">
        <v>3</v>
      </c>
      <c r="BK710" s="28" t="s">
        <v>24</v>
      </c>
      <c r="BL710" s="474">
        <f t="shared" si="742"/>
        <v>135</v>
      </c>
      <c r="BN710" s="653">
        <v>45812</v>
      </c>
      <c r="BO710" s="653"/>
      <c r="BP710" s="66"/>
      <c r="BQ710" s="466">
        <v>0</v>
      </c>
      <c r="BR710" s="466">
        <v>2</v>
      </c>
      <c r="BS710" s="28" t="s">
        <v>17</v>
      </c>
      <c r="BT710" s="477">
        <f t="shared" si="743"/>
        <v>93</v>
      </c>
      <c r="BV710" s="668">
        <v>45842</v>
      </c>
      <c r="BW710" s="666"/>
      <c r="BX710" s="507"/>
      <c r="BY710" s="494">
        <v>0</v>
      </c>
      <c r="BZ710" s="494">
        <v>2</v>
      </c>
      <c r="CA710" s="509" t="s">
        <v>35</v>
      </c>
      <c r="CB710" s="494">
        <f t="shared" si="744"/>
        <v>57</v>
      </c>
      <c r="CD710" s="653">
        <v>45873</v>
      </c>
      <c r="CE710" s="651"/>
      <c r="CF710" s="65"/>
      <c r="CG710" s="579">
        <v>0</v>
      </c>
      <c r="CH710" s="5">
        <v>3</v>
      </c>
      <c r="CI710" s="6" t="s">
        <v>17</v>
      </c>
      <c r="CJ710" s="563">
        <f t="shared" si="745"/>
        <v>117</v>
      </c>
      <c r="CL710" s="653">
        <v>45903</v>
      </c>
      <c r="CM710" s="651"/>
      <c r="CN710" s="65"/>
      <c r="CO710" s="609">
        <v>0</v>
      </c>
      <c r="CP710" s="609">
        <v>3</v>
      </c>
      <c r="CQ710" s="129" t="s">
        <v>22</v>
      </c>
      <c r="CR710" s="628">
        <f t="shared" si="740"/>
        <v>208</v>
      </c>
    </row>
    <row r="711" spans="2:96" ht="12.75" customHeight="1" x14ac:dyDescent="0.35">
      <c r="B711" s="653">
        <v>45568</v>
      </c>
      <c r="C711" s="651"/>
      <c r="D711" s="65"/>
      <c r="E711" s="5">
        <v>0</v>
      </c>
      <c r="F711" s="5">
        <v>3</v>
      </c>
      <c r="G711" s="6" t="s">
        <v>35</v>
      </c>
      <c r="H711" s="5">
        <f t="shared" si="734"/>
        <v>77</v>
      </c>
      <c r="J711" s="653">
        <v>45604</v>
      </c>
      <c r="K711" s="651"/>
      <c r="L711" s="65"/>
      <c r="M711" s="5">
        <v>0</v>
      </c>
      <c r="N711" s="5">
        <v>1</v>
      </c>
      <c r="O711" s="6" t="s">
        <v>17</v>
      </c>
      <c r="P711" s="5">
        <f t="shared" si="735"/>
        <v>115</v>
      </c>
      <c r="R711" s="653">
        <v>45630</v>
      </c>
      <c r="S711" s="651"/>
      <c r="T711" s="65"/>
      <c r="U711" s="27">
        <v>0</v>
      </c>
      <c r="V711" s="27">
        <v>1</v>
      </c>
      <c r="W711" s="28" t="s">
        <v>17</v>
      </c>
      <c r="X711" s="5">
        <f t="shared" si="736"/>
        <v>92</v>
      </c>
      <c r="Z711" s="719">
        <v>45665</v>
      </c>
      <c r="AA711" s="651"/>
      <c r="AB711" s="65"/>
      <c r="AC711" s="49">
        <v>0</v>
      </c>
      <c r="AD711" s="49">
        <v>1</v>
      </c>
      <c r="AE711" s="28" t="s">
        <v>17</v>
      </c>
      <c r="AF711" s="5">
        <f t="shared" si="737"/>
        <v>64</v>
      </c>
      <c r="AH711" s="653">
        <v>45698</v>
      </c>
      <c r="AI711" s="651"/>
      <c r="AJ711" s="65"/>
      <c r="AK711" s="27">
        <v>0</v>
      </c>
      <c r="AL711" s="27">
        <v>1</v>
      </c>
      <c r="AM711" s="28" t="s">
        <v>17</v>
      </c>
      <c r="AN711" s="5">
        <f t="shared" si="738"/>
        <v>79</v>
      </c>
      <c r="AP711" s="654">
        <v>45726</v>
      </c>
      <c r="AQ711" s="651"/>
      <c r="AR711" s="3"/>
      <c r="AS711" s="4">
        <v>0</v>
      </c>
      <c r="AT711" s="24">
        <v>2</v>
      </c>
      <c r="AU711" s="28" t="s">
        <v>19</v>
      </c>
      <c r="AV711" s="436">
        <f t="shared" si="739"/>
        <v>48</v>
      </c>
      <c r="AX711" s="653">
        <v>45755</v>
      </c>
      <c r="AY711" s="651"/>
      <c r="AZ711" s="65"/>
      <c r="BA711" s="177">
        <v>0</v>
      </c>
      <c r="BB711" s="5">
        <v>2</v>
      </c>
      <c r="BC711" s="6" t="s">
        <v>35</v>
      </c>
      <c r="BD711" s="474">
        <f t="shared" si="741"/>
        <v>165</v>
      </c>
      <c r="BF711" s="653">
        <v>45784</v>
      </c>
      <c r="BG711" s="653"/>
      <c r="BH711" s="65"/>
      <c r="BI711" s="422">
        <v>0</v>
      </c>
      <c r="BJ711" s="422">
        <v>2</v>
      </c>
      <c r="BK711" s="28" t="s">
        <v>35</v>
      </c>
      <c r="BL711" s="474">
        <f t="shared" si="742"/>
        <v>133</v>
      </c>
      <c r="BN711" s="653">
        <v>45812</v>
      </c>
      <c r="BO711" s="651"/>
      <c r="BQ711" s="466">
        <v>0</v>
      </c>
      <c r="BR711" s="466">
        <v>2</v>
      </c>
      <c r="BS711" s="28" t="s">
        <v>35</v>
      </c>
      <c r="BT711" s="477">
        <f t="shared" si="743"/>
        <v>91</v>
      </c>
      <c r="BV711" s="668">
        <v>45847</v>
      </c>
      <c r="BW711" s="666"/>
      <c r="BX711" s="507"/>
      <c r="BY711" s="494">
        <v>0</v>
      </c>
      <c r="BZ711" s="494">
        <v>1</v>
      </c>
      <c r="CA711" s="509" t="s">
        <v>35</v>
      </c>
      <c r="CB711" s="494">
        <f t="shared" si="744"/>
        <v>56</v>
      </c>
      <c r="CD711" s="653">
        <v>45876</v>
      </c>
      <c r="CE711" s="651"/>
      <c r="CF711" s="65"/>
      <c r="CG711" s="581">
        <v>0</v>
      </c>
      <c r="CH711" s="5">
        <v>4</v>
      </c>
      <c r="CI711" s="6" t="s">
        <v>22</v>
      </c>
      <c r="CJ711" s="563">
        <f t="shared" si="745"/>
        <v>113</v>
      </c>
      <c r="CL711" s="653">
        <v>45904</v>
      </c>
      <c r="CM711" s="651"/>
      <c r="CN711" s="3"/>
      <c r="CO711" s="609">
        <v>0</v>
      </c>
      <c r="CP711" s="609">
        <v>1</v>
      </c>
      <c r="CQ711" s="129" t="s">
        <v>17</v>
      </c>
      <c r="CR711" s="628">
        <f t="shared" si="740"/>
        <v>207</v>
      </c>
    </row>
    <row r="712" spans="2:96" ht="12.75" customHeight="1" x14ac:dyDescent="0.35">
      <c r="B712" s="653">
        <v>45569</v>
      </c>
      <c r="C712" s="651"/>
      <c r="D712" s="65"/>
      <c r="E712" s="5">
        <v>0</v>
      </c>
      <c r="F712" s="5">
        <v>2</v>
      </c>
      <c r="G712" s="6" t="s">
        <v>22</v>
      </c>
      <c r="H712" s="5">
        <f t="shared" si="734"/>
        <v>75</v>
      </c>
      <c r="J712" s="653">
        <v>45610</v>
      </c>
      <c r="K712" s="651"/>
      <c r="L712" s="65"/>
      <c r="M712" s="5">
        <v>0</v>
      </c>
      <c r="N712" s="5">
        <v>1</v>
      </c>
      <c r="O712" s="6" t="s">
        <v>17</v>
      </c>
      <c r="P712" s="5">
        <f t="shared" si="735"/>
        <v>114</v>
      </c>
      <c r="R712" s="653">
        <v>45635</v>
      </c>
      <c r="S712" s="651"/>
      <c r="T712" s="65"/>
      <c r="U712" s="27">
        <v>0</v>
      </c>
      <c r="V712" s="27">
        <v>1</v>
      </c>
      <c r="W712" s="28" t="s">
        <v>22</v>
      </c>
      <c r="X712" s="5">
        <f t="shared" si="736"/>
        <v>91</v>
      </c>
      <c r="Z712" s="720">
        <v>45670</v>
      </c>
      <c r="AA712" s="651"/>
      <c r="AB712" s="68"/>
      <c r="AC712" s="31">
        <v>56</v>
      </c>
      <c r="AD712" s="31">
        <v>0</v>
      </c>
      <c r="AE712" s="33" t="s">
        <v>17</v>
      </c>
      <c r="AF712" s="34">
        <f t="shared" si="737"/>
        <v>120</v>
      </c>
      <c r="AH712" s="653">
        <v>45698</v>
      </c>
      <c r="AI712" s="651"/>
      <c r="AJ712" s="65"/>
      <c r="AK712" s="27">
        <v>0</v>
      </c>
      <c r="AL712" s="27">
        <v>2</v>
      </c>
      <c r="AM712" s="28" t="s">
        <v>35</v>
      </c>
      <c r="AN712" s="5">
        <f t="shared" si="738"/>
        <v>77</v>
      </c>
      <c r="AP712" s="654">
        <v>45726</v>
      </c>
      <c r="AQ712" s="651"/>
      <c r="AR712" s="3"/>
      <c r="AS712" s="4">
        <v>0</v>
      </c>
      <c r="AT712" s="24">
        <v>2</v>
      </c>
      <c r="AU712" s="28" t="s">
        <v>22</v>
      </c>
      <c r="AV712" s="436">
        <f t="shared" si="739"/>
        <v>46</v>
      </c>
      <c r="AX712" s="653">
        <v>45757</v>
      </c>
      <c r="AY712" s="651"/>
      <c r="AZ712" s="65"/>
      <c r="BA712" s="179">
        <v>0</v>
      </c>
      <c r="BB712" s="5">
        <v>5</v>
      </c>
      <c r="BC712" s="6" t="s">
        <v>22</v>
      </c>
      <c r="BD712" s="474">
        <f t="shared" si="741"/>
        <v>160</v>
      </c>
      <c r="BF712" s="653">
        <v>45786</v>
      </c>
      <c r="BG712" s="653"/>
      <c r="BH712" s="65"/>
      <c r="BI712" s="422">
        <v>0</v>
      </c>
      <c r="BJ712" s="422">
        <v>2</v>
      </c>
      <c r="BK712" s="28" t="s">
        <v>17</v>
      </c>
      <c r="BL712" s="474">
        <f t="shared" si="742"/>
        <v>131</v>
      </c>
      <c r="BN712" s="653">
        <v>45817</v>
      </c>
      <c r="BO712" s="651"/>
      <c r="BQ712" s="466">
        <v>0</v>
      </c>
      <c r="BR712" s="466">
        <v>2</v>
      </c>
      <c r="BS712" s="28" t="s">
        <v>17</v>
      </c>
      <c r="BT712" s="477">
        <f t="shared" si="743"/>
        <v>89</v>
      </c>
      <c r="BV712" s="668">
        <v>45847</v>
      </c>
      <c r="BW712" s="666"/>
      <c r="BX712" s="507"/>
      <c r="BY712" s="494">
        <v>0</v>
      </c>
      <c r="BZ712" s="494">
        <v>1</v>
      </c>
      <c r="CA712" s="509" t="s">
        <v>17</v>
      </c>
      <c r="CB712" s="494">
        <f t="shared" ref="CB712:CB729" si="746">SUM(CB711+BY712-BZ712)</f>
        <v>55</v>
      </c>
      <c r="CD712" s="653">
        <v>45877</v>
      </c>
      <c r="CE712" s="651"/>
      <c r="CF712" s="65"/>
      <c r="CG712" s="583">
        <v>0</v>
      </c>
      <c r="CH712" s="5">
        <v>6</v>
      </c>
      <c r="CI712" s="6" t="s">
        <v>35</v>
      </c>
      <c r="CJ712" s="563">
        <f t="shared" si="745"/>
        <v>107</v>
      </c>
      <c r="CL712" s="653">
        <v>45904</v>
      </c>
      <c r="CM712" s="651"/>
      <c r="CN712" s="3"/>
      <c r="CO712" s="609">
        <v>0</v>
      </c>
      <c r="CP712" s="609">
        <v>2</v>
      </c>
      <c r="CQ712" s="129" t="s">
        <v>35</v>
      </c>
      <c r="CR712" s="628">
        <f t="shared" si="740"/>
        <v>205</v>
      </c>
    </row>
    <row r="713" spans="2:96" ht="12.75" customHeight="1" x14ac:dyDescent="0.35">
      <c r="B713" s="653">
        <v>45570</v>
      </c>
      <c r="C713" s="651"/>
      <c r="D713" s="65"/>
      <c r="E713" s="5">
        <v>0</v>
      </c>
      <c r="F713" s="5">
        <v>1</v>
      </c>
      <c r="G713" s="6" t="s">
        <v>25</v>
      </c>
      <c r="H713" s="5">
        <f t="shared" si="734"/>
        <v>74</v>
      </c>
      <c r="J713" s="653">
        <v>45610</v>
      </c>
      <c r="K713" s="651"/>
      <c r="L713" s="65"/>
      <c r="M713" s="5">
        <v>0</v>
      </c>
      <c r="N713" s="5">
        <v>2</v>
      </c>
      <c r="O713" s="6" t="s">
        <v>16</v>
      </c>
      <c r="P713" s="5">
        <f t="shared" si="735"/>
        <v>112</v>
      </c>
      <c r="R713" s="653">
        <v>45635</v>
      </c>
      <c r="S713" s="651"/>
      <c r="T713" s="65"/>
      <c r="U713" s="27">
        <v>0</v>
      </c>
      <c r="V713" s="27">
        <v>3</v>
      </c>
      <c r="W713" s="28" t="s">
        <v>19</v>
      </c>
      <c r="X713" s="5">
        <f t="shared" si="736"/>
        <v>88</v>
      </c>
      <c r="Z713" s="653">
        <v>45670</v>
      </c>
      <c r="AA713" s="651"/>
      <c r="AB713" s="65"/>
      <c r="AC713" s="49">
        <v>0</v>
      </c>
      <c r="AD713" s="27">
        <v>2</v>
      </c>
      <c r="AE713" s="28" t="s">
        <v>17</v>
      </c>
      <c r="AF713" s="5">
        <f t="shared" si="737"/>
        <v>118</v>
      </c>
      <c r="AH713" s="653">
        <v>45701</v>
      </c>
      <c r="AI713" s="651"/>
      <c r="AJ713" s="65"/>
      <c r="AK713" s="27">
        <v>0</v>
      </c>
      <c r="AL713" s="27">
        <v>2</v>
      </c>
      <c r="AM713" s="28" t="s">
        <v>35</v>
      </c>
      <c r="AN713" s="5">
        <f t="shared" si="738"/>
        <v>75</v>
      </c>
      <c r="AP713" s="654">
        <v>45728</v>
      </c>
      <c r="AQ713" s="651"/>
      <c r="AR713" s="3"/>
      <c r="AS713" s="72">
        <v>0</v>
      </c>
      <c r="AT713" s="72">
        <v>1</v>
      </c>
      <c r="AU713" s="28" t="s">
        <v>22</v>
      </c>
      <c r="AV713" s="436">
        <f t="shared" si="739"/>
        <v>45</v>
      </c>
      <c r="AX713" s="653">
        <v>45762</v>
      </c>
      <c r="AY713" s="651"/>
      <c r="AZ713" s="65"/>
      <c r="BA713" s="179">
        <v>0</v>
      </c>
      <c r="BB713" s="5">
        <v>1</v>
      </c>
      <c r="BC713" s="28" t="s">
        <v>22</v>
      </c>
      <c r="BD713" s="474">
        <f t="shared" si="741"/>
        <v>159</v>
      </c>
      <c r="BF713" s="653">
        <v>45789</v>
      </c>
      <c r="BG713" s="653"/>
      <c r="BH713" s="65"/>
      <c r="BI713" s="425">
        <v>0</v>
      </c>
      <c r="BJ713" s="425">
        <v>2</v>
      </c>
      <c r="BK713" s="28" t="s">
        <v>19</v>
      </c>
      <c r="BL713" s="474">
        <f t="shared" si="742"/>
        <v>129</v>
      </c>
      <c r="BN713" s="653">
        <v>45818</v>
      </c>
      <c r="BO713" s="651"/>
      <c r="BP713" s="65"/>
      <c r="BQ713" s="451">
        <v>0</v>
      </c>
      <c r="BR713" s="451">
        <v>2</v>
      </c>
      <c r="BS713" s="6" t="s">
        <v>19</v>
      </c>
      <c r="BT713" s="477">
        <f t="shared" si="743"/>
        <v>87</v>
      </c>
      <c r="BV713" s="668">
        <v>45847</v>
      </c>
      <c r="BW713" s="666"/>
      <c r="BX713" s="507"/>
      <c r="BY713" s="494">
        <v>0</v>
      </c>
      <c r="BZ713" s="494">
        <v>1</v>
      </c>
      <c r="CA713" s="509" t="s">
        <v>19</v>
      </c>
      <c r="CB713" s="494">
        <f t="shared" si="746"/>
        <v>54</v>
      </c>
      <c r="CD713" s="653">
        <v>45877</v>
      </c>
      <c r="CE713" s="651"/>
      <c r="CF713" s="65"/>
      <c r="CG713" s="586">
        <v>0</v>
      </c>
      <c r="CH713" s="5">
        <v>1</v>
      </c>
      <c r="CI713" s="6" t="s">
        <v>15</v>
      </c>
      <c r="CJ713" s="563">
        <f t="shared" si="745"/>
        <v>106</v>
      </c>
      <c r="CL713" s="653">
        <v>45905</v>
      </c>
      <c r="CM713" s="651"/>
      <c r="CN713" s="65"/>
      <c r="CO713" s="612">
        <v>0</v>
      </c>
      <c r="CP713" s="612">
        <v>3</v>
      </c>
      <c r="CQ713" s="6" t="s">
        <v>17</v>
      </c>
      <c r="CR713" s="628">
        <f t="shared" si="740"/>
        <v>202</v>
      </c>
    </row>
    <row r="714" spans="2:96" ht="12.75" customHeight="1" x14ac:dyDescent="0.35">
      <c r="B714" s="653">
        <v>45572</v>
      </c>
      <c r="C714" s="651"/>
      <c r="D714" s="65"/>
      <c r="E714" s="5">
        <v>0</v>
      </c>
      <c r="F714" s="5">
        <v>2</v>
      </c>
      <c r="G714" s="6" t="s">
        <v>17</v>
      </c>
      <c r="H714" s="5">
        <f t="shared" si="734"/>
        <v>72</v>
      </c>
      <c r="J714" s="653">
        <v>45611</v>
      </c>
      <c r="K714" s="651"/>
      <c r="L714" s="65"/>
      <c r="M714" s="5">
        <v>0</v>
      </c>
      <c r="N714" s="27">
        <v>1</v>
      </c>
      <c r="O714" s="28" t="s">
        <v>22</v>
      </c>
      <c r="P714" s="5">
        <f t="shared" si="735"/>
        <v>111</v>
      </c>
      <c r="R714" s="653">
        <v>45635</v>
      </c>
      <c r="S714" s="651"/>
      <c r="T714" s="65"/>
      <c r="U714" s="27">
        <v>0</v>
      </c>
      <c r="V714" s="27">
        <v>1</v>
      </c>
      <c r="W714" s="28" t="s">
        <v>22</v>
      </c>
      <c r="X714" s="5">
        <f t="shared" si="736"/>
        <v>87</v>
      </c>
      <c r="Z714" s="653">
        <v>45670</v>
      </c>
      <c r="AA714" s="651"/>
      <c r="AB714" s="65"/>
      <c r="AC714" s="49">
        <v>0</v>
      </c>
      <c r="AD714" s="27">
        <v>1</v>
      </c>
      <c r="AE714" s="28" t="s">
        <v>22</v>
      </c>
      <c r="AF714" s="5">
        <f t="shared" si="737"/>
        <v>117</v>
      </c>
      <c r="AH714" s="654">
        <v>45702</v>
      </c>
      <c r="AI714" s="651"/>
      <c r="AJ714" s="53"/>
      <c r="AK714" s="4">
        <v>0</v>
      </c>
      <c r="AL714" s="24">
        <v>2</v>
      </c>
      <c r="AM714" s="54" t="s">
        <v>18</v>
      </c>
      <c r="AN714" s="5">
        <f t="shared" si="738"/>
        <v>73</v>
      </c>
      <c r="AP714" s="654">
        <v>45729</v>
      </c>
      <c r="AQ714" s="651"/>
      <c r="AR714" s="65"/>
      <c r="AS714" s="130">
        <v>0</v>
      </c>
      <c r="AT714" s="130">
        <v>1</v>
      </c>
      <c r="AU714" s="6" t="s">
        <v>19</v>
      </c>
      <c r="AV714" s="436">
        <f t="shared" si="739"/>
        <v>44</v>
      </c>
      <c r="AX714" s="653">
        <v>45768</v>
      </c>
      <c r="AY714" s="651"/>
      <c r="AZ714" s="65"/>
      <c r="BA714" s="211">
        <v>0</v>
      </c>
      <c r="BB714" s="5">
        <v>2</v>
      </c>
      <c r="BC714" s="6" t="s">
        <v>17</v>
      </c>
      <c r="BD714" s="474">
        <f t="shared" si="741"/>
        <v>157</v>
      </c>
      <c r="BF714" s="653">
        <v>45789</v>
      </c>
      <c r="BG714" s="653"/>
      <c r="BH714" s="65"/>
      <c r="BI714" s="425">
        <v>0</v>
      </c>
      <c r="BJ714" s="425">
        <v>2</v>
      </c>
      <c r="BK714" s="28" t="s">
        <v>17</v>
      </c>
      <c r="BL714" s="474">
        <f t="shared" si="742"/>
        <v>127</v>
      </c>
      <c r="BN714" s="653">
        <v>45818</v>
      </c>
      <c r="BO714" s="651"/>
      <c r="BP714" s="65"/>
      <c r="BQ714" s="455">
        <v>0</v>
      </c>
      <c r="BR714" s="455">
        <v>2</v>
      </c>
      <c r="BS714" s="28" t="s">
        <v>25</v>
      </c>
      <c r="BT714" s="477">
        <f t="shared" si="743"/>
        <v>85</v>
      </c>
      <c r="BV714" s="668">
        <v>45852</v>
      </c>
      <c r="BW714" s="666"/>
      <c r="BX714" s="507"/>
      <c r="BY714" s="494">
        <v>0</v>
      </c>
      <c r="BZ714" s="494">
        <v>1</v>
      </c>
      <c r="CA714" s="509" t="s">
        <v>16</v>
      </c>
      <c r="CB714" s="494">
        <f t="shared" si="746"/>
        <v>53</v>
      </c>
      <c r="CD714" s="653">
        <v>45887</v>
      </c>
      <c r="CE714" s="651"/>
      <c r="CF714" s="65"/>
      <c r="CG714" s="586">
        <v>0</v>
      </c>
      <c r="CH714" s="5">
        <v>2</v>
      </c>
      <c r="CI714" s="6" t="s">
        <v>17</v>
      </c>
      <c r="CJ714" s="563">
        <f t="shared" si="745"/>
        <v>104</v>
      </c>
      <c r="CL714" s="653">
        <v>45904</v>
      </c>
      <c r="CM714" s="651"/>
      <c r="CN714" s="65"/>
      <c r="CO714" s="612">
        <v>0</v>
      </c>
      <c r="CP714" s="612">
        <v>3</v>
      </c>
      <c r="CQ714" s="28" t="s">
        <v>16</v>
      </c>
      <c r="CR714" s="628">
        <f t="shared" si="740"/>
        <v>199</v>
      </c>
    </row>
    <row r="715" spans="2:96" ht="12.75" customHeight="1" x14ac:dyDescent="0.35">
      <c r="B715" s="653">
        <v>45572</v>
      </c>
      <c r="C715" s="651"/>
      <c r="D715" s="65"/>
      <c r="E715" s="5">
        <v>0</v>
      </c>
      <c r="F715" s="5">
        <v>2</v>
      </c>
      <c r="G715" s="6" t="s">
        <v>16</v>
      </c>
      <c r="H715" s="5">
        <f t="shared" si="734"/>
        <v>70</v>
      </c>
      <c r="J715" s="653">
        <v>45611</v>
      </c>
      <c r="K715" s="651"/>
      <c r="L715" s="65"/>
      <c r="M715" s="5">
        <v>0</v>
      </c>
      <c r="N715" s="27">
        <v>1</v>
      </c>
      <c r="O715" s="28" t="s">
        <v>17</v>
      </c>
      <c r="P715" s="5">
        <f t="shared" si="735"/>
        <v>110</v>
      </c>
      <c r="R715" s="653">
        <v>45635</v>
      </c>
      <c r="S715" s="651"/>
      <c r="T715" s="65"/>
      <c r="U715" s="27">
        <v>0</v>
      </c>
      <c r="V715" s="27">
        <v>2</v>
      </c>
      <c r="W715" s="28" t="s">
        <v>25</v>
      </c>
      <c r="X715" s="5">
        <f t="shared" si="736"/>
        <v>85</v>
      </c>
      <c r="Z715" s="653">
        <v>45670</v>
      </c>
      <c r="AA715" s="651"/>
      <c r="AB715" s="65"/>
      <c r="AC715" s="49">
        <v>0</v>
      </c>
      <c r="AD715" s="27">
        <v>2</v>
      </c>
      <c r="AE715" s="28" t="s">
        <v>19</v>
      </c>
      <c r="AF715" s="5">
        <f t="shared" si="737"/>
        <v>115</v>
      </c>
      <c r="AH715" s="654">
        <v>45705</v>
      </c>
      <c r="AI715" s="651"/>
      <c r="AJ715" s="65"/>
      <c r="AK715" s="4">
        <v>0</v>
      </c>
      <c r="AL715" s="24">
        <v>2</v>
      </c>
      <c r="AM715" s="58" t="s">
        <v>17</v>
      </c>
      <c r="AN715" s="5">
        <f t="shared" si="738"/>
        <v>71</v>
      </c>
      <c r="AP715" s="654">
        <v>45733</v>
      </c>
      <c r="AQ715" s="651"/>
      <c r="AR715" s="65"/>
      <c r="AS715" s="132">
        <v>0</v>
      </c>
      <c r="AT715" s="5">
        <v>2</v>
      </c>
      <c r="AU715" s="6" t="s">
        <v>17</v>
      </c>
      <c r="AV715" s="436">
        <f t="shared" si="739"/>
        <v>42</v>
      </c>
      <c r="AX715" s="653">
        <v>45768</v>
      </c>
      <c r="AY715" s="651"/>
      <c r="AZ715" s="65"/>
      <c r="BA715" s="211">
        <v>0</v>
      </c>
      <c r="BB715" s="211">
        <v>2</v>
      </c>
      <c r="BC715" s="28" t="s">
        <v>19</v>
      </c>
      <c r="BD715" s="474">
        <f t="shared" si="741"/>
        <v>155</v>
      </c>
      <c r="BF715" s="653">
        <v>45730</v>
      </c>
      <c r="BG715" s="651"/>
      <c r="BH715" s="65"/>
      <c r="BI715" s="425">
        <v>0</v>
      </c>
      <c r="BJ715" s="425">
        <v>2</v>
      </c>
      <c r="BK715" s="28" t="s">
        <v>16</v>
      </c>
      <c r="BL715" s="474">
        <f t="shared" si="742"/>
        <v>125</v>
      </c>
      <c r="BN715" s="653">
        <v>45819</v>
      </c>
      <c r="BO715" s="651"/>
      <c r="BQ715" s="469">
        <v>0</v>
      </c>
      <c r="BR715" s="469">
        <v>2</v>
      </c>
      <c r="BS715" s="28" t="s">
        <v>22</v>
      </c>
      <c r="BT715" s="477">
        <f t="shared" si="743"/>
        <v>83</v>
      </c>
      <c r="BV715" s="668">
        <v>45852</v>
      </c>
      <c r="BW715" s="666"/>
      <c r="BX715" s="507"/>
      <c r="BY715" s="494">
        <v>0</v>
      </c>
      <c r="BZ715" s="494">
        <v>1</v>
      </c>
      <c r="CA715" s="509" t="s">
        <v>35</v>
      </c>
      <c r="CB715" s="494">
        <f t="shared" si="746"/>
        <v>52</v>
      </c>
      <c r="CD715" s="653">
        <v>45887</v>
      </c>
      <c r="CE715" s="651"/>
      <c r="CF715" s="65"/>
      <c r="CG715" s="586">
        <v>0</v>
      </c>
      <c r="CH715" s="586">
        <v>3</v>
      </c>
      <c r="CI715" s="28" t="s">
        <v>19</v>
      </c>
      <c r="CJ715" s="563">
        <f t="shared" si="745"/>
        <v>101</v>
      </c>
      <c r="CL715" s="653">
        <v>45908</v>
      </c>
      <c r="CM715" s="651"/>
      <c r="CN715" s="65"/>
      <c r="CO715" s="612">
        <v>0</v>
      </c>
      <c r="CP715" s="612">
        <v>2</v>
      </c>
      <c r="CQ715" s="28" t="s">
        <v>25</v>
      </c>
      <c r="CR715" s="628">
        <f t="shared" si="740"/>
        <v>197</v>
      </c>
    </row>
    <row r="716" spans="2:96" ht="12.75" customHeight="1" x14ac:dyDescent="0.35">
      <c r="B716" s="653">
        <v>45573</v>
      </c>
      <c r="C716" s="651"/>
      <c r="D716" s="65"/>
      <c r="E716" s="5">
        <v>0</v>
      </c>
      <c r="F716" s="5">
        <v>1</v>
      </c>
      <c r="G716" s="6" t="s">
        <v>17</v>
      </c>
      <c r="H716" s="5">
        <f t="shared" si="734"/>
        <v>69</v>
      </c>
      <c r="J716" s="653">
        <v>45618</v>
      </c>
      <c r="K716" s="651"/>
      <c r="L716" s="65"/>
      <c r="M716" s="5">
        <v>0</v>
      </c>
      <c r="N716" s="27">
        <v>1</v>
      </c>
      <c r="O716" s="28" t="s">
        <v>22</v>
      </c>
      <c r="P716" s="5">
        <f t="shared" si="735"/>
        <v>109</v>
      </c>
      <c r="R716" s="653">
        <v>45635</v>
      </c>
      <c r="S716" s="651"/>
      <c r="T716" s="65"/>
      <c r="U716" s="27">
        <v>0</v>
      </c>
      <c r="V716" s="27">
        <v>2</v>
      </c>
      <c r="W716" s="28" t="s">
        <v>17</v>
      </c>
      <c r="X716" s="5">
        <f t="shared" si="736"/>
        <v>83</v>
      </c>
      <c r="Z716" s="653">
        <v>45672</v>
      </c>
      <c r="AA716" s="651"/>
      <c r="AB716" s="65"/>
      <c r="AC716" s="49">
        <v>0</v>
      </c>
      <c r="AD716" s="27">
        <v>2</v>
      </c>
      <c r="AE716" s="28" t="s">
        <v>19</v>
      </c>
      <c r="AF716" s="5">
        <f t="shared" si="737"/>
        <v>113</v>
      </c>
      <c r="AH716" s="654">
        <v>45705</v>
      </c>
      <c r="AI716" s="651"/>
      <c r="AJ716" s="65"/>
      <c r="AK716" s="4">
        <v>0</v>
      </c>
      <c r="AL716" s="24">
        <v>2</v>
      </c>
      <c r="AM716" s="28" t="s">
        <v>25</v>
      </c>
      <c r="AN716" s="5">
        <f t="shared" si="738"/>
        <v>69</v>
      </c>
      <c r="AP716" s="653">
        <v>45733</v>
      </c>
      <c r="AQ716" s="651"/>
      <c r="AR716" s="65"/>
      <c r="AS716" s="132">
        <v>0</v>
      </c>
      <c r="AT716" s="133">
        <v>1</v>
      </c>
      <c r="AU716" s="6" t="s">
        <v>25</v>
      </c>
      <c r="AV716" s="436">
        <f t="shared" si="739"/>
        <v>41</v>
      </c>
      <c r="AX716" s="653">
        <v>45770</v>
      </c>
      <c r="AY716" s="651"/>
      <c r="AZ716" s="65"/>
      <c r="BA716" s="224">
        <v>0</v>
      </c>
      <c r="BB716" s="224">
        <v>2</v>
      </c>
      <c r="BC716" s="28" t="s">
        <v>22</v>
      </c>
      <c r="BD716" s="474">
        <f t="shared" si="741"/>
        <v>153</v>
      </c>
      <c r="BF716" s="653">
        <v>45731</v>
      </c>
      <c r="BG716" s="651"/>
      <c r="BH716" s="65"/>
      <c r="BI716" s="427">
        <v>0</v>
      </c>
      <c r="BJ716" s="427">
        <v>2</v>
      </c>
      <c r="BK716" s="28" t="s">
        <v>19</v>
      </c>
      <c r="BL716" s="474">
        <f t="shared" si="742"/>
        <v>123</v>
      </c>
      <c r="BN716" s="653">
        <v>45821</v>
      </c>
      <c r="BO716" s="651"/>
      <c r="BQ716" s="469">
        <v>0</v>
      </c>
      <c r="BR716" s="469">
        <v>2</v>
      </c>
      <c r="BS716" s="28" t="s">
        <v>19</v>
      </c>
      <c r="BT716" s="477">
        <f t="shared" si="743"/>
        <v>81</v>
      </c>
      <c r="BV716" s="668">
        <v>45853</v>
      </c>
      <c r="BW716" s="666"/>
      <c r="BX716" s="507"/>
      <c r="BY716" s="494">
        <v>0</v>
      </c>
      <c r="BZ716" s="494">
        <v>1</v>
      </c>
      <c r="CA716" s="509" t="s">
        <v>17</v>
      </c>
      <c r="CB716" s="494">
        <f t="shared" si="746"/>
        <v>51</v>
      </c>
      <c r="CD716" s="653">
        <v>45889</v>
      </c>
      <c r="CE716" s="651"/>
      <c r="CF716" s="65"/>
      <c r="CG716" s="586">
        <v>0</v>
      </c>
      <c r="CH716" s="586">
        <v>3</v>
      </c>
      <c r="CI716" s="6" t="s">
        <v>16</v>
      </c>
      <c r="CJ716" s="563">
        <f t="shared" si="745"/>
        <v>98</v>
      </c>
      <c r="CL716" s="653">
        <v>45908</v>
      </c>
      <c r="CM716" s="651"/>
      <c r="CN716" s="65"/>
      <c r="CO716" s="621">
        <v>0</v>
      </c>
      <c r="CP716" s="621">
        <v>5</v>
      </c>
      <c r="CQ716" s="6" t="s">
        <v>19</v>
      </c>
      <c r="CR716" s="628">
        <f t="shared" si="740"/>
        <v>192</v>
      </c>
    </row>
    <row r="717" spans="2:96" ht="12.75" customHeight="1" x14ac:dyDescent="0.35">
      <c r="B717" s="653">
        <v>45573</v>
      </c>
      <c r="C717" s="651"/>
      <c r="D717" s="65"/>
      <c r="E717" s="5">
        <v>0</v>
      </c>
      <c r="F717" s="5">
        <v>4</v>
      </c>
      <c r="G717" s="6" t="s">
        <v>19</v>
      </c>
      <c r="H717" s="5">
        <f t="shared" si="734"/>
        <v>65</v>
      </c>
      <c r="J717" s="653">
        <v>45618</v>
      </c>
      <c r="K717" s="651"/>
      <c r="M717" s="5">
        <v>0</v>
      </c>
      <c r="N717" s="27">
        <v>2</v>
      </c>
      <c r="O717" s="28" t="s">
        <v>25</v>
      </c>
      <c r="P717" s="5">
        <f t="shared" ref="P717:P742" si="747">SUM(P716+M718-N718)</f>
        <v>108</v>
      </c>
      <c r="R717" s="653">
        <v>45637</v>
      </c>
      <c r="S717" s="651"/>
      <c r="T717" s="65"/>
      <c r="U717" s="27">
        <v>0</v>
      </c>
      <c r="V717" s="27">
        <v>2</v>
      </c>
      <c r="W717" s="28" t="s">
        <v>35</v>
      </c>
      <c r="X717" s="5">
        <f t="shared" si="736"/>
        <v>81</v>
      </c>
      <c r="Z717" s="653">
        <v>45672</v>
      </c>
      <c r="AA717" s="651"/>
      <c r="AB717" s="65"/>
      <c r="AC717" s="49">
        <v>0</v>
      </c>
      <c r="AD717" s="27">
        <v>1</v>
      </c>
      <c r="AE717" s="28" t="s">
        <v>17</v>
      </c>
      <c r="AF717" s="5">
        <f t="shared" si="737"/>
        <v>112</v>
      </c>
      <c r="AH717" s="654">
        <v>45705</v>
      </c>
      <c r="AI717" s="651"/>
      <c r="AJ717" s="65"/>
      <c r="AK717" s="4">
        <v>0</v>
      </c>
      <c r="AL717" s="24">
        <v>2</v>
      </c>
      <c r="AM717" s="28" t="s">
        <v>19</v>
      </c>
      <c r="AN717" s="5">
        <f t="shared" si="738"/>
        <v>67</v>
      </c>
      <c r="AP717" s="653">
        <v>45735</v>
      </c>
      <c r="AQ717" s="651"/>
      <c r="AR717" s="65"/>
      <c r="AS717" s="135">
        <v>0</v>
      </c>
      <c r="AT717" s="136">
        <v>2</v>
      </c>
      <c r="AU717" s="6" t="s">
        <v>35</v>
      </c>
      <c r="AV717" s="436">
        <f t="shared" si="739"/>
        <v>39</v>
      </c>
      <c r="AX717" s="653">
        <v>45770</v>
      </c>
      <c r="AY717" s="651"/>
      <c r="AZ717" s="65"/>
      <c r="BA717" s="224">
        <v>0</v>
      </c>
      <c r="BB717" s="224">
        <v>1</v>
      </c>
      <c r="BC717" s="6" t="s">
        <v>19</v>
      </c>
      <c r="BD717" s="474">
        <f t="shared" si="741"/>
        <v>152</v>
      </c>
      <c r="BF717" s="653">
        <v>45732</v>
      </c>
      <c r="BG717" s="653"/>
      <c r="BH717" s="65"/>
      <c r="BI717" s="427">
        <v>0</v>
      </c>
      <c r="BJ717" s="427">
        <v>2</v>
      </c>
      <c r="BK717" s="28" t="s">
        <v>22</v>
      </c>
      <c r="BL717" s="474">
        <f t="shared" si="742"/>
        <v>121</v>
      </c>
      <c r="BN717" s="653">
        <v>45824</v>
      </c>
      <c r="BO717" s="651"/>
      <c r="BQ717" s="469">
        <v>0</v>
      </c>
      <c r="BR717" s="469">
        <v>2</v>
      </c>
      <c r="BS717" s="28" t="s">
        <v>35</v>
      </c>
      <c r="BT717" s="477">
        <f t="shared" si="743"/>
        <v>79</v>
      </c>
      <c r="BV717" s="654">
        <v>45853</v>
      </c>
      <c r="BW717" s="654"/>
      <c r="BX717" s="3"/>
      <c r="BY717" s="193">
        <v>0</v>
      </c>
      <c r="BZ717" s="522">
        <v>2</v>
      </c>
      <c r="CA717" s="28" t="s">
        <v>24</v>
      </c>
      <c r="CB717" s="494">
        <f t="shared" si="746"/>
        <v>49</v>
      </c>
      <c r="CD717" s="653">
        <v>45890</v>
      </c>
      <c r="CE717" s="651"/>
      <c r="CF717" s="65"/>
      <c r="CG717" s="586">
        <v>0</v>
      </c>
      <c r="CH717" s="5">
        <v>2</v>
      </c>
      <c r="CI717" s="6" t="s">
        <v>16</v>
      </c>
      <c r="CJ717" s="563">
        <f t="shared" si="745"/>
        <v>96</v>
      </c>
      <c r="CL717" s="653">
        <v>45908</v>
      </c>
      <c r="CM717" s="651"/>
      <c r="CO717" s="628">
        <v>0</v>
      </c>
      <c r="CP717" s="628">
        <v>2</v>
      </c>
      <c r="CQ717" s="28" t="s">
        <v>25</v>
      </c>
      <c r="CR717" s="628">
        <f t="shared" si="740"/>
        <v>190</v>
      </c>
    </row>
    <row r="718" spans="2:96" ht="12.75" customHeight="1" x14ac:dyDescent="0.35">
      <c r="B718" s="653">
        <v>45575</v>
      </c>
      <c r="C718" s="651"/>
      <c r="D718" s="3"/>
      <c r="E718" s="5">
        <v>0</v>
      </c>
      <c r="F718" s="5">
        <v>4</v>
      </c>
      <c r="G718" s="6" t="s">
        <v>25</v>
      </c>
      <c r="H718" s="5">
        <f t="shared" si="734"/>
        <v>61</v>
      </c>
      <c r="J718" s="653">
        <v>45621</v>
      </c>
      <c r="K718" s="651"/>
      <c r="L718" s="65"/>
      <c r="M718" s="5">
        <v>0</v>
      </c>
      <c r="N718" s="27">
        <v>1</v>
      </c>
      <c r="O718" s="28" t="s">
        <v>17</v>
      </c>
      <c r="P718" s="5">
        <f t="shared" si="747"/>
        <v>105</v>
      </c>
      <c r="R718" s="653">
        <v>45642</v>
      </c>
      <c r="S718" s="651"/>
      <c r="T718" s="65"/>
      <c r="U718" s="27">
        <v>0</v>
      </c>
      <c r="V718" s="27">
        <v>2</v>
      </c>
      <c r="W718" s="28" t="s">
        <v>17</v>
      </c>
      <c r="X718" s="5">
        <f t="shared" si="736"/>
        <v>79</v>
      </c>
      <c r="Z718" s="653">
        <v>45672</v>
      </c>
      <c r="AA718" s="651"/>
      <c r="AB718" s="3"/>
      <c r="AC718" s="49">
        <v>0</v>
      </c>
      <c r="AD718" s="27">
        <v>2</v>
      </c>
      <c r="AE718" s="28" t="s">
        <v>17</v>
      </c>
      <c r="AF718" s="5">
        <f t="shared" si="737"/>
        <v>110</v>
      </c>
      <c r="AH718" s="654">
        <v>45709</v>
      </c>
      <c r="AI718" s="651"/>
      <c r="AJ718" s="65"/>
      <c r="AK718" s="4">
        <v>0</v>
      </c>
      <c r="AL718" s="24">
        <v>2</v>
      </c>
      <c r="AM718" s="28" t="s">
        <v>35</v>
      </c>
      <c r="AN718" s="5">
        <f t="shared" si="738"/>
        <v>65</v>
      </c>
      <c r="AP718" s="653">
        <v>45735</v>
      </c>
      <c r="AQ718" s="651"/>
      <c r="AR718" s="3"/>
      <c r="AS718" s="135">
        <v>0</v>
      </c>
      <c r="AT718" s="136">
        <v>1</v>
      </c>
      <c r="AU718" s="6" t="s">
        <v>16</v>
      </c>
      <c r="AV718" s="436">
        <f t="shared" si="739"/>
        <v>38</v>
      </c>
      <c r="AX718" s="654">
        <v>45771</v>
      </c>
      <c r="AY718" s="651"/>
      <c r="AZ718" s="225"/>
      <c r="BA718" s="193">
        <v>0</v>
      </c>
      <c r="BB718" s="226">
        <v>2</v>
      </c>
      <c r="BC718" s="185" t="s">
        <v>25</v>
      </c>
      <c r="BD718" s="474">
        <f t="shared" si="741"/>
        <v>150</v>
      </c>
      <c r="BF718" s="653">
        <v>45732</v>
      </c>
      <c r="BG718" s="653"/>
      <c r="BH718" s="65"/>
      <c r="BI718" s="427">
        <v>0</v>
      </c>
      <c r="BJ718" s="427">
        <v>2</v>
      </c>
      <c r="BK718" s="28" t="s">
        <v>17</v>
      </c>
      <c r="BL718" s="474">
        <f t="shared" si="742"/>
        <v>119</v>
      </c>
      <c r="BN718" s="653">
        <v>45825</v>
      </c>
      <c r="BO718" s="651"/>
      <c r="BQ718" s="469">
        <v>0</v>
      </c>
      <c r="BR718" s="469">
        <v>4</v>
      </c>
      <c r="BS718" s="28" t="s">
        <v>24</v>
      </c>
      <c r="BT718" s="477">
        <f t="shared" si="743"/>
        <v>75</v>
      </c>
      <c r="BV718" s="654">
        <v>45854</v>
      </c>
      <c r="BW718" s="654"/>
      <c r="BY718" s="193">
        <v>0</v>
      </c>
      <c r="BZ718" s="540">
        <v>2</v>
      </c>
      <c r="CA718" s="508" t="s">
        <v>22</v>
      </c>
      <c r="CB718" s="494">
        <f t="shared" si="746"/>
        <v>47</v>
      </c>
      <c r="CD718" s="653">
        <v>45888</v>
      </c>
      <c r="CE718" s="651"/>
      <c r="CF718" s="3"/>
      <c r="CG718" s="591">
        <v>0</v>
      </c>
      <c r="CH718" s="5">
        <v>1</v>
      </c>
      <c r="CI718" s="28" t="s">
        <v>16</v>
      </c>
      <c r="CJ718" s="563">
        <f t="shared" si="745"/>
        <v>95</v>
      </c>
      <c r="CL718" s="653">
        <v>45909</v>
      </c>
      <c r="CM718" s="651"/>
      <c r="CO718" s="628">
        <v>0</v>
      </c>
      <c r="CP718" s="628">
        <v>2</v>
      </c>
      <c r="CQ718" s="28" t="s">
        <v>17</v>
      </c>
      <c r="CR718" s="628">
        <f t="shared" si="740"/>
        <v>188</v>
      </c>
    </row>
    <row r="719" spans="2:96" ht="12.75" customHeight="1" x14ac:dyDescent="0.35">
      <c r="B719" s="653">
        <v>45575</v>
      </c>
      <c r="C719" s="651"/>
      <c r="D719" s="3"/>
      <c r="E719" s="5">
        <v>0</v>
      </c>
      <c r="F719" s="5">
        <v>2</v>
      </c>
      <c r="G719" s="6" t="s">
        <v>22</v>
      </c>
      <c r="H719" s="5">
        <f t="shared" si="734"/>
        <v>59</v>
      </c>
      <c r="J719" s="653">
        <v>45622</v>
      </c>
      <c r="K719" s="651"/>
      <c r="L719" s="65"/>
      <c r="M719" s="5">
        <v>0</v>
      </c>
      <c r="N719" s="27">
        <v>3</v>
      </c>
      <c r="O719" s="28" t="s">
        <v>19</v>
      </c>
      <c r="P719" s="5">
        <f t="shared" si="747"/>
        <v>104</v>
      </c>
      <c r="R719" s="653">
        <v>45649</v>
      </c>
      <c r="S719" s="651"/>
      <c r="T719" s="65"/>
      <c r="U719" s="27">
        <v>0</v>
      </c>
      <c r="V719" s="27">
        <v>1</v>
      </c>
      <c r="W719" s="28" t="s">
        <v>17</v>
      </c>
      <c r="X719" s="5">
        <f t="shared" si="736"/>
        <v>78</v>
      </c>
      <c r="Z719" s="653">
        <v>45673</v>
      </c>
      <c r="AA719" s="651"/>
      <c r="AB719" s="3"/>
      <c r="AC719" s="49">
        <v>0</v>
      </c>
      <c r="AD719" s="27">
        <v>2</v>
      </c>
      <c r="AE719" s="28" t="s">
        <v>35</v>
      </c>
      <c r="AF719" s="5">
        <f t="shared" si="737"/>
        <v>108</v>
      </c>
      <c r="AH719" s="654">
        <v>45712</v>
      </c>
      <c r="AI719" s="651"/>
      <c r="AJ719" s="65"/>
      <c r="AK719" s="4">
        <v>0</v>
      </c>
      <c r="AL719" s="24">
        <v>1</v>
      </c>
      <c r="AM719" s="28" t="s">
        <v>15</v>
      </c>
      <c r="AN719" s="5">
        <f t="shared" si="738"/>
        <v>64</v>
      </c>
      <c r="AP719" s="653">
        <v>45736</v>
      </c>
      <c r="AQ719" s="651"/>
      <c r="AR719" s="3"/>
      <c r="AS719" s="137">
        <v>0</v>
      </c>
      <c r="AT719" s="138">
        <v>1</v>
      </c>
      <c r="AU719" s="28" t="s">
        <v>16</v>
      </c>
      <c r="AV719" s="436">
        <f t="shared" si="739"/>
        <v>37</v>
      </c>
      <c r="AX719" s="654">
        <v>45772</v>
      </c>
      <c r="AY719" s="651"/>
      <c r="AZ719" s="3"/>
      <c r="BA719" s="230">
        <v>0</v>
      </c>
      <c r="BB719" s="229">
        <v>2</v>
      </c>
      <c r="BC719" s="28" t="s">
        <v>35</v>
      </c>
      <c r="BD719" s="474">
        <f t="shared" si="741"/>
        <v>148</v>
      </c>
      <c r="BF719" s="653">
        <v>45796</v>
      </c>
      <c r="BG719" s="653"/>
      <c r="BH719" s="3"/>
      <c r="BI719" s="427">
        <v>0</v>
      </c>
      <c r="BJ719" s="427">
        <v>2</v>
      </c>
      <c r="BK719" s="28" t="s">
        <v>19</v>
      </c>
      <c r="BL719" s="474">
        <f t="shared" si="742"/>
        <v>117</v>
      </c>
      <c r="BN719" s="653">
        <v>45831</v>
      </c>
      <c r="BO719" s="651"/>
      <c r="BQ719" s="469">
        <v>0</v>
      </c>
      <c r="BR719" s="469">
        <v>2</v>
      </c>
      <c r="BS719" s="28" t="s">
        <v>25</v>
      </c>
      <c r="BT719" s="477">
        <f t="shared" si="743"/>
        <v>73</v>
      </c>
      <c r="BV719" s="654">
        <v>45855</v>
      </c>
      <c r="BW719" s="654"/>
      <c r="BX719" s="3"/>
      <c r="BY719" s="193">
        <v>0</v>
      </c>
      <c r="BZ719" s="540">
        <v>1</v>
      </c>
      <c r="CA719" s="28" t="s">
        <v>17</v>
      </c>
      <c r="CB719" s="494">
        <f t="shared" si="746"/>
        <v>46</v>
      </c>
      <c r="CD719" s="653">
        <v>45889</v>
      </c>
      <c r="CE719" s="651"/>
      <c r="CF719" s="3"/>
      <c r="CG719" s="597">
        <v>0</v>
      </c>
      <c r="CH719" s="597">
        <v>1</v>
      </c>
      <c r="CI719" s="28" t="s">
        <v>25</v>
      </c>
      <c r="CJ719" s="563">
        <f t="shared" si="745"/>
        <v>94</v>
      </c>
      <c r="CL719" s="654">
        <v>45910</v>
      </c>
      <c r="CM719" s="651"/>
      <c r="CN719" s="3"/>
      <c r="CO719" s="4">
        <v>0</v>
      </c>
      <c r="CP719" s="5">
        <v>2</v>
      </c>
      <c r="CQ719" s="6" t="s">
        <v>22</v>
      </c>
      <c r="CR719" s="632">
        <f t="shared" si="740"/>
        <v>186</v>
      </c>
    </row>
    <row r="720" spans="2:96" ht="12.75" customHeight="1" x14ac:dyDescent="0.35">
      <c r="B720" s="653">
        <v>45576</v>
      </c>
      <c r="C720" s="651"/>
      <c r="D720" s="3"/>
      <c r="E720" s="5">
        <v>0</v>
      </c>
      <c r="F720" s="5">
        <v>2</v>
      </c>
      <c r="G720" s="6" t="s">
        <v>24</v>
      </c>
      <c r="H720" s="5">
        <f t="shared" si="734"/>
        <v>57</v>
      </c>
      <c r="J720" s="653">
        <v>45624</v>
      </c>
      <c r="K720" s="651"/>
      <c r="L720" s="3"/>
      <c r="M720" s="5">
        <v>0</v>
      </c>
      <c r="N720" s="27">
        <v>1</v>
      </c>
      <c r="O720" s="28" t="s">
        <v>17</v>
      </c>
      <c r="P720" s="5">
        <f t="shared" si="747"/>
        <v>102</v>
      </c>
      <c r="R720" s="653">
        <v>45656</v>
      </c>
      <c r="S720" s="651"/>
      <c r="T720" s="65"/>
      <c r="U720" s="27">
        <v>0</v>
      </c>
      <c r="V720" s="27">
        <v>2</v>
      </c>
      <c r="W720" s="28" t="s">
        <v>22</v>
      </c>
      <c r="X720" s="5">
        <f t="shared" ref="X720:X723" si="748">SUM(X718+U720-V720)</f>
        <v>77</v>
      </c>
      <c r="Z720" s="653">
        <v>45677</v>
      </c>
      <c r="AA720" s="651"/>
      <c r="AB720" s="3"/>
      <c r="AC720" s="49">
        <v>0</v>
      </c>
      <c r="AD720" s="27">
        <v>3</v>
      </c>
      <c r="AE720" s="28" t="s">
        <v>35</v>
      </c>
      <c r="AF720" s="5">
        <f t="shared" si="737"/>
        <v>105</v>
      </c>
      <c r="AH720" s="654">
        <v>45714</v>
      </c>
      <c r="AI720" s="651"/>
      <c r="AJ720" s="65"/>
      <c r="AK720" s="4">
        <v>0</v>
      </c>
      <c r="AL720" s="24">
        <v>2</v>
      </c>
      <c r="AM720" s="28" t="s">
        <v>22</v>
      </c>
      <c r="AN720" s="5">
        <f t="shared" si="738"/>
        <v>62</v>
      </c>
      <c r="AP720" s="653">
        <v>45737</v>
      </c>
      <c r="AQ720" s="651"/>
      <c r="AR720" s="3"/>
      <c r="AS720" s="139">
        <v>0</v>
      </c>
      <c r="AT720" s="140">
        <v>1</v>
      </c>
      <c r="AU720" s="6" t="s">
        <v>19</v>
      </c>
      <c r="AV720" s="436">
        <f t="shared" si="739"/>
        <v>36</v>
      </c>
      <c r="AX720" s="654">
        <v>45775</v>
      </c>
      <c r="AY720" s="651"/>
      <c r="AZ720" s="3"/>
      <c r="BA720" s="235">
        <v>0</v>
      </c>
      <c r="BB720" s="234">
        <v>2</v>
      </c>
      <c r="BC720" s="28" t="s">
        <v>19</v>
      </c>
      <c r="BD720" s="474">
        <f t="shared" si="741"/>
        <v>146</v>
      </c>
      <c r="BF720" s="653">
        <v>45796</v>
      </c>
      <c r="BG720" s="653"/>
      <c r="BH720" s="3"/>
      <c r="BI720" s="427">
        <v>0</v>
      </c>
      <c r="BJ720" s="427">
        <v>2</v>
      </c>
      <c r="BK720" s="28" t="s">
        <v>17</v>
      </c>
      <c r="BL720" s="474">
        <f t="shared" si="742"/>
        <v>115</v>
      </c>
      <c r="BN720" s="653">
        <v>45831</v>
      </c>
      <c r="BO720" s="651"/>
      <c r="BQ720" s="469">
        <v>0</v>
      </c>
      <c r="BR720" s="469">
        <v>2</v>
      </c>
      <c r="BS720" s="28" t="s">
        <v>19</v>
      </c>
      <c r="BT720" s="477">
        <f t="shared" si="743"/>
        <v>71</v>
      </c>
      <c r="BV720" s="654">
        <v>45856</v>
      </c>
      <c r="BW720" s="654"/>
      <c r="BX720" s="499"/>
      <c r="BY720" s="193">
        <v>0</v>
      </c>
      <c r="BZ720" s="540">
        <v>1</v>
      </c>
      <c r="CA720" s="509" t="s">
        <v>35</v>
      </c>
      <c r="CB720" s="494">
        <f t="shared" si="746"/>
        <v>45</v>
      </c>
      <c r="CD720" s="653">
        <v>45891</v>
      </c>
      <c r="CE720" s="651"/>
      <c r="CF720" s="3"/>
      <c r="CG720" s="597">
        <v>0</v>
      </c>
      <c r="CH720" s="597">
        <v>2</v>
      </c>
      <c r="CI720" s="129" t="s">
        <v>15</v>
      </c>
      <c r="CJ720" s="563">
        <f t="shared" si="745"/>
        <v>92</v>
      </c>
      <c r="CL720" s="654">
        <v>45910</v>
      </c>
      <c r="CM720" s="651"/>
      <c r="CO720" s="632">
        <v>0</v>
      </c>
      <c r="CP720" s="632">
        <v>2</v>
      </c>
      <c r="CQ720" s="28" t="s">
        <v>603</v>
      </c>
      <c r="CR720" s="632">
        <f t="shared" si="740"/>
        <v>184</v>
      </c>
    </row>
    <row r="721" spans="2:96" ht="12.75" customHeight="1" x14ac:dyDescent="0.35">
      <c r="B721" s="653">
        <v>45576</v>
      </c>
      <c r="C721" s="651"/>
      <c r="D721" s="3"/>
      <c r="E721" s="5">
        <v>0</v>
      </c>
      <c r="F721" s="5">
        <v>2</v>
      </c>
      <c r="G721" s="6" t="s">
        <v>22</v>
      </c>
      <c r="H721" s="5">
        <f t="shared" si="734"/>
        <v>55</v>
      </c>
      <c r="J721" s="653">
        <v>45625</v>
      </c>
      <c r="K721" s="651"/>
      <c r="L721" s="3"/>
      <c r="M721" s="5">
        <v>0</v>
      </c>
      <c r="N721" s="27">
        <v>2</v>
      </c>
      <c r="O721" s="28" t="s">
        <v>15</v>
      </c>
      <c r="P721" s="5">
        <f t="shared" si="747"/>
        <v>102</v>
      </c>
      <c r="R721" s="653">
        <v>45656</v>
      </c>
      <c r="S721" s="651"/>
      <c r="T721" s="65"/>
      <c r="U721" s="27">
        <v>0</v>
      </c>
      <c r="V721" s="27">
        <v>2</v>
      </c>
      <c r="W721" s="28" t="s">
        <v>17</v>
      </c>
      <c r="X721" s="5">
        <f t="shared" si="748"/>
        <v>76</v>
      </c>
      <c r="Z721" s="653">
        <v>45677</v>
      </c>
      <c r="AA721" s="651"/>
      <c r="AB721" s="3"/>
      <c r="AC721" s="49">
        <v>0</v>
      </c>
      <c r="AD721" s="27">
        <v>1</v>
      </c>
      <c r="AE721" s="28" t="s">
        <v>17</v>
      </c>
      <c r="AF721" s="5">
        <f t="shared" si="737"/>
        <v>104</v>
      </c>
      <c r="AH721" s="654">
        <v>45714</v>
      </c>
      <c r="AI721" s="651"/>
      <c r="AJ721" s="3"/>
      <c r="AK721" s="4">
        <v>0</v>
      </c>
      <c r="AL721" s="24">
        <v>2</v>
      </c>
      <c r="AM721" s="28" t="s">
        <v>16</v>
      </c>
      <c r="AN721" s="5">
        <f t="shared" si="738"/>
        <v>60</v>
      </c>
      <c r="AP721" s="653">
        <v>45741</v>
      </c>
      <c r="AQ721" s="651"/>
      <c r="AR721" s="3"/>
      <c r="AS721" s="144">
        <v>0</v>
      </c>
      <c r="AT721" s="145">
        <v>2</v>
      </c>
      <c r="AU721" s="28" t="s">
        <v>22</v>
      </c>
      <c r="AV721" s="436">
        <f t="shared" si="739"/>
        <v>34</v>
      </c>
      <c r="AX721" s="654">
        <v>45776</v>
      </c>
      <c r="AY721" s="651"/>
      <c r="AZ721" s="3"/>
      <c r="BA721" s="241">
        <v>0</v>
      </c>
      <c r="BB721" s="240">
        <v>2</v>
      </c>
      <c r="BC721" s="6" t="s">
        <v>16</v>
      </c>
      <c r="BD721" s="474">
        <f t="shared" si="741"/>
        <v>144</v>
      </c>
      <c r="BF721" s="653">
        <v>45804</v>
      </c>
      <c r="BG721" s="653"/>
      <c r="BH721" s="3"/>
      <c r="BI721" s="432">
        <v>0</v>
      </c>
      <c r="BJ721" s="432">
        <v>2</v>
      </c>
      <c r="BK721" s="28" t="s">
        <v>19</v>
      </c>
      <c r="BL721" s="474">
        <f t="shared" si="742"/>
        <v>113</v>
      </c>
      <c r="BN721" s="653">
        <v>45834</v>
      </c>
      <c r="BO721" s="651"/>
      <c r="BP721" s="65"/>
      <c r="BQ721" s="466">
        <v>0</v>
      </c>
      <c r="BR721" s="466">
        <v>2</v>
      </c>
      <c r="BS721" s="28" t="s">
        <v>35</v>
      </c>
      <c r="BT721" s="477">
        <f t="shared" si="743"/>
        <v>69</v>
      </c>
      <c r="BV721" s="668">
        <v>45859</v>
      </c>
      <c r="BW721" s="666"/>
      <c r="BX721" s="493"/>
      <c r="BY721" s="193">
        <v>0</v>
      </c>
      <c r="BZ721" s="540">
        <v>1</v>
      </c>
      <c r="CA721" s="509" t="s">
        <v>19</v>
      </c>
      <c r="CB721" s="494">
        <f t="shared" si="746"/>
        <v>44</v>
      </c>
      <c r="CD721" s="653">
        <v>45889</v>
      </c>
      <c r="CE721" s="651"/>
      <c r="CF721" s="3"/>
      <c r="CG721" s="597">
        <v>0</v>
      </c>
      <c r="CH721" s="597">
        <v>3</v>
      </c>
      <c r="CI721" s="129" t="s">
        <v>22</v>
      </c>
      <c r="CJ721" s="563">
        <f t="shared" si="745"/>
        <v>89</v>
      </c>
      <c r="CL721" s="722">
        <v>45912</v>
      </c>
      <c r="CM721" s="722"/>
      <c r="CO721" s="632">
        <v>0</v>
      </c>
      <c r="CP721" s="632">
        <v>2</v>
      </c>
      <c r="CQ721" s="28" t="s">
        <v>22</v>
      </c>
      <c r="CR721" s="628">
        <f t="shared" si="740"/>
        <v>182</v>
      </c>
    </row>
    <row r="722" spans="2:96" ht="12.75" customHeight="1" x14ac:dyDescent="0.35">
      <c r="B722" s="653">
        <v>45579</v>
      </c>
      <c r="C722" s="651"/>
      <c r="D722" s="3"/>
      <c r="E722" s="5">
        <v>0</v>
      </c>
      <c r="F722" s="5">
        <v>3</v>
      </c>
      <c r="G722" s="6" t="s">
        <v>19</v>
      </c>
      <c r="H722" s="5">
        <f t="shared" si="734"/>
        <v>52</v>
      </c>
      <c r="J722" s="62"/>
      <c r="K722" s="62"/>
      <c r="L722" s="3"/>
      <c r="M722" s="4"/>
      <c r="N722" s="5"/>
      <c r="O722" s="6"/>
      <c r="P722" s="5">
        <f t="shared" si="747"/>
        <v>102</v>
      </c>
      <c r="R722" s="653">
        <v>45656</v>
      </c>
      <c r="S722" s="651"/>
      <c r="T722" s="3"/>
      <c r="U722" s="27">
        <v>0</v>
      </c>
      <c r="V722" s="27">
        <v>2</v>
      </c>
      <c r="W722" s="28" t="s">
        <v>19</v>
      </c>
      <c r="X722" s="5">
        <f t="shared" si="748"/>
        <v>75</v>
      </c>
      <c r="Z722" s="653">
        <v>45678</v>
      </c>
      <c r="AA722" s="651"/>
      <c r="AB722" s="3"/>
      <c r="AC722" s="49">
        <v>0</v>
      </c>
      <c r="AD722" s="27">
        <v>1</v>
      </c>
      <c r="AE722" s="28" t="s">
        <v>17</v>
      </c>
      <c r="AF722" s="5">
        <f t="shared" si="737"/>
        <v>103</v>
      </c>
      <c r="AH722" s="654">
        <v>45715</v>
      </c>
      <c r="AI722" s="651"/>
      <c r="AJ722" s="3"/>
      <c r="AK722" s="4">
        <v>0</v>
      </c>
      <c r="AL722" s="24">
        <v>2</v>
      </c>
      <c r="AM722" s="28" t="s">
        <v>19</v>
      </c>
      <c r="AN722" s="5">
        <f t="shared" si="738"/>
        <v>58</v>
      </c>
      <c r="AP722" s="653">
        <v>45741</v>
      </c>
      <c r="AQ722" s="651"/>
      <c r="AR722" s="3"/>
      <c r="AS722" s="144">
        <v>0</v>
      </c>
      <c r="AT722" s="145">
        <v>2</v>
      </c>
      <c r="AU722" s="28" t="s">
        <v>35</v>
      </c>
      <c r="AV722" s="436">
        <f t="shared" si="739"/>
        <v>32</v>
      </c>
      <c r="AX722" s="62"/>
      <c r="AY722" s="62"/>
      <c r="AZ722" s="3"/>
      <c r="BA722" s="4"/>
      <c r="BB722" s="5"/>
      <c r="BC722" s="6"/>
      <c r="BD722" s="474">
        <f t="shared" si="741"/>
        <v>144</v>
      </c>
      <c r="BF722" s="653">
        <v>45806</v>
      </c>
      <c r="BG722" s="653"/>
      <c r="BH722" s="3"/>
      <c r="BI722" s="432">
        <v>0</v>
      </c>
      <c r="BJ722" s="432">
        <v>2</v>
      </c>
      <c r="BK722" s="28" t="s">
        <v>22</v>
      </c>
      <c r="BL722" s="474">
        <f t="shared" si="742"/>
        <v>111</v>
      </c>
      <c r="BN722" s="653">
        <v>45835</v>
      </c>
      <c r="BO722" s="651"/>
      <c r="BQ722" s="469">
        <v>0</v>
      </c>
      <c r="BR722" s="469">
        <v>2</v>
      </c>
      <c r="BS722" s="28" t="s">
        <v>22</v>
      </c>
      <c r="BT722" s="477">
        <f t="shared" si="743"/>
        <v>67</v>
      </c>
      <c r="BV722" s="668">
        <v>45859</v>
      </c>
      <c r="BW722" s="666"/>
      <c r="BY722" s="193">
        <v>0</v>
      </c>
      <c r="BZ722" s="544">
        <v>1</v>
      </c>
      <c r="CA722" s="508" t="s">
        <v>25</v>
      </c>
      <c r="CB722" s="494">
        <f t="shared" si="746"/>
        <v>43</v>
      </c>
      <c r="CD722" s="653">
        <v>45888</v>
      </c>
      <c r="CE722" s="651"/>
      <c r="CF722" s="3"/>
      <c r="CG722" s="599">
        <v>0</v>
      </c>
      <c r="CH722" s="599">
        <v>3</v>
      </c>
      <c r="CI722" s="6" t="s">
        <v>24</v>
      </c>
      <c r="CJ722" s="563">
        <f t="shared" si="745"/>
        <v>86</v>
      </c>
      <c r="CL722" s="722">
        <v>45912</v>
      </c>
      <c r="CM722" s="722"/>
      <c r="CO722" s="632">
        <v>0</v>
      </c>
      <c r="CP722" s="632">
        <v>10</v>
      </c>
      <c r="CQ722" s="28" t="s">
        <v>35</v>
      </c>
      <c r="CR722" s="628">
        <f t="shared" si="740"/>
        <v>172</v>
      </c>
    </row>
    <row r="723" spans="2:96" ht="12.75" customHeight="1" x14ac:dyDescent="0.35">
      <c r="B723" s="653">
        <v>45580</v>
      </c>
      <c r="C723" s="651"/>
      <c r="D723" s="3"/>
      <c r="E723" s="5">
        <v>0</v>
      </c>
      <c r="F723" s="5">
        <v>2</v>
      </c>
      <c r="G723" s="6" t="s">
        <v>17</v>
      </c>
      <c r="H723" s="5">
        <f t="shared" si="734"/>
        <v>50</v>
      </c>
      <c r="J723" s="653"/>
      <c r="K723" s="651"/>
      <c r="L723" s="3"/>
      <c r="M723" s="4"/>
      <c r="N723" s="5"/>
      <c r="O723" s="6"/>
      <c r="P723" s="5">
        <f t="shared" si="747"/>
        <v>102</v>
      </c>
      <c r="R723" s="653">
        <v>45657</v>
      </c>
      <c r="S723" s="651"/>
      <c r="T723" s="3"/>
      <c r="U723" s="27">
        <v>0</v>
      </c>
      <c r="V723" s="27">
        <v>2</v>
      </c>
      <c r="W723" s="28" t="s">
        <v>35</v>
      </c>
      <c r="X723" s="5">
        <f t="shared" si="748"/>
        <v>74</v>
      </c>
      <c r="Z723" s="653">
        <v>45680</v>
      </c>
      <c r="AA723" s="651"/>
      <c r="AB723" s="3"/>
      <c r="AC723" s="49">
        <v>0</v>
      </c>
      <c r="AD723" s="27">
        <v>2</v>
      </c>
      <c r="AE723" s="28" t="s">
        <v>22</v>
      </c>
      <c r="AF723" s="5">
        <f t="shared" si="737"/>
        <v>101</v>
      </c>
      <c r="AH723" s="654">
        <v>45715</v>
      </c>
      <c r="AI723" s="651"/>
      <c r="AJ723" s="3"/>
      <c r="AK723" s="4">
        <v>0</v>
      </c>
      <c r="AL723" s="24">
        <v>1</v>
      </c>
      <c r="AM723" s="28" t="s">
        <v>17</v>
      </c>
      <c r="AN723" s="5">
        <f t="shared" si="738"/>
        <v>57</v>
      </c>
      <c r="AP723" s="653">
        <v>45742</v>
      </c>
      <c r="AQ723" s="651"/>
      <c r="AR723" s="3"/>
      <c r="AS723" s="146">
        <v>0</v>
      </c>
      <c r="AT723" s="147">
        <v>2</v>
      </c>
      <c r="AU723" s="6" t="s">
        <v>19</v>
      </c>
      <c r="AV723" s="436">
        <f t="shared" si="739"/>
        <v>30</v>
      </c>
      <c r="AX723" s="653"/>
      <c r="AY723" s="651"/>
      <c r="AZ723" s="3"/>
      <c r="BA723" s="4"/>
      <c r="BB723" s="5"/>
      <c r="BC723" s="6"/>
      <c r="BD723" s="474">
        <f t="shared" si="741"/>
        <v>144</v>
      </c>
      <c r="BF723" s="653">
        <v>45806</v>
      </c>
      <c r="BG723" s="653"/>
      <c r="BH723" s="3"/>
      <c r="BI723" s="435">
        <v>0</v>
      </c>
      <c r="BJ723" s="435">
        <v>2</v>
      </c>
      <c r="BK723" s="28" t="s">
        <v>16</v>
      </c>
      <c r="BL723" s="474">
        <f t="shared" si="742"/>
        <v>109</v>
      </c>
      <c r="BN723" s="653">
        <v>45838</v>
      </c>
      <c r="BO723" s="653"/>
      <c r="BP723" s="65"/>
      <c r="BQ723" s="466">
        <v>0</v>
      </c>
      <c r="BR723" s="466">
        <v>2</v>
      </c>
      <c r="BS723" s="28" t="s">
        <v>19</v>
      </c>
      <c r="BT723" s="477">
        <f t="shared" si="743"/>
        <v>65</v>
      </c>
      <c r="BV723" s="668">
        <v>45859</v>
      </c>
      <c r="BW723" s="666"/>
      <c r="BX723" s="543"/>
      <c r="BY723" s="193">
        <v>0</v>
      </c>
      <c r="BZ723" s="544">
        <v>1</v>
      </c>
      <c r="CA723" s="508" t="s">
        <v>17</v>
      </c>
      <c r="CB723" s="494">
        <f t="shared" si="746"/>
        <v>42</v>
      </c>
      <c r="CD723" s="653">
        <v>45891</v>
      </c>
      <c r="CE723" s="651"/>
      <c r="CF723" s="3"/>
      <c r="CG723" s="599">
        <v>0</v>
      </c>
      <c r="CH723" s="599">
        <v>1</v>
      </c>
      <c r="CI723" s="6" t="s">
        <v>19</v>
      </c>
      <c r="CJ723" s="563">
        <f t="shared" si="745"/>
        <v>85</v>
      </c>
      <c r="CL723" s="722">
        <v>45915</v>
      </c>
      <c r="CM723" s="722"/>
      <c r="CO723" s="494">
        <v>0</v>
      </c>
      <c r="CP723" s="494">
        <v>3</v>
      </c>
      <c r="CQ723" s="129" t="s">
        <v>19</v>
      </c>
      <c r="CR723" s="628">
        <f t="shared" si="740"/>
        <v>169</v>
      </c>
    </row>
    <row r="724" spans="2:96" ht="12.75" customHeight="1" x14ac:dyDescent="0.35">
      <c r="B724" s="653">
        <v>45581</v>
      </c>
      <c r="C724" s="651"/>
      <c r="D724" s="3"/>
      <c r="E724" s="5">
        <v>0</v>
      </c>
      <c r="F724" s="5">
        <v>2</v>
      </c>
      <c r="G724" s="6" t="s">
        <v>35</v>
      </c>
      <c r="H724" s="5">
        <f t="shared" si="734"/>
        <v>48</v>
      </c>
      <c r="J724" s="653"/>
      <c r="K724" s="651"/>
      <c r="L724" s="3"/>
      <c r="M724" s="4"/>
      <c r="N724" s="5"/>
      <c r="O724" s="6"/>
      <c r="P724" s="5">
        <f t="shared" si="747"/>
        <v>102</v>
      </c>
      <c r="R724" s="653"/>
      <c r="S724" s="651"/>
      <c r="T724" s="3"/>
      <c r="U724" s="5"/>
      <c r="V724" s="5"/>
      <c r="W724" s="6"/>
      <c r="X724" s="5">
        <f t="shared" ref="X724:X742" si="749">SUM(X723+U724-V724)</f>
        <v>74</v>
      </c>
      <c r="Z724" s="653">
        <v>45684</v>
      </c>
      <c r="AA724" s="651"/>
      <c r="AB724" s="3"/>
      <c r="AC724" s="49">
        <v>0</v>
      </c>
      <c r="AD724" s="27">
        <v>3</v>
      </c>
      <c r="AE724" s="28" t="s">
        <v>17</v>
      </c>
      <c r="AF724" s="5">
        <f t="shared" si="737"/>
        <v>98</v>
      </c>
      <c r="AH724" s="725"/>
      <c r="AI724" s="651"/>
      <c r="AJ724" s="3"/>
      <c r="AK724" s="4"/>
      <c r="AL724" s="5"/>
      <c r="AM724" s="6"/>
      <c r="AN724" s="5">
        <f t="shared" si="738"/>
        <v>57</v>
      </c>
      <c r="AP724" s="653">
        <v>45743</v>
      </c>
      <c r="AQ724" s="651"/>
      <c r="AR724" s="3"/>
      <c r="AS724" s="148">
        <v>0</v>
      </c>
      <c r="AT724" s="149">
        <v>2</v>
      </c>
      <c r="AU724" s="28" t="s">
        <v>35</v>
      </c>
      <c r="AV724" s="436">
        <f t="shared" si="739"/>
        <v>28</v>
      </c>
      <c r="AX724" s="653"/>
      <c r="AY724" s="651"/>
      <c r="AZ724" s="3"/>
      <c r="BA724" s="4"/>
      <c r="BB724" s="5"/>
      <c r="BC724" s="6"/>
      <c r="BD724" s="474">
        <f t="shared" si="741"/>
        <v>144</v>
      </c>
      <c r="BF724" s="654">
        <v>45806</v>
      </c>
      <c r="BG724" s="651"/>
      <c r="BH724" s="433"/>
      <c r="BI724" s="435">
        <v>0</v>
      </c>
      <c r="BJ724" s="435">
        <v>2</v>
      </c>
      <c r="BK724" s="28" t="s">
        <v>19</v>
      </c>
      <c r="BL724" s="474">
        <f t="shared" si="742"/>
        <v>107</v>
      </c>
      <c r="BN724" s="653">
        <v>45838</v>
      </c>
      <c r="BO724" s="653"/>
      <c r="BP724" s="3"/>
      <c r="BQ724" s="474">
        <v>0</v>
      </c>
      <c r="BR724" s="474">
        <v>2</v>
      </c>
      <c r="BS724" s="6" t="s">
        <v>22</v>
      </c>
      <c r="BT724" s="477">
        <f t="shared" si="743"/>
        <v>63</v>
      </c>
      <c r="BV724" s="668">
        <v>45859</v>
      </c>
      <c r="BW724" s="666"/>
      <c r="BX724" s="493"/>
      <c r="BY724" s="193">
        <v>0</v>
      </c>
      <c r="BZ724" s="544">
        <v>2</v>
      </c>
      <c r="CA724" s="508" t="s">
        <v>19</v>
      </c>
      <c r="CB724" s="494">
        <f t="shared" si="746"/>
        <v>40</v>
      </c>
      <c r="CD724" s="653">
        <v>45894</v>
      </c>
      <c r="CE724" s="651"/>
      <c r="CF724" s="3"/>
      <c r="CG724" s="599">
        <v>0</v>
      </c>
      <c r="CH724" s="599">
        <v>2</v>
      </c>
      <c r="CI724" s="6" t="s">
        <v>17</v>
      </c>
      <c r="CJ724" s="601">
        <f t="shared" si="745"/>
        <v>83</v>
      </c>
      <c r="CL724" s="653">
        <v>45915</v>
      </c>
      <c r="CM724" s="651"/>
      <c r="CN724" s="3"/>
      <c r="CO724" s="5">
        <v>0</v>
      </c>
      <c r="CP724" s="5">
        <v>2</v>
      </c>
      <c r="CQ724" s="129" t="s">
        <v>17</v>
      </c>
      <c r="CR724" s="628">
        <f t="shared" si="740"/>
        <v>167</v>
      </c>
    </row>
    <row r="725" spans="2:96" ht="12.75" customHeight="1" x14ac:dyDescent="0.35">
      <c r="B725" s="653">
        <v>45581</v>
      </c>
      <c r="C725" s="651"/>
      <c r="D725" s="3"/>
      <c r="E725" s="5">
        <v>0</v>
      </c>
      <c r="F725" s="5">
        <v>2</v>
      </c>
      <c r="G725" s="6" t="s">
        <v>16</v>
      </c>
      <c r="H725" s="5">
        <f t="shared" si="734"/>
        <v>46</v>
      </c>
      <c r="J725" s="653"/>
      <c r="K725" s="651"/>
      <c r="L725" s="3"/>
      <c r="M725" s="4"/>
      <c r="N725" s="5"/>
      <c r="O725" s="6"/>
      <c r="P725" s="5">
        <f t="shared" si="747"/>
        <v>102</v>
      </c>
      <c r="R725" s="653"/>
      <c r="S725" s="651"/>
      <c r="T725" s="3"/>
      <c r="U725" s="5"/>
      <c r="V725" s="5"/>
      <c r="W725" s="6"/>
      <c r="X725" s="5">
        <f t="shared" si="749"/>
        <v>74</v>
      </c>
      <c r="Z725" s="653">
        <v>45684</v>
      </c>
      <c r="AA725" s="651"/>
      <c r="AB725" s="3"/>
      <c r="AC725" s="49">
        <v>0</v>
      </c>
      <c r="AD725" s="27">
        <v>2</v>
      </c>
      <c r="AE725" s="28" t="s">
        <v>25</v>
      </c>
      <c r="AF725" s="5">
        <f t="shared" si="737"/>
        <v>96</v>
      </c>
      <c r="AH725" s="663"/>
      <c r="AI725" s="651"/>
      <c r="AJ725" s="3"/>
      <c r="AK725" s="4"/>
      <c r="AL725" s="5"/>
      <c r="AM725" s="6"/>
      <c r="AN725" s="5">
        <f t="shared" si="738"/>
        <v>57</v>
      </c>
      <c r="AP725" s="653">
        <v>45744</v>
      </c>
      <c r="AQ725" s="651"/>
      <c r="AR725" s="3"/>
      <c r="AS725" s="150">
        <v>0</v>
      </c>
      <c r="AT725" s="5">
        <v>1</v>
      </c>
      <c r="AU725" s="6" t="s">
        <v>19</v>
      </c>
      <c r="AV725" s="436">
        <f t="shared" si="739"/>
        <v>27</v>
      </c>
      <c r="AX725" s="653"/>
      <c r="AY725" s="651"/>
      <c r="AZ725" s="3"/>
      <c r="BA725" s="4"/>
      <c r="BB725" s="5"/>
      <c r="BC725" s="6"/>
      <c r="BD725" s="474">
        <f t="shared" si="741"/>
        <v>144</v>
      </c>
      <c r="BF725" s="654">
        <v>45807</v>
      </c>
      <c r="BG725" s="651"/>
      <c r="BH725" s="3"/>
      <c r="BI725" s="435">
        <v>0</v>
      </c>
      <c r="BJ725" s="435">
        <v>2</v>
      </c>
      <c r="BK725" s="6" t="s">
        <v>17</v>
      </c>
      <c r="BL725" s="474">
        <f t="shared" si="742"/>
        <v>105</v>
      </c>
      <c r="BT725" s="477">
        <f t="shared" si="743"/>
        <v>63</v>
      </c>
      <c r="BV725" s="668">
        <v>45859</v>
      </c>
      <c r="BW725" s="666"/>
      <c r="BY725" s="193">
        <v>0</v>
      </c>
      <c r="BZ725" s="554">
        <v>2</v>
      </c>
      <c r="CA725" s="508" t="s">
        <v>22</v>
      </c>
      <c r="CB725" s="494">
        <f t="shared" si="746"/>
        <v>38</v>
      </c>
      <c r="CD725" s="653">
        <v>45894</v>
      </c>
      <c r="CE725" s="651"/>
      <c r="CF725" s="3"/>
      <c r="CG725" s="601">
        <v>0</v>
      </c>
      <c r="CH725" s="601">
        <v>3</v>
      </c>
      <c r="CI725" s="28" t="s">
        <v>19</v>
      </c>
      <c r="CJ725" s="601">
        <f t="shared" si="745"/>
        <v>80</v>
      </c>
      <c r="CL725" s="653">
        <v>45916</v>
      </c>
      <c r="CM725" s="651"/>
      <c r="CN725" s="3"/>
      <c r="CO725" s="5">
        <v>0</v>
      </c>
      <c r="CP725" s="5">
        <v>2</v>
      </c>
      <c r="CQ725" s="129" t="s">
        <v>22</v>
      </c>
      <c r="CR725" s="628">
        <f t="shared" si="740"/>
        <v>165</v>
      </c>
    </row>
    <row r="726" spans="2:96" ht="12.75" customHeight="1" x14ac:dyDescent="0.35">
      <c r="B726" s="653">
        <v>45583</v>
      </c>
      <c r="C726" s="651"/>
      <c r="D726" s="3"/>
      <c r="E726" s="5">
        <v>0</v>
      </c>
      <c r="F726" s="5">
        <v>1</v>
      </c>
      <c r="G726" s="6" t="s">
        <v>17</v>
      </c>
      <c r="H726" s="5">
        <f t="shared" si="734"/>
        <v>45</v>
      </c>
      <c r="J726" s="653"/>
      <c r="K726" s="651"/>
      <c r="L726" s="3"/>
      <c r="M726" s="4"/>
      <c r="N726" s="5"/>
      <c r="O726" s="6"/>
      <c r="P726" s="5">
        <f t="shared" si="747"/>
        <v>102</v>
      </c>
      <c r="R726" s="653"/>
      <c r="S726" s="651"/>
      <c r="T726" s="3"/>
      <c r="U726" s="5"/>
      <c r="V726" s="5"/>
      <c r="W726" s="6"/>
      <c r="X726" s="5">
        <f t="shared" si="749"/>
        <v>74</v>
      </c>
      <c r="Z726" s="653">
        <v>45684</v>
      </c>
      <c r="AA726" s="651"/>
      <c r="AB726" s="3"/>
      <c r="AC726" s="49">
        <v>0</v>
      </c>
      <c r="AD726" s="27">
        <v>2</v>
      </c>
      <c r="AE726" s="28" t="s">
        <v>19</v>
      </c>
      <c r="AF726" s="5">
        <f t="shared" si="737"/>
        <v>94</v>
      </c>
      <c r="AH726" s="663"/>
      <c r="AI726" s="651"/>
      <c r="AJ726" s="3"/>
      <c r="AK726" s="4"/>
      <c r="AL726" s="5"/>
      <c r="AM726" s="36"/>
      <c r="AN726" s="5">
        <f t="shared" si="738"/>
        <v>57</v>
      </c>
      <c r="AP726" s="726">
        <v>45744</v>
      </c>
      <c r="AQ726" s="714"/>
      <c r="AR726" s="155"/>
      <c r="AS726" s="156">
        <v>150</v>
      </c>
      <c r="AT726" s="158">
        <v>0</v>
      </c>
      <c r="AU726" s="157" t="s">
        <v>17</v>
      </c>
      <c r="AV726" s="436">
        <f t="shared" si="739"/>
        <v>177</v>
      </c>
      <c r="AX726" s="653"/>
      <c r="AY726" s="651"/>
      <c r="AZ726" s="3"/>
      <c r="BA726" s="4"/>
      <c r="BB726" s="5"/>
      <c r="BC726" s="6"/>
      <c r="BD726" s="474">
        <f t="shared" si="741"/>
        <v>144</v>
      </c>
      <c r="BF726" s="654">
        <v>45798</v>
      </c>
      <c r="BG726" s="651"/>
      <c r="BH726" s="3"/>
      <c r="BI726" s="480">
        <v>0</v>
      </c>
      <c r="BJ726" s="480">
        <v>2</v>
      </c>
      <c r="BK726" s="255" t="s">
        <v>25</v>
      </c>
      <c r="BL726" s="474">
        <f t="shared" si="742"/>
        <v>103</v>
      </c>
      <c r="BT726" s="477">
        <f t="shared" ref="BT726:BT733" si="750">BT725+BQ727-BR727</f>
        <v>63</v>
      </c>
      <c r="BV726" s="723">
        <v>45860</v>
      </c>
      <c r="BW726" s="724"/>
      <c r="BX726" s="592"/>
      <c r="BY726" s="593">
        <v>100</v>
      </c>
      <c r="BZ726" s="594">
        <v>2</v>
      </c>
      <c r="CA726" s="595" t="s">
        <v>601</v>
      </c>
      <c r="CB726" s="494">
        <f t="shared" si="746"/>
        <v>136</v>
      </c>
      <c r="CD726" s="653">
        <v>45895</v>
      </c>
      <c r="CE726" s="651"/>
      <c r="CG726" s="601">
        <v>0</v>
      </c>
      <c r="CH726" s="601">
        <v>3</v>
      </c>
      <c r="CI726" s="28" t="s">
        <v>22</v>
      </c>
      <c r="CJ726" s="601">
        <f t="shared" si="745"/>
        <v>77</v>
      </c>
      <c r="CL726" s="653">
        <v>45917</v>
      </c>
      <c r="CM726" s="651"/>
      <c r="CN726" s="3"/>
      <c r="CO726" s="5">
        <v>0</v>
      </c>
      <c r="CP726" s="5">
        <v>2</v>
      </c>
      <c r="CQ726" s="129" t="s">
        <v>19</v>
      </c>
      <c r="CR726" s="628">
        <f t="shared" si="740"/>
        <v>163</v>
      </c>
    </row>
    <row r="727" spans="2:96" ht="12.75" customHeight="1" x14ac:dyDescent="0.35">
      <c r="B727" s="653">
        <v>45586</v>
      </c>
      <c r="C727" s="651"/>
      <c r="D727" s="3"/>
      <c r="E727" s="5">
        <v>0</v>
      </c>
      <c r="F727" s="5">
        <v>2</v>
      </c>
      <c r="G727" s="6" t="s">
        <v>16</v>
      </c>
      <c r="H727" s="5">
        <f t="shared" si="734"/>
        <v>43</v>
      </c>
      <c r="J727" s="653"/>
      <c r="K727" s="651"/>
      <c r="L727" s="3"/>
      <c r="M727" s="4"/>
      <c r="N727" s="5"/>
      <c r="O727" s="6"/>
      <c r="P727" s="5">
        <f t="shared" si="747"/>
        <v>102</v>
      </c>
      <c r="R727" s="653"/>
      <c r="S727" s="651"/>
      <c r="T727" s="3"/>
      <c r="U727" s="5"/>
      <c r="V727" s="5"/>
      <c r="W727" s="6"/>
      <c r="X727" s="5">
        <f t="shared" si="749"/>
        <v>74</v>
      </c>
      <c r="Z727" s="653">
        <v>45686</v>
      </c>
      <c r="AA727" s="651"/>
      <c r="AB727" s="3"/>
      <c r="AC727" s="4">
        <v>0</v>
      </c>
      <c r="AD727" s="27">
        <v>2</v>
      </c>
      <c r="AE727" s="28" t="s">
        <v>17</v>
      </c>
      <c r="AF727" s="5">
        <f t="shared" si="737"/>
        <v>92</v>
      </c>
      <c r="AH727" s="663"/>
      <c r="AI727" s="651"/>
      <c r="AJ727" s="3"/>
      <c r="AK727" s="4"/>
      <c r="AL727" s="5"/>
      <c r="AM727" s="36"/>
      <c r="AN727" s="5">
        <f t="shared" si="738"/>
        <v>57</v>
      </c>
      <c r="AP727" s="653">
        <v>45747</v>
      </c>
      <c r="AQ727" s="651"/>
      <c r="AR727" s="3"/>
      <c r="AS727" s="4">
        <v>0</v>
      </c>
      <c r="AT727" s="5">
        <v>2</v>
      </c>
      <c r="AU727" s="6" t="s">
        <v>19</v>
      </c>
      <c r="AV727" s="436">
        <f t="shared" si="739"/>
        <v>175</v>
      </c>
      <c r="AX727" s="653"/>
      <c r="AY727" s="651"/>
      <c r="AZ727" s="3"/>
      <c r="BA727" s="4"/>
      <c r="BB727" s="5"/>
      <c r="BC727" s="6"/>
      <c r="BD727" s="474">
        <f t="shared" si="741"/>
        <v>144</v>
      </c>
      <c r="BF727" s="654">
        <v>45799</v>
      </c>
      <c r="BG727" s="651"/>
      <c r="BH727" s="3"/>
      <c r="BI727" s="483">
        <v>0</v>
      </c>
      <c r="BJ727" s="483">
        <v>2</v>
      </c>
      <c r="BK727" s="28" t="s">
        <v>17</v>
      </c>
      <c r="BL727" s="474">
        <f t="shared" si="742"/>
        <v>101</v>
      </c>
      <c r="BT727" s="477">
        <f t="shared" si="750"/>
        <v>63</v>
      </c>
      <c r="BV727" s="668">
        <v>45862</v>
      </c>
      <c r="BW727" s="666"/>
      <c r="BX727" s="493"/>
      <c r="BY727" s="193">
        <v>0</v>
      </c>
      <c r="BZ727" s="544">
        <v>3</v>
      </c>
      <c r="CA727" s="509" t="s">
        <v>19</v>
      </c>
      <c r="CB727" s="494">
        <f t="shared" si="746"/>
        <v>133</v>
      </c>
      <c r="CD727" s="653">
        <v>45896</v>
      </c>
      <c r="CE727" s="651"/>
      <c r="CF727" s="3"/>
      <c r="CG727" s="599">
        <v>0</v>
      </c>
      <c r="CH727" s="601">
        <v>2</v>
      </c>
      <c r="CI727" s="6" t="s">
        <v>17</v>
      </c>
      <c r="CJ727" s="601">
        <f t="shared" si="745"/>
        <v>75</v>
      </c>
      <c r="CL727" s="653">
        <v>45925</v>
      </c>
      <c r="CM727" s="651"/>
      <c r="CN727" s="3"/>
      <c r="CO727" s="5">
        <v>0</v>
      </c>
      <c r="CP727" s="5">
        <v>4</v>
      </c>
      <c r="CQ727" s="6" t="s">
        <v>22</v>
      </c>
      <c r="CR727" s="628">
        <f t="shared" si="740"/>
        <v>159</v>
      </c>
    </row>
    <row r="728" spans="2:96" ht="12.75" customHeight="1" x14ac:dyDescent="0.35">
      <c r="B728" s="653">
        <v>45586</v>
      </c>
      <c r="C728" s="651"/>
      <c r="D728" s="3"/>
      <c r="E728" s="5">
        <v>0</v>
      </c>
      <c r="F728" s="5">
        <v>1</v>
      </c>
      <c r="G728" s="6" t="s">
        <v>17</v>
      </c>
      <c r="H728" s="5">
        <f t="shared" si="734"/>
        <v>42</v>
      </c>
      <c r="J728" s="653"/>
      <c r="K728" s="651"/>
      <c r="L728" s="3"/>
      <c r="M728" s="4"/>
      <c r="N728" s="5"/>
      <c r="O728" s="6"/>
      <c r="P728" s="5">
        <f t="shared" si="747"/>
        <v>102</v>
      </c>
      <c r="R728" s="653"/>
      <c r="S728" s="651"/>
      <c r="T728" s="3"/>
      <c r="U728" s="5"/>
      <c r="V728" s="5"/>
      <c r="W728" s="6"/>
      <c r="X728" s="5">
        <f t="shared" si="749"/>
        <v>74</v>
      </c>
      <c r="Z728" s="653">
        <v>45686</v>
      </c>
      <c r="AA728" s="651"/>
      <c r="AB728" s="3"/>
      <c r="AC728" s="4">
        <v>0</v>
      </c>
      <c r="AD728" s="27">
        <v>2</v>
      </c>
      <c r="AE728" s="28" t="s">
        <v>16</v>
      </c>
      <c r="AF728" s="5">
        <f t="shared" si="737"/>
        <v>90</v>
      </c>
      <c r="AH728" s="663"/>
      <c r="AI728" s="651"/>
      <c r="AJ728" s="3"/>
      <c r="AK728" s="4"/>
      <c r="AL728" s="5"/>
      <c r="AM728" s="6"/>
      <c r="AN728" s="5">
        <f t="shared" si="738"/>
        <v>57</v>
      </c>
      <c r="AP728" s="653">
        <v>45747</v>
      </c>
      <c r="AQ728" s="651"/>
      <c r="AR728" s="3"/>
      <c r="AS728" s="152">
        <v>0</v>
      </c>
      <c r="AT728" s="153">
        <v>2</v>
      </c>
      <c r="AU728" s="153" t="s">
        <v>16</v>
      </c>
      <c r="AV728" s="436">
        <f t="shared" si="739"/>
        <v>173</v>
      </c>
      <c r="AX728" s="653"/>
      <c r="AY728" s="651"/>
      <c r="AZ728" s="3"/>
      <c r="BA728" s="4"/>
      <c r="BB728" s="5"/>
      <c r="BC728" s="6"/>
      <c r="BD728" s="474">
        <f t="shared" si="741"/>
        <v>144</v>
      </c>
      <c r="BF728" s="663"/>
      <c r="BG728" s="651"/>
      <c r="BH728" s="3"/>
      <c r="BI728" s="4"/>
      <c r="BJ728" s="5"/>
      <c r="BK728" s="6"/>
      <c r="BL728" s="474">
        <f t="shared" si="742"/>
        <v>101</v>
      </c>
      <c r="BT728" s="477">
        <f t="shared" si="750"/>
        <v>63</v>
      </c>
      <c r="BV728" s="668">
        <v>45866</v>
      </c>
      <c r="BW728" s="666"/>
      <c r="BX728" s="493"/>
      <c r="BY728" s="193">
        <v>0</v>
      </c>
      <c r="BZ728" s="556">
        <v>2</v>
      </c>
      <c r="CA728" s="509" t="s">
        <v>35</v>
      </c>
      <c r="CB728" s="494">
        <f t="shared" si="746"/>
        <v>131</v>
      </c>
      <c r="CD728" s="653">
        <v>45896</v>
      </c>
      <c r="CE728" s="651"/>
      <c r="CF728" s="3"/>
      <c r="CG728" s="603">
        <v>0</v>
      </c>
      <c r="CH728" s="603">
        <v>2</v>
      </c>
      <c r="CI728" s="28" t="s">
        <v>25</v>
      </c>
      <c r="CJ728" s="601">
        <f t="shared" si="745"/>
        <v>73</v>
      </c>
      <c r="CL728" s="653"/>
      <c r="CM728" s="651"/>
      <c r="CN728" s="3"/>
      <c r="CO728" s="5"/>
      <c r="CP728" s="5"/>
      <c r="CQ728" s="6"/>
      <c r="CR728" s="628">
        <f t="shared" si="740"/>
        <v>159</v>
      </c>
    </row>
    <row r="729" spans="2:96" ht="12.75" customHeight="1" x14ac:dyDescent="0.35">
      <c r="B729" s="653">
        <v>45586</v>
      </c>
      <c r="C729" s="651"/>
      <c r="D729" s="3"/>
      <c r="E729" s="5">
        <v>0</v>
      </c>
      <c r="F729" s="5">
        <v>3</v>
      </c>
      <c r="G729" s="6" t="s">
        <v>19</v>
      </c>
      <c r="H729" s="5">
        <f t="shared" si="734"/>
        <v>39</v>
      </c>
      <c r="J729" s="653"/>
      <c r="K729" s="651"/>
      <c r="L729" s="3"/>
      <c r="M729" s="4"/>
      <c r="N729" s="5"/>
      <c r="O729" s="6"/>
      <c r="P729" s="5">
        <f t="shared" si="747"/>
        <v>102</v>
      </c>
      <c r="R729" s="653"/>
      <c r="S729" s="651"/>
      <c r="T729" s="3"/>
      <c r="U729" s="5"/>
      <c r="V729" s="5"/>
      <c r="W729" s="6"/>
      <c r="X729" s="5">
        <f t="shared" si="749"/>
        <v>74</v>
      </c>
      <c r="Z729" s="653">
        <v>45687</v>
      </c>
      <c r="AA729" s="651"/>
      <c r="AB729" s="3"/>
      <c r="AC729" s="4">
        <v>0</v>
      </c>
      <c r="AD729" s="27">
        <v>2</v>
      </c>
      <c r="AE729" s="28" t="s">
        <v>35</v>
      </c>
      <c r="AF729" s="5">
        <f t="shared" si="737"/>
        <v>88</v>
      </c>
      <c r="AH729" s="663"/>
      <c r="AI729" s="651"/>
      <c r="AJ729" s="3"/>
      <c r="AK729" s="4"/>
      <c r="AL729" s="5"/>
      <c r="AM729" s="6"/>
      <c r="AN729" s="5">
        <f t="shared" si="738"/>
        <v>57</v>
      </c>
      <c r="AP729" s="653"/>
      <c r="AQ729" s="651"/>
      <c r="AR729" s="3"/>
      <c r="AS729" s="4"/>
      <c r="AT729" s="5"/>
      <c r="AU729" s="6"/>
      <c r="AV729" s="436">
        <f t="shared" si="739"/>
        <v>173</v>
      </c>
      <c r="AX729" s="653"/>
      <c r="AY729" s="651"/>
      <c r="AZ729" s="3"/>
      <c r="BA729" s="4"/>
      <c r="BB729" s="5"/>
      <c r="BC729" s="6"/>
      <c r="BD729" s="474">
        <f t="shared" si="741"/>
        <v>144</v>
      </c>
      <c r="BF729" s="663"/>
      <c r="BG729" s="651"/>
      <c r="BH729" s="3"/>
      <c r="BI729" s="4"/>
      <c r="BJ729" s="5"/>
      <c r="BK729" s="6"/>
      <c r="BL729" s="474">
        <f t="shared" si="742"/>
        <v>101</v>
      </c>
      <c r="BT729" s="477">
        <f t="shared" si="750"/>
        <v>63</v>
      </c>
      <c r="BV729" s="669">
        <v>45866</v>
      </c>
      <c r="BW729" s="666"/>
      <c r="BX729" s="493"/>
      <c r="BY729" s="494">
        <v>0</v>
      </c>
      <c r="BZ729" s="556">
        <v>2</v>
      </c>
      <c r="CA729" s="509" t="s">
        <v>17</v>
      </c>
      <c r="CB729" s="494">
        <f t="shared" si="746"/>
        <v>129</v>
      </c>
      <c r="CD729" s="653">
        <v>45898</v>
      </c>
      <c r="CE729" s="651"/>
      <c r="CF729" s="3"/>
      <c r="CG729" s="603">
        <v>0</v>
      </c>
      <c r="CH729" s="603">
        <v>2</v>
      </c>
      <c r="CI729" s="28" t="s">
        <v>25</v>
      </c>
      <c r="CJ729" s="601">
        <f t="shared" si="745"/>
        <v>71</v>
      </c>
      <c r="CL729" s="653"/>
      <c r="CM729" s="651"/>
      <c r="CN729" s="3"/>
      <c r="CO729" s="5"/>
      <c r="CP729" s="5"/>
      <c r="CQ729" s="6"/>
      <c r="CR729" s="628">
        <f t="shared" si="740"/>
        <v>159</v>
      </c>
    </row>
    <row r="730" spans="2:96" ht="12.75" customHeight="1" x14ac:dyDescent="0.35">
      <c r="B730" s="653">
        <v>45587</v>
      </c>
      <c r="C730" s="651"/>
      <c r="D730" s="3"/>
      <c r="E730" s="5">
        <v>0</v>
      </c>
      <c r="F730" s="5">
        <v>2</v>
      </c>
      <c r="G730" s="6" t="s">
        <v>17</v>
      </c>
      <c r="H730" s="5">
        <f t="shared" si="734"/>
        <v>37</v>
      </c>
      <c r="J730" s="653"/>
      <c r="K730" s="651"/>
      <c r="L730" s="3"/>
      <c r="M730" s="4"/>
      <c r="N730" s="5"/>
      <c r="O730" s="6"/>
      <c r="P730" s="5">
        <f t="shared" si="747"/>
        <v>102</v>
      </c>
      <c r="R730" s="653"/>
      <c r="S730" s="651"/>
      <c r="T730" s="3"/>
      <c r="U730" s="5"/>
      <c r="V730" s="5"/>
      <c r="W730" s="6"/>
      <c r="X730" s="5">
        <f t="shared" si="749"/>
        <v>74</v>
      </c>
      <c r="Z730" s="653"/>
      <c r="AA730" s="651"/>
      <c r="AB730" s="3"/>
      <c r="AC730" s="4">
        <v>0</v>
      </c>
      <c r="AD730" s="5"/>
      <c r="AE730" s="6"/>
      <c r="AF730" s="5">
        <f t="shared" si="737"/>
        <v>88</v>
      </c>
      <c r="AH730" s="663"/>
      <c r="AI730" s="651"/>
      <c r="AJ730" s="3"/>
      <c r="AK730" s="4"/>
      <c r="AL730" s="5"/>
      <c r="AM730" s="36"/>
      <c r="AN730" s="5">
        <f t="shared" si="738"/>
        <v>57</v>
      </c>
      <c r="AP730" s="653"/>
      <c r="AQ730" s="651"/>
      <c r="AR730" s="3"/>
      <c r="AS730" s="4"/>
      <c r="AT730" s="5"/>
      <c r="AU730" s="6"/>
      <c r="AV730" s="436">
        <f t="shared" si="739"/>
        <v>173</v>
      </c>
      <c r="AX730" s="653"/>
      <c r="AY730" s="651"/>
      <c r="AZ730" s="3"/>
      <c r="BA730" s="4"/>
      <c r="BB730" s="5"/>
      <c r="BC730" s="6"/>
      <c r="BD730" s="164">
        <v>173</v>
      </c>
      <c r="BF730" s="663"/>
      <c r="BG730" s="651"/>
      <c r="BH730" s="3"/>
      <c r="BI730" s="4"/>
      <c r="BJ730" s="5"/>
      <c r="BK730" s="36"/>
      <c r="BL730" s="474">
        <f t="shared" si="742"/>
        <v>101</v>
      </c>
      <c r="BT730" s="477">
        <f t="shared" si="750"/>
        <v>63</v>
      </c>
      <c r="BV730" s="669">
        <v>45867</v>
      </c>
      <c r="BW730" s="666"/>
      <c r="BX730" s="493"/>
      <c r="BY730" s="494">
        <v>0</v>
      </c>
      <c r="BZ730" s="556">
        <v>2</v>
      </c>
      <c r="CA730" s="509" t="s">
        <v>19</v>
      </c>
      <c r="CB730" s="494">
        <f t="shared" ref="CB730:CB734" si="751">SUM(CB729+BY730-BZ730)</f>
        <v>127</v>
      </c>
      <c r="CD730" s="653">
        <v>45897</v>
      </c>
      <c r="CE730" s="651"/>
      <c r="CF730" s="3"/>
      <c r="CG730" s="603">
        <v>0</v>
      </c>
      <c r="CH730" s="603">
        <v>2</v>
      </c>
      <c r="CI730" s="6" t="s">
        <v>22</v>
      </c>
      <c r="CJ730" s="563">
        <f t="shared" si="745"/>
        <v>69</v>
      </c>
      <c r="CL730" s="653"/>
      <c r="CM730" s="651"/>
      <c r="CN730" s="3"/>
      <c r="CO730" s="4"/>
      <c r="CP730" s="5"/>
      <c r="CQ730" s="6"/>
      <c r="CR730" s="609">
        <f t="shared" si="740"/>
        <v>159</v>
      </c>
    </row>
    <row r="731" spans="2:96" ht="12.75" customHeight="1" x14ac:dyDescent="0.35">
      <c r="B731" s="653">
        <v>45588</v>
      </c>
      <c r="C731" s="651"/>
      <c r="D731" s="3"/>
      <c r="E731" s="5">
        <v>0</v>
      </c>
      <c r="F731" s="5">
        <v>2</v>
      </c>
      <c r="G731" s="6" t="s">
        <v>19</v>
      </c>
      <c r="H731" s="5">
        <f t="shared" si="734"/>
        <v>35</v>
      </c>
      <c r="J731" s="653"/>
      <c r="K731" s="651"/>
      <c r="L731" s="3"/>
      <c r="M731" s="4"/>
      <c r="N731" s="5"/>
      <c r="O731" s="6"/>
      <c r="P731" s="5">
        <f t="shared" si="747"/>
        <v>102</v>
      </c>
      <c r="R731" s="653"/>
      <c r="S731" s="651"/>
      <c r="T731" s="3"/>
      <c r="U731" s="5"/>
      <c r="V731" s="5"/>
      <c r="W731" s="6"/>
      <c r="X731" s="5">
        <f t="shared" si="749"/>
        <v>74</v>
      </c>
      <c r="Z731" s="663"/>
      <c r="AA731" s="651"/>
      <c r="AB731" s="3"/>
      <c r="AC731" s="4"/>
      <c r="AD731" s="5"/>
      <c r="AF731" s="5">
        <f t="shared" si="737"/>
        <v>88</v>
      </c>
      <c r="AH731" s="663"/>
      <c r="AI731" s="651"/>
      <c r="AJ731" s="3"/>
      <c r="AK731" s="4"/>
      <c r="AL731" s="5"/>
      <c r="AN731" s="5">
        <f t="shared" si="738"/>
        <v>57</v>
      </c>
      <c r="AP731" s="653"/>
      <c r="AQ731" s="651"/>
      <c r="AR731" s="3"/>
      <c r="AS731" s="4"/>
      <c r="AT731" s="5"/>
      <c r="AU731" s="6"/>
      <c r="AV731" s="436">
        <f t="shared" si="739"/>
        <v>173</v>
      </c>
      <c r="AX731" s="653"/>
      <c r="AY731" s="651"/>
      <c r="AZ731" s="3"/>
      <c r="BA731" s="4"/>
      <c r="BB731" s="5"/>
      <c r="BC731" s="6"/>
      <c r="BD731" s="164">
        <v>173</v>
      </c>
      <c r="BF731" s="663"/>
      <c r="BG731" s="651"/>
      <c r="BH731" s="3"/>
      <c r="BI731" s="4"/>
      <c r="BJ731" s="5"/>
      <c r="BL731" s="474">
        <f t="shared" si="742"/>
        <v>101</v>
      </c>
      <c r="BT731" s="477">
        <f t="shared" si="750"/>
        <v>63</v>
      </c>
      <c r="BV731" s="669">
        <v>45869</v>
      </c>
      <c r="BW731" s="666"/>
      <c r="BX731" s="493"/>
      <c r="BY731" s="494">
        <v>0</v>
      </c>
      <c r="BZ731" s="559">
        <v>2</v>
      </c>
      <c r="CA731" s="508" t="s">
        <v>22</v>
      </c>
      <c r="CB731" s="494">
        <f t="shared" si="751"/>
        <v>125</v>
      </c>
      <c r="CD731" s="653">
        <v>45896</v>
      </c>
      <c r="CE731" s="651"/>
      <c r="CF731" s="3"/>
      <c r="CG731" s="603">
        <v>0</v>
      </c>
      <c r="CH731" s="603">
        <v>1</v>
      </c>
      <c r="CI731" s="6" t="s">
        <v>19</v>
      </c>
      <c r="CJ731" s="563">
        <f t="shared" si="745"/>
        <v>68</v>
      </c>
      <c r="CL731" s="653"/>
      <c r="CM731" s="651"/>
      <c r="CN731" s="3"/>
      <c r="CO731" s="4"/>
      <c r="CP731" s="5"/>
      <c r="CQ731" s="6"/>
      <c r="CR731" s="609">
        <f t="shared" si="740"/>
        <v>159</v>
      </c>
    </row>
    <row r="732" spans="2:96" ht="12.75" customHeight="1" x14ac:dyDescent="0.35">
      <c r="B732" s="653">
        <v>45589</v>
      </c>
      <c r="C732" s="651"/>
      <c r="D732" s="3"/>
      <c r="E732" s="5">
        <v>0</v>
      </c>
      <c r="F732" s="5">
        <v>2</v>
      </c>
      <c r="G732" s="6" t="s">
        <v>35</v>
      </c>
      <c r="H732" s="5">
        <f t="shared" si="734"/>
        <v>33</v>
      </c>
      <c r="J732" s="653"/>
      <c r="K732" s="651"/>
      <c r="L732" s="3"/>
      <c r="M732" s="4"/>
      <c r="N732" s="5"/>
      <c r="O732" s="6"/>
      <c r="P732" s="5">
        <f t="shared" si="747"/>
        <v>102</v>
      </c>
      <c r="R732" s="653"/>
      <c r="S732" s="651"/>
      <c r="T732" s="3"/>
      <c r="U732" s="5"/>
      <c r="V732" s="5"/>
      <c r="W732" s="6"/>
      <c r="X732" s="5">
        <f t="shared" si="749"/>
        <v>74</v>
      </c>
      <c r="Z732" s="2"/>
      <c r="AA732" s="2"/>
      <c r="AB732" s="3"/>
      <c r="AC732" s="4"/>
      <c r="AD732" s="5"/>
      <c r="AF732" s="5">
        <f t="shared" si="737"/>
        <v>88</v>
      </c>
      <c r="AH732" s="2"/>
      <c r="AI732" s="2"/>
      <c r="AJ732" s="3"/>
      <c r="AK732" s="4"/>
      <c r="AL732" s="5"/>
      <c r="AN732" s="5">
        <f t="shared" si="738"/>
        <v>57</v>
      </c>
      <c r="AP732" s="2"/>
      <c r="AQ732" s="2"/>
      <c r="AR732" s="3"/>
      <c r="AS732" s="4"/>
      <c r="AT732" s="5"/>
      <c r="AV732" s="436">
        <f t="shared" si="739"/>
        <v>173</v>
      </c>
      <c r="AX732" s="2"/>
      <c r="AY732" s="2"/>
      <c r="AZ732" s="3"/>
      <c r="BA732" s="4"/>
      <c r="BB732" s="5"/>
      <c r="BD732" s="164">
        <v>173</v>
      </c>
      <c r="BF732" s="2"/>
      <c r="BG732" s="2"/>
      <c r="BH732" s="3"/>
      <c r="BI732" s="4"/>
      <c r="BJ732" s="5"/>
      <c r="BL732" s="474">
        <f t="shared" si="742"/>
        <v>101</v>
      </c>
      <c r="BT732" s="477">
        <f t="shared" si="750"/>
        <v>63</v>
      </c>
      <c r="BV732" s="492"/>
      <c r="BW732" s="492"/>
      <c r="BX732" s="493"/>
      <c r="BY732" s="492"/>
      <c r="BZ732" s="494"/>
      <c r="CB732" s="494">
        <f t="shared" si="751"/>
        <v>125</v>
      </c>
      <c r="CD732" s="653"/>
      <c r="CE732" s="651"/>
      <c r="CF732" s="3"/>
      <c r="CG732" s="4"/>
      <c r="CH732" s="5"/>
      <c r="CI732" s="6"/>
      <c r="CJ732" s="563">
        <f t="shared" si="745"/>
        <v>68</v>
      </c>
      <c r="CL732" s="653"/>
      <c r="CM732" s="651"/>
      <c r="CN732" s="3"/>
      <c r="CO732" s="4"/>
      <c r="CP732" s="5"/>
      <c r="CQ732" s="6"/>
      <c r="CR732" s="609">
        <f t="shared" si="740"/>
        <v>159</v>
      </c>
    </row>
    <row r="733" spans="2:96" ht="12.75" customHeight="1" x14ac:dyDescent="0.35">
      <c r="B733" s="653">
        <v>45589</v>
      </c>
      <c r="C733" s="651"/>
      <c r="D733" s="3"/>
      <c r="E733" s="5">
        <v>0</v>
      </c>
      <c r="F733" s="5">
        <v>2</v>
      </c>
      <c r="G733" s="6" t="s">
        <v>25</v>
      </c>
      <c r="H733" s="5">
        <f t="shared" si="734"/>
        <v>31</v>
      </c>
      <c r="J733" s="653"/>
      <c r="K733" s="651"/>
      <c r="L733" s="3"/>
      <c r="M733" s="4"/>
      <c r="N733" s="5"/>
      <c r="O733" s="6"/>
      <c r="P733" s="5">
        <f t="shared" si="747"/>
        <v>102</v>
      </c>
      <c r="R733" s="654"/>
      <c r="S733" s="651"/>
      <c r="T733" s="3"/>
      <c r="U733" s="5"/>
      <c r="V733" s="5"/>
      <c r="W733" s="6"/>
      <c r="X733" s="5">
        <f t="shared" si="749"/>
        <v>74</v>
      </c>
      <c r="Z733" s="2"/>
      <c r="AA733" s="2"/>
      <c r="AB733" s="3"/>
      <c r="AC733" s="4"/>
      <c r="AD733" s="5"/>
      <c r="AF733" s="5">
        <f t="shared" si="737"/>
        <v>88</v>
      </c>
      <c r="AH733" s="2"/>
      <c r="AI733" s="2"/>
      <c r="AJ733" s="3"/>
      <c r="AK733" s="4"/>
      <c r="AL733" s="5"/>
      <c r="AN733" s="5">
        <f t="shared" si="738"/>
        <v>57</v>
      </c>
      <c r="AP733" s="2"/>
      <c r="AQ733" s="2"/>
      <c r="AR733" s="3"/>
      <c r="AS733" s="4"/>
      <c r="AT733" s="5"/>
      <c r="AV733" s="436">
        <f t="shared" si="739"/>
        <v>173</v>
      </c>
      <c r="AX733" s="2"/>
      <c r="AY733" s="2"/>
      <c r="AZ733" s="3"/>
      <c r="BA733" s="4"/>
      <c r="BB733" s="5"/>
      <c r="BD733" s="164">
        <v>173</v>
      </c>
      <c r="BF733" s="2"/>
      <c r="BG733" s="2"/>
      <c r="BH733" s="3"/>
      <c r="BI733" s="4"/>
      <c r="BJ733" s="5"/>
      <c r="BL733" s="474">
        <f t="shared" si="742"/>
        <v>101</v>
      </c>
      <c r="BT733" s="477">
        <f t="shared" si="750"/>
        <v>63</v>
      </c>
      <c r="BV733" s="492"/>
      <c r="BW733" s="492"/>
      <c r="BX733" s="493"/>
      <c r="BY733" s="492"/>
      <c r="BZ733" s="494"/>
      <c r="CB733" s="494">
        <f t="shared" si="751"/>
        <v>125</v>
      </c>
      <c r="CD733" s="653"/>
      <c r="CE733" s="651"/>
      <c r="CF733" s="3"/>
      <c r="CG733" s="4"/>
      <c r="CH733" s="5"/>
      <c r="CI733" s="6"/>
      <c r="CJ733" s="563">
        <f t="shared" si="745"/>
        <v>68</v>
      </c>
      <c r="CL733" s="720"/>
      <c r="CM733" s="651"/>
      <c r="CN733" s="30"/>
      <c r="CO733" s="35"/>
      <c r="CP733" s="34"/>
      <c r="CQ733" s="36"/>
      <c r="CR733" s="609">
        <f t="shared" si="740"/>
        <v>159</v>
      </c>
    </row>
    <row r="734" spans="2:96" ht="12.75" customHeight="1" x14ac:dyDescent="0.35">
      <c r="B734" s="653">
        <v>45589</v>
      </c>
      <c r="C734" s="651"/>
      <c r="D734" s="3"/>
      <c r="E734" s="5">
        <v>0</v>
      </c>
      <c r="F734" s="5">
        <v>2</v>
      </c>
      <c r="G734" s="6" t="s">
        <v>22</v>
      </c>
      <c r="H734" s="5">
        <f t="shared" si="734"/>
        <v>29</v>
      </c>
      <c r="J734" s="653"/>
      <c r="K734" s="651"/>
      <c r="L734" s="3"/>
      <c r="M734" s="4"/>
      <c r="N734" s="5"/>
      <c r="O734" s="6"/>
      <c r="P734" s="5">
        <f t="shared" si="747"/>
        <v>102</v>
      </c>
      <c r="R734" s="654"/>
      <c r="S734" s="651"/>
      <c r="T734" s="3"/>
      <c r="U734" s="4"/>
      <c r="V734" s="5"/>
      <c r="W734" s="6"/>
      <c r="X734" s="5">
        <f t="shared" si="749"/>
        <v>74</v>
      </c>
      <c r="Z734" s="2"/>
      <c r="AA734" s="2"/>
      <c r="AB734" s="3"/>
      <c r="AC734" s="4"/>
      <c r="AD734" s="5"/>
      <c r="AF734" s="5">
        <f t="shared" si="737"/>
        <v>88</v>
      </c>
      <c r="AH734" s="2"/>
      <c r="AI734" s="2"/>
      <c r="AJ734" s="3"/>
      <c r="AK734" s="4"/>
      <c r="AL734" s="5"/>
      <c r="AN734" s="5">
        <f t="shared" si="738"/>
        <v>57</v>
      </c>
      <c r="AP734" s="2"/>
      <c r="AQ734" s="2"/>
      <c r="AR734" s="3"/>
      <c r="AS734" s="4"/>
      <c r="AT734" s="5"/>
      <c r="AV734" s="436">
        <f t="shared" si="739"/>
        <v>173</v>
      </c>
      <c r="AX734" s="2"/>
      <c r="AY734" s="2"/>
      <c r="AZ734" s="3"/>
      <c r="BA734" s="4"/>
      <c r="BB734" s="5"/>
      <c r="BD734" s="164">
        <v>173</v>
      </c>
      <c r="BF734" s="2"/>
      <c r="BG734" s="2"/>
      <c r="BH734" s="3"/>
      <c r="BI734" s="4"/>
      <c r="BJ734" s="5"/>
      <c r="BL734" s="474">
        <f t="shared" si="742"/>
        <v>101</v>
      </c>
      <c r="BT734" s="477">
        <f t="shared" ref="BT734:BT742" si="752">BT733+BQ735-BR735</f>
        <v>63</v>
      </c>
      <c r="BV734" s="492"/>
      <c r="BW734" s="492"/>
      <c r="BX734" s="493"/>
      <c r="BY734" s="492"/>
      <c r="BZ734" s="494"/>
      <c r="CB734" s="494">
        <f t="shared" si="751"/>
        <v>125</v>
      </c>
      <c r="CD734" s="653"/>
      <c r="CE734" s="651"/>
      <c r="CF734" s="3"/>
      <c r="CG734" s="4"/>
      <c r="CH734" s="5"/>
      <c r="CI734" s="6"/>
      <c r="CJ734" s="563">
        <f t="shared" si="745"/>
        <v>68</v>
      </c>
      <c r="CL734" s="653"/>
      <c r="CM734" s="651"/>
      <c r="CN734" s="3"/>
      <c r="CO734" s="4"/>
      <c r="CP734" s="5"/>
      <c r="CQ734" s="6"/>
      <c r="CR734" s="5">
        <f t="shared" ref="CR734" si="753">SUM(CR733+CO734-CP734)</f>
        <v>159</v>
      </c>
    </row>
    <row r="735" spans="2:96" ht="12.75" customHeight="1" x14ac:dyDescent="0.35">
      <c r="B735" s="653">
        <v>45593</v>
      </c>
      <c r="C735" s="651"/>
      <c r="D735" s="3"/>
      <c r="E735" s="5">
        <v>0</v>
      </c>
      <c r="F735" s="5">
        <v>2</v>
      </c>
      <c r="G735" s="6" t="s">
        <v>19</v>
      </c>
      <c r="H735" s="5">
        <f t="shared" ref="H735:H742" si="754">SUM(H734+E736-F736)</f>
        <v>25</v>
      </c>
      <c r="J735" s="62"/>
      <c r="K735" s="62"/>
      <c r="L735" s="3"/>
      <c r="M735" s="4"/>
      <c r="N735" s="5"/>
      <c r="O735" s="6"/>
      <c r="P735" s="5">
        <f t="shared" si="747"/>
        <v>102</v>
      </c>
      <c r="R735" s="654"/>
      <c r="S735" s="651"/>
      <c r="T735" s="3"/>
      <c r="U735" s="4"/>
      <c r="V735" s="5"/>
      <c r="W735" s="6"/>
      <c r="X735" s="5">
        <f t="shared" si="749"/>
        <v>74</v>
      </c>
      <c r="Z735" s="2"/>
      <c r="AA735" s="2"/>
      <c r="AB735" s="3"/>
      <c r="AC735" s="4"/>
      <c r="AD735" s="5"/>
      <c r="AF735" s="5">
        <f t="shared" si="737"/>
        <v>88</v>
      </c>
      <c r="AH735" s="2"/>
      <c r="AI735" s="2"/>
      <c r="AJ735" s="3"/>
      <c r="AK735" s="4"/>
      <c r="AL735" s="5"/>
      <c r="AN735" s="5">
        <f t="shared" si="738"/>
        <v>57</v>
      </c>
      <c r="AP735" s="2"/>
      <c r="AQ735" s="2"/>
      <c r="AR735" s="3"/>
      <c r="AS735" s="4"/>
      <c r="AT735" s="5"/>
      <c r="AV735" s="436">
        <f t="shared" si="739"/>
        <v>173</v>
      </c>
      <c r="AX735" s="2"/>
      <c r="AY735" s="2"/>
      <c r="AZ735" s="3"/>
      <c r="BA735" s="4"/>
      <c r="BB735" s="5"/>
      <c r="BD735" s="164">
        <v>173</v>
      </c>
      <c r="BF735" s="2"/>
      <c r="BG735" s="2"/>
      <c r="BH735" s="3"/>
      <c r="BI735" s="4"/>
      <c r="BJ735" s="5"/>
      <c r="BL735" s="5">
        <f>SUM(BL734+BI736-BJ736)</f>
        <v>101</v>
      </c>
      <c r="BT735" s="477">
        <f t="shared" si="752"/>
        <v>63</v>
      </c>
      <c r="BV735" s="492"/>
      <c r="BW735" s="492"/>
      <c r="BX735" s="493"/>
      <c r="BY735" s="492"/>
      <c r="BZ735" s="494"/>
      <c r="CB735" s="494">
        <f>SUM(CB734+BY736-BZ736)</f>
        <v>125</v>
      </c>
      <c r="CD735" s="653"/>
      <c r="CE735" s="651"/>
      <c r="CF735" s="3"/>
      <c r="CG735" s="4"/>
      <c r="CH735" s="5"/>
      <c r="CI735" s="6"/>
      <c r="CJ735" s="563">
        <f t="shared" si="745"/>
        <v>68</v>
      </c>
      <c r="CL735" s="653"/>
      <c r="CM735" s="651"/>
      <c r="CN735" s="3"/>
      <c r="CO735" s="4"/>
      <c r="CP735" s="5"/>
      <c r="CQ735" s="6"/>
      <c r="CR735" s="5">
        <f t="shared" ref="CR735:CR742" si="755">SUM(CR734+CO736-CP736)</f>
        <v>159</v>
      </c>
    </row>
    <row r="736" spans="2:96" ht="12.75" customHeight="1" x14ac:dyDescent="0.35">
      <c r="B736" s="653">
        <v>45594</v>
      </c>
      <c r="C736" s="651"/>
      <c r="D736" s="3"/>
      <c r="E736" s="5">
        <v>0</v>
      </c>
      <c r="F736" s="5">
        <v>4</v>
      </c>
      <c r="G736" s="6" t="s">
        <v>19</v>
      </c>
      <c r="H736" s="5">
        <f t="shared" si="754"/>
        <v>24</v>
      </c>
      <c r="J736" s="62"/>
      <c r="K736" s="62"/>
      <c r="L736" s="3"/>
      <c r="M736" s="4"/>
      <c r="N736" s="5"/>
      <c r="O736" s="6"/>
      <c r="P736" s="5">
        <f t="shared" si="747"/>
        <v>102</v>
      </c>
      <c r="R736" s="25"/>
      <c r="S736" s="4"/>
      <c r="T736" s="3"/>
      <c r="U736" s="4"/>
      <c r="V736" s="5"/>
      <c r="W736" s="6"/>
      <c r="X736" s="5">
        <f t="shared" si="749"/>
        <v>74</v>
      </c>
      <c r="Z736" s="2"/>
      <c r="AA736" s="2"/>
      <c r="AB736" s="3"/>
      <c r="AC736" s="4"/>
      <c r="AD736" s="5"/>
      <c r="AF736" s="5">
        <f t="shared" si="737"/>
        <v>88</v>
      </c>
      <c r="AH736" s="2"/>
      <c r="AI736" s="2"/>
      <c r="AJ736" s="3"/>
      <c r="AK736" s="4"/>
      <c r="AL736" s="5"/>
      <c r="AN736" s="5">
        <f t="shared" si="738"/>
        <v>57</v>
      </c>
      <c r="AP736" s="2"/>
      <c r="AQ736" s="2"/>
      <c r="AR736" s="3"/>
      <c r="AS736" s="4"/>
      <c r="AT736" s="5"/>
      <c r="AV736" s="436">
        <f t="shared" si="739"/>
        <v>173</v>
      </c>
      <c r="AX736" s="2"/>
      <c r="AY736" s="2"/>
      <c r="AZ736" s="3"/>
      <c r="BA736" s="4"/>
      <c r="BB736" s="5"/>
      <c r="BD736" s="164">
        <v>173</v>
      </c>
      <c r="BF736" s="2"/>
      <c r="BG736" s="2"/>
      <c r="BH736" s="3"/>
      <c r="BI736" s="4"/>
      <c r="BJ736" s="5"/>
      <c r="BL736" s="241">
        <f t="shared" ref="BL736:BL742" si="756">SUM(BL735+BI737-BJ737)</f>
        <v>101</v>
      </c>
      <c r="BT736" s="477">
        <f t="shared" si="752"/>
        <v>63</v>
      </c>
      <c r="BV736" s="492"/>
      <c r="BW736" s="492"/>
      <c r="BX736" s="493"/>
      <c r="BY736" s="492"/>
      <c r="BZ736" s="494"/>
      <c r="CB736" s="494">
        <f t="shared" ref="CB736:CB742" si="757">SUM(CB735+BY737-BZ737)</f>
        <v>125</v>
      </c>
      <c r="CD736" s="653"/>
      <c r="CE736" s="651"/>
      <c r="CF736" s="3"/>
      <c r="CG736" s="4"/>
      <c r="CH736" s="5"/>
      <c r="CI736" s="6"/>
      <c r="CJ736" s="563">
        <f t="shared" si="745"/>
        <v>68</v>
      </c>
      <c r="CL736" s="653"/>
      <c r="CM736" s="651"/>
      <c r="CN736" s="3"/>
      <c r="CO736" s="4"/>
      <c r="CP736" s="5"/>
      <c r="CQ736" s="6"/>
      <c r="CR736" s="5">
        <f t="shared" si="755"/>
        <v>159</v>
      </c>
    </row>
    <row r="737" spans="2:96" ht="12.75" customHeight="1" x14ac:dyDescent="0.35">
      <c r="B737" s="653">
        <v>45596</v>
      </c>
      <c r="C737" s="651"/>
      <c r="D737" s="3"/>
      <c r="E737" s="5">
        <v>0</v>
      </c>
      <c r="F737" s="5">
        <v>1</v>
      </c>
      <c r="G737" s="6" t="s">
        <v>17</v>
      </c>
      <c r="H737" s="5">
        <f t="shared" si="754"/>
        <v>124</v>
      </c>
      <c r="J737" s="62"/>
      <c r="K737" s="62"/>
      <c r="L737" s="3"/>
      <c r="M737" s="4"/>
      <c r="N737" s="5"/>
      <c r="O737" s="6"/>
      <c r="P737" s="5">
        <f t="shared" si="747"/>
        <v>102</v>
      </c>
      <c r="R737" s="25"/>
      <c r="S737" s="4"/>
      <c r="T737" s="3"/>
      <c r="U737" s="4"/>
      <c r="V737" s="5"/>
      <c r="W737" s="6"/>
      <c r="X737" s="5">
        <f t="shared" si="749"/>
        <v>74</v>
      </c>
      <c r="Z737" s="2"/>
      <c r="AA737" s="2"/>
      <c r="AB737" s="3"/>
      <c r="AC737" s="4"/>
      <c r="AD737" s="5"/>
      <c r="AF737" s="5">
        <f t="shared" si="737"/>
        <v>88</v>
      </c>
      <c r="AH737" s="2"/>
      <c r="AI737" s="2"/>
      <c r="AJ737" s="3"/>
      <c r="AK737" s="4"/>
      <c r="AL737" s="5"/>
      <c r="AN737" s="5">
        <f t="shared" si="738"/>
        <v>57</v>
      </c>
      <c r="AP737" s="2"/>
      <c r="AQ737" s="2"/>
      <c r="AR737" s="3"/>
      <c r="AS737" s="4"/>
      <c r="AT737" s="5"/>
      <c r="AV737" s="436">
        <f t="shared" si="739"/>
        <v>173</v>
      </c>
      <c r="AX737" s="2"/>
      <c r="AY737" s="2"/>
      <c r="AZ737" s="3"/>
      <c r="BA737" s="4"/>
      <c r="BB737" s="5"/>
      <c r="BD737" s="164">
        <v>173</v>
      </c>
      <c r="BF737" s="2"/>
      <c r="BG737" s="2"/>
      <c r="BH737" s="3"/>
      <c r="BI737" s="4"/>
      <c r="BJ737" s="5"/>
      <c r="BL737" s="241">
        <f t="shared" si="756"/>
        <v>101</v>
      </c>
      <c r="BT737" s="477">
        <f t="shared" si="752"/>
        <v>63</v>
      </c>
      <c r="BV737" s="492"/>
      <c r="BW737" s="492"/>
      <c r="BX737" s="493"/>
      <c r="BY737" s="492"/>
      <c r="BZ737" s="494"/>
      <c r="CB737" s="494">
        <f t="shared" si="757"/>
        <v>125</v>
      </c>
      <c r="CD737" s="653"/>
      <c r="CE737" s="651"/>
      <c r="CF737" s="3"/>
      <c r="CG737" s="4"/>
      <c r="CH737" s="5"/>
      <c r="CI737" s="6"/>
      <c r="CJ737" s="563">
        <f t="shared" si="745"/>
        <v>68</v>
      </c>
      <c r="CL737" s="653"/>
      <c r="CM737" s="651"/>
      <c r="CN737" s="3"/>
      <c r="CO737" s="4"/>
      <c r="CP737" s="5"/>
      <c r="CQ737" s="6"/>
      <c r="CR737" s="5">
        <f t="shared" si="755"/>
        <v>159</v>
      </c>
    </row>
    <row r="738" spans="2:96" ht="12.75" customHeight="1" x14ac:dyDescent="0.35">
      <c r="B738" s="720">
        <v>45596</v>
      </c>
      <c r="C738" s="651"/>
      <c r="D738" s="30"/>
      <c r="E738" s="34">
        <v>100</v>
      </c>
      <c r="F738" s="34">
        <v>0</v>
      </c>
      <c r="G738" s="36" t="s">
        <v>17</v>
      </c>
      <c r="H738" s="34">
        <f t="shared" si="754"/>
        <v>124</v>
      </c>
      <c r="J738" s="62"/>
      <c r="K738" s="62"/>
      <c r="L738" s="3"/>
      <c r="M738" s="4"/>
      <c r="N738" s="5"/>
      <c r="O738" s="6"/>
      <c r="P738" s="5">
        <f t="shared" si="747"/>
        <v>102</v>
      </c>
      <c r="R738" s="25"/>
      <c r="S738" s="4"/>
      <c r="T738" s="3"/>
      <c r="U738" s="4"/>
      <c r="V738" s="5"/>
      <c r="W738" s="6"/>
      <c r="X738" s="5">
        <f t="shared" si="749"/>
        <v>74</v>
      </c>
      <c r="Z738" s="2"/>
      <c r="AA738" s="2"/>
      <c r="AB738" s="3"/>
      <c r="AC738" s="4"/>
      <c r="AD738" s="5"/>
      <c r="AF738" s="5">
        <f t="shared" si="737"/>
        <v>88</v>
      </c>
      <c r="AH738" s="2"/>
      <c r="AI738" s="2"/>
      <c r="AJ738" s="3"/>
      <c r="AK738" s="4"/>
      <c r="AL738" s="5"/>
      <c r="AN738" s="5">
        <f t="shared" si="738"/>
        <v>57</v>
      </c>
      <c r="AP738" s="2"/>
      <c r="AQ738" s="2"/>
      <c r="AR738" s="3"/>
      <c r="AS738" s="4"/>
      <c r="AT738" s="5"/>
      <c r="AV738" s="436">
        <f t="shared" si="739"/>
        <v>173</v>
      </c>
      <c r="AX738" s="2"/>
      <c r="AY738" s="2"/>
      <c r="AZ738" s="3"/>
      <c r="BA738" s="4"/>
      <c r="BB738" s="5"/>
      <c r="BD738" s="164">
        <v>173</v>
      </c>
      <c r="BF738" s="2"/>
      <c r="BG738" s="2"/>
      <c r="BH738" s="3"/>
      <c r="BI738" s="4"/>
      <c r="BJ738" s="5"/>
      <c r="BL738" s="241">
        <f t="shared" si="756"/>
        <v>101</v>
      </c>
      <c r="BT738" s="477">
        <f t="shared" si="752"/>
        <v>63</v>
      </c>
      <c r="BV738" s="492"/>
      <c r="BW738" s="492"/>
      <c r="BX738" s="493"/>
      <c r="BY738" s="492"/>
      <c r="BZ738" s="494"/>
      <c r="CB738" s="494">
        <f t="shared" si="757"/>
        <v>125</v>
      </c>
      <c r="CD738" s="653"/>
      <c r="CE738" s="651"/>
      <c r="CF738" s="3"/>
      <c r="CG738" s="4"/>
      <c r="CH738" s="5"/>
      <c r="CI738" s="6"/>
      <c r="CJ738" s="563">
        <f t="shared" si="745"/>
        <v>68</v>
      </c>
      <c r="CL738" s="653"/>
      <c r="CM738" s="651"/>
      <c r="CN738" s="3"/>
      <c r="CO738" s="4"/>
      <c r="CP738" s="5"/>
      <c r="CQ738" s="6"/>
      <c r="CR738" s="5">
        <f t="shared" si="755"/>
        <v>159</v>
      </c>
    </row>
    <row r="739" spans="2:96" ht="12.75" customHeight="1" x14ac:dyDescent="0.35">
      <c r="B739" s="2"/>
      <c r="C739" s="2"/>
      <c r="D739" s="3"/>
      <c r="E739" s="4"/>
      <c r="F739" s="5"/>
      <c r="H739" s="5">
        <f t="shared" si="754"/>
        <v>124</v>
      </c>
      <c r="J739" s="62"/>
      <c r="K739" s="62"/>
      <c r="L739" s="3"/>
      <c r="M739" s="4"/>
      <c r="N739" s="5"/>
      <c r="O739" s="6"/>
      <c r="P739" s="5">
        <f t="shared" si="747"/>
        <v>102</v>
      </c>
      <c r="R739" s="25"/>
      <c r="S739" s="4"/>
      <c r="T739" s="3"/>
      <c r="U739" s="4"/>
      <c r="V739" s="5"/>
      <c r="W739" s="6"/>
      <c r="X739" s="5">
        <f t="shared" si="749"/>
        <v>74</v>
      </c>
      <c r="Z739" s="2"/>
      <c r="AA739" s="2"/>
      <c r="AB739" s="3"/>
      <c r="AC739" s="4"/>
      <c r="AD739" s="5"/>
      <c r="AF739" s="5">
        <f t="shared" si="737"/>
        <v>88</v>
      </c>
      <c r="AH739" s="2"/>
      <c r="AI739" s="2"/>
      <c r="AJ739" s="3"/>
      <c r="AK739" s="4"/>
      <c r="AL739" s="5"/>
      <c r="AN739" s="5">
        <f t="shared" si="738"/>
        <v>57</v>
      </c>
      <c r="AP739" s="2"/>
      <c r="AQ739" s="2"/>
      <c r="AR739" s="3"/>
      <c r="AS739" s="4"/>
      <c r="AT739" s="5"/>
      <c r="AV739" s="436">
        <f t="shared" si="739"/>
        <v>173</v>
      </c>
      <c r="AX739" s="2"/>
      <c r="AY739" s="2"/>
      <c r="AZ739" s="3"/>
      <c r="BA739" s="4"/>
      <c r="BB739" s="5"/>
      <c r="BD739" s="164">
        <v>173</v>
      </c>
      <c r="BF739" s="2"/>
      <c r="BG739" s="2"/>
      <c r="BH739" s="3"/>
      <c r="BI739" s="4"/>
      <c r="BJ739" s="5"/>
      <c r="BL739" s="241">
        <f t="shared" si="756"/>
        <v>101</v>
      </c>
      <c r="BT739" s="477">
        <f t="shared" si="752"/>
        <v>63</v>
      </c>
      <c r="BV739" s="492"/>
      <c r="BW739" s="492"/>
      <c r="BX739" s="493"/>
      <c r="BY739" s="492"/>
      <c r="BZ739" s="494"/>
      <c r="CB739" s="494">
        <f t="shared" si="757"/>
        <v>125</v>
      </c>
      <c r="CD739" s="653"/>
      <c r="CE739" s="651"/>
      <c r="CF739" s="3"/>
      <c r="CG739" s="4"/>
      <c r="CH739" s="5"/>
      <c r="CI739" s="6"/>
      <c r="CJ739" s="563">
        <f t="shared" si="745"/>
        <v>68</v>
      </c>
      <c r="CL739" s="653"/>
      <c r="CM739" s="651"/>
      <c r="CN739" s="3"/>
      <c r="CO739" s="4"/>
      <c r="CP739" s="5"/>
      <c r="CQ739" s="6"/>
      <c r="CR739" s="5">
        <f t="shared" si="755"/>
        <v>159</v>
      </c>
    </row>
    <row r="740" spans="2:96" ht="12.75" customHeight="1" x14ac:dyDescent="0.35">
      <c r="B740" s="2"/>
      <c r="C740" s="2"/>
      <c r="D740" s="3"/>
      <c r="E740" s="4"/>
      <c r="F740" s="5"/>
      <c r="H740" s="5">
        <f t="shared" si="754"/>
        <v>124</v>
      </c>
      <c r="J740" s="62"/>
      <c r="K740" s="62"/>
      <c r="L740" s="3"/>
      <c r="M740" s="4"/>
      <c r="N740" s="5"/>
      <c r="O740" s="6"/>
      <c r="P740" s="5">
        <f t="shared" si="747"/>
        <v>102</v>
      </c>
      <c r="R740" s="654"/>
      <c r="S740" s="651"/>
      <c r="T740" s="3"/>
      <c r="U740" s="4"/>
      <c r="V740" s="5"/>
      <c r="X740" s="5">
        <f t="shared" si="749"/>
        <v>74</v>
      </c>
      <c r="Z740" s="2"/>
      <c r="AA740" s="2"/>
      <c r="AB740" s="3"/>
      <c r="AC740" s="4"/>
      <c r="AD740" s="5"/>
      <c r="AF740" s="5">
        <f t="shared" si="737"/>
        <v>88</v>
      </c>
      <c r="AH740" s="2"/>
      <c r="AI740" s="2"/>
      <c r="AJ740" s="3"/>
      <c r="AK740" s="4"/>
      <c r="AL740" s="5"/>
      <c r="AN740" s="5">
        <f t="shared" si="738"/>
        <v>57</v>
      </c>
      <c r="AP740" s="2"/>
      <c r="AQ740" s="2"/>
      <c r="AR740" s="3"/>
      <c r="AS740" s="4"/>
      <c r="AT740" s="5"/>
      <c r="AV740" s="436">
        <f t="shared" si="739"/>
        <v>173</v>
      </c>
      <c r="AX740" s="2"/>
      <c r="AY740" s="2"/>
      <c r="AZ740" s="3"/>
      <c r="BA740" s="4"/>
      <c r="BB740" s="5"/>
      <c r="BD740" s="164">
        <v>173</v>
      </c>
      <c r="BF740" s="2"/>
      <c r="BG740" s="2"/>
      <c r="BH740" s="3"/>
      <c r="BI740" s="4"/>
      <c r="BJ740" s="5"/>
      <c r="BL740" s="241">
        <f t="shared" si="756"/>
        <v>101</v>
      </c>
      <c r="BT740" s="477">
        <f t="shared" si="752"/>
        <v>63</v>
      </c>
      <c r="BV740" s="492"/>
      <c r="BW740" s="492"/>
      <c r="BX740" s="493"/>
      <c r="BY740" s="492"/>
      <c r="BZ740" s="494"/>
      <c r="CB740" s="494">
        <f t="shared" si="757"/>
        <v>125</v>
      </c>
      <c r="CD740" s="2"/>
      <c r="CE740" s="2"/>
      <c r="CF740" s="3"/>
      <c r="CG740" s="4"/>
      <c r="CH740" s="5"/>
      <c r="CJ740" s="563">
        <f t="shared" si="745"/>
        <v>68</v>
      </c>
      <c r="CL740" s="653"/>
      <c r="CM740" s="651"/>
      <c r="CN740" s="3"/>
      <c r="CO740" s="4"/>
      <c r="CP740" s="5"/>
      <c r="CQ740" s="6"/>
      <c r="CR740" s="5">
        <f t="shared" si="755"/>
        <v>159</v>
      </c>
    </row>
    <row r="741" spans="2:96" ht="12.75" customHeight="1" x14ac:dyDescent="0.35">
      <c r="B741" s="2"/>
      <c r="C741" s="2"/>
      <c r="D741" s="3"/>
      <c r="E741" s="4"/>
      <c r="F741" s="5"/>
      <c r="H741" s="5">
        <f t="shared" si="754"/>
        <v>124</v>
      </c>
      <c r="J741" s="62"/>
      <c r="K741" s="62"/>
      <c r="L741" s="3"/>
      <c r="M741" s="4"/>
      <c r="N741" s="5"/>
      <c r="O741" s="6"/>
      <c r="P741" s="5">
        <f t="shared" si="747"/>
        <v>102</v>
      </c>
      <c r="R741" s="25"/>
      <c r="S741" s="4"/>
      <c r="T741" s="3"/>
      <c r="U741" s="4"/>
      <c r="V741" s="5"/>
      <c r="X741" s="5">
        <f t="shared" si="749"/>
        <v>74</v>
      </c>
      <c r="Z741" s="2"/>
      <c r="AA741" s="2"/>
      <c r="AB741" s="3"/>
      <c r="AC741" s="4"/>
      <c r="AD741" s="5"/>
      <c r="AF741" s="5">
        <f t="shared" si="737"/>
        <v>88</v>
      </c>
      <c r="AH741" s="2"/>
      <c r="AI741" s="2"/>
      <c r="AJ741" s="3"/>
      <c r="AK741" s="4"/>
      <c r="AL741" s="5"/>
      <c r="AN741" s="5">
        <f t="shared" si="738"/>
        <v>57</v>
      </c>
      <c r="AP741" s="2"/>
      <c r="AQ741" s="2"/>
      <c r="AR741" s="3"/>
      <c r="AS741" s="4"/>
      <c r="AT741" s="5"/>
      <c r="AV741" s="436">
        <f t="shared" si="739"/>
        <v>173</v>
      </c>
      <c r="AX741" s="2"/>
      <c r="AY741" s="2"/>
      <c r="AZ741" s="3"/>
      <c r="BA741" s="4"/>
      <c r="BB741" s="5"/>
      <c r="BD741" s="164">
        <v>173</v>
      </c>
      <c r="BF741" s="2"/>
      <c r="BG741" s="2"/>
      <c r="BH741" s="3"/>
      <c r="BI741" s="4"/>
      <c r="BJ741" s="5"/>
      <c r="BL741" s="241">
        <f t="shared" si="756"/>
        <v>101</v>
      </c>
      <c r="BN741" s="2"/>
      <c r="BO741" s="2"/>
      <c r="BP741" s="3"/>
      <c r="BQ741" s="5"/>
      <c r="BR741" s="5"/>
      <c r="BT741" s="477">
        <f t="shared" si="752"/>
        <v>63</v>
      </c>
      <c r="BV741" s="492"/>
      <c r="BW741" s="492"/>
      <c r="BX741" s="493"/>
      <c r="BY741" s="492"/>
      <c r="BZ741" s="494"/>
      <c r="CB741" s="494">
        <f t="shared" si="757"/>
        <v>125</v>
      </c>
      <c r="CD741" s="2"/>
      <c r="CE741" s="2"/>
      <c r="CF741" s="3"/>
      <c r="CG741" s="4"/>
      <c r="CH741" s="5"/>
      <c r="CJ741" s="563">
        <f t="shared" si="745"/>
        <v>68</v>
      </c>
      <c r="CL741" s="653"/>
      <c r="CM741" s="651"/>
      <c r="CN741" s="3"/>
      <c r="CO741" s="4"/>
      <c r="CP741" s="5"/>
      <c r="CQ741" s="6"/>
      <c r="CR741" s="5">
        <f t="shared" si="755"/>
        <v>159</v>
      </c>
    </row>
    <row r="742" spans="2:96" ht="12.75" customHeight="1" x14ac:dyDescent="0.35">
      <c r="B742" s="2"/>
      <c r="C742" s="2"/>
      <c r="D742" s="3"/>
      <c r="E742" s="3"/>
      <c r="F742" s="5"/>
      <c r="H742" s="5">
        <f t="shared" si="754"/>
        <v>124</v>
      </c>
      <c r="J742" s="2"/>
      <c r="K742" s="2"/>
      <c r="L742" s="3"/>
      <c r="M742" s="3"/>
      <c r="N742" s="5"/>
      <c r="P742" s="5">
        <f t="shared" si="747"/>
        <v>102</v>
      </c>
      <c r="R742" s="2"/>
      <c r="S742" s="2"/>
      <c r="T742" s="3"/>
      <c r="U742" s="3"/>
      <c r="V742" s="5"/>
      <c r="X742" s="5">
        <f t="shared" si="749"/>
        <v>74</v>
      </c>
      <c r="Z742" s="2"/>
      <c r="AA742" s="2"/>
      <c r="AB742" s="3"/>
      <c r="AC742" s="3"/>
      <c r="AD742" s="5"/>
      <c r="AF742" s="5">
        <f t="shared" si="737"/>
        <v>88</v>
      </c>
      <c r="AH742" s="2"/>
      <c r="AI742" s="2"/>
      <c r="AJ742" s="3"/>
      <c r="AK742" s="3"/>
      <c r="AL742" s="5"/>
      <c r="AN742" s="5">
        <f t="shared" si="738"/>
        <v>57</v>
      </c>
      <c r="AP742" s="2"/>
      <c r="AQ742" s="2"/>
      <c r="AR742" s="3"/>
      <c r="AS742" s="3"/>
      <c r="AT742" s="5"/>
      <c r="AV742" s="436">
        <f t="shared" si="739"/>
        <v>173</v>
      </c>
      <c r="AX742" s="2"/>
      <c r="AY742" s="2"/>
      <c r="AZ742" s="3"/>
      <c r="BA742" s="3"/>
      <c r="BB742" s="5"/>
      <c r="BD742" s="164">
        <v>173</v>
      </c>
      <c r="BF742" s="2"/>
      <c r="BG742" s="2"/>
      <c r="BH742" s="3"/>
      <c r="BI742" s="3"/>
      <c r="BJ742" s="5"/>
      <c r="BL742" s="241">
        <f t="shared" si="756"/>
        <v>101</v>
      </c>
      <c r="BN742" s="2"/>
      <c r="BO742" s="2"/>
      <c r="BP742" s="3"/>
      <c r="BQ742" s="5"/>
      <c r="BR742" s="5"/>
      <c r="BT742" s="477">
        <f t="shared" si="752"/>
        <v>63</v>
      </c>
      <c r="BV742" s="492"/>
      <c r="BW742" s="492"/>
      <c r="BX742" s="493"/>
      <c r="BY742" s="493"/>
      <c r="BZ742" s="494"/>
      <c r="CB742" s="494">
        <f t="shared" si="757"/>
        <v>125</v>
      </c>
      <c r="CD742" s="2"/>
      <c r="CE742" s="2"/>
      <c r="CF742" s="3"/>
      <c r="CG742" s="3"/>
      <c r="CH742" s="5"/>
      <c r="CJ742" s="563">
        <f t="shared" si="745"/>
        <v>68</v>
      </c>
      <c r="CL742" s="653"/>
      <c r="CM742" s="651"/>
      <c r="CN742" s="3"/>
      <c r="CO742" s="4"/>
      <c r="CP742" s="5"/>
      <c r="CQ742" s="6"/>
      <c r="CR742" s="5">
        <f t="shared" si="755"/>
        <v>159</v>
      </c>
    </row>
    <row r="743" spans="2:96" ht="12.75" customHeight="1" x14ac:dyDescent="0.35">
      <c r="B743" s="658" t="s">
        <v>196</v>
      </c>
      <c r="C743" s="659"/>
      <c r="D743" s="659"/>
      <c r="E743" s="659"/>
      <c r="F743" s="659"/>
      <c r="G743" s="659"/>
      <c r="H743" s="660"/>
      <c r="J743" s="658" t="s">
        <v>197</v>
      </c>
      <c r="K743" s="659"/>
      <c r="L743" s="659"/>
      <c r="M743" s="659"/>
      <c r="N743" s="659"/>
      <c r="O743" s="659"/>
      <c r="P743" s="660"/>
      <c r="R743" s="658" t="s">
        <v>198</v>
      </c>
      <c r="S743" s="659"/>
      <c r="T743" s="659"/>
      <c r="U743" s="659"/>
      <c r="V743" s="659"/>
      <c r="W743" s="659"/>
      <c r="X743" s="660"/>
      <c r="Z743" s="658" t="s">
        <v>199</v>
      </c>
      <c r="AA743" s="659"/>
      <c r="AB743" s="659"/>
      <c r="AC743" s="659"/>
      <c r="AD743" s="659"/>
      <c r="AE743" s="659"/>
      <c r="AF743" s="660"/>
      <c r="AH743" s="658" t="s">
        <v>200</v>
      </c>
      <c r="AI743" s="659"/>
      <c r="AJ743" s="659"/>
      <c r="AK743" s="659"/>
      <c r="AL743" s="659"/>
      <c r="AM743" s="659"/>
      <c r="AN743" s="660"/>
      <c r="AP743" s="658" t="s">
        <v>201</v>
      </c>
      <c r="AQ743" s="659"/>
      <c r="AR743" s="659"/>
      <c r="AS743" s="659"/>
      <c r="AT743" s="659"/>
      <c r="AU743" s="659"/>
      <c r="AV743" s="660"/>
      <c r="AX743" s="658" t="s">
        <v>202</v>
      </c>
      <c r="AY743" s="659"/>
      <c r="AZ743" s="659"/>
      <c r="BA743" s="659"/>
      <c r="BB743" s="659"/>
      <c r="BC743" s="659"/>
      <c r="BD743" s="660"/>
      <c r="BF743" s="658" t="s">
        <v>203</v>
      </c>
      <c r="BG743" s="659"/>
      <c r="BH743" s="659"/>
      <c r="BI743" s="659"/>
      <c r="BJ743" s="659"/>
      <c r="BK743" s="659"/>
      <c r="BL743" s="660"/>
      <c r="BN743" s="658" t="s">
        <v>204</v>
      </c>
      <c r="BO743" s="659"/>
      <c r="BP743" s="659"/>
      <c r="BQ743" s="659"/>
      <c r="BR743" s="659"/>
      <c r="BS743" s="659"/>
      <c r="BT743" s="660"/>
      <c r="BV743" s="675" t="s">
        <v>594</v>
      </c>
      <c r="BW743" s="676"/>
      <c r="BX743" s="676"/>
      <c r="BY743" s="676"/>
      <c r="BZ743" s="676"/>
      <c r="CA743" s="676"/>
      <c r="CB743" s="677"/>
      <c r="CD743" s="658" t="s">
        <v>205</v>
      </c>
      <c r="CE743" s="659"/>
      <c r="CF743" s="659"/>
      <c r="CG743" s="659"/>
      <c r="CH743" s="659"/>
      <c r="CI743" s="659"/>
      <c r="CJ743" s="660"/>
      <c r="CL743" s="658" t="s">
        <v>206</v>
      </c>
      <c r="CM743" s="659"/>
      <c r="CN743" s="659"/>
      <c r="CO743" s="659"/>
      <c r="CP743" s="659"/>
      <c r="CQ743" s="659"/>
      <c r="CR743" s="660"/>
    </row>
    <row r="744" spans="2:96" ht="12.75" customHeight="1" x14ac:dyDescent="0.35">
      <c r="B744" s="63"/>
      <c r="C744" s="64"/>
      <c r="D744" s="64"/>
      <c r="E744" s="9" t="s">
        <v>7</v>
      </c>
      <c r="F744" s="9" t="s">
        <v>8</v>
      </c>
      <c r="G744" s="10" t="s">
        <v>9</v>
      </c>
      <c r="H744" s="11" t="s">
        <v>508</v>
      </c>
      <c r="J744" s="63"/>
      <c r="K744" s="64"/>
      <c r="L744" s="64"/>
      <c r="M744" s="9" t="s">
        <v>7</v>
      </c>
      <c r="N744" s="9" t="s">
        <v>8</v>
      </c>
      <c r="O744" s="12" t="s">
        <v>9</v>
      </c>
      <c r="P744" s="11" t="s">
        <v>508</v>
      </c>
      <c r="R744" s="63"/>
      <c r="S744" s="64"/>
      <c r="T744" s="64"/>
      <c r="U744" s="9" t="s">
        <v>7</v>
      </c>
      <c r="V744" s="9" t="s">
        <v>8</v>
      </c>
      <c r="W744" s="13" t="s">
        <v>9</v>
      </c>
      <c r="X744" s="11" t="s">
        <v>508</v>
      </c>
      <c r="Z744" s="63"/>
      <c r="AA744" s="64"/>
      <c r="AB744" s="64"/>
      <c r="AC744" s="9" t="s">
        <v>7</v>
      </c>
      <c r="AD744" s="9" t="s">
        <v>8</v>
      </c>
      <c r="AE744" s="14" t="s">
        <v>9</v>
      </c>
      <c r="AF744" s="11" t="s">
        <v>508</v>
      </c>
      <c r="AH744" s="63"/>
      <c r="AI744" s="64"/>
      <c r="AJ744" s="64"/>
      <c r="AK744" s="9" t="s">
        <v>7</v>
      </c>
      <c r="AL744" s="9" t="s">
        <v>8</v>
      </c>
      <c r="AM744" s="15" t="s">
        <v>9</v>
      </c>
      <c r="AN744" s="11" t="s">
        <v>508</v>
      </c>
      <c r="AP744" s="63"/>
      <c r="AQ744" s="64"/>
      <c r="AR744" s="64"/>
      <c r="AS744" s="9" t="s">
        <v>7</v>
      </c>
      <c r="AT744" s="9" t="s">
        <v>8</v>
      </c>
      <c r="AU744" s="16" t="s">
        <v>9</v>
      </c>
      <c r="AV744" s="437" t="s">
        <v>508</v>
      </c>
      <c r="AX744" s="63"/>
      <c r="AY744" s="64"/>
      <c r="AZ744" s="64"/>
      <c r="BA744" s="9" t="s">
        <v>7</v>
      </c>
      <c r="BB744" s="9" t="s">
        <v>8</v>
      </c>
      <c r="BC744" s="17" t="s">
        <v>9</v>
      </c>
      <c r="BD744" s="11" t="s">
        <v>508</v>
      </c>
      <c r="BF744" s="63"/>
      <c r="BG744" s="64"/>
      <c r="BH744" s="64"/>
      <c r="BI744" s="9" t="s">
        <v>7</v>
      </c>
      <c r="BJ744" s="9" t="s">
        <v>8</v>
      </c>
      <c r="BK744" s="18" t="s">
        <v>9</v>
      </c>
      <c r="BL744" s="11" t="s">
        <v>508</v>
      </c>
      <c r="BN744" s="63"/>
      <c r="BO744" s="64"/>
      <c r="BP744" s="64"/>
      <c r="BQ744" s="9" t="s">
        <v>7</v>
      </c>
      <c r="BR744" s="9" t="s">
        <v>8</v>
      </c>
      <c r="BS744" s="19" t="s">
        <v>9</v>
      </c>
      <c r="BT744" s="11" t="s">
        <v>508</v>
      </c>
      <c r="BV744" s="504"/>
      <c r="BW744" s="505"/>
      <c r="BX744" s="505"/>
      <c r="BY744" s="205" t="s">
        <v>7</v>
      </c>
      <c r="BZ744" s="205" t="s">
        <v>8</v>
      </c>
      <c r="CA744" s="510" t="s">
        <v>9</v>
      </c>
      <c r="CB744" s="497" t="s">
        <v>508</v>
      </c>
      <c r="CD744" s="63"/>
      <c r="CE744" s="64"/>
      <c r="CF744" s="64"/>
      <c r="CG744" s="9" t="s">
        <v>7</v>
      </c>
      <c r="CH744" s="9" t="s">
        <v>8</v>
      </c>
      <c r="CI744" s="21" t="s">
        <v>9</v>
      </c>
      <c r="CJ744" s="11" t="s">
        <v>508</v>
      </c>
      <c r="CL744" s="63"/>
      <c r="CM744" s="64"/>
      <c r="CN744" s="64"/>
      <c r="CO744" s="9" t="s">
        <v>7</v>
      </c>
      <c r="CP744" s="9" t="s">
        <v>8</v>
      </c>
      <c r="CQ744" s="22" t="s">
        <v>9</v>
      </c>
      <c r="CR744" s="11" t="s">
        <v>508</v>
      </c>
    </row>
    <row r="745" spans="2:96" ht="12.75" customHeight="1" x14ac:dyDescent="0.35">
      <c r="B745" s="661" t="s">
        <v>509</v>
      </c>
      <c r="C745" s="673"/>
      <c r="D745" s="662"/>
      <c r="E745" s="4" t="s">
        <v>195</v>
      </c>
      <c r="F745" s="4" t="s">
        <v>195</v>
      </c>
      <c r="H745" s="5">
        <v>1</v>
      </c>
      <c r="J745" s="680" t="s">
        <v>510</v>
      </c>
      <c r="K745" s="673"/>
      <c r="L745" s="662"/>
      <c r="M745" s="4" t="s">
        <v>195</v>
      </c>
      <c r="N745" s="4" t="s">
        <v>195</v>
      </c>
      <c r="P745" s="5">
        <v>1</v>
      </c>
      <c r="R745" s="678" t="s">
        <v>511</v>
      </c>
      <c r="S745" s="673"/>
      <c r="T745" s="662"/>
      <c r="U745" s="4" t="s">
        <v>195</v>
      </c>
      <c r="V745" s="4" t="s">
        <v>195</v>
      </c>
      <c r="X745" s="27">
        <v>1</v>
      </c>
      <c r="Z745" s="687" t="s">
        <v>512</v>
      </c>
      <c r="AA745" s="673"/>
      <c r="AB745" s="662"/>
      <c r="AC745" s="4" t="s">
        <v>195</v>
      </c>
      <c r="AD745" s="4" t="s">
        <v>195</v>
      </c>
      <c r="AF745" s="5">
        <v>0</v>
      </c>
      <c r="AH745" s="685" t="s">
        <v>513</v>
      </c>
      <c r="AI745" s="673"/>
      <c r="AJ745" s="662"/>
      <c r="AK745" s="4" t="s">
        <v>195</v>
      </c>
      <c r="AL745" s="4" t="s">
        <v>195</v>
      </c>
      <c r="AN745" s="5">
        <v>0</v>
      </c>
      <c r="AP745" s="674" t="s">
        <v>514</v>
      </c>
      <c r="AQ745" s="673"/>
      <c r="AR745" s="662"/>
      <c r="AS745" s="4" t="s">
        <v>195</v>
      </c>
      <c r="AT745" s="4" t="s">
        <v>195</v>
      </c>
      <c r="AV745" s="436">
        <v>3</v>
      </c>
      <c r="AX745" s="688" t="s">
        <v>515</v>
      </c>
      <c r="AY745" s="673"/>
      <c r="AZ745" s="662"/>
      <c r="BA745" s="4" t="s">
        <v>195</v>
      </c>
      <c r="BB745" s="4" t="s">
        <v>195</v>
      </c>
      <c r="BD745" s="164">
        <v>3</v>
      </c>
      <c r="BF745" s="679" t="s">
        <v>516</v>
      </c>
      <c r="BG745" s="673"/>
      <c r="BH745" s="662"/>
      <c r="BI745" s="4" t="s">
        <v>195</v>
      </c>
      <c r="BJ745" s="4" t="s">
        <v>195</v>
      </c>
      <c r="BL745" s="241">
        <v>3</v>
      </c>
      <c r="BN745" s="672" t="s">
        <v>517</v>
      </c>
      <c r="BO745" s="673"/>
      <c r="BP745" s="662"/>
      <c r="BQ745" s="4" t="s">
        <v>195</v>
      </c>
      <c r="BR745" s="4" t="s">
        <v>195</v>
      </c>
      <c r="BT745" s="442">
        <v>3</v>
      </c>
      <c r="BV745" s="655" t="s">
        <v>518</v>
      </c>
      <c r="BW745" s="656"/>
      <c r="BX745" s="657"/>
      <c r="BY745" s="492" t="s">
        <v>195</v>
      </c>
      <c r="BZ745" s="492" t="s">
        <v>195</v>
      </c>
      <c r="CB745" s="494">
        <f>BT747</f>
        <v>2</v>
      </c>
      <c r="CD745" s="682" t="s">
        <v>519</v>
      </c>
      <c r="CE745" s="673"/>
      <c r="CF745" s="662"/>
      <c r="CG745" s="4" t="s">
        <v>195</v>
      </c>
      <c r="CH745" s="4" t="s">
        <v>195</v>
      </c>
      <c r="CJ745" s="5">
        <f>CB746</f>
        <v>2</v>
      </c>
      <c r="CL745" s="686" t="s">
        <v>531</v>
      </c>
      <c r="CM745" s="673"/>
      <c r="CN745" s="662"/>
      <c r="CO745" s="4" t="s">
        <v>195</v>
      </c>
      <c r="CP745" s="4" t="s">
        <v>195</v>
      </c>
      <c r="CR745" s="5">
        <v>0</v>
      </c>
    </row>
    <row r="746" spans="2:96" ht="12.75" customHeight="1" x14ac:dyDescent="0.35">
      <c r="B746" s="654"/>
      <c r="C746" s="651"/>
      <c r="D746" s="3"/>
      <c r="E746" s="5"/>
      <c r="F746" s="4"/>
      <c r="G746" s="6"/>
      <c r="H746" s="5">
        <f t="shared" ref="H746:H754" si="758">SUM(H745+E746-F746)</f>
        <v>1</v>
      </c>
      <c r="J746" s="654"/>
      <c r="K746" s="651"/>
      <c r="L746" s="3"/>
      <c r="M746" s="5"/>
      <c r="N746" s="4"/>
      <c r="O746" s="6"/>
      <c r="P746" s="5">
        <f t="shared" ref="P746:P754" si="759">SUM(P745+M746-N746)</f>
        <v>1</v>
      </c>
      <c r="R746" s="654">
        <v>45656</v>
      </c>
      <c r="S746" s="651"/>
      <c r="T746" s="3"/>
      <c r="U746" s="27">
        <v>0</v>
      </c>
      <c r="V746" s="24">
        <v>1</v>
      </c>
      <c r="W746" s="28" t="s">
        <v>22</v>
      </c>
      <c r="X746" s="5">
        <f t="shared" ref="X746:X754" si="760">SUM(X745+U746-V746)</f>
        <v>0</v>
      </c>
      <c r="Z746" s="706">
        <v>45686</v>
      </c>
      <c r="AA746" s="651"/>
      <c r="AB746" s="69"/>
      <c r="AC746" s="32">
        <v>5</v>
      </c>
      <c r="AD746" s="35">
        <v>0</v>
      </c>
      <c r="AE746" s="70" t="s">
        <v>17</v>
      </c>
      <c r="AF746" s="5">
        <f t="shared" ref="AF746:AF754" si="761">SUM(AF745+AC746-AD746)</f>
        <v>5</v>
      </c>
      <c r="AH746" s="706">
        <v>45689</v>
      </c>
      <c r="AI746" s="651"/>
      <c r="AJ746" s="30"/>
      <c r="AK746" s="31">
        <v>5</v>
      </c>
      <c r="AL746" s="32">
        <v>0</v>
      </c>
      <c r="AM746" s="33" t="s">
        <v>17</v>
      </c>
      <c r="AN746" s="34">
        <f t="shared" ref="AN746:AN754" si="762">SUM(AN745+AK746-AL746)</f>
        <v>5</v>
      </c>
      <c r="AP746" s="654"/>
      <c r="AQ746" s="651"/>
      <c r="AR746" s="3"/>
      <c r="AS746" s="5"/>
      <c r="AT746" s="4"/>
      <c r="AU746" s="6"/>
      <c r="AV746" s="436">
        <f t="shared" ref="AV746:AV754" si="763">SUM(AV745+AS746-AT746)</f>
        <v>3</v>
      </c>
      <c r="AX746" s="654"/>
      <c r="AY746" s="651"/>
      <c r="AZ746" s="3"/>
      <c r="BA746" s="5"/>
      <c r="BB746" s="4"/>
      <c r="BC746" s="6"/>
      <c r="BD746" s="5">
        <f t="shared" ref="BD746:BD754" si="764">SUM(BD745+BA746-BB746)</f>
        <v>3</v>
      </c>
      <c r="BF746" s="654"/>
      <c r="BG746" s="651"/>
      <c r="BH746" s="3"/>
      <c r="BI746" s="5"/>
      <c r="BJ746" s="4"/>
      <c r="BK746" s="6"/>
      <c r="BL746" s="5">
        <f t="shared" ref="BL746:BL754" si="765">SUM(BL745+BI746-BJ746)</f>
        <v>3</v>
      </c>
      <c r="BN746" s="653">
        <v>45812</v>
      </c>
      <c r="BO746" s="651"/>
      <c r="BP746" s="464"/>
      <c r="BQ746" s="466">
        <v>0</v>
      </c>
      <c r="BR746" s="466">
        <v>1</v>
      </c>
      <c r="BS746" s="28" t="s">
        <v>35</v>
      </c>
      <c r="BT746" s="5">
        <f t="shared" ref="BT746:BT754" si="766">SUM(BT745+BQ746-BR746)</f>
        <v>2</v>
      </c>
      <c r="BV746" s="669"/>
      <c r="BW746" s="666"/>
      <c r="BX746" s="493"/>
      <c r="BY746" s="494">
        <v>0</v>
      </c>
      <c r="BZ746" s="492"/>
      <c r="CA746" s="509"/>
      <c r="CB746" s="494">
        <f t="shared" ref="CB746:CB754" si="767">SUM(CB745+BY746-BZ746)</f>
        <v>2</v>
      </c>
      <c r="CD746" s="654">
        <v>45873</v>
      </c>
      <c r="CE746" s="651"/>
      <c r="CF746" s="3"/>
      <c r="CG746" s="5">
        <v>0</v>
      </c>
      <c r="CH746" s="4">
        <v>1</v>
      </c>
      <c r="CI746" s="6" t="s">
        <v>600</v>
      </c>
      <c r="CJ746" s="5">
        <f t="shared" ref="CJ746:CJ754" si="768">SUM(CJ745+CG746-CH746)</f>
        <v>1</v>
      </c>
      <c r="CL746" s="654"/>
      <c r="CM746" s="651"/>
      <c r="CN746" s="3"/>
      <c r="CO746" s="5"/>
      <c r="CP746" s="4"/>
      <c r="CQ746" s="129"/>
      <c r="CR746" s="5">
        <f t="shared" ref="CR746:CR754" si="769">SUM(CR745+CO746-CP746)</f>
        <v>0</v>
      </c>
    </row>
    <row r="747" spans="2:96" ht="12.75" customHeight="1" x14ac:dyDescent="0.35">
      <c r="B747" s="663"/>
      <c r="C747" s="651"/>
      <c r="D747" s="3"/>
      <c r="E747" s="5"/>
      <c r="F747" s="4"/>
      <c r="G747" s="6"/>
      <c r="H747" s="5">
        <f t="shared" si="758"/>
        <v>1</v>
      </c>
      <c r="J747" s="663"/>
      <c r="K747" s="651"/>
      <c r="L747" s="3"/>
      <c r="M747" s="5"/>
      <c r="N747" s="4"/>
      <c r="O747" s="6"/>
      <c r="P747" s="5">
        <f t="shared" si="759"/>
        <v>1</v>
      </c>
      <c r="R747" s="663"/>
      <c r="S747" s="651"/>
      <c r="T747" s="3"/>
      <c r="U747" s="5"/>
      <c r="V747" s="4"/>
      <c r="W747" s="6"/>
      <c r="X747" s="5">
        <f t="shared" si="760"/>
        <v>0</v>
      </c>
      <c r="Z747" s="663"/>
      <c r="AA747" s="651"/>
      <c r="AB747" s="3"/>
      <c r="AC747" s="5"/>
      <c r="AD747" s="4"/>
      <c r="AE747" s="6"/>
      <c r="AF747" s="5">
        <f t="shared" si="761"/>
        <v>5</v>
      </c>
      <c r="AH747" s="708">
        <v>45690</v>
      </c>
      <c r="AI747" s="651"/>
      <c r="AJ747" s="48"/>
      <c r="AK747" s="49">
        <v>0</v>
      </c>
      <c r="AL747" s="50">
        <v>1</v>
      </c>
      <c r="AM747" s="51" t="s">
        <v>22</v>
      </c>
      <c r="AN747" s="52">
        <f t="shared" si="762"/>
        <v>4</v>
      </c>
      <c r="AP747" s="663"/>
      <c r="AQ747" s="651"/>
      <c r="AR747" s="3"/>
      <c r="AS747" s="5"/>
      <c r="AT747" s="4"/>
      <c r="AU747" s="6"/>
      <c r="AV747" s="436">
        <f t="shared" si="763"/>
        <v>3</v>
      </c>
      <c r="AX747" s="654"/>
      <c r="AY747" s="651"/>
      <c r="AZ747" s="3"/>
      <c r="BA747" s="5"/>
      <c r="BB747" s="4"/>
      <c r="BC747" s="6"/>
      <c r="BD747" s="5">
        <f t="shared" si="764"/>
        <v>3</v>
      </c>
      <c r="BF747" s="663"/>
      <c r="BG747" s="651"/>
      <c r="BH747" s="3"/>
      <c r="BI747" s="5"/>
      <c r="BJ747" s="4"/>
      <c r="BK747" s="6"/>
      <c r="BL747" s="5">
        <f t="shared" si="765"/>
        <v>3</v>
      </c>
      <c r="BN747" s="654"/>
      <c r="BO747" s="651"/>
      <c r="BP747" s="3"/>
      <c r="BQ747" s="5"/>
      <c r="BR747" s="4"/>
      <c r="BS747" s="6"/>
      <c r="BT747" s="5">
        <f t="shared" si="766"/>
        <v>2</v>
      </c>
      <c r="BV747" s="669"/>
      <c r="BW747" s="666"/>
      <c r="BX747" s="493"/>
      <c r="BY747" s="494">
        <v>0</v>
      </c>
      <c r="BZ747" s="492"/>
      <c r="CA747" s="509"/>
      <c r="CB747" s="494">
        <f t="shared" si="767"/>
        <v>2</v>
      </c>
      <c r="CD747" s="654">
        <v>45897</v>
      </c>
      <c r="CE747" s="651"/>
      <c r="CF747" s="3"/>
      <c r="CG747" s="5">
        <v>0</v>
      </c>
      <c r="CH747" s="4">
        <v>1</v>
      </c>
      <c r="CI747" s="129" t="s">
        <v>602</v>
      </c>
      <c r="CJ747" s="5">
        <f t="shared" si="768"/>
        <v>0</v>
      </c>
      <c r="CL747" s="654"/>
      <c r="CM747" s="651"/>
      <c r="CN747" s="3"/>
      <c r="CO747" s="5"/>
      <c r="CP747" s="4"/>
      <c r="CQ747" s="6"/>
      <c r="CR747" s="5">
        <f t="shared" si="769"/>
        <v>0</v>
      </c>
    </row>
    <row r="748" spans="2:96" ht="12.75" customHeight="1" x14ac:dyDescent="0.35">
      <c r="B748" s="663"/>
      <c r="C748" s="651"/>
      <c r="D748" s="3"/>
      <c r="E748" s="5"/>
      <c r="F748" s="4"/>
      <c r="G748" s="6"/>
      <c r="H748" s="5">
        <f t="shared" si="758"/>
        <v>1</v>
      </c>
      <c r="J748" s="663"/>
      <c r="K748" s="651"/>
      <c r="L748" s="3"/>
      <c r="M748" s="5"/>
      <c r="N748" s="4"/>
      <c r="O748" s="6"/>
      <c r="P748" s="5">
        <f t="shared" si="759"/>
        <v>1</v>
      </c>
      <c r="R748" s="663"/>
      <c r="S748" s="651"/>
      <c r="T748" s="3"/>
      <c r="U748" s="5"/>
      <c r="V748" s="4"/>
      <c r="W748" s="6"/>
      <c r="X748" s="5">
        <f t="shared" si="760"/>
        <v>0</v>
      </c>
      <c r="Z748" s="663"/>
      <c r="AA748" s="651"/>
      <c r="AB748" s="3"/>
      <c r="AC748" s="5"/>
      <c r="AD748" s="4"/>
      <c r="AE748" s="6"/>
      <c r="AF748" s="5">
        <f t="shared" si="761"/>
        <v>5</v>
      </c>
      <c r="AH748" s="654">
        <v>45702</v>
      </c>
      <c r="AI748" s="651"/>
      <c r="AJ748" s="53"/>
      <c r="AK748" s="4">
        <v>0</v>
      </c>
      <c r="AL748" s="24">
        <v>1</v>
      </c>
      <c r="AM748" s="54" t="s">
        <v>18</v>
      </c>
      <c r="AN748" s="5">
        <f t="shared" si="762"/>
        <v>3</v>
      </c>
      <c r="AP748" s="663"/>
      <c r="AQ748" s="651"/>
      <c r="AR748" s="3"/>
      <c r="AS748" s="5"/>
      <c r="AT748" s="4"/>
      <c r="AU748" s="6"/>
      <c r="AV748" s="436">
        <f t="shared" si="763"/>
        <v>3</v>
      </c>
      <c r="AX748" s="663"/>
      <c r="AY748" s="651"/>
      <c r="AZ748" s="3"/>
      <c r="BA748" s="5"/>
      <c r="BB748" s="4"/>
      <c r="BC748" s="6"/>
      <c r="BD748" s="5">
        <f t="shared" si="764"/>
        <v>3</v>
      </c>
      <c r="BF748" s="663"/>
      <c r="BG748" s="651"/>
      <c r="BH748" s="3"/>
      <c r="BI748" s="5"/>
      <c r="BJ748" s="4"/>
      <c r="BK748" s="6"/>
      <c r="BL748" s="5">
        <f t="shared" si="765"/>
        <v>3</v>
      </c>
      <c r="BN748" s="663"/>
      <c r="BO748" s="651"/>
      <c r="BP748" s="3"/>
      <c r="BQ748" s="5"/>
      <c r="BR748" s="4"/>
      <c r="BS748" s="6"/>
      <c r="BT748" s="5">
        <f t="shared" si="766"/>
        <v>2</v>
      </c>
      <c r="BV748" s="667"/>
      <c r="BW748" s="666"/>
      <c r="BX748" s="493"/>
      <c r="BY748" s="494"/>
      <c r="BZ748" s="492"/>
      <c r="CA748" s="509"/>
      <c r="CB748" s="494">
        <f t="shared" si="767"/>
        <v>2</v>
      </c>
      <c r="CD748" s="663"/>
      <c r="CE748" s="651"/>
      <c r="CF748" s="3"/>
      <c r="CG748" s="5"/>
      <c r="CH748" s="4"/>
      <c r="CI748" s="6"/>
      <c r="CJ748" s="5">
        <f t="shared" si="768"/>
        <v>0</v>
      </c>
      <c r="CL748" s="654"/>
      <c r="CM748" s="651"/>
      <c r="CN748" s="3"/>
      <c r="CO748" s="5"/>
      <c r="CP748" s="4"/>
      <c r="CQ748" s="6"/>
      <c r="CR748" s="5">
        <f t="shared" si="769"/>
        <v>0</v>
      </c>
    </row>
    <row r="749" spans="2:96" ht="12.75" customHeight="1" x14ac:dyDescent="0.35">
      <c r="B749" s="663"/>
      <c r="C749" s="651"/>
      <c r="D749" s="3"/>
      <c r="E749" s="5"/>
      <c r="F749" s="4"/>
      <c r="G749" s="6"/>
      <c r="H749" s="5">
        <f t="shared" si="758"/>
        <v>1</v>
      </c>
      <c r="J749" s="663"/>
      <c r="K749" s="651"/>
      <c r="L749" s="3"/>
      <c r="M749" s="5"/>
      <c r="N749" s="4"/>
      <c r="O749" s="6"/>
      <c r="P749" s="5">
        <f t="shared" si="759"/>
        <v>1</v>
      </c>
      <c r="R749" s="663"/>
      <c r="S749" s="651"/>
      <c r="T749" s="3"/>
      <c r="U749" s="5"/>
      <c r="V749" s="4"/>
      <c r="W749" s="6"/>
      <c r="X749" s="5">
        <f t="shared" si="760"/>
        <v>0</v>
      </c>
      <c r="Z749" s="663"/>
      <c r="AA749" s="651"/>
      <c r="AB749" s="3"/>
      <c r="AC749" s="5"/>
      <c r="AD749" s="4"/>
      <c r="AE749" s="6"/>
      <c r="AF749" s="5">
        <f t="shared" si="761"/>
        <v>5</v>
      </c>
      <c r="AH749" s="663"/>
      <c r="AI749" s="651"/>
      <c r="AJ749" s="3"/>
      <c r="AK749" s="5"/>
      <c r="AL749" s="4"/>
      <c r="AM749" s="6"/>
      <c r="AN749" s="5">
        <f t="shared" si="762"/>
        <v>3</v>
      </c>
      <c r="AP749" s="663"/>
      <c r="AQ749" s="651"/>
      <c r="AR749" s="3"/>
      <c r="AS749" s="5"/>
      <c r="AT749" s="4"/>
      <c r="AU749" s="6"/>
      <c r="AV749" s="436">
        <f t="shared" si="763"/>
        <v>3</v>
      </c>
      <c r="AX749" s="663"/>
      <c r="AY749" s="651"/>
      <c r="AZ749" s="3"/>
      <c r="BA749" s="5"/>
      <c r="BB749" s="4"/>
      <c r="BC749" s="6"/>
      <c r="BD749" s="5">
        <f t="shared" si="764"/>
        <v>3</v>
      </c>
      <c r="BF749" s="663"/>
      <c r="BG749" s="651"/>
      <c r="BH749" s="3"/>
      <c r="BI749" s="5"/>
      <c r="BJ749" s="4"/>
      <c r="BK749" s="6"/>
      <c r="BL749" s="5">
        <f t="shared" si="765"/>
        <v>3</v>
      </c>
      <c r="BN749" s="663"/>
      <c r="BO749" s="651"/>
      <c r="BP749" s="3"/>
      <c r="BQ749" s="5"/>
      <c r="BR749" s="4"/>
      <c r="BS749" s="6"/>
      <c r="BT749" s="5">
        <f t="shared" si="766"/>
        <v>2</v>
      </c>
      <c r="BV749" s="667"/>
      <c r="BW749" s="666"/>
      <c r="BX749" s="493"/>
      <c r="BY749" s="494"/>
      <c r="BZ749" s="492"/>
      <c r="CA749" s="509"/>
      <c r="CB749" s="494">
        <f t="shared" si="767"/>
        <v>2</v>
      </c>
      <c r="CD749" s="663"/>
      <c r="CE749" s="651"/>
      <c r="CF749" s="3"/>
      <c r="CG749" s="5"/>
      <c r="CH749" s="4"/>
      <c r="CI749" s="6"/>
      <c r="CJ749" s="5">
        <f t="shared" si="768"/>
        <v>0</v>
      </c>
      <c r="CL749" s="663"/>
      <c r="CM749" s="651"/>
      <c r="CN749" s="3"/>
      <c r="CO749" s="5"/>
      <c r="CP749" s="4"/>
      <c r="CQ749" s="6"/>
      <c r="CR749" s="5">
        <f t="shared" si="769"/>
        <v>0</v>
      </c>
    </row>
    <row r="750" spans="2:96" ht="12.75" customHeight="1" x14ac:dyDescent="0.35">
      <c r="B750" s="663"/>
      <c r="C750" s="651"/>
      <c r="D750" s="3"/>
      <c r="E750" s="5"/>
      <c r="F750" s="4"/>
      <c r="G750" s="6"/>
      <c r="H750" s="5">
        <f t="shared" si="758"/>
        <v>1</v>
      </c>
      <c r="J750" s="663"/>
      <c r="K750" s="651"/>
      <c r="L750" s="3"/>
      <c r="M750" s="5"/>
      <c r="N750" s="4"/>
      <c r="O750" s="6"/>
      <c r="P750" s="5">
        <f t="shared" si="759"/>
        <v>1</v>
      </c>
      <c r="R750" s="663"/>
      <c r="S750" s="651"/>
      <c r="T750" s="3"/>
      <c r="U750" s="5"/>
      <c r="V750" s="4"/>
      <c r="W750" s="6"/>
      <c r="X750" s="5">
        <f t="shared" si="760"/>
        <v>0</v>
      </c>
      <c r="Z750" s="663"/>
      <c r="AA750" s="651"/>
      <c r="AB750" s="3"/>
      <c r="AC750" s="5"/>
      <c r="AD750" s="4"/>
      <c r="AE750" s="6"/>
      <c r="AF750" s="5">
        <f t="shared" si="761"/>
        <v>5</v>
      </c>
      <c r="AH750" s="663"/>
      <c r="AI750" s="651"/>
      <c r="AJ750" s="3"/>
      <c r="AK750" s="5"/>
      <c r="AL750" s="4"/>
      <c r="AM750" s="6"/>
      <c r="AN750" s="5">
        <f t="shared" si="762"/>
        <v>3</v>
      </c>
      <c r="AP750" s="663"/>
      <c r="AQ750" s="651"/>
      <c r="AR750" s="3"/>
      <c r="AS750" s="5"/>
      <c r="AT750" s="4"/>
      <c r="AU750" s="6"/>
      <c r="AV750" s="436">
        <f t="shared" si="763"/>
        <v>3</v>
      </c>
      <c r="AX750" s="663"/>
      <c r="AY750" s="651"/>
      <c r="AZ750" s="3"/>
      <c r="BA750" s="5"/>
      <c r="BB750" s="4"/>
      <c r="BC750" s="6"/>
      <c r="BD750" s="5">
        <f t="shared" si="764"/>
        <v>3</v>
      </c>
      <c r="BF750" s="663"/>
      <c r="BG750" s="651"/>
      <c r="BH750" s="3"/>
      <c r="BI750" s="5"/>
      <c r="BJ750" s="4"/>
      <c r="BK750" s="6"/>
      <c r="BL750" s="5">
        <f t="shared" si="765"/>
        <v>3</v>
      </c>
      <c r="BN750" s="663"/>
      <c r="BO750" s="651"/>
      <c r="BP750" s="3"/>
      <c r="BQ750" s="5"/>
      <c r="BR750" s="4"/>
      <c r="BS750" s="6"/>
      <c r="BT750" s="5">
        <f t="shared" si="766"/>
        <v>2</v>
      </c>
      <c r="BV750" s="667"/>
      <c r="BW750" s="666"/>
      <c r="BX750" s="493"/>
      <c r="BY750" s="494"/>
      <c r="BZ750" s="492"/>
      <c r="CA750" s="509"/>
      <c r="CB750" s="494">
        <f t="shared" si="767"/>
        <v>2</v>
      </c>
      <c r="CD750" s="663"/>
      <c r="CE750" s="651"/>
      <c r="CF750" s="3"/>
      <c r="CG750" s="5"/>
      <c r="CH750" s="4"/>
      <c r="CI750" s="6"/>
      <c r="CJ750" s="5">
        <f t="shared" si="768"/>
        <v>0</v>
      </c>
      <c r="CL750" s="663"/>
      <c r="CM750" s="651"/>
      <c r="CN750" s="3"/>
      <c r="CO750" s="5"/>
      <c r="CP750" s="4"/>
      <c r="CQ750" s="6"/>
      <c r="CR750" s="5">
        <f t="shared" si="769"/>
        <v>0</v>
      </c>
    </row>
    <row r="751" spans="2:96" ht="12.75" customHeight="1" x14ac:dyDescent="0.3">
      <c r="H751" s="5">
        <f t="shared" si="758"/>
        <v>1</v>
      </c>
      <c r="P751" s="5">
        <f t="shared" si="759"/>
        <v>1</v>
      </c>
      <c r="X751" s="5">
        <f t="shared" si="760"/>
        <v>0</v>
      </c>
      <c r="AF751" s="5">
        <f t="shared" si="761"/>
        <v>5</v>
      </c>
      <c r="AN751" s="5">
        <f t="shared" si="762"/>
        <v>3</v>
      </c>
      <c r="AV751" s="436">
        <f t="shared" si="763"/>
        <v>3</v>
      </c>
      <c r="BD751" s="5">
        <f t="shared" si="764"/>
        <v>3</v>
      </c>
      <c r="BL751" s="5">
        <f t="shared" si="765"/>
        <v>3</v>
      </c>
      <c r="BT751" s="5">
        <f t="shared" si="766"/>
        <v>2</v>
      </c>
      <c r="CB751" s="494">
        <f t="shared" si="767"/>
        <v>2</v>
      </c>
      <c r="CJ751" s="5">
        <f t="shared" si="768"/>
        <v>0</v>
      </c>
      <c r="CR751" s="5">
        <f t="shared" si="769"/>
        <v>0</v>
      </c>
    </row>
    <row r="752" spans="2:96" ht="12.75" customHeight="1" x14ac:dyDescent="0.3">
      <c r="H752" s="5">
        <f t="shared" si="758"/>
        <v>1</v>
      </c>
      <c r="P752" s="5">
        <f t="shared" si="759"/>
        <v>1</v>
      </c>
      <c r="X752" s="5">
        <f t="shared" si="760"/>
        <v>0</v>
      </c>
      <c r="AF752" s="5">
        <f t="shared" si="761"/>
        <v>5</v>
      </c>
      <c r="AN752" s="5">
        <f t="shared" si="762"/>
        <v>3</v>
      </c>
      <c r="AV752" s="436">
        <f t="shared" si="763"/>
        <v>3</v>
      </c>
      <c r="BD752" s="5">
        <f t="shared" si="764"/>
        <v>3</v>
      </c>
      <c r="BL752" s="5">
        <f t="shared" si="765"/>
        <v>3</v>
      </c>
      <c r="BT752" s="5">
        <f t="shared" si="766"/>
        <v>2</v>
      </c>
      <c r="CB752" s="494">
        <f t="shared" si="767"/>
        <v>2</v>
      </c>
      <c r="CJ752" s="5">
        <f t="shared" si="768"/>
        <v>0</v>
      </c>
      <c r="CR752" s="5">
        <f t="shared" si="769"/>
        <v>0</v>
      </c>
    </row>
    <row r="753" spans="2:96" ht="12.75" customHeight="1" x14ac:dyDescent="0.3">
      <c r="H753" s="5">
        <f t="shared" si="758"/>
        <v>1</v>
      </c>
      <c r="P753" s="5">
        <f t="shared" si="759"/>
        <v>1</v>
      </c>
      <c r="X753" s="5">
        <f t="shared" si="760"/>
        <v>0</v>
      </c>
      <c r="AF753" s="5">
        <f t="shared" si="761"/>
        <v>5</v>
      </c>
      <c r="AN753" s="5">
        <f t="shared" si="762"/>
        <v>3</v>
      </c>
      <c r="AV753" s="436">
        <f t="shared" si="763"/>
        <v>3</v>
      </c>
      <c r="BD753" s="5">
        <f t="shared" si="764"/>
        <v>3</v>
      </c>
      <c r="BL753" s="5">
        <f t="shared" si="765"/>
        <v>3</v>
      </c>
      <c r="BT753" s="5">
        <f t="shared" si="766"/>
        <v>2</v>
      </c>
      <c r="CB753" s="494">
        <f t="shared" si="767"/>
        <v>2</v>
      </c>
      <c r="CJ753" s="5">
        <f t="shared" si="768"/>
        <v>0</v>
      </c>
      <c r="CR753" s="5">
        <f t="shared" si="769"/>
        <v>0</v>
      </c>
    </row>
    <row r="754" spans="2:96" ht="12.75" customHeight="1" x14ac:dyDescent="0.3">
      <c r="H754" s="5">
        <f t="shared" si="758"/>
        <v>1</v>
      </c>
      <c r="P754" s="5">
        <f t="shared" si="759"/>
        <v>1</v>
      </c>
      <c r="X754" s="5">
        <f t="shared" si="760"/>
        <v>0</v>
      </c>
      <c r="AF754" s="5">
        <f t="shared" si="761"/>
        <v>5</v>
      </c>
      <c r="AN754" s="5">
        <f t="shared" si="762"/>
        <v>3</v>
      </c>
      <c r="AV754" s="436">
        <f t="shared" si="763"/>
        <v>3</v>
      </c>
      <c r="BD754" s="5">
        <f t="shared" si="764"/>
        <v>3</v>
      </c>
      <c r="BL754" s="5">
        <f t="shared" si="765"/>
        <v>3</v>
      </c>
      <c r="BT754" s="5">
        <f t="shared" si="766"/>
        <v>2</v>
      </c>
      <c r="CB754" s="494">
        <f t="shared" si="767"/>
        <v>2</v>
      </c>
      <c r="CJ754" s="5">
        <f t="shared" si="768"/>
        <v>0</v>
      </c>
      <c r="CR754" s="5">
        <f t="shared" si="769"/>
        <v>0</v>
      </c>
    </row>
    <row r="755" spans="2:96" ht="12.75" customHeight="1" x14ac:dyDescent="0.35">
      <c r="B755" s="658" t="s">
        <v>207</v>
      </c>
      <c r="C755" s="659"/>
      <c r="D755" s="659"/>
      <c r="E755" s="659"/>
      <c r="F755" s="659"/>
      <c r="G755" s="659"/>
      <c r="H755" s="660"/>
      <c r="J755" s="658" t="s">
        <v>207</v>
      </c>
      <c r="K755" s="659"/>
      <c r="L755" s="659"/>
      <c r="M755" s="659"/>
      <c r="N755" s="659"/>
      <c r="O755" s="659"/>
      <c r="P755" s="660"/>
      <c r="R755" s="658" t="s">
        <v>207</v>
      </c>
      <c r="S755" s="659"/>
      <c r="T755" s="659"/>
      <c r="U755" s="659"/>
      <c r="V755" s="659"/>
      <c r="W755" s="659"/>
      <c r="X755" s="660"/>
      <c r="Z755" s="658" t="s">
        <v>207</v>
      </c>
      <c r="AA755" s="659"/>
      <c r="AB755" s="659"/>
      <c r="AC755" s="659"/>
      <c r="AD755" s="659"/>
      <c r="AE755" s="659"/>
      <c r="AF755" s="660"/>
      <c r="AH755" s="658" t="s">
        <v>207</v>
      </c>
      <c r="AI755" s="659"/>
      <c r="AJ755" s="659"/>
      <c r="AK755" s="659"/>
      <c r="AL755" s="659"/>
      <c r="AM755" s="659"/>
      <c r="AN755" s="660"/>
      <c r="AP755" s="658" t="s">
        <v>207</v>
      </c>
      <c r="AQ755" s="659"/>
      <c r="AR755" s="659"/>
      <c r="AS755" s="659"/>
      <c r="AT755" s="659"/>
      <c r="AU755" s="659"/>
      <c r="AV755" s="660"/>
      <c r="AX755" s="658" t="s">
        <v>207</v>
      </c>
      <c r="AY755" s="659"/>
      <c r="AZ755" s="659"/>
      <c r="BA755" s="659"/>
      <c r="BB755" s="659"/>
      <c r="BC755" s="659"/>
      <c r="BD755" s="660"/>
      <c r="BF755" s="658" t="s">
        <v>207</v>
      </c>
      <c r="BG755" s="659"/>
      <c r="BH755" s="659"/>
      <c r="BI755" s="659"/>
      <c r="BJ755" s="659"/>
      <c r="BK755" s="659"/>
      <c r="BL755" s="660"/>
      <c r="BN755" s="658" t="s">
        <v>207</v>
      </c>
      <c r="BO755" s="659"/>
      <c r="BP755" s="659"/>
      <c r="BQ755" s="659"/>
      <c r="BR755" s="659"/>
      <c r="BS755" s="659"/>
      <c r="BT755" s="660"/>
      <c r="BV755" s="675" t="s">
        <v>207</v>
      </c>
      <c r="BW755" s="676"/>
      <c r="BX755" s="676"/>
      <c r="BY755" s="676"/>
      <c r="BZ755" s="676"/>
      <c r="CA755" s="676"/>
      <c r="CB755" s="677"/>
      <c r="CD755" s="658" t="s">
        <v>207</v>
      </c>
      <c r="CE755" s="659"/>
      <c r="CF755" s="659"/>
      <c r="CG755" s="659"/>
      <c r="CH755" s="659"/>
      <c r="CI755" s="659"/>
      <c r="CJ755" s="660"/>
      <c r="CL755" s="658" t="s">
        <v>207</v>
      </c>
      <c r="CM755" s="659"/>
      <c r="CN755" s="659"/>
      <c r="CO755" s="659"/>
      <c r="CP755" s="659"/>
      <c r="CQ755" s="659"/>
      <c r="CR755" s="660"/>
    </row>
    <row r="756" spans="2:96" ht="12.75" customHeight="1" x14ac:dyDescent="0.35">
      <c r="B756" s="7"/>
      <c r="C756" s="8"/>
      <c r="D756" s="8"/>
      <c r="E756" s="9" t="s">
        <v>7</v>
      </c>
      <c r="F756" s="9" t="s">
        <v>8</v>
      </c>
      <c r="G756" s="10" t="s">
        <v>9</v>
      </c>
      <c r="H756" s="11" t="s">
        <v>508</v>
      </c>
      <c r="J756" s="7"/>
      <c r="K756" s="8"/>
      <c r="L756" s="8"/>
      <c r="M756" s="9" t="s">
        <v>7</v>
      </c>
      <c r="N756" s="9" t="s">
        <v>8</v>
      </c>
      <c r="O756" s="12" t="s">
        <v>9</v>
      </c>
      <c r="P756" s="11" t="s">
        <v>508</v>
      </c>
      <c r="R756" s="7"/>
      <c r="S756" s="8"/>
      <c r="T756" s="8"/>
      <c r="U756" s="9" t="s">
        <v>7</v>
      </c>
      <c r="V756" s="9" t="s">
        <v>8</v>
      </c>
      <c r="W756" s="13" t="s">
        <v>9</v>
      </c>
      <c r="X756" s="11" t="s">
        <v>508</v>
      </c>
      <c r="Z756" s="7"/>
      <c r="AA756" s="8"/>
      <c r="AB756" s="8"/>
      <c r="AC756" s="9" t="s">
        <v>7</v>
      </c>
      <c r="AD756" s="9" t="s">
        <v>8</v>
      </c>
      <c r="AE756" s="14" t="s">
        <v>9</v>
      </c>
      <c r="AF756" s="11" t="s">
        <v>508</v>
      </c>
      <c r="AH756" s="7"/>
      <c r="AI756" s="8"/>
      <c r="AJ756" s="8"/>
      <c r="AK756" s="9" t="s">
        <v>7</v>
      </c>
      <c r="AL756" s="9" t="s">
        <v>8</v>
      </c>
      <c r="AM756" s="15" t="s">
        <v>9</v>
      </c>
      <c r="AN756" s="11" t="s">
        <v>508</v>
      </c>
      <c r="AP756" s="7"/>
      <c r="AQ756" s="8"/>
      <c r="AR756" s="8"/>
      <c r="AS756" s="9" t="s">
        <v>7</v>
      </c>
      <c r="AT756" s="9" t="s">
        <v>8</v>
      </c>
      <c r="AU756" s="16" t="s">
        <v>9</v>
      </c>
      <c r="AV756" s="437" t="s">
        <v>508</v>
      </c>
      <c r="AX756" s="7"/>
      <c r="AY756" s="8"/>
      <c r="AZ756" s="8"/>
      <c r="BA756" s="9" t="s">
        <v>7</v>
      </c>
      <c r="BB756" s="9" t="s">
        <v>8</v>
      </c>
      <c r="BC756" s="17" t="s">
        <v>9</v>
      </c>
      <c r="BD756" s="11" t="s">
        <v>508</v>
      </c>
      <c r="BF756" s="7"/>
      <c r="BG756" s="8"/>
      <c r="BH756" s="8"/>
      <c r="BI756" s="9" t="s">
        <v>7</v>
      </c>
      <c r="BJ756" s="9" t="s">
        <v>8</v>
      </c>
      <c r="BK756" s="18" t="s">
        <v>9</v>
      </c>
      <c r="BL756" s="11" t="s">
        <v>508</v>
      </c>
      <c r="BN756" s="7"/>
      <c r="BO756" s="8"/>
      <c r="BP756" s="8"/>
      <c r="BQ756" s="9" t="s">
        <v>7</v>
      </c>
      <c r="BR756" s="9" t="s">
        <v>8</v>
      </c>
      <c r="BS756" s="19" t="s">
        <v>9</v>
      </c>
      <c r="BT756" s="11" t="s">
        <v>508</v>
      </c>
      <c r="BV756" s="495"/>
      <c r="BW756" s="496"/>
      <c r="BX756" s="496"/>
      <c r="BY756" s="205" t="s">
        <v>7</v>
      </c>
      <c r="BZ756" s="205" t="s">
        <v>8</v>
      </c>
      <c r="CA756" s="510" t="s">
        <v>9</v>
      </c>
      <c r="CB756" s="497" t="s">
        <v>508</v>
      </c>
      <c r="CD756" s="7"/>
      <c r="CE756" s="8"/>
      <c r="CF756" s="8"/>
      <c r="CG756" s="9" t="s">
        <v>7</v>
      </c>
      <c r="CH756" s="9" t="s">
        <v>8</v>
      </c>
      <c r="CI756" s="21" t="s">
        <v>9</v>
      </c>
      <c r="CJ756" s="11" t="s">
        <v>508</v>
      </c>
      <c r="CL756" s="7"/>
      <c r="CM756" s="8"/>
      <c r="CN756" s="8"/>
      <c r="CO756" s="9" t="s">
        <v>7</v>
      </c>
      <c r="CP756" s="9" t="s">
        <v>8</v>
      </c>
      <c r="CQ756" s="22" t="s">
        <v>9</v>
      </c>
      <c r="CR756" s="11" t="s">
        <v>508</v>
      </c>
    </row>
    <row r="757" spans="2:96" ht="12.75" customHeight="1" x14ac:dyDescent="0.35">
      <c r="B757" s="661" t="s">
        <v>509</v>
      </c>
      <c r="C757" s="673"/>
      <c r="D757" s="662"/>
      <c r="E757" s="4" t="s">
        <v>11</v>
      </c>
      <c r="F757" s="4" t="s">
        <v>11</v>
      </c>
      <c r="H757" s="5">
        <v>1904</v>
      </c>
      <c r="J757" s="680" t="s">
        <v>510</v>
      </c>
      <c r="K757" s="673"/>
      <c r="L757" s="662"/>
      <c r="M757" s="4" t="s">
        <v>195</v>
      </c>
      <c r="N757" s="4" t="s">
        <v>195</v>
      </c>
      <c r="P757" s="5">
        <v>1704</v>
      </c>
      <c r="R757" s="678" t="s">
        <v>511</v>
      </c>
      <c r="S757" s="673"/>
      <c r="T757" s="662"/>
      <c r="U757" s="4" t="s">
        <v>11</v>
      </c>
      <c r="V757" s="4" t="s">
        <v>11</v>
      </c>
      <c r="X757" s="5">
        <v>1624</v>
      </c>
      <c r="Z757" s="687" t="s">
        <v>512</v>
      </c>
      <c r="AA757" s="673"/>
      <c r="AB757" s="662"/>
      <c r="AC757" s="4" t="s">
        <v>11</v>
      </c>
      <c r="AD757" s="4" t="s">
        <v>11</v>
      </c>
      <c r="AF757" s="5">
        <v>1424</v>
      </c>
      <c r="AH757" s="685" t="s">
        <v>513</v>
      </c>
      <c r="AI757" s="673"/>
      <c r="AJ757" s="662"/>
      <c r="AK757" s="4" t="s">
        <v>11</v>
      </c>
      <c r="AL757" s="4" t="s">
        <v>11</v>
      </c>
      <c r="AN757" s="27">
        <v>1324</v>
      </c>
      <c r="AP757" s="674" t="s">
        <v>514</v>
      </c>
      <c r="AQ757" s="673"/>
      <c r="AR757" s="662"/>
      <c r="AS757" s="4" t="s">
        <v>11</v>
      </c>
      <c r="AT757" s="4" t="s">
        <v>11</v>
      </c>
      <c r="AV757" s="436">
        <v>1024</v>
      </c>
      <c r="AX757" s="688" t="s">
        <v>515</v>
      </c>
      <c r="AY757" s="673"/>
      <c r="AZ757" s="662"/>
      <c r="BA757" s="4" t="s">
        <v>11</v>
      </c>
      <c r="BB757" s="4" t="s">
        <v>11</v>
      </c>
      <c r="BD757" s="162">
        <v>884</v>
      </c>
      <c r="BF757" s="679" t="s">
        <v>516</v>
      </c>
      <c r="BG757" s="673"/>
      <c r="BH757" s="662"/>
      <c r="BI757" s="4" t="s">
        <v>11</v>
      </c>
      <c r="BJ757" s="4" t="s">
        <v>11</v>
      </c>
      <c r="BL757" s="241">
        <v>784</v>
      </c>
      <c r="BN757" s="672" t="s">
        <v>517</v>
      </c>
      <c r="BO757" s="673"/>
      <c r="BP757" s="662"/>
      <c r="BQ757" s="4" t="s">
        <v>11</v>
      </c>
      <c r="BR757" s="4" t="s">
        <v>11</v>
      </c>
      <c r="BT757" s="442">
        <v>764</v>
      </c>
      <c r="BV757" s="655" t="s">
        <v>518</v>
      </c>
      <c r="BW757" s="656"/>
      <c r="BX757" s="657"/>
      <c r="BY757" s="492" t="s">
        <v>11</v>
      </c>
      <c r="BZ757" s="492" t="s">
        <v>11</v>
      </c>
      <c r="CB757" s="494">
        <f>BT761</f>
        <v>564</v>
      </c>
      <c r="CD757" s="682" t="s">
        <v>519</v>
      </c>
      <c r="CE757" s="673"/>
      <c r="CF757" s="662"/>
      <c r="CG757" s="4" t="s">
        <v>11</v>
      </c>
      <c r="CH757" s="4" t="s">
        <v>11</v>
      </c>
      <c r="CJ757" s="5">
        <f>CB762</f>
        <v>287</v>
      </c>
      <c r="CL757" s="686" t="s">
        <v>531</v>
      </c>
      <c r="CM757" s="673"/>
      <c r="CN757" s="662"/>
      <c r="CO757" s="4" t="s">
        <v>11</v>
      </c>
      <c r="CP757" s="629" t="s">
        <v>11</v>
      </c>
      <c r="CR757" s="5">
        <f>CJ760</f>
        <v>187</v>
      </c>
    </row>
    <row r="758" spans="2:96" ht="12.75" customHeight="1" x14ac:dyDescent="0.35">
      <c r="B758" s="654">
        <v>45568</v>
      </c>
      <c r="C758" s="651"/>
      <c r="D758" s="3"/>
      <c r="E758" s="5">
        <v>0</v>
      </c>
      <c r="F758" s="4">
        <v>90</v>
      </c>
      <c r="G758" s="6" t="s">
        <v>35</v>
      </c>
      <c r="H758" s="5">
        <f t="shared" ref="H758:H767" si="770">SUM(H757+E758-F758)</f>
        <v>1814</v>
      </c>
      <c r="J758" s="654">
        <v>45621</v>
      </c>
      <c r="K758" s="651"/>
      <c r="L758" s="3"/>
      <c r="M758" s="27">
        <v>0</v>
      </c>
      <c r="N758" s="24">
        <v>80</v>
      </c>
      <c r="O758" s="28" t="s">
        <v>17</v>
      </c>
      <c r="P758" s="5">
        <f t="shared" ref="P758:P767" si="771">SUM(P757+M758-N758)</f>
        <v>1624</v>
      </c>
      <c r="R758" s="654">
        <v>45628</v>
      </c>
      <c r="S758" s="651"/>
      <c r="T758" s="3"/>
      <c r="U758" s="27">
        <v>0</v>
      </c>
      <c r="V758" s="24">
        <v>100</v>
      </c>
      <c r="W758" s="28" t="s">
        <v>19</v>
      </c>
      <c r="X758" s="5">
        <f t="shared" ref="X758:X767" si="772">SUM(X757+U758-V758)</f>
        <v>1524</v>
      </c>
      <c r="Z758" s="654">
        <v>45664</v>
      </c>
      <c r="AA758" s="651"/>
      <c r="AB758" s="3"/>
      <c r="AC758" s="27">
        <v>0</v>
      </c>
      <c r="AD758" s="24">
        <v>50</v>
      </c>
      <c r="AE758" s="28" t="s">
        <v>25</v>
      </c>
      <c r="AF758" s="5">
        <f t="shared" ref="AF758:AF767" si="773">SUM(AF757+AC758-AD758)</f>
        <v>1374</v>
      </c>
      <c r="AH758" s="654">
        <v>45702</v>
      </c>
      <c r="AI758" s="651"/>
      <c r="AJ758" s="53"/>
      <c r="AK758" s="71">
        <v>0</v>
      </c>
      <c r="AL758" s="72">
        <v>100</v>
      </c>
      <c r="AM758" s="54" t="s">
        <v>18</v>
      </c>
      <c r="AN758" s="5">
        <f t="shared" ref="AN758:AN767" si="774">SUM(AN757+AK758-AL758)</f>
        <v>1224</v>
      </c>
      <c r="AP758" s="654">
        <v>45735</v>
      </c>
      <c r="AQ758" s="651"/>
      <c r="AR758" s="3"/>
      <c r="AS758" s="5">
        <v>0</v>
      </c>
      <c r="AT758" s="4">
        <v>70</v>
      </c>
      <c r="AU758" s="6" t="s">
        <v>35</v>
      </c>
      <c r="AV758" s="436">
        <f t="shared" ref="AV758:AV767" si="775">SUM(AV757+AS758-AT758)</f>
        <v>954</v>
      </c>
      <c r="AX758" s="654">
        <v>45772</v>
      </c>
      <c r="AY758" s="651"/>
      <c r="AZ758" s="3"/>
      <c r="BA758" s="230">
        <v>0</v>
      </c>
      <c r="BB758" s="229">
        <v>100</v>
      </c>
      <c r="BC758" s="28" t="s">
        <v>17</v>
      </c>
      <c r="BD758" s="5">
        <f t="shared" ref="BD758:BD767" si="776">SUM(BD757+BA758-BB758)</f>
        <v>784</v>
      </c>
      <c r="BF758" s="654">
        <v>45806</v>
      </c>
      <c r="BG758" s="651"/>
      <c r="BH758" s="3"/>
      <c r="BI758" s="5">
        <v>0</v>
      </c>
      <c r="BJ758" s="4">
        <v>20</v>
      </c>
      <c r="BK758" s="6" t="s">
        <v>16</v>
      </c>
      <c r="BL758" s="5">
        <f t="shared" ref="BL758:BL767" si="777">SUM(BL757+BI758-BJ758)</f>
        <v>764</v>
      </c>
      <c r="BN758" s="654">
        <v>45812</v>
      </c>
      <c r="BO758" s="651"/>
      <c r="BP758" s="3"/>
      <c r="BQ758" s="5">
        <v>0</v>
      </c>
      <c r="BR758" s="4">
        <v>100</v>
      </c>
      <c r="BS758" s="129" t="s">
        <v>35</v>
      </c>
      <c r="BT758" s="5">
        <f t="shared" ref="BT758:BT767" si="778">SUM(BT757+BQ758-BR758)</f>
        <v>664</v>
      </c>
      <c r="BV758" s="669">
        <v>45842</v>
      </c>
      <c r="BW758" s="666"/>
      <c r="BX758" s="493"/>
      <c r="BY758" s="494">
        <v>0</v>
      </c>
      <c r="BZ758" s="492">
        <v>100</v>
      </c>
      <c r="CA758" s="509" t="s">
        <v>35</v>
      </c>
      <c r="CB758" s="494">
        <f t="shared" ref="CB758:CB767" si="779">SUM(CB757+BY758-BZ758)</f>
        <v>464</v>
      </c>
      <c r="CD758" s="654">
        <v>45877</v>
      </c>
      <c r="CE758" s="651"/>
      <c r="CF758" s="3"/>
      <c r="CG758" s="5">
        <v>0</v>
      </c>
      <c r="CH758" s="4">
        <v>100</v>
      </c>
      <c r="CI758" s="6" t="s">
        <v>35</v>
      </c>
      <c r="CJ758" s="5">
        <f t="shared" ref="CJ758:CJ767" si="780">SUM(CJ757+CG758-CH758)</f>
        <v>187</v>
      </c>
      <c r="CL758" s="654">
        <v>45903</v>
      </c>
      <c r="CM758" s="651"/>
      <c r="CN758" s="3"/>
      <c r="CO758" s="5">
        <v>0</v>
      </c>
      <c r="CP758" s="4">
        <v>50</v>
      </c>
      <c r="CQ758" s="129" t="s">
        <v>22</v>
      </c>
      <c r="CR758" s="5">
        <f t="shared" ref="CR758:CR767" si="781">SUM(CR757+CO758-CP758)</f>
        <v>137</v>
      </c>
    </row>
    <row r="759" spans="2:96" ht="12.75" customHeight="1" x14ac:dyDescent="0.35">
      <c r="B759" s="654">
        <v>45587</v>
      </c>
      <c r="C759" s="651"/>
      <c r="D759" s="3"/>
      <c r="E759" s="5">
        <v>0</v>
      </c>
      <c r="F759" s="5">
        <v>50</v>
      </c>
      <c r="G759" s="6" t="s">
        <v>17</v>
      </c>
      <c r="H759" s="5">
        <f t="shared" si="770"/>
        <v>1764</v>
      </c>
      <c r="J759" s="663"/>
      <c r="K759" s="651"/>
      <c r="L759" s="3"/>
      <c r="M759" s="4"/>
      <c r="N759" s="5"/>
      <c r="O759" s="36"/>
      <c r="P759" s="5">
        <f t="shared" si="771"/>
        <v>1624</v>
      </c>
      <c r="R759" s="654">
        <v>45635</v>
      </c>
      <c r="S759" s="651"/>
      <c r="T759" s="3"/>
      <c r="U759" s="27">
        <v>0</v>
      </c>
      <c r="V759" s="24">
        <v>100</v>
      </c>
      <c r="W759" s="28" t="s">
        <v>25</v>
      </c>
      <c r="X759" s="5">
        <f t="shared" si="772"/>
        <v>1424</v>
      </c>
      <c r="Z759" s="654">
        <v>45687</v>
      </c>
      <c r="AA759" s="651"/>
      <c r="AB759" s="3"/>
      <c r="AC759" s="27">
        <v>0</v>
      </c>
      <c r="AD759" s="24">
        <v>50</v>
      </c>
      <c r="AE759" s="28" t="s">
        <v>35</v>
      </c>
      <c r="AF759" s="5">
        <f t="shared" si="773"/>
        <v>1324</v>
      </c>
      <c r="AH759" s="654">
        <v>45705</v>
      </c>
      <c r="AI759" s="651"/>
      <c r="AJ759" s="53"/>
      <c r="AK759" s="71">
        <v>0</v>
      </c>
      <c r="AL759" s="72">
        <v>200</v>
      </c>
      <c r="AM759" s="58" t="s">
        <v>25</v>
      </c>
      <c r="AN759" s="5">
        <f t="shared" si="774"/>
        <v>1024</v>
      </c>
      <c r="AP759" s="654">
        <v>45741</v>
      </c>
      <c r="AQ759" s="651"/>
      <c r="AR759" s="3"/>
      <c r="AS759" s="145">
        <v>0</v>
      </c>
      <c r="AT759" s="144">
        <v>70</v>
      </c>
      <c r="AU759" s="6" t="s">
        <v>22</v>
      </c>
      <c r="AV759" s="436">
        <f t="shared" si="775"/>
        <v>884</v>
      </c>
      <c r="AX759" s="663"/>
      <c r="AY759" s="651"/>
      <c r="AZ759" s="3"/>
      <c r="BA759" s="4"/>
      <c r="BB759" s="5"/>
      <c r="BC759" s="36"/>
      <c r="BD759" s="5">
        <f t="shared" si="776"/>
        <v>784</v>
      </c>
      <c r="BF759" s="654">
        <v>45798</v>
      </c>
      <c r="BG759" s="651"/>
      <c r="BH759" s="3"/>
      <c r="BI759" s="5">
        <v>0</v>
      </c>
      <c r="BJ759" s="5">
        <v>80</v>
      </c>
      <c r="BK759" s="6" t="s">
        <v>25</v>
      </c>
      <c r="BL759" s="442">
        <f t="shared" si="777"/>
        <v>684</v>
      </c>
      <c r="BN759" s="669">
        <v>45838</v>
      </c>
      <c r="BO759" s="666"/>
      <c r="BP759" s="3"/>
      <c r="BQ759" s="474">
        <v>0</v>
      </c>
      <c r="BR759" s="473">
        <v>100</v>
      </c>
      <c r="BS759" s="129" t="s">
        <v>22</v>
      </c>
      <c r="BT759" s="5">
        <f t="shared" si="778"/>
        <v>564</v>
      </c>
      <c r="BV759" s="669">
        <v>45861</v>
      </c>
      <c r="BW759" s="666"/>
      <c r="BX759" s="493"/>
      <c r="BY759" s="494">
        <v>0</v>
      </c>
      <c r="BZ759" s="553">
        <v>100</v>
      </c>
      <c r="CA759" s="509" t="s">
        <v>25</v>
      </c>
      <c r="CB759" s="494">
        <f t="shared" si="779"/>
        <v>364</v>
      </c>
      <c r="CD759" s="663"/>
      <c r="CE759" s="651"/>
      <c r="CF759" s="3"/>
      <c r="CG759" s="4"/>
      <c r="CH759" s="5"/>
      <c r="CI759" s="36"/>
      <c r="CJ759" s="5">
        <f t="shared" si="780"/>
        <v>187</v>
      </c>
      <c r="CL759" s="654">
        <v>45909</v>
      </c>
      <c r="CM759" s="651"/>
      <c r="CN759" s="3"/>
      <c r="CO759" s="632">
        <v>0</v>
      </c>
      <c r="CP759" s="629">
        <v>24</v>
      </c>
      <c r="CQ759" s="6" t="s">
        <v>17</v>
      </c>
      <c r="CR759" s="5">
        <f t="shared" si="781"/>
        <v>113</v>
      </c>
    </row>
    <row r="760" spans="2:96" ht="12.75" customHeight="1" x14ac:dyDescent="0.35">
      <c r="B760" s="654">
        <v>45589</v>
      </c>
      <c r="C760" s="651"/>
      <c r="D760" s="3"/>
      <c r="E760" s="5">
        <v>0</v>
      </c>
      <c r="F760" s="5">
        <v>60</v>
      </c>
      <c r="G760" s="6" t="s">
        <v>25</v>
      </c>
      <c r="H760" s="5">
        <f t="shared" si="770"/>
        <v>1704</v>
      </c>
      <c r="J760" s="663"/>
      <c r="K760" s="651"/>
      <c r="L760" s="3"/>
      <c r="M760" s="4"/>
      <c r="N760" s="5"/>
      <c r="O760" s="36"/>
      <c r="P760" s="5">
        <f t="shared" si="771"/>
        <v>1624</v>
      </c>
      <c r="R760" s="663"/>
      <c r="S760" s="651"/>
      <c r="T760" s="3"/>
      <c r="U760" s="4"/>
      <c r="V760" s="5"/>
      <c r="W760" s="36"/>
      <c r="X760" s="5">
        <f t="shared" si="772"/>
        <v>1424</v>
      </c>
      <c r="Z760" s="663"/>
      <c r="AA760" s="651"/>
      <c r="AB760" s="3"/>
      <c r="AC760" s="4"/>
      <c r="AD760" s="5"/>
      <c r="AE760" s="36"/>
      <c r="AF760" s="5">
        <f t="shared" si="773"/>
        <v>1324</v>
      </c>
      <c r="AH760" s="663"/>
      <c r="AI760" s="651"/>
      <c r="AJ760" s="3"/>
      <c r="AK760" s="4"/>
      <c r="AL760" s="5"/>
      <c r="AM760" s="36"/>
      <c r="AN760" s="5">
        <f t="shared" si="774"/>
        <v>1024</v>
      </c>
      <c r="AP760" s="663"/>
      <c r="AQ760" s="651"/>
      <c r="AR760" s="3"/>
      <c r="AS760" s="4"/>
      <c r="AT760" s="5"/>
      <c r="AU760" s="36"/>
      <c r="AV760" s="436">
        <f t="shared" si="775"/>
        <v>884</v>
      </c>
      <c r="AX760" s="663"/>
      <c r="AY760" s="651"/>
      <c r="AZ760" s="3"/>
      <c r="BA760" s="4"/>
      <c r="BB760" s="5"/>
      <c r="BC760" s="36"/>
      <c r="BD760" s="5">
        <f t="shared" si="776"/>
        <v>784</v>
      </c>
      <c r="BF760" s="663"/>
      <c r="BG760" s="651"/>
      <c r="BH760" s="3"/>
      <c r="BI760" s="4"/>
      <c r="BJ760" s="5"/>
      <c r="BK760" s="36"/>
      <c r="BL760" s="5">
        <f t="shared" si="777"/>
        <v>684</v>
      </c>
      <c r="BN760" s="663"/>
      <c r="BO760" s="651"/>
      <c r="BP760" s="3"/>
      <c r="BQ760" s="4"/>
      <c r="BR760" s="5"/>
      <c r="BS760" s="36"/>
      <c r="BT760" s="5">
        <f t="shared" si="778"/>
        <v>564</v>
      </c>
      <c r="BV760" s="669">
        <v>45866</v>
      </c>
      <c r="BW760" s="666"/>
      <c r="BX760" s="493"/>
      <c r="BY760" s="494">
        <v>0</v>
      </c>
      <c r="BZ760" s="494">
        <v>77</v>
      </c>
      <c r="CA760" s="509" t="s">
        <v>35</v>
      </c>
      <c r="CB760" s="494">
        <f t="shared" si="779"/>
        <v>287</v>
      </c>
      <c r="CD760" s="663"/>
      <c r="CE760" s="651"/>
      <c r="CF760" s="3"/>
      <c r="CG760" s="4"/>
      <c r="CH760" s="5"/>
      <c r="CI760" s="36"/>
      <c r="CJ760" s="5">
        <f t="shared" si="780"/>
        <v>187</v>
      </c>
      <c r="CL760" s="654">
        <v>45912</v>
      </c>
      <c r="CM760" s="651"/>
      <c r="CN760" s="3"/>
      <c r="CO760" s="4">
        <v>0</v>
      </c>
      <c r="CP760" s="5">
        <v>120</v>
      </c>
      <c r="CQ760" s="129" t="s">
        <v>35</v>
      </c>
      <c r="CR760" s="5">
        <f t="shared" si="781"/>
        <v>-7</v>
      </c>
    </row>
    <row r="761" spans="2:96" ht="12.75" customHeight="1" x14ac:dyDescent="0.35">
      <c r="B761" s="663"/>
      <c r="C761" s="651"/>
      <c r="D761" s="3"/>
      <c r="E761" s="4"/>
      <c r="F761" s="5"/>
      <c r="G761" s="6"/>
      <c r="H761" s="5">
        <f t="shared" si="770"/>
        <v>1704</v>
      </c>
      <c r="J761" s="663"/>
      <c r="K761" s="651"/>
      <c r="L761" s="3"/>
      <c r="M761" s="4"/>
      <c r="N761" s="5"/>
      <c r="O761" s="6"/>
      <c r="P761" s="5">
        <f t="shared" si="771"/>
        <v>1624</v>
      </c>
      <c r="R761" s="663"/>
      <c r="S761" s="651"/>
      <c r="T761" s="3"/>
      <c r="U761" s="4"/>
      <c r="V761" s="5"/>
      <c r="W761" s="6"/>
      <c r="X761" s="5">
        <f t="shared" si="772"/>
        <v>1424</v>
      </c>
      <c r="Z761" s="663"/>
      <c r="AA761" s="651"/>
      <c r="AB761" s="3"/>
      <c r="AC761" s="4"/>
      <c r="AD761" s="5"/>
      <c r="AE761" s="6"/>
      <c r="AF761" s="5">
        <f t="shared" si="773"/>
        <v>1324</v>
      </c>
      <c r="AH761" s="663"/>
      <c r="AI761" s="651"/>
      <c r="AJ761" s="3"/>
      <c r="AK761" s="4"/>
      <c r="AL761" s="5"/>
      <c r="AM761" s="6"/>
      <c r="AN761" s="5">
        <f t="shared" si="774"/>
        <v>1024</v>
      </c>
      <c r="AP761" s="663"/>
      <c r="AQ761" s="651"/>
      <c r="AR761" s="3"/>
      <c r="AS761" s="4"/>
      <c r="AT761" s="5"/>
      <c r="AU761" s="6"/>
      <c r="AV761" s="436">
        <f t="shared" si="775"/>
        <v>884</v>
      </c>
      <c r="AX761" s="663"/>
      <c r="AY761" s="651"/>
      <c r="AZ761" s="3"/>
      <c r="BA761" s="4"/>
      <c r="BB761" s="5"/>
      <c r="BC761" s="6"/>
      <c r="BD761" s="5">
        <f t="shared" si="776"/>
        <v>784</v>
      </c>
      <c r="BF761" s="663"/>
      <c r="BG761" s="651"/>
      <c r="BH761" s="3"/>
      <c r="BI761" s="4"/>
      <c r="BJ761" s="5"/>
      <c r="BK761" s="6"/>
      <c r="BL761" s="5">
        <f t="shared" si="777"/>
        <v>684</v>
      </c>
      <c r="BN761" s="663"/>
      <c r="BO761" s="651"/>
      <c r="BP761" s="3"/>
      <c r="BQ761" s="4"/>
      <c r="BR761" s="5"/>
      <c r="BS761" s="6"/>
      <c r="BT761" s="5">
        <f t="shared" si="778"/>
        <v>564</v>
      </c>
      <c r="BV761" s="667"/>
      <c r="BW761" s="666"/>
      <c r="BX761" s="493"/>
      <c r="BY761" s="492"/>
      <c r="BZ761" s="494"/>
      <c r="CA761" s="509"/>
      <c r="CB761" s="494">
        <f t="shared" si="779"/>
        <v>287</v>
      </c>
      <c r="CD761" s="663"/>
      <c r="CE761" s="651"/>
      <c r="CF761" s="3"/>
      <c r="CG761" s="4"/>
      <c r="CH761" s="5"/>
      <c r="CI761" s="6"/>
      <c r="CJ761" s="5">
        <f t="shared" si="780"/>
        <v>187</v>
      </c>
      <c r="CR761" s="5">
        <f>SUM(CR760+CO719-CP719)</f>
        <v>-9</v>
      </c>
    </row>
    <row r="762" spans="2:96" ht="12.75" customHeight="1" x14ac:dyDescent="0.35">
      <c r="B762" s="663"/>
      <c r="C762" s="651"/>
      <c r="D762" s="3"/>
      <c r="E762" s="4"/>
      <c r="F762" s="5"/>
      <c r="G762" s="36"/>
      <c r="H762" s="5">
        <f t="shared" si="770"/>
        <v>1704</v>
      </c>
      <c r="J762" s="663"/>
      <c r="K762" s="651"/>
      <c r="L762" s="3"/>
      <c r="M762" s="4"/>
      <c r="N762" s="5"/>
      <c r="O762" s="36"/>
      <c r="P762" s="5">
        <f t="shared" si="771"/>
        <v>1624</v>
      </c>
      <c r="R762" s="663"/>
      <c r="S762" s="651"/>
      <c r="T762" s="3"/>
      <c r="U762" s="4"/>
      <c r="V762" s="5"/>
      <c r="W762" s="36"/>
      <c r="X762" s="5">
        <f t="shared" si="772"/>
        <v>1424</v>
      </c>
      <c r="Z762" s="663"/>
      <c r="AA762" s="651"/>
      <c r="AB762" s="3"/>
      <c r="AC762" s="4"/>
      <c r="AD762" s="5"/>
      <c r="AE762" s="36"/>
      <c r="AF762" s="5">
        <f t="shared" si="773"/>
        <v>1324</v>
      </c>
      <c r="AH762" s="663"/>
      <c r="AI762" s="651"/>
      <c r="AJ762" s="3"/>
      <c r="AK762" s="4"/>
      <c r="AL762" s="5"/>
      <c r="AM762" s="36"/>
      <c r="AN762" s="5">
        <f t="shared" si="774"/>
        <v>1024</v>
      </c>
      <c r="AP762" s="663"/>
      <c r="AQ762" s="651"/>
      <c r="AR762" s="3"/>
      <c r="AS762" s="4"/>
      <c r="AT762" s="5"/>
      <c r="AU762" s="36"/>
      <c r="AV762" s="436">
        <f t="shared" si="775"/>
        <v>884</v>
      </c>
      <c r="AX762" s="663"/>
      <c r="AY762" s="651"/>
      <c r="AZ762" s="3"/>
      <c r="BA762" s="4"/>
      <c r="BB762" s="5"/>
      <c r="BC762" s="36"/>
      <c r="BD762" s="5">
        <f t="shared" si="776"/>
        <v>784</v>
      </c>
      <c r="BF762" s="663"/>
      <c r="BG762" s="651"/>
      <c r="BH762" s="3"/>
      <c r="BI762" s="4"/>
      <c r="BJ762" s="5"/>
      <c r="BK762" s="36"/>
      <c r="BL762" s="5">
        <f t="shared" si="777"/>
        <v>684</v>
      </c>
      <c r="BN762" s="663"/>
      <c r="BO762" s="651"/>
      <c r="BP762" s="3"/>
      <c r="BQ762" s="4"/>
      <c r="BR762" s="5"/>
      <c r="BS762" s="36"/>
      <c r="BT762" s="5">
        <f t="shared" si="778"/>
        <v>564</v>
      </c>
      <c r="BV762" s="667"/>
      <c r="BW762" s="666"/>
      <c r="BX762" s="493"/>
      <c r="BY762" s="492"/>
      <c r="BZ762" s="494"/>
      <c r="CA762" s="511"/>
      <c r="CB762" s="494">
        <f t="shared" si="779"/>
        <v>287</v>
      </c>
      <c r="CD762" s="663"/>
      <c r="CE762" s="651"/>
      <c r="CF762" s="3"/>
      <c r="CG762" s="4"/>
      <c r="CH762" s="5"/>
      <c r="CI762" s="36"/>
      <c r="CJ762" s="5">
        <f t="shared" si="780"/>
        <v>187</v>
      </c>
      <c r="CL762" s="663"/>
      <c r="CM762" s="651"/>
      <c r="CN762" s="3"/>
      <c r="CO762" s="4"/>
      <c r="CP762" s="5"/>
      <c r="CQ762" s="36"/>
      <c r="CR762" s="5">
        <f t="shared" si="781"/>
        <v>-9</v>
      </c>
    </row>
    <row r="763" spans="2:96" ht="12.75" customHeight="1" x14ac:dyDescent="0.3">
      <c r="H763" s="5">
        <f t="shared" si="770"/>
        <v>1704</v>
      </c>
      <c r="P763" s="5">
        <f t="shared" si="771"/>
        <v>1624</v>
      </c>
      <c r="X763" s="5">
        <f t="shared" si="772"/>
        <v>1424</v>
      </c>
      <c r="AF763" s="5">
        <f t="shared" si="773"/>
        <v>1324</v>
      </c>
      <c r="AN763" s="5">
        <f t="shared" si="774"/>
        <v>1024</v>
      </c>
      <c r="AV763" s="436">
        <f t="shared" si="775"/>
        <v>884</v>
      </c>
      <c r="BD763" s="5">
        <f t="shared" si="776"/>
        <v>784</v>
      </c>
      <c r="BL763" s="5">
        <f t="shared" si="777"/>
        <v>684</v>
      </c>
      <c r="BT763" s="5">
        <f t="shared" si="778"/>
        <v>564</v>
      </c>
      <c r="CB763" s="494">
        <f t="shared" si="779"/>
        <v>287</v>
      </c>
      <c r="CJ763" s="5">
        <f t="shared" si="780"/>
        <v>187</v>
      </c>
      <c r="CR763" s="5">
        <f t="shared" si="781"/>
        <v>-9</v>
      </c>
    </row>
    <row r="764" spans="2:96" ht="12.75" customHeight="1" x14ac:dyDescent="0.3">
      <c r="H764" s="5">
        <f t="shared" si="770"/>
        <v>1704</v>
      </c>
      <c r="P764" s="5">
        <f t="shared" si="771"/>
        <v>1624</v>
      </c>
      <c r="X764" s="5">
        <f t="shared" si="772"/>
        <v>1424</v>
      </c>
      <c r="AF764" s="5">
        <f t="shared" si="773"/>
        <v>1324</v>
      </c>
      <c r="AN764" s="5">
        <f t="shared" si="774"/>
        <v>1024</v>
      </c>
      <c r="AV764" s="436">
        <f t="shared" si="775"/>
        <v>884</v>
      </c>
      <c r="BD764" s="5">
        <f t="shared" si="776"/>
        <v>784</v>
      </c>
      <c r="BL764" s="5">
        <f t="shared" si="777"/>
        <v>684</v>
      </c>
      <c r="BT764" s="5">
        <f t="shared" si="778"/>
        <v>564</v>
      </c>
      <c r="CB764" s="494">
        <f t="shared" si="779"/>
        <v>287</v>
      </c>
      <c r="CJ764" s="5">
        <f t="shared" si="780"/>
        <v>187</v>
      </c>
      <c r="CR764" s="5">
        <f t="shared" si="781"/>
        <v>-9</v>
      </c>
    </row>
    <row r="765" spans="2:96" ht="12.75" customHeight="1" x14ac:dyDescent="0.3">
      <c r="H765" s="5">
        <f t="shared" si="770"/>
        <v>1704</v>
      </c>
      <c r="P765" s="5">
        <f t="shared" si="771"/>
        <v>1624</v>
      </c>
      <c r="X765" s="5">
        <f t="shared" si="772"/>
        <v>1424</v>
      </c>
      <c r="AF765" s="5">
        <f t="shared" si="773"/>
        <v>1324</v>
      </c>
      <c r="AN765" s="5">
        <f t="shared" si="774"/>
        <v>1024</v>
      </c>
      <c r="AV765" s="436">
        <f t="shared" si="775"/>
        <v>884</v>
      </c>
      <c r="BD765" s="5">
        <f t="shared" si="776"/>
        <v>784</v>
      </c>
      <c r="BL765" s="5">
        <f t="shared" si="777"/>
        <v>684</v>
      </c>
      <c r="BT765" s="5">
        <f t="shared" si="778"/>
        <v>564</v>
      </c>
      <c r="CB765" s="494">
        <f t="shared" si="779"/>
        <v>287</v>
      </c>
      <c r="CJ765" s="5">
        <f t="shared" si="780"/>
        <v>187</v>
      </c>
      <c r="CR765" s="5">
        <f t="shared" si="781"/>
        <v>-9</v>
      </c>
    </row>
    <row r="766" spans="2:96" ht="12.75" customHeight="1" x14ac:dyDescent="0.3">
      <c r="H766" s="5">
        <f t="shared" si="770"/>
        <v>1704</v>
      </c>
      <c r="P766" s="5">
        <f t="shared" si="771"/>
        <v>1624</v>
      </c>
      <c r="X766" s="5">
        <f t="shared" si="772"/>
        <v>1424</v>
      </c>
      <c r="AF766" s="5">
        <f t="shared" si="773"/>
        <v>1324</v>
      </c>
      <c r="AN766" s="5">
        <f t="shared" si="774"/>
        <v>1024</v>
      </c>
      <c r="AV766" s="436">
        <f t="shared" si="775"/>
        <v>884</v>
      </c>
      <c r="BD766" s="5">
        <f t="shared" si="776"/>
        <v>784</v>
      </c>
      <c r="BL766" s="5">
        <f t="shared" si="777"/>
        <v>684</v>
      </c>
      <c r="BT766" s="5">
        <f t="shared" si="778"/>
        <v>564</v>
      </c>
      <c r="CB766" s="494">
        <f t="shared" si="779"/>
        <v>287</v>
      </c>
      <c r="CJ766" s="5">
        <f t="shared" si="780"/>
        <v>187</v>
      </c>
      <c r="CR766" s="5">
        <f t="shared" si="781"/>
        <v>-9</v>
      </c>
    </row>
    <row r="767" spans="2:96" ht="12.75" customHeight="1" x14ac:dyDescent="0.3">
      <c r="H767" s="5">
        <f t="shared" si="770"/>
        <v>1704</v>
      </c>
      <c r="P767" s="5">
        <f t="shared" si="771"/>
        <v>1624</v>
      </c>
      <c r="X767" s="5">
        <f t="shared" si="772"/>
        <v>1424</v>
      </c>
      <c r="AF767" s="5">
        <f t="shared" si="773"/>
        <v>1324</v>
      </c>
      <c r="AN767" s="5">
        <f t="shared" si="774"/>
        <v>1024</v>
      </c>
      <c r="AV767" s="436">
        <f t="shared" si="775"/>
        <v>884</v>
      </c>
      <c r="BD767" s="5">
        <f t="shared" si="776"/>
        <v>784</v>
      </c>
      <c r="BL767" s="5">
        <f t="shared" si="777"/>
        <v>684</v>
      </c>
      <c r="BT767" s="5">
        <f t="shared" si="778"/>
        <v>564</v>
      </c>
      <c r="CB767" s="494">
        <f t="shared" si="779"/>
        <v>287</v>
      </c>
      <c r="CJ767" s="5">
        <f t="shared" si="780"/>
        <v>187</v>
      </c>
      <c r="CR767" s="5">
        <f t="shared" si="781"/>
        <v>-9</v>
      </c>
    </row>
    <row r="768" spans="2:96" ht="12.75" customHeight="1" x14ac:dyDescent="0.35">
      <c r="B768" s="658" t="s">
        <v>208</v>
      </c>
      <c r="C768" s="659"/>
      <c r="D768" s="659"/>
      <c r="E768" s="659"/>
      <c r="F768" s="659"/>
      <c r="G768" s="659"/>
      <c r="H768" s="660"/>
      <c r="J768" s="658" t="s">
        <v>208</v>
      </c>
      <c r="K768" s="659"/>
      <c r="L768" s="659"/>
      <c r="M768" s="659"/>
      <c r="N768" s="659"/>
      <c r="O768" s="659"/>
      <c r="P768" s="660"/>
      <c r="R768" s="658" t="s">
        <v>208</v>
      </c>
      <c r="S768" s="659"/>
      <c r="T768" s="659"/>
      <c r="U768" s="659"/>
      <c r="V768" s="659"/>
      <c r="W768" s="659"/>
      <c r="X768" s="660"/>
      <c r="Z768" s="658" t="s">
        <v>208</v>
      </c>
      <c r="AA768" s="659"/>
      <c r="AB768" s="659"/>
      <c r="AC768" s="659"/>
      <c r="AD768" s="659"/>
      <c r="AE768" s="659"/>
      <c r="AF768" s="660"/>
      <c r="AH768" s="658" t="s">
        <v>208</v>
      </c>
      <c r="AI768" s="659"/>
      <c r="AJ768" s="659"/>
      <c r="AK768" s="659"/>
      <c r="AL768" s="659"/>
      <c r="AM768" s="659"/>
      <c r="AN768" s="660"/>
      <c r="AP768" s="658" t="s">
        <v>208</v>
      </c>
      <c r="AQ768" s="659"/>
      <c r="AR768" s="659"/>
      <c r="AS768" s="659"/>
      <c r="AT768" s="659"/>
      <c r="AU768" s="659"/>
      <c r="AV768" s="660"/>
      <c r="AX768" s="658" t="s">
        <v>208</v>
      </c>
      <c r="AY768" s="659"/>
      <c r="AZ768" s="659"/>
      <c r="BA768" s="659"/>
      <c r="BB768" s="659"/>
      <c r="BC768" s="659"/>
      <c r="BD768" s="660"/>
      <c r="BF768" s="658" t="s">
        <v>208</v>
      </c>
      <c r="BG768" s="659"/>
      <c r="BH768" s="659"/>
      <c r="BI768" s="659"/>
      <c r="BJ768" s="659"/>
      <c r="BK768" s="659"/>
      <c r="BL768" s="660"/>
      <c r="BN768" s="658" t="s">
        <v>208</v>
      </c>
      <c r="BO768" s="659"/>
      <c r="BP768" s="659"/>
      <c r="BQ768" s="659"/>
      <c r="BR768" s="659"/>
      <c r="BS768" s="659"/>
      <c r="BT768" s="660"/>
      <c r="BV768" s="675" t="s">
        <v>208</v>
      </c>
      <c r="BW768" s="676"/>
      <c r="BX768" s="676"/>
      <c r="BY768" s="676"/>
      <c r="BZ768" s="676"/>
      <c r="CA768" s="676"/>
      <c r="CB768" s="677"/>
      <c r="CD768" s="658" t="s">
        <v>208</v>
      </c>
      <c r="CE768" s="659"/>
      <c r="CF768" s="659"/>
      <c r="CG768" s="659"/>
      <c r="CH768" s="659"/>
      <c r="CI768" s="659"/>
      <c r="CJ768" s="660"/>
      <c r="CL768" s="658" t="s">
        <v>208</v>
      </c>
      <c r="CM768" s="659"/>
      <c r="CN768" s="659"/>
      <c r="CO768" s="659"/>
      <c r="CP768" s="659"/>
      <c r="CQ768" s="659"/>
      <c r="CR768" s="660"/>
    </row>
    <row r="769" spans="2:96" ht="12.75" customHeight="1" x14ac:dyDescent="0.35">
      <c r="B769" s="7"/>
      <c r="C769" s="8"/>
      <c r="D769" s="8"/>
      <c r="E769" s="9" t="s">
        <v>7</v>
      </c>
      <c r="F769" s="9" t="s">
        <v>8</v>
      </c>
      <c r="G769" s="10" t="s">
        <v>9</v>
      </c>
      <c r="H769" s="11" t="s">
        <v>508</v>
      </c>
      <c r="J769" s="7"/>
      <c r="K769" s="8"/>
      <c r="L769" s="8"/>
      <c r="M769" s="9" t="s">
        <v>7</v>
      </c>
      <c r="N769" s="9" t="s">
        <v>8</v>
      </c>
      <c r="O769" s="12" t="s">
        <v>9</v>
      </c>
      <c r="P769" s="11" t="s">
        <v>508</v>
      </c>
      <c r="R769" s="7"/>
      <c r="S769" s="8"/>
      <c r="T769" s="8"/>
      <c r="U769" s="9" t="s">
        <v>7</v>
      </c>
      <c r="V769" s="9" t="s">
        <v>8</v>
      </c>
      <c r="W769" s="13" t="s">
        <v>9</v>
      </c>
      <c r="X769" s="11" t="s">
        <v>508</v>
      </c>
      <c r="Z769" s="7"/>
      <c r="AA769" s="8"/>
      <c r="AB769" s="8"/>
      <c r="AC769" s="9" t="s">
        <v>7</v>
      </c>
      <c r="AD769" s="9" t="s">
        <v>8</v>
      </c>
      <c r="AE769" s="14" t="s">
        <v>9</v>
      </c>
      <c r="AF769" s="11" t="s">
        <v>508</v>
      </c>
      <c r="AH769" s="7"/>
      <c r="AI769" s="8"/>
      <c r="AJ769" s="8"/>
      <c r="AK769" s="9" t="s">
        <v>7</v>
      </c>
      <c r="AL769" s="9" t="s">
        <v>8</v>
      </c>
      <c r="AM769" s="15" t="s">
        <v>9</v>
      </c>
      <c r="AN769" s="11" t="s">
        <v>508</v>
      </c>
      <c r="AP769" s="7"/>
      <c r="AQ769" s="8"/>
      <c r="AR769" s="8"/>
      <c r="AS769" s="9" t="s">
        <v>7</v>
      </c>
      <c r="AT769" s="9" t="s">
        <v>8</v>
      </c>
      <c r="AU769" s="16" t="s">
        <v>9</v>
      </c>
      <c r="AV769" s="437" t="s">
        <v>508</v>
      </c>
      <c r="AX769" s="7"/>
      <c r="AY769" s="8"/>
      <c r="AZ769" s="8"/>
      <c r="BA769" s="9" t="s">
        <v>7</v>
      </c>
      <c r="BB769" s="9" t="s">
        <v>8</v>
      </c>
      <c r="BC769" s="17" t="s">
        <v>9</v>
      </c>
      <c r="BD769" s="11" t="s">
        <v>508</v>
      </c>
      <c r="BF769" s="7"/>
      <c r="BG769" s="8"/>
      <c r="BH769" s="8"/>
      <c r="BI769" s="9" t="s">
        <v>7</v>
      </c>
      <c r="BJ769" s="9" t="s">
        <v>8</v>
      </c>
      <c r="BK769" s="18" t="s">
        <v>9</v>
      </c>
      <c r="BL769" s="11" t="s">
        <v>508</v>
      </c>
      <c r="BN769" s="7"/>
      <c r="BO769" s="8"/>
      <c r="BP769" s="8"/>
      <c r="BQ769" s="9" t="s">
        <v>7</v>
      </c>
      <c r="BR769" s="9" t="s">
        <v>8</v>
      </c>
      <c r="BS769" s="19" t="s">
        <v>9</v>
      </c>
      <c r="BT769" s="11" t="s">
        <v>508</v>
      </c>
      <c r="BV769" s="495"/>
      <c r="BW769" s="496"/>
      <c r="BX769" s="496"/>
      <c r="BY769" s="205" t="s">
        <v>7</v>
      </c>
      <c r="BZ769" s="205" t="s">
        <v>8</v>
      </c>
      <c r="CA769" s="510" t="s">
        <v>9</v>
      </c>
      <c r="CB769" s="497" t="s">
        <v>508</v>
      </c>
      <c r="CD769" s="7"/>
      <c r="CE769" s="8"/>
      <c r="CF769" s="8"/>
      <c r="CG769" s="9" t="s">
        <v>7</v>
      </c>
      <c r="CH769" s="9" t="s">
        <v>8</v>
      </c>
      <c r="CI769" s="21" t="s">
        <v>9</v>
      </c>
      <c r="CJ769" s="11" t="s">
        <v>508</v>
      </c>
      <c r="CL769" s="7"/>
      <c r="CM769" s="8"/>
      <c r="CN769" s="8"/>
      <c r="CO769" s="9" t="s">
        <v>7</v>
      </c>
      <c r="CP769" s="9" t="s">
        <v>8</v>
      </c>
      <c r="CQ769" s="22" t="s">
        <v>9</v>
      </c>
      <c r="CR769" s="11" t="s">
        <v>508</v>
      </c>
    </row>
    <row r="770" spans="2:96" ht="12.75" customHeight="1" x14ac:dyDescent="0.35">
      <c r="B770" s="661" t="s">
        <v>509</v>
      </c>
      <c r="C770" s="673"/>
      <c r="D770" s="662"/>
      <c r="E770" s="4" t="s">
        <v>11</v>
      </c>
      <c r="F770" s="4" t="s">
        <v>11</v>
      </c>
      <c r="H770" s="5">
        <v>3300</v>
      </c>
      <c r="J770" s="680" t="s">
        <v>510</v>
      </c>
      <c r="K770" s="673"/>
      <c r="L770" s="662"/>
      <c r="M770" s="4" t="s">
        <v>11</v>
      </c>
      <c r="N770" s="4" t="s">
        <v>11</v>
      </c>
      <c r="P770" s="5">
        <v>3210</v>
      </c>
      <c r="R770" s="678" t="s">
        <v>511</v>
      </c>
      <c r="S770" s="673"/>
      <c r="T770" s="662"/>
      <c r="U770" s="4" t="s">
        <v>11</v>
      </c>
      <c r="V770" s="4" t="s">
        <v>11</v>
      </c>
      <c r="X770" s="27">
        <v>3210</v>
      </c>
      <c r="Z770" s="687" t="s">
        <v>512</v>
      </c>
      <c r="AA770" s="673"/>
      <c r="AB770" s="662"/>
      <c r="AC770" s="4" t="s">
        <v>11</v>
      </c>
      <c r="AD770" s="4" t="s">
        <v>11</v>
      </c>
      <c r="AF770" s="5">
        <v>3110</v>
      </c>
      <c r="AH770" s="685" t="s">
        <v>513</v>
      </c>
      <c r="AI770" s="673"/>
      <c r="AJ770" s="662"/>
      <c r="AK770" s="4" t="s">
        <v>11</v>
      </c>
      <c r="AL770" s="4" t="s">
        <v>11</v>
      </c>
      <c r="AN770" s="27">
        <v>3060</v>
      </c>
      <c r="AP770" s="674" t="s">
        <v>514</v>
      </c>
      <c r="AQ770" s="673"/>
      <c r="AR770" s="662"/>
      <c r="AS770" s="4" t="s">
        <v>11</v>
      </c>
      <c r="AT770" s="4" t="s">
        <v>11</v>
      </c>
      <c r="AV770" s="436">
        <v>2660</v>
      </c>
      <c r="AX770" s="688" t="s">
        <v>515</v>
      </c>
      <c r="AY770" s="673"/>
      <c r="AZ770" s="662"/>
      <c r="BA770" s="4" t="s">
        <v>11</v>
      </c>
      <c r="BB770" s="4" t="s">
        <v>11</v>
      </c>
      <c r="BD770" s="162">
        <v>2590</v>
      </c>
      <c r="BF770" s="679" t="s">
        <v>516</v>
      </c>
      <c r="BG770" s="673"/>
      <c r="BH770" s="662"/>
      <c r="BI770" s="4" t="s">
        <v>11</v>
      </c>
      <c r="BJ770" s="4" t="s">
        <v>11</v>
      </c>
      <c r="BL770" s="241">
        <v>2540</v>
      </c>
      <c r="BN770" s="672" t="s">
        <v>517</v>
      </c>
      <c r="BO770" s="673"/>
      <c r="BP770" s="662"/>
      <c r="BQ770" s="4" t="s">
        <v>11</v>
      </c>
      <c r="BR770" s="4" t="s">
        <v>11</v>
      </c>
      <c r="BT770" s="442">
        <f>BL773</f>
        <v>2390</v>
      </c>
      <c r="BV770" s="655" t="s">
        <v>518</v>
      </c>
      <c r="BW770" s="656"/>
      <c r="BX770" s="657"/>
      <c r="BY770" s="492" t="s">
        <v>11</v>
      </c>
      <c r="BZ770" s="492" t="s">
        <v>11</v>
      </c>
      <c r="CB770" s="494">
        <f>BT774</f>
        <v>2290</v>
      </c>
      <c r="CD770" s="682" t="s">
        <v>519</v>
      </c>
      <c r="CE770" s="673"/>
      <c r="CF770" s="662"/>
      <c r="CG770" s="4" t="s">
        <v>11</v>
      </c>
      <c r="CH770" s="4" t="s">
        <v>11</v>
      </c>
      <c r="CJ770" s="5">
        <f>CB772</f>
        <v>2170</v>
      </c>
      <c r="CL770" s="686" t="s">
        <v>531</v>
      </c>
      <c r="CM770" s="673"/>
      <c r="CN770" s="662"/>
      <c r="CO770" s="4" t="s">
        <v>11</v>
      </c>
      <c r="CP770" s="4" t="s">
        <v>11</v>
      </c>
      <c r="CR770" s="5">
        <f>CJ771</f>
        <v>1970</v>
      </c>
    </row>
    <row r="771" spans="2:96" ht="12.75" customHeight="1" x14ac:dyDescent="0.35">
      <c r="B771" s="654">
        <v>45587</v>
      </c>
      <c r="C771" s="651"/>
      <c r="D771" s="3"/>
      <c r="E771" s="5">
        <v>0</v>
      </c>
      <c r="F771" s="4">
        <v>30</v>
      </c>
      <c r="G771" s="6" t="s">
        <v>17</v>
      </c>
      <c r="H771" s="5">
        <f t="shared" ref="H771:H778" si="782">SUM(H770+E771-F771)</f>
        <v>3270</v>
      </c>
      <c r="J771" s="654"/>
      <c r="K771" s="651"/>
      <c r="L771" s="3"/>
      <c r="M771" s="5"/>
      <c r="N771" s="4"/>
      <c r="O771" s="6"/>
      <c r="P771" s="5">
        <f t="shared" ref="P771:P778" si="783">SUM(P770+M771-N771)</f>
        <v>3210</v>
      </c>
      <c r="R771" s="654">
        <v>45628</v>
      </c>
      <c r="S771" s="651"/>
      <c r="T771" s="3"/>
      <c r="U771" s="27">
        <v>0</v>
      </c>
      <c r="V771" s="24">
        <v>100</v>
      </c>
      <c r="W771" s="28" t="s">
        <v>19</v>
      </c>
      <c r="X771" s="5">
        <f t="shared" ref="X771:X778" si="784">SUM(X770+U771-V771)</f>
        <v>3110</v>
      </c>
      <c r="Z771" s="654">
        <v>45687</v>
      </c>
      <c r="AA771" s="651"/>
      <c r="AB771" s="3"/>
      <c r="AC771" s="27">
        <v>0</v>
      </c>
      <c r="AD771" s="24">
        <v>50</v>
      </c>
      <c r="AE771" s="28" t="s">
        <v>35</v>
      </c>
      <c r="AF771" s="5">
        <f t="shared" ref="AF771:AF778" si="785">SUM(AF770+AC771-AD771)</f>
        <v>3060</v>
      </c>
      <c r="AH771" s="654">
        <v>45702</v>
      </c>
      <c r="AI771" s="651"/>
      <c r="AJ771" s="53"/>
      <c r="AK771" s="71">
        <v>0</v>
      </c>
      <c r="AL771" s="72">
        <v>100</v>
      </c>
      <c r="AM771" s="54" t="s">
        <v>18</v>
      </c>
      <c r="AN771" s="5">
        <f t="shared" ref="AN771:AN778" si="786">SUM(AN770+AK771-AL771)</f>
        <v>2960</v>
      </c>
      <c r="AP771" s="654">
        <v>45741</v>
      </c>
      <c r="AQ771" s="651"/>
      <c r="AR771" s="3"/>
      <c r="AS771" s="145">
        <v>0</v>
      </c>
      <c r="AT771" s="144">
        <v>70</v>
      </c>
      <c r="AU771" s="28" t="s">
        <v>22</v>
      </c>
      <c r="AV771" s="436">
        <f t="shared" ref="AV771:AV778" si="787">SUM(AV770+AS771-AT771)</f>
        <v>2590</v>
      </c>
      <c r="AX771" s="654">
        <v>45772</v>
      </c>
      <c r="AY771" s="651"/>
      <c r="AZ771" s="3"/>
      <c r="BA771" s="230">
        <v>0</v>
      </c>
      <c r="BB771" s="229">
        <v>50</v>
      </c>
      <c r="BC771" s="28" t="s">
        <v>17</v>
      </c>
      <c r="BD771" s="5">
        <f t="shared" ref="BD771:BD778" si="788">SUM(BD770+BA771-BB771)</f>
        <v>2540</v>
      </c>
      <c r="BF771" s="654">
        <v>45793</v>
      </c>
      <c r="BG771" s="651"/>
      <c r="BI771" s="477">
        <v>0</v>
      </c>
      <c r="BJ771" s="477">
        <v>100</v>
      </c>
      <c r="BK771" s="28" t="s">
        <v>35</v>
      </c>
      <c r="BL771" s="5">
        <f>BL770+BI771-BJ771</f>
        <v>2440</v>
      </c>
      <c r="BN771" s="669">
        <v>45838</v>
      </c>
      <c r="BO771" s="666"/>
      <c r="BP771" s="3"/>
      <c r="BQ771" s="474">
        <v>0</v>
      </c>
      <c r="BR771" s="473">
        <v>100</v>
      </c>
      <c r="BS771" s="129" t="s">
        <v>22</v>
      </c>
      <c r="BT771" s="5">
        <f t="shared" ref="BT771:BT778" si="789">SUM(BT770+BQ771-BR771)</f>
        <v>2290</v>
      </c>
      <c r="BV771" s="669">
        <v>45842</v>
      </c>
      <c r="BW771" s="666"/>
      <c r="BX771" s="493"/>
      <c r="BY771" s="494">
        <v>0</v>
      </c>
      <c r="BZ771" s="492">
        <v>120</v>
      </c>
      <c r="CA771" s="509" t="s">
        <v>35</v>
      </c>
      <c r="CB771" s="494">
        <f t="shared" ref="CB771:CB778" si="790">SUM(CB770+BY771-BZ771)</f>
        <v>2170</v>
      </c>
      <c r="CD771" s="654">
        <v>45877</v>
      </c>
      <c r="CE771" s="651"/>
      <c r="CF771" s="3"/>
      <c r="CG771" s="583">
        <v>0</v>
      </c>
      <c r="CH771" s="582">
        <v>200</v>
      </c>
      <c r="CI771" s="28" t="s">
        <v>35</v>
      </c>
      <c r="CJ771" s="5">
        <f t="shared" ref="CJ771:CJ778" si="791">SUM(CJ770+CG771-CH771)</f>
        <v>1970</v>
      </c>
      <c r="CL771" s="654">
        <v>45903</v>
      </c>
      <c r="CM771" s="651"/>
      <c r="CN771" s="3"/>
      <c r="CO771" s="609">
        <v>0</v>
      </c>
      <c r="CP771" s="608">
        <v>50</v>
      </c>
      <c r="CQ771" s="129" t="s">
        <v>22</v>
      </c>
      <c r="CR771" s="5">
        <f t="shared" ref="CR771:CR778" si="792">SUM(CR770+CO771-CP771)</f>
        <v>1920</v>
      </c>
    </row>
    <row r="772" spans="2:96" ht="12.75" customHeight="1" x14ac:dyDescent="0.35">
      <c r="B772" s="654">
        <v>45589</v>
      </c>
      <c r="C772" s="651"/>
      <c r="D772" s="3"/>
      <c r="E772" s="5">
        <v>0</v>
      </c>
      <c r="F772" s="4">
        <v>60</v>
      </c>
      <c r="G772" s="6" t="s">
        <v>25</v>
      </c>
      <c r="H772" s="5">
        <f t="shared" si="782"/>
        <v>3210</v>
      </c>
      <c r="J772" s="663"/>
      <c r="K772" s="651"/>
      <c r="L772" s="3"/>
      <c r="M772" s="4"/>
      <c r="N772" s="5"/>
      <c r="O772" s="36"/>
      <c r="P772" s="5">
        <f t="shared" si="783"/>
        <v>3210</v>
      </c>
      <c r="R772" s="654"/>
      <c r="S772" s="651"/>
      <c r="T772" s="3"/>
      <c r="U772" s="5">
        <v>0</v>
      </c>
      <c r="V772" s="4"/>
      <c r="W772" s="6"/>
      <c r="X772" s="5">
        <f t="shared" si="784"/>
        <v>3110</v>
      </c>
      <c r="Z772" s="663"/>
      <c r="AA772" s="651"/>
      <c r="AB772" s="3"/>
      <c r="AC772" s="4"/>
      <c r="AD772" s="5"/>
      <c r="AE772" s="36"/>
      <c r="AF772" s="5">
        <f t="shared" si="785"/>
        <v>3060</v>
      </c>
      <c r="AH772" s="654">
        <v>45709</v>
      </c>
      <c r="AI772" s="651"/>
      <c r="AJ772" s="3"/>
      <c r="AK772" s="71">
        <v>0</v>
      </c>
      <c r="AL772" s="27">
        <v>300</v>
      </c>
      <c r="AM772" s="51" t="s">
        <v>35</v>
      </c>
      <c r="AN772" s="5">
        <f t="shared" si="786"/>
        <v>2660</v>
      </c>
      <c r="AP772" s="663"/>
      <c r="AQ772" s="651"/>
      <c r="AR772" s="3"/>
      <c r="AS772" s="4"/>
      <c r="AT772" s="5"/>
      <c r="AU772" s="36"/>
      <c r="AV772" s="436">
        <f t="shared" si="787"/>
        <v>2590</v>
      </c>
      <c r="AX772" s="654"/>
      <c r="AY772" s="651"/>
      <c r="AZ772" s="3"/>
      <c r="BA772" s="5">
        <v>0</v>
      </c>
      <c r="BB772" s="4"/>
      <c r="BC772" s="6"/>
      <c r="BD772" s="5">
        <f t="shared" si="788"/>
        <v>2540</v>
      </c>
      <c r="BF772" s="654">
        <v>45806</v>
      </c>
      <c r="BG772" s="654"/>
      <c r="BH772" s="3"/>
      <c r="BI772" s="477">
        <v>0</v>
      </c>
      <c r="BJ772" s="476">
        <v>20</v>
      </c>
      <c r="BK772" s="28" t="s">
        <v>16</v>
      </c>
      <c r="BL772" s="477">
        <f t="shared" ref="BL772:BL776" si="793">SUM(BL771+BI773-BJ773)</f>
        <v>2390</v>
      </c>
      <c r="BN772" s="663"/>
      <c r="BO772" s="651"/>
      <c r="BP772" s="3"/>
      <c r="BQ772" s="4"/>
      <c r="BR772" s="5"/>
      <c r="BS772" s="36"/>
      <c r="BT772" s="5">
        <f t="shared" si="789"/>
        <v>2290</v>
      </c>
      <c r="BV772" s="667"/>
      <c r="BW772" s="666"/>
      <c r="BX772" s="493"/>
      <c r="BY772" s="492"/>
      <c r="BZ772" s="494"/>
      <c r="CA772" s="511"/>
      <c r="CB772" s="494">
        <f t="shared" si="790"/>
        <v>2170</v>
      </c>
      <c r="CD772" s="654"/>
      <c r="CE772" s="651"/>
      <c r="CF772" s="3"/>
      <c r="CG772" s="5"/>
      <c r="CH772" s="5"/>
      <c r="CI772" s="6"/>
      <c r="CJ772" s="5">
        <f t="shared" si="791"/>
        <v>1970</v>
      </c>
      <c r="CL772" s="669">
        <v>45912</v>
      </c>
      <c r="CM772" s="666"/>
      <c r="CN772" s="3"/>
      <c r="CO772" s="4">
        <v>0</v>
      </c>
      <c r="CP772" s="5">
        <v>120</v>
      </c>
      <c r="CQ772" s="129" t="s">
        <v>35</v>
      </c>
      <c r="CR772" s="5">
        <f t="shared" si="792"/>
        <v>1800</v>
      </c>
    </row>
    <row r="773" spans="2:96" ht="12.75" customHeight="1" x14ac:dyDescent="0.35">
      <c r="B773" s="663"/>
      <c r="C773" s="651"/>
      <c r="D773" s="3"/>
      <c r="E773" s="4"/>
      <c r="F773" s="5"/>
      <c r="G773" s="36"/>
      <c r="H773" s="5">
        <f t="shared" si="782"/>
        <v>3210</v>
      </c>
      <c r="J773" s="663"/>
      <c r="K773" s="651"/>
      <c r="L773" s="3"/>
      <c r="M773" s="4"/>
      <c r="N773" s="5"/>
      <c r="O773" s="36"/>
      <c r="P773" s="5">
        <f t="shared" si="783"/>
        <v>3210</v>
      </c>
      <c r="R773" s="663"/>
      <c r="S773" s="651"/>
      <c r="T773" s="3"/>
      <c r="U773" s="4"/>
      <c r="V773" s="5"/>
      <c r="W773" s="36"/>
      <c r="X773" s="5">
        <f t="shared" si="784"/>
        <v>3110</v>
      </c>
      <c r="Z773" s="663"/>
      <c r="AA773" s="651"/>
      <c r="AB773" s="3"/>
      <c r="AC773" s="4"/>
      <c r="AD773" s="5"/>
      <c r="AE773" s="36"/>
      <c r="AF773" s="5">
        <f t="shared" si="785"/>
        <v>3060</v>
      </c>
      <c r="AH773" s="663"/>
      <c r="AI773" s="651"/>
      <c r="AJ773" s="3"/>
      <c r="AK773" s="4"/>
      <c r="AL773" s="5"/>
      <c r="AM773" s="36"/>
      <c r="AN773" s="5">
        <f t="shared" si="786"/>
        <v>2660</v>
      </c>
      <c r="AP773" s="663"/>
      <c r="AQ773" s="651"/>
      <c r="AR773" s="3"/>
      <c r="AS773" s="4"/>
      <c r="AT773" s="5"/>
      <c r="AU773" s="36"/>
      <c r="AV773" s="436">
        <f t="shared" si="787"/>
        <v>2590</v>
      </c>
      <c r="AX773" s="663"/>
      <c r="AY773" s="651"/>
      <c r="AZ773" s="3"/>
      <c r="BA773" s="4"/>
      <c r="BB773" s="5"/>
      <c r="BC773" s="36"/>
      <c r="BD773" s="5">
        <f t="shared" si="788"/>
        <v>2540</v>
      </c>
      <c r="BF773" s="654">
        <v>45806</v>
      </c>
      <c r="BG773" s="651"/>
      <c r="BH773" s="433"/>
      <c r="BI773" s="435">
        <v>0</v>
      </c>
      <c r="BJ773" s="434">
        <v>50</v>
      </c>
      <c r="BK773" s="28" t="s">
        <v>19</v>
      </c>
      <c r="BL773" s="477">
        <f t="shared" si="793"/>
        <v>2390</v>
      </c>
      <c r="BN773" s="663"/>
      <c r="BO773" s="651"/>
      <c r="BP773" s="3"/>
      <c r="BQ773" s="4"/>
      <c r="BR773" s="5"/>
      <c r="BS773" s="36"/>
      <c r="BT773" s="5">
        <f t="shared" si="789"/>
        <v>2290</v>
      </c>
      <c r="BV773" s="667"/>
      <c r="BW773" s="666"/>
      <c r="BX773" s="493"/>
      <c r="BY773" s="492"/>
      <c r="BZ773" s="494"/>
      <c r="CA773" s="511"/>
      <c r="CB773" s="494">
        <f t="shared" si="790"/>
        <v>2170</v>
      </c>
      <c r="CD773" s="654"/>
      <c r="CE773" s="651"/>
      <c r="CF773" s="3"/>
      <c r="CG773" s="5"/>
      <c r="CH773" s="5"/>
      <c r="CI773" s="6"/>
      <c r="CJ773" s="5">
        <f t="shared" si="791"/>
        <v>1970</v>
      </c>
      <c r="CL773" s="663"/>
      <c r="CM773" s="651"/>
      <c r="CN773" s="3"/>
      <c r="CO773" s="4"/>
      <c r="CP773" s="5"/>
      <c r="CQ773" s="36"/>
      <c r="CR773" s="5">
        <f t="shared" si="792"/>
        <v>1800</v>
      </c>
    </row>
    <row r="774" spans="2:96" ht="12.75" customHeight="1" x14ac:dyDescent="0.35">
      <c r="B774" s="663"/>
      <c r="C774" s="651"/>
      <c r="D774" s="3"/>
      <c r="E774" s="4"/>
      <c r="F774" s="5"/>
      <c r="G774" s="6"/>
      <c r="H774" s="5">
        <f t="shared" si="782"/>
        <v>3210</v>
      </c>
      <c r="J774" s="663"/>
      <c r="K774" s="651"/>
      <c r="L774" s="3"/>
      <c r="M774" s="4"/>
      <c r="N774" s="5"/>
      <c r="O774" s="6"/>
      <c r="P774" s="5">
        <f t="shared" si="783"/>
        <v>3210</v>
      </c>
      <c r="R774" s="663"/>
      <c r="S774" s="651"/>
      <c r="T774" s="3"/>
      <c r="U774" s="4"/>
      <c r="V774" s="5"/>
      <c r="W774" s="6"/>
      <c r="X774" s="5">
        <f t="shared" si="784"/>
        <v>3110</v>
      </c>
      <c r="Z774" s="663"/>
      <c r="AA774" s="651"/>
      <c r="AB774" s="3"/>
      <c r="AC774" s="4"/>
      <c r="AD774" s="5"/>
      <c r="AE774" s="6"/>
      <c r="AF774" s="5">
        <f t="shared" si="785"/>
        <v>3060</v>
      </c>
      <c r="AH774" s="663"/>
      <c r="AI774" s="651"/>
      <c r="AJ774" s="3"/>
      <c r="AK774" s="4"/>
      <c r="AL774" s="5"/>
      <c r="AM774" s="6"/>
      <c r="AN774" s="5">
        <f t="shared" si="786"/>
        <v>2660</v>
      </c>
      <c r="AP774" s="663"/>
      <c r="AQ774" s="651"/>
      <c r="AR774" s="3"/>
      <c r="AS774" s="4"/>
      <c r="AT774" s="5"/>
      <c r="AU774" s="6"/>
      <c r="AV774" s="436">
        <f t="shared" si="787"/>
        <v>2590</v>
      </c>
      <c r="AX774" s="663"/>
      <c r="AY774" s="651"/>
      <c r="AZ774" s="3"/>
      <c r="BA774" s="4"/>
      <c r="BB774" s="5"/>
      <c r="BC774" s="6"/>
      <c r="BD774" s="5">
        <f t="shared" si="788"/>
        <v>2540</v>
      </c>
      <c r="BL774" s="477">
        <f t="shared" si="793"/>
        <v>2390</v>
      </c>
      <c r="BN774" s="663"/>
      <c r="BO774" s="651"/>
      <c r="BP774" s="3"/>
      <c r="BQ774" s="4"/>
      <c r="BR774" s="5"/>
      <c r="BS774" s="6"/>
      <c r="BT774" s="5">
        <f t="shared" si="789"/>
        <v>2290</v>
      </c>
      <c r="BV774" s="667"/>
      <c r="BW774" s="666"/>
      <c r="BX774" s="493"/>
      <c r="BY774" s="492"/>
      <c r="BZ774" s="494"/>
      <c r="CA774" s="509"/>
      <c r="CB774" s="494">
        <f t="shared" si="790"/>
        <v>2170</v>
      </c>
      <c r="CD774" s="663"/>
      <c r="CE774" s="651"/>
      <c r="CF774" s="3"/>
      <c r="CG774" s="4"/>
      <c r="CH774" s="5"/>
      <c r="CI774" s="6"/>
      <c r="CJ774" s="5">
        <f t="shared" si="791"/>
        <v>1970</v>
      </c>
      <c r="CL774" s="663"/>
      <c r="CM774" s="651"/>
      <c r="CN774" s="3"/>
      <c r="CO774" s="4"/>
      <c r="CP774" s="5"/>
      <c r="CQ774" s="6"/>
      <c r="CR774" s="5">
        <f t="shared" si="792"/>
        <v>1800</v>
      </c>
    </row>
    <row r="775" spans="2:96" ht="12.75" customHeight="1" x14ac:dyDescent="0.35">
      <c r="B775" s="663"/>
      <c r="C775" s="651"/>
      <c r="D775" s="3"/>
      <c r="E775" s="4"/>
      <c r="F775" s="5"/>
      <c r="G775" s="36"/>
      <c r="H775" s="5">
        <f t="shared" si="782"/>
        <v>3210</v>
      </c>
      <c r="J775" s="663"/>
      <c r="K775" s="651"/>
      <c r="L775" s="3"/>
      <c r="M775" s="4"/>
      <c r="N775" s="5"/>
      <c r="O775" s="36"/>
      <c r="P775" s="5">
        <f t="shared" si="783"/>
        <v>3210</v>
      </c>
      <c r="R775" s="663"/>
      <c r="S775" s="651"/>
      <c r="T775" s="3"/>
      <c r="U775" s="4"/>
      <c r="V775" s="5"/>
      <c r="W775" s="36"/>
      <c r="X775" s="5">
        <f t="shared" si="784"/>
        <v>3110</v>
      </c>
      <c r="Z775" s="663"/>
      <c r="AA775" s="651"/>
      <c r="AB775" s="3"/>
      <c r="AC775" s="4"/>
      <c r="AD775" s="5"/>
      <c r="AE775" s="36"/>
      <c r="AF775" s="5">
        <f t="shared" si="785"/>
        <v>3060</v>
      </c>
      <c r="AH775" s="663"/>
      <c r="AI775" s="651"/>
      <c r="AJ775" s="3"/>
      <c r="AK775" s="4"/>
      <c r="AL775" s="5"/>
      <c r="AM775" s="36"/>
      <c r="AN775" s="5">
        <f t="shared" si="786"/>
        <v>2660</v>
      </c>
      <c r="AP775" s="663"/>
      <c r="AQ775" s="651"/>
      <c r="AR775" s="3"/>
      <c r="AS775" s="4"/>
      <c r="AT775" s="5"/>
      <c r="AU775" s="36"/>
      <c r="AV775" s="436">
        <f t="shared" si="787"/>
        <v>2590</v>
      </c>
      <c r="AX775" s="663"/>
      <c r="AY775" s="651"/>
      <c r="AZ775" s="3"/>
      <c r="BA775" s="4"/>
      <c r="BB775" s="5"/>
      <c r="BC775" s="36"/>
      <c r="BD775" s="5">
        <f t="shared" si="788"/>
        <v>2540</v>
      </c>
      <c r="BF775" s="663"/>
      <c r="BG775" s="651"/>
      <c r="BH775" s="3"/>
      <c r="BI775" s="4"/>
      <c r="BJ775" s="5"/>
      <c r="BK775" s="36"/>
      <c r="BL775" s="477">
        <f t="shared" si="793"/>
        <v>2390</v>
      </c>
      <c r="BN775" s="663"/>
      <c r="BO775" s="651"/>
      <c r="BP775" s="3"/>
      <c r="BQ775" s="4"/>
      <c r="BR775" s="5"/>
      <c r="BS775" s="36"/>
      <c r="BT775" s="5">
        <f t="shared" si="789"/>
        <v>2290</v>
      </c>
      <c r="BV775" s="667"/>
      <c r="BW775" s="666"/>
      <c r="BX775" s="493"/>
      <c r="BY775" s="492"/>
      <c r="BZ775" s="494"/>
      <c r="CA775" s="511"/>
      <c r="CB775" s="494">
        <f t="shared" si="790"/>
        <v>2170</v>
      </c>
      <c r="CD775" s="663"/>
      <c r="CE775" s="651"/>
      <c r="CF775" s="3"/>
      <c r="CG775" s="4"/>
      <c r="CH775" s="5"/>
      <c r="CI775" s="36"/>
      <c r="CJ775" s="5">
        <f t="shared" si="791"/>
        <v>1970</v>
      </c>
      <c r="CL775" s="663"/>
      <c r="CM775" s="651"/>
      <c r="CN775" s="3"/>
      <c r="CO775" s="4"/>
      <c r="CP775" s="5"/>
      <c r="CQ775" s="36"/>
      <c r="CR775" s="5">
        <f t="shared" si="792"/>
        <v>1800</v>
      </c>
    </row>
    <row r="776" spans="2:96" ht="12.75" customHeight="1" x14ac:dyDescent="0.3">
      <c r="H776" s="5">
        <f t="shared" si="782"/>
        <v>3210</v>
      </c>
      <c r="P776" s="5">
        <f t="shared" si="783"/>
        <v>3210</v>
      </c>
      <c r="X776" s="5">
        <f t="shared" si="784"/>
        <v>3110</v>
      </c>
      <c r="AF776" s="5">
        <f t="shared" si="785"/>
        <v>3060</v>
      </c>
      <c r="AN776" s="5">
        <f t="shared" si="786"/>
        <v>2660</v>
      </c>
      <c r="AV776" s="436">
        <f t="shared" si="787"/>
        <v>2590</v>
      </c>
      <c r="BD776" s="5">
        <f t="shared" si="788"/>
        <v>2540</v>
      </c>
      <c r="BL776" s="477">
        <f t="shared" si="793"/>
        <v>2390</v>
      </c>
      <c r="BT776" s="5">
        <f t="shared" si="789"/>
        <v>2290</v>
      </c>
      <c r="CB776" s="494">
        <f t="shared" si="790"/>
        <v>2170</v>
      </c>
      <c r="CJ776" s="5">
        <f t="shared" si="791"/>
        <v>1970</v>
      </c>
      <c r="CR776" s="5">
        <f t="shared" si="792"/>
        <v>1800</v>
      </c>
    </row>
    <row r="777" spans="2:96" ht="12.75" customHeight="1" x14ac:dyDescent="0.3">
      <c r="H777" s="5">
        <f t="shared" si="782"/>
        <v>3210</v>
      </c>
      <c r="P777" s="5">
        <f t="shared" si="783"/>
        <v>3210</v>
      </c>
      <c r="X777" s="5">
        <f t="shared" si="784"/>
        <v>3110</v>
      </c>
      <c r="AF777" s="5">
        <f t="shared" si="785"/>
        <v>3060</v>
      </c>
      <c r="AN777" s="5">
        <f t="shared" si="786"/>
        <v>2660</v>
      </c>
      <c r="AV777" s="436">
        <f t="shared" si="787"/>
        <v>2590</v>
      </c>
      <c r="BD777" s="5">
        <f t="shared" si="788"/>
        <v>2540</v>
      </c>
      <c r="BL777" s="5">
        <f t="shared" ref="BL777:BL778" si="794">SUM(BL776+BI777-BJ777)</f>
        <v>2390</v>
      </c>
      <c r="BT777" s="5">
        <f t="shared" si="789"/>
        <v>2290</v>
      </c>
      <c r="CB777" s="494">
        <f t="shared" si="790"/>
        <v>2170</v>
      </c>
      <c r="CJ777" s="5">
        <f t="shared" si="791"/>
        <v>1970</v>
      </c>
      <c r="CR777" s="5">
        <f t="shared" si="792"/>
        <v>1800</v>
      </c>
    </row>
    <row r="778" spans="2:96" ht="12.75" customHeight="1" x14ac:dyDescent="0.3">
      <c r="H778" s="5">
        <f t="shared" si="782"/>
        <v>3210</v>
      </c>
      <c r="P778" s="5">
        <f t="shared" si="783"/>
        <v>3210</v>
      </c>
      <c r="X778" s="5">
        <f t="shared" si="784"/>
        <v>3110</v>
      </c>
      <c r="AF778" s="5">
        <f t="shared" si="785"/>
        <v>3060</v>
      </c>
      <c r="AN778" s="5">
        <f t="shared" si="786"/>
        <v>2660</v>
      </c>
      <c r="AV778" s="436">
        <f t="shared" si="787"/>
        <v>2590</v>
      </c>
      <c r="BD778" s="5">
        <f t="shared" si="788"/>
        <v>2540</v>
      </c>
      <c r="BL778" s="5">
        <f t="shared" si="794"/>
        <v>2390</v>
      </c>
      <c r="BT778" s="5">
        <f t="shared" si="789"/>
        <v>2290</v>
      </c>
      <c r="CB778" s="494">
        <f t="shared" si="790"/>
        <v>2170</v>
      </c>
      <c r="CJ778" s="5">
        <f t="shared" si="791"/>
        <v>1970</v>
      </c>
      <c r="CR778" s="5">
        <f t="shared" si="792"/>
        <v>1800</v>
      </c>
    </row>
    <row r="779" spans="2:96" ht="12.75" customHeight="1" x14ac:dyDescent="0.35">
      <c r="B779" s="658" t="s">
        <v>209</v>
      </c>
      <c r="C779" s="659"/>
      <c r="D779" s="659"/>
      <c r="E779" s="659"/>
      <c r="F779" s="659"/>
      <c r="G779" s="659"/>
      <c r="H779" s="660"/>
      <c r="J779" s="658" t="s">
        <v>209</v>
      </c>
      <c r="K779" s="659"/>
      <c r="L779" s="659"/>
      <c r="M779" s="659"/>
      <c r="N779" s="659"/>
      <c r="O779" s="659"/>
      <c r="P779" s="660"/>
      <c r="R779" s="658" t="s">
        <v>209</v>
      </c>
      <c r="S779" s="659"/>
      <c r="T779" s="659"/>
      <c r="U779" s="659"/>
      <c r="V779" s="659"/>
      <c r="W779" s="659"/>
      <c r="X779" s="660"/>
      <c r="Z779" s="658" t="s">
        <v>209</v>
      </c>
      <c r="AA779" s="659"/>
      <c r="AB779" s="659"/>
      <c r="AC779" s="659"/>
      <c r="AD779" s="659"/>
      <c r="AE779" s="659"/>
      <c r="AF779" s="660"/>
      <c r="AH779" s="658" t="s">
        <v>209</v>
      </c>
      <c r="AI779" s="659"/>
      <c r="AJ779" s="659"/>
      <c r="AK779" s="659"/>
      <c r="AL779" s="659"/>
      <c r="AM779" s="659"/>
      <c r="AN779" s="660"/>
      <c r="AP779" s="658" t="s">
        <v>209</v>
      </c>
      <c r="AQ779" s="659"/>
      <c r="AR779" s="659"/>
      <c r="AS779" s="659"/>
      <c r="AT779" s="659"/>
      <c r="AU779" s="659"/>
      <c r="AV779" s="660"/>
      <c r="AX779" s="658" t="s">
        <v>209</v>
      </c>
      <c r="AY779" s="659"/>
      <c r="AZ779" s="659"/>
      <c r="BA779" s="659"/>
      <c r="BB779" s="659"/>
      <c r="BC779" s="659"/>
      <c r="BD779" s="660"/>
      <c r="BF779" s="658" t="s">
        <v>209</v>
      </c>
      <c r="BG779" s="659"/>
      <c r="BH779" s="659"/>
      <c r="BI779" s="659"/>
      <c r="BJ779" s="659"/>
      <c r="BK779" s="659"/>
      <c r="BL779" s="660"/>
      <c r="BN779" s="658" t="s">
        <v>209</v>
      </c>
      <c r="BO779" s="659"/>
      <c r="BP779" s="659"/>
      <c r="BQ779" s="659"/>
      <c r="BR779" s="659"/>
      <c r="BS779" s="659"/>
      <c r="BT779" s="660"/>
      <c r="BV779" s="675" t="s">
        <v>209</v>
      </c>
      <c r="BW779" s="676"/>
      <c r="BX779" s="676"/>
      <c r="BY779" s="676"/>
      <c r="BZ779" s="676"/>
      <c r="CA779" s="676"/>
      <c r="CB779" s="677"/>
      <c r="CD779" s="658" t="s">
        <v>209</v>
      </c>
      <c r="CE779" s="659"/>
      <c r="CF779" s="659"/>
      <c r="CG779" s="659"/>
      <c r="CH779" s="659"/>
      <c r="CI779" s="659"/>
      <c r="CJ779" s="660"/>
      <c r="CL779" s="658" t="s">
        <v>209</v>
      </c>
      <c r="CM779" s="659"/>
      <c r="CN779" s="659"/>
      <c r="CO779" s="659"/>
      <c r="CP779" s="659"/>
      <c r="CQ779" s="659"/>
      <c r="CR779" s="660"/>
    </row>
    <row r="780" spans="2:96" ht="12.75" customHeight="1" x14ac:dyDescent="0.35">
      <c r="B780" s="7"/>
      <c r="C780" s="8"/>
      <c r="D780" s="8"/>
      <c r="E780" s="9" t="s">
        <v>7</v>
      </c>
      <c r="F780" s="9" t="s">
        <v>8</v>
      </c>
      <c r="G780" s="10" t="s">
        <v>9</v>
      </c>
      <c r="H780" s="11" t="s">
        <v>508</v>
      </c>
      <c r="J780" s="7"/>
      <c r="K780" s="8"/>
      <c r="L780" s="8"/>
      <c r="M780" s="9" t="s">
        <v>7</v>
      </c>
      <c r="N780" s="9" t="s">
        <v>8</v>
      </c>
      <c r="O780" s="12" t="s">
        <v>9</v>
      </c>
      <c r="P780" s="11" t="s">
        <v>508</v>
      </c>
      <c r="R780" s="7"/>
      <c r="S780" s="8"/>
      <c r="T780" s="8"/>
      <c r="U780" s="9" t="s">
        <v>7</v>
      </c>
      <c r="V780" s="9" t="s">
        <v>8</v>
      </c>
      <c r="W780" s="13" t="s">
        <v>9</v>
      </c>
      <c r="X780" s="11" t="s">
        <v>508</v>
      </c>
      <c r="Z780" s="7"/>
      <c r="AA780" s="8"/>
      <c r="AB780" s="8"/>
      <c r="AC780" s="9" t="s">
        <v>7</v>
      </c>
      <c r="AD780" s="9" t="s">
        <v>8</v>
      </c>
      <c r="AE780" s="14" t="s">
        <v>9</v>
      </c>
      <c r="AF780" s="11" t="s">
        <v>508</v>
      </c>
      <c r="AH780" s="7"/>
      <c r="AI780" s="8"/>
      <c r="AJ780" s="8"/>
      <c r="AK780" s="9" t="s">
        <v>7</v>
      </c>
      <c r="AL780" s="9" t="s">
        <v>8</v>
      </c>
      <c r="AM780" s="15" t="s">
        <v>9</v>
      </c>
      <c r="AN780" s="11" t="s">
        <v>508</v>
      </c>
      <c r="AP780" s="7"/>
      <c r="AQ780" s="8"/>
      <c r="AR780" s="8"/>
      <c r="AS780" s="9" t="s">
        <v>7</v>
      </c>
      <c r="AT780" s="9" t="s">
        <v>8</v>
      </c>
      <c r="AU780" s="16" t="s">
        <v>9</v>
      </c>
      <c r="AV780" s="437" t="s">
        <v>508</v>
      </c>
      <c r="AX780" s="7"/>
      <c r="AY780" s="8"/>
      <c r="AZ780" s="8"/>
      <c r="BA780" s="9" t="s">
        <v>7</v>
      </c>
      <c r="BB780" s="9" t="s">
        <v>8</v>
      </c>
      <c r="BC780" s="17" t="s">
        <v>9</v>
      </c>
      <c r="BD780" s="11" t="s">
        <v>508</v>
      </c>
      <c r="BF780" s="7"/>
      <c r="BG780" s="8"/>
      <c r="BH780" s="8"/>
      <c r="BI780" s="9" t="s">
        <v>7</v>
      </c>
      <c r="BJ780" s="9" t="s">
        <v>8</v>
      </c>
      <c r="BK780" s="18" t="s">
        <v>9</v>
      </c>
      <c r="BL780" s="11" t="s">
        <v>508</v>
      </c>
      <c r="BN780" s="7"/>
      <c r="BO780" s="8"/>
      <c r="BP780" s="8"/>
      <c r="BQ780" s="9" t="s">
        <v>7</v>
      </c>
      <c r="BR780" s="9" t="s">
        <v>8</v>
      </c>
      <c r="BS780" s="19" t="s">
        <v>9</v>
      </c>
      <c r="BT780" s="11" t="s">
        <v>508</v>
      </c>
      <c r="BV780" s="495"/>
      <c r="BW780" s="496"/>
      <c r="BX780" s="496"/>
      <c r="BY780" s="205" t="s">
        <v>7</v>
      </c>
      <c r="BZ780" s="205" t="s">
        <v>8</v>
      </c>
      <c r="CA780" s="510" t="s">
        <v>9</v>
      </c>
      <c r="CB780" s="497" t="s">
        <v>508</v>
      </c>
      <c r="CD780" s="7"/>
      <c r="CE780" s="8"/>
      <c r="CF780" s="8"/>
      <c r="CG780" s="9" t="s">
        <v>7</v>
      </c>
      <c r="CH780" s="9" t="s">
        <v>8</v>
      </c>
      <c r="CI780" s="21" t="s">
        <v>9</v>
      </c>
      <c r="CJ780" s="11" t="s">
        <v>508</v>
      </c>
      <c r="CL780" s="7"/>
      <c r="CM780" s="8"/>
      <c r="CN780" s="8"/>
      <c r="CO780" s="9" t="s">
        <v>7</v>
      </c>
      <c r="CP780" s="9" t="s">
        <v>8</v>
      </c>
      <c r="CQ780" s="22" t="s">
        <v>9</v>
      </c>
      <c r="CR780" s="11" t="s">
        <v>508</v>
      </c>
    </row>
    <row r="781" spans="2:96" ht="12.75" customHeight="1" x14ac:dyDescent="0.35">
      <c r="B781" s="661" t="s">
        <v>509</v>
      </c>
      <c r="C781" s="673"/>
      <c r="D781" s="662"/>
      <c r="E781" s="4" t="s">
        <v>11</v>
      </c>
      <c r="F781" s="4" t="s">
        <v>11</v>
      </c>
      <c r="H781" s="4">
        <v>3500</v>
      </c>
      <c r="J781" s="680" t="s">
        <v>510</v>
      </c>
      <c r="K781" s="673"/>
      <c r="L781" s="662"/>
      <c r="M781" s="4" t="s">
        <v>11</v>
      </c>
      <c r="N781" s="4" t="s">
        <v>11</v>
      </c>
      <c r="P781" s="4">
        <v>3500</v>
      </c>
      <c r="R781" s="678" t="s">
        <v>511</v>
      </c>
      <c r="S781" s="673"/>
      <c r="T781" s="662"/>
      <c r="U781" s="4" t="s">
        <v>11</v>
      </c>
      <c r="V781" s="4" t="s">
        <v>11</v>
      </c>
      <c r="X781" s="24">
        <v>3500</v>
      </c>
      <c r="Z781" s="687" t="s">
        <v>512</v>
      </c>
      <c r="AA781" s="673"/>
      <c r="AB781" s="662"/>
      <c r="AC781" s="4" t="s">
        <v>34</v>
      </c>
      <c r="AD781" s="4" t="s">
        <v>34</v>
      </c>
      <c r="AF781" s="4">
        <v>3500</v>
      </c>
      <c r="AH781" s="685" t="s">
        <v>513</v>
      </c>
      <c r="AI781" s="673"/>
      <c r="AJ781" s="662"/>
      <c r="AK781" s="4" t="s">
        <v>34</v>
      </c>
      <c r="AL781" s="4" t="s">
        <v>34</v>
      </c>
      <c r="AN781" s="24">
        <v>3500</v>
      </c>
      <c r="AP781" s="674" t="s">
        <v>514</v>
      </c>
      <c r="AQ781" s="673"/>
      <c r="AR781" s="662"/>
      <c r="AS781" s="4" t="s">
        <v>34</v>
      </c>
      <c r="AT781" s="4" t="s">
        <v>34</v>
      </c>
      <c r="AV781" s="438">
        <v>3500</v>
      </c>
      <c r="AX781" s="688" t="s">
        <v>515</v>
      </c>
      <c r="AY781" s="673"/>
      <c r="AZ781" s="662"/>
      <c r="BA781" s="4" t="s">
        <v>34</v>
      </c>
      <c r="BB781" s="4" t="s">
        <v>34</v>
      </c>
      <c r="BD781" s="161">
        <v>3500</v>
      </c>
      <c r="BF781" s="679" t="s">
        <v>516</v>
      </c>
      <c r="BG781" s="673"/>
      <c r="BH781" s="662"/>
      <c r="BI781" s="4" t="s">
        <v>34</v>
      </c>
      <c r="BJ781" s="4" t="s">
        <v>34</v>
      </c>
      <c r="BL781" s="241">
        <v>3500</v>
      </c>
      <c r="BN781" s="672" t="s">
        <v>517</v>
      </c>
      <c r="BO781" s="673"/>
      <c r="BP781" s="662"/>
      <c r="BQ781" s="4" t="s">
        <v>34</v>
      </c>
      <c r="BR781" s="4" t="s">
        <v>34</v>
      </c>
      <c r="BT781" s="442">
        <v>3500</v>
      </c>
      <c r="BV781" s="655" t="s">
        <v>518</v>
      </c>
      <c r="BW781" s="656"/>
      <c r="BX781" s="657"/>
      <c r="BY781" s="492" t="s">
        <v>34</v>
      </c>
      <c r="BZ781" s="492" t="s">
        <v>34</v>
      </c>
      <c r="CB781" s="494">
        <v>3500</v>
      </c>
      <c r="CD781" s="682" t="s">
        <v>519</v>
      </c>
      <c r="CE781" s="673"/>
      <c r="CF781" s="662"/>
      <c r="CG781" s="4" t="s">
        <v>34</v>
      </c>
      <c r="CH781" s="4" t="s">
        <v>34</v>
      </c>
      <c r="CJ781" s="4">
        <f>CB782</f>
        <v>3500</v>
      </c>
      <c r="CL781" s="686" t="s">
        <v>531</v>
      </c>
      <c r="CM781" s="673"/>
      <c r="CN781" s="662"/>
      <c r="CO781" s="4" t="s">
        <v>34</v>
      </c>
      <c r="CP781" s="4" t="s">
        <v>34</v>
      </c>
      <c r="CR781" s="4">
        <f>CJ782</f>
        <v>3500</v>
      </c>
    </row>
    <row r="782" spans="2:96" ht="12.75" customHeight="1" x14ac:dyDescent="0.35">
      <c r="B782" s="654"/>
      <c r="C782" s="651"/>
      <c r="D782" s="3"/>
      <c r="E782" s="4"/>
      <c r="F782" s="4"/>
      <c r="G782" s="6"/>
      <c r="H782" s="5">
        <f t="shared" ref="H782:H788" si="795">SUM(H781+E782-F782)</f>
        <v>3500</v>
      </c>
      <c r="J782" s="654"/>
      <c r="K782" s="651"/>
      <c r="L782" s="3"/>
      <c r="M782" s="4"/>
      <c r="N782" s="4"/>
      <c r="O782" s="6"/>
      <c r="P782" s="5">
        <f t="shared" ref="P782:P788" si="796">SUM(P781+M782-N782)</f>
        <v>3500</v>
      </c>
      <c r="R782" s="654"/>
      <c r="S782" s="651"/>
      <c r="T782" s="3"/>
      <c r="U782" s="4"/>
      <c r="V782" s="4"/>
      <c r="W782" s="6"/>
      <c r="X782" s="5">
        <f t="shared" ref="X782:X788" si="797">SUM(X781+U782-V782)</f>
        <v>3500</v>
      </c>
      <c r="Z782" s="654"/>
      <c r="AA782" s="651"/>
      <c r="AB782" s="3"/>
      <c r="AC782" s="4"/>
      <c r="AD782" s="4"/>
      <c r="AE782" s="6"/>
      <c r="AF782" s="5">
        <f t="shared" ref="AF782:AF788" si="798">SUM(AF781+AC782-AD782)</f>
        <v>3500</v>
      </c>
      <c r="AH782" s="654"/>
      <c r="AI782" s="651"/>
      <c r="AJ782" s="3"/>
      <c r="AK782" s="4"/>
      <c r="AL782" s="4"/>
      <c r="AM782" s="6"/>
      <c r="AN782" s="5">
        <f t="shared" ref="AN782:AN788" si="799">SUM(AN781+AK782-AL782)</f>
        <v>3500</v>
      </c>
      <c r="AP782" s="654"/>
      <c r="AQ782" s="651"/>
      <c r="AR782" s="3"/>
      <c r="AS782" s="4"/>
      <c r="AT782" s="4"/>
      <c r="AU782" s="6"/>
      <c r="AV782" s="436">
        <f t="shared" ref="AV782:AV788" si="800">SUM(AV781+AS782-AT782)</f>
        <v>3500</v>
      </c>
      <c r="AX782" s="654"/>
      <c r="AY782" s="651"/>
      <c r="AZ782" s="3"/>
      <c r="BA782" s="4"/>
      <c r="BB782" s="4"/>
      <c r="BC782" s="6"/>
      <c r="BD782" s="5">
        <f t="shared" ref="BD782:BD788" si="801">SUM(BD781+BA782-BB782)</f>
        <v>3500</v>
      </c>
      <c r="BF782" s="654"/>
      <c r="BG782" s="651"/>
      <c r="BH782" s="3"/>
      <c r="BI782" s="4"/>
      <c r="BJ782" s="4"/>
      <c r="BK782" s="6"/>
      <c r="BL782" s="5">
        <f t="shared" ref="BL782:BL788" si="802">SUM(BL781+BI782-BJ782)</f>
        <v>3500</v>
      </c>
      <c r="BN782" s="654"/>
      <c r="BO782" s="651"/>
      <c r="BP782" s="3"/>
      <c r="BQ782" s="4"/>
      <c r="BR782" s="4"/>
      <c r="BS782" s="6"/>
      <c r="BT782" s="5">
        <f t="shared" ref="BT782:BT788" si="803">SUM(BT781+BQ782-BR782)</f>
        <v>3500</v>
      </c>
      <c r="BV782" s="669"/>
      <c r="BW782" s="666"/>
      <c r="BX782" s="493"/>
      <c r="BY782" s="492"/>
      <c r="BZ782" s="492"/>
      <c r="CA782" s="509"/>
      <c r="CB782" s="494">
        <f t="shared" ref="CB782:CB788" si="804">SUM(CB781+BY782-BZ782)</f>
        <v>3500</v>
      </c>
      <c r="CD782" s="654"/>
      <c r="CE782" s="651"/>
      <c r="CF782" s="3"/>
      <c r="CG782" s="4"/>
      <c r="CH782" s="4"/>
      <c r="CI782" s="6"/>
      <c r="CJ782" s="5">
        <f t="shared" ref="CJ782:CJ788" si="805">SUM(CJ781+CG782-CH782)</f>
        <v>3500</v>
      </c>
      <c r="CL782" s="654"/>
      <c r="CM782" s="651"/>
      <c r="CN782" s="3"/>
      <c r="CO782" s="4"/>
      <c r="CP782" s="4"/>
      <c r="CQ782" s="6"/>
      <c r="CR782" s="5">
        <f t="shared" ref="CR782:CR788" si="806">SUM(CR781+CO782-CP782)</f>
        <v>3500</v>
      </c>
    </row>
    <row r="783" spans="2:96" ht="12.75" customHeight="1" x14ac:dyDescent="0.35">
      <c r="B783" s="3"/>
      <c r="C783" s="3"/>
      <c r="D783" s="3"/>
      <c r="E783" s="3"/>
      <c r="F783" s="3"/>
      <c r="G783" s="3"/>
      <c r="H783" s="5">
        <f t="shared" si="795"/>
        <v>3500</v>
      </c>
      <c r="J783" s="3"/>
      <c r="K783" s="3"/>
      <c r="L783" s="3"/>
      <c r="M783" s="3"/>
      <c r="N783" s="3"/>
      <c r="O783" s="3"/>
      <c r="P783" s="5">
        <f t="shared" si="796"/>
        <v>3500</v>
      </c>
      <c r="R783" s="3"/>
      <c r="S783" s="3"/>
      <c r="T783" s="3"/>
      <c r="U783" s="3"/>
      <c r="V783" s="3"/>
      <c r="W783" s="3"/>
      <c r="X783" s="5">
        <f t="shared" si="797"/>
        <v>3500</v>
      </c>
      <c r="Z783" s="3"/>
      <c r="AA783" s="3"/>
      <c r="AB783" s="3"/>
      <c r="AC783" s="3"/>
      <c r="AD783" s="3"/>
      <c r="AE783" s="3"/>
      <c r="AF783" s="5">
        <f t="shared" si="798"/>
        <v>3500</v>
      </c>
      <c r="AH783" s="3"/>
      <c r="AI783" s="3"/>
      <c r="AJ783" s="3"/>
      <c r="AK783" s="3"/>
      <c r="AL783" s="3"/>
      <c r="AM783" s="3"/>
      <c r="AN783" s="5">
        <f t="shared" si="799"/>
        <v>3500</v>
      </c>
      <c r="AP783" s="3"/>
      <c r="AQ783" s="3"/>
      <c r="AR783" s="3"/>
      <c r="AS783" s="3"/>
      <c r="AT783" s="3"/>
      <c r="AU783" s="3"/>
      <c r="AV783" s="436">
        <f t="shared" si="800"/>
        <v>3500</v>
      </c>
      <c r="AX783" s="3"/>
      <c r="AY783" s="3"/>
      <c r="AZ783" s="3"/>
      <c r="BA783" s="3"/>
      <c r="BB783" s="3"/>
      <c r="BC783" s="3"/>
      <c r="BD783" s="5">
        <f t="shared" si="801"/>
        <v>3500</v>
      </c>
      <c r="BF783" s="3"/>
      <c r="BG783" s="3"/>
      <c r="BH783" s="3"/>
      <c r="BI783" s="3"/>
      <c r="BJ783" s="3"/>
      <c r="BK783" s="3"/>
      <c r="BL783" s="5">
        <f t="shared" si="802"/>
        <v>3500</v>
      </c>
      <c r="BN783" s="3"/>
      <c r="BO783" s="3"/>
      <c r="BP783" s="3"/>
      <c r="BQ783" s="3"/>
      <c r="BR783" s="3"/>
      <c r="BS783" s="3"/>
      <c r="BT783" s="5">
        <f t="shared" si="803"/>
        <v>3500</v>
      </c>
      <c r="BV783" s="493"/>
      <c r="BW783" s="493"/>
      <c r="BX783" s="493"/>
      <c r="BY783" s="493"/>
      <c r="BZ783" s="493"/>
      <c r="CA783" s="512"/>
      <c r="CB783" s="494">
        <f t="shared" si="804"/>
        <v>3500</v>
      </c>
      <c r="CD783" s="3"/>
      <c r="CE783" s="3"/>
      <c r="CF783" s="3"/>
      <c r="CG783" s="3"/>
      <c r="CH783" s="3"/>
      <c r="CI783" s="3"/>
      <c r="CJ783" s="5">
        <f t="shared" si="805"/>
        <v>3500</v>
      </c>
      <c r="CL783" s="3"/>
      <c r="CM783" s="3"/>
      <c r="CN783" s="3"/>
      <c r="CO783" s="3"/>
      <c r="CP783" s="3"/>
      <c r="CQ783" s="3"/>
      <c r="CR783" s="5">
        <f t="shared" si="806"/>
        <v>3500</v>
      </c>
    </row>
    <row r="784" spans="2:96" ht="12.75" customHeight="1" x14ac:dyDescent="0.3">
      <c r="H784" s="5">
        <f t="shared" si="795"/>
        <v>3500</v>
      </c>
      <c r="P784" s="5">
        <f t="shared" si="796"/>
        <v>3500</v>
      </c>
      <c r="X784" s="5">
        <f t="shared" si="797"/>
        <v>3500</v>
      </c>
      <c r="AF784" s="5">
        <f t="shared" si="798"/>
        <v>3500</v>
      </c>
      <c r="AN784" s="5">
        <f t="shared" si="799"/>
        <v>3500</v>
      </c>
      <c r="AV784" s="436">
        <f t="shared" si="800"/>
        <v>3500</v>
      </c>
      <c r="BD784" s="5">
        <f t="shared" si="801"/>
        <v>3500</v>
      </c>
      <c r="BL784" s="5">
        <f t="shared" si="802"/>
        <v>3500</v>
      </c>
      <c r="BT784" s="5">
        <f t="shared" si="803"/>
        <v>3500</v>
      </c>
      <c r="CB784" s="494">
        <f t="shared" si="804"/>
        <v>3500</v>
      </c>
      <c r="CJ784" s="5">
        <f t="shared" si="805"/>
        <v>3500</v>
      </c>
      <c r="CR784" s="5">
        <f t="shared" si="806"/>
        <v>3500</v>
      </c>
    </row>
    <row r="785" spans="2:96" ht="12.75" customHeight="1" x14ac:dyDescent="0.3">
      <c r="H785" s="5">
        <f t="shared" si="795"/>
        <v>3500</v>
      </c>
      <c r="P785" s="5">
        <f t="shared" si="796"/>
        <v>3500</v>
      </c>
      <c r="X785" s="5">
        <f t="shared" si="797"/>
        <v>3500</v>
      </c>
      <c r="AF785" s="5">
        <f t="shared" si="798"/>
        <v>3500</v>
      </c>
      <c r="AN785" s="5">
        <f t="shared" si="799"/>
        <v>3500</v>
      </c>
      <c r="AV785" s="436">
        <f t="shared" si="800"/>
        <v>3500</v>
      </c>
      <c r="BD785" s="5">
        <f t="shared" si="801"/>
        <v>3500</v>
      </c>
      <c r="BL785" s="5">
        <f t="shared" si="802"/>
        <v>3500</v>
      </c>
      <c r="BT785" s="5">
        <f t="shared" si="803"/>
        <v>3500</v>
      </c>
      <c r="CB785" s="494">
        <f t="shared" si="804"/>
        <v>3500</v>
      </c>
      <c r="CJ785" s="5">
        <f t="shared" si="805"/>
        <v>3500</v>
      </c>
      <c r="CR785" s="5">
        <f t="shared" si="806"/>
        <v>3500</v>
      </c>
    </row>
    <row r="786" spans="2:96" ht="12.75" customHeight="1" x14ac:dyDescent="0.3">
      <c r="H786" s="5">
        <f t="shared" si="795"/>
        <v>3500</v>
      </c>
      <c r="P786" s="5">
        <f t="shared" si="796"/>
        <v>3500</v>
      </c>
      <c r="X786" s="5">
        <f t="shared" si="797"/>
        <v>3500</v>
      </c>
      <c r="AF786" s="5">
        <f t="shared" si="798"/>
        <v>3500</v>
      </c>
      <c r="AN786" s="5">
        <f t="shared" si="799"/>
        <v>3500</v>
      </c>
      <c r="AV786" s="436">
        <f t="shared" si="800"/>
        <v>3500</v>
      </c>
      <c r="BD786" s="5">
        <f t="shared" si="801"/>
        <v>3500</v>
      </c>
      <c r="BL786" s="5">
        <f t="shared" si="802"/>
        <v>3500</v>
      </c>
      <c r="BT786" s="5">
        <f t="shared" si="803"/>
        <v>3500</v>
      </c>
      <c r="CB786" s="494">
        <f t="shared" si="804"/>
        <v>3500</v>
      </c>
      <c r="CJ786" s="5">
        <f t="shared" si="805"/>
        <v>3500</v>
      </c>
      <c r="CR786" s="5">
        <f t="shared" si="806"/>
        <v>3500</v>
      </c>
    </row>
    <row r="787" spans="2:96" ht="12.75" customHeight="1" x14ac:dyDescent="0.3">
      <c r="H787" s="5">
        <f t="shared" si="795"/>
        <v>3500</v>
      </c>
      <c r="P787" s="5">
        <f t="shared" si="796"/>
        <v>3500</v>
      </c>
      <c r="X787" s="5">
        <f t="shared" si="797"/>
        <v>3500</v>
      </c>
      <c r="AF787" s="5">
        <f t="shared" si="798"/>
        <v>3500</v>
      </c>
      <c r="AN787" s="5">
        <f t="shared" si="799"/>
        <v>3500</v>
      </c>
      <c r="AV787" s="436">
        <f t="shared" si="800"/>
        <v>3500</v>
      </c>
      <c r="BD787" s="5">
        <f t="shared" si="801"/>
        <v>3500</v>
      </c>
      <c r="BL787" s="5">
        <f t="shared" si="802"/>
        <v>3500</v>
      </c>
      <c r="BT787" s="5">
        <f t="shared" si="803"/>
        <v>3500</v>
      </c>
      <c r="CB787" s="494">
        <f t="shared" si="804"/>
        <v>3500</v>
      </c>
      <c r="CJ787" s="5">
        <f t="shared" si="805"/>
        <v>3500</v>
      </c>
      <c r="CR787" s="5">
        <f t="shared" si="806"/>
        <v>3500</v>
      </c>
    </row>
    <row r="788" spans="2:96" ht="12.75" customHeight="1" x14ac:dyDescent="0.3">
      <c r="H788" s="5">
        <f t="shared" si="795"/>
        <v>3500</v>
      </c>
      <c r="P788" s="5">
        <f t="shared" si="796"/>
        <v>3500</v>
      </c>
      <c r="X788" s="5">
        <f t="shared" si="797"/>
        <v>3500</v>
      </c>
      <c r="AF788" s="5">
        <f t="shared" si="798"/>
        <v>3500</v>
      </c>
      <c r="AN788" s="5">
        <f t="shared" si="799"/>
        <v>3500</v>
      </c>
      <c r="AV788" s="436">
        <f t="shared" si="800"/>
        <v>3500</v>
      </c>
      <c r="BD788" s="5">
        <f t="shared" si="801"/>
        <v>3500</v>
      </c>
      <c r="BL788" s="5">
        <f t="shared" si="802"/>
        <v>3500</v>
      </c>
      <c r="BT788" s="5">
        <f t="shared" si="803"/>
        <v>3500</v>
      </c>
      <c r="CB788" s="494">
        <f t="shared" si="804"/>
        <v>3500</v>
      </c>
      <c r="CJ788" s="5">
        <f t="shared" si="805"/>
        <v>3500</v>
      </c>
      <c r="CR788" s="5">
        <f t="shared" si="806"/>
        <v>3500</v>
      </c>
    </row>
    <row r="789" spans="2:96" ht="12.75" customHeight="1" x14ac:dyDescent="0.35">
      <c r="B789" s="658" t="s">
        <v>210</v>
      </c>
      <c r="C789" s="659"/>
      <c r="D789" s="659"/>
      <c r="E789" s="659"/>
      <c r="F789" s="659"/>
      <c r="G789" s="659"/>
      <c r="H789" s="660"/>
      <c r="J789" s="658" t="s">
        <v>210</v>
      </c>
      <c r="K789" s="659"/>
      <c r="L789" s="659"/>
      <c r="M789" s="659"/>
      <c r="N789" s="659"/>
      <c r="O789" s="659"/>
      <c r="P789" s="660"/>
      <c r="R789" s="658" t="s">
        <v>210</v>
      </c>
      <c r="S789" s="659"/>
      <c r="T789" s="659"/>
      <c r="U789" s="659"/>
      <c r="V789" s="659"/>
      <c r="W789" s="659"/>
      <c r="X789" s="660"/>
      <c r="Z789" s="658" t="s">
        <v>210</v>
      </c>
      <c r="AA789" s="659"/>
      <c r="AB789" s="659"/>
      <c r="AC789" s="659"/>
      <c r="AD789" s="659"/>
      <c r="AE789" s="659"/>
      <c r="AF789" s="660"/>
      <c r="AH789" s="658" t="s">
        <v>210</v>
      </c>
      <c r="AI789" s="659"/>
      <c r="AJ789" s="659"/>
      <c r="AK789" s="659"/>
      <c r="AL789" s="659"/>
      <c r="AM789" s="659"/>
      <c r="AN789" s="660"/>
      <c r="AP789" s="658" t="s">
        <v>210</v>
      </c>
      <c r="AQ789" s="659"/>
      <c r="AR789" s="659"/>
      <c r="AS789" s="659"/>
      <c r="AT789" s="659"/>
      <c r="AU789" s="659"/>
      <c r="AV789" s="660"/>
      <c r="AX789" s="658" t="s">
        <v>210</v>
      </c>
      <c r="AY789" s="659"/>
      <c r="AZ789" s="659"/>
      <c r="BA789" s="659"/>
      <c r="BB789" s="659"/>
      <c r="BC789" s="659"/>
      <c r="BD789" s="660"/>
      <c r="BF789" s="658" t="s">
        <v>210</v>
      </c>
      <c r="BG789" s="659"/>
      <c r="BH789" s="659"/>
      <c r="BI789" s="659"/>
      <c r="BJ789" s="659"/>
      <c r="BK789" s="659"/>
      <c r="BL789" s="660"/>
      <c r="BN789" s="658" t="s">
        <v>210</v>
      </c>
      <c r="BO789" s="659"/>
      <c r="BP789" s="659"/>
      <c r="BQ789" s="659"/>
      <c r="BR789" s="659"/>
      <c r="BS789" s="659"/>
      <c r="BT789" s="660"/>
      <c r="BV789" s="675" t="s">
        <v>210</v>
      </c>
      <c r="BW789" s="676"/>
      <c r="BX789" s="676"/>
      <c r="BY789" s="676"/>
      <c r="BZ789" s="676"/>
      <c r="CA789" s="676"/>
      <c r="CB789" s="677"/>
      <c r="CD789" s="658" t="s">
        <v>210</v>
      </c>
      <c r="CE789" s="659"/>
      <c r="CF789" s="659"/>
      <c r="CG789" s="659"/>
      <c r="CH789" s="659"/>
      <c r="CI789" s="659"/>
      <c r="CJ789" s="660"/>
      <c r="CL789" s="658" t="s">
        <v>210</v>
      </c>
      <c r="CM789" s="659"/>
      <c r="CN789" s="659"/>
      <c r="CO789" s="659"/>
      <c r="CP789" s="659"/>
      <c r="CQ789" s="659"/>
      <c r="CR789" s="660"/>
    </row>
    <row r="790" spans="2:96" ht="12.75" customHeight="1" x14ac:dyDescent="0.35">
      <c r="B790" s="7"/>
      <c r="C790" s="8"/>
      <c r="D790" s="8"/>
      <c r="E790" s="9" t="s">
        <v>7</v>
      </c>
      <c r="F790" s="9" t="s">
        <v>8</v>
      </c>
      <c r="G790" s="10" t="s">
        <v>9</v>
      </c>
      <c r="H790" s="11" t="s">
        <v>508</v>
      </c>
      <c r="J790" s="7"/>
      <c r="K790" s="8"/>
      <c r="L790" s="8"/>
      <c r="M790" s="9" t="s">
        <v>7</v>
      </c>
      <c r="N790" s="9" t="s">
        <v>8</v>
      </c>
      <c r="O790" s="12" t="s">
        <v>9</v>
      </c>
      <c r="P790" s="11" t="s">
        <v>508</v>
      </c>
      <c r="R790" s="7"/>
      <c r="S790" s="8"/>
      <c r="T790" s="8"/>
      <c r="U790" s="9" t="s">
        <v>7</v>
      </c>
      <c r="V790" s="9" t="s">
        <v>8</v>
      </c>
      <c r="W790" s="13" t="s">
        <v>9</v>
      </c>
      <c r="X790" s="11" t="s">
        <v>508</v>
      </c>
      <c r="Z790" s="7"/>
      <c r="AA790" s="8"/>
      <c r="AB790" s="8"/>
      <c r="AC790" s="9" t="s">
        <v>7</v>
      </c>
      <c r="AD790" s="9" t="s">
        <v>8</v>
      </c>
      <c r="AE790" s="14" t="s">
        <v>9</v>
      </c>
      <c r="AF790" s="11" t="s">
        <v>508</v>
      </c>
      <c r="AH790" s="7"/>
      <c r="AI790" s="8"/>
      <c r="AJ790" s="8"/>
      <c r="AK790" s="9" t="s">
        <v>7</v>
      </c>
      <c r="AL790" s="9" t="s">
        <v>8</v>
      </c>
      <c r="AM790" s="15" t="s">
        <v>9</v>
      </c>
      <c r="AN790" s="11" t="s">
        <v>508</v>
      </c>
      <c r="AP790" s="7"/>
      <c r="AQ790" s="8"/>
      <c r="AR790" s="8"/>
      <c r="AS790" s="9" t="s">
        <v>7</v>
      </c>
      <c r="AT790" s="9" t="s">
        <v>8</v>
      </c>
      <c r="AU790" s="16" t="s">
        <v>9</v>
      </c>
      <c r="AV790" s="437" t="s">
        <v>508</v>
      </c>
      <c r="AX790" s="7"/>
      <c r="AY790" s="8"/>
      <c r="AZ790" s="8"/>
      <c r="BA790" s="9" t="s">
        <v>7</v>
      </c>
      <c r="BB790" s="9" t="s">
        <v>8</v>
      </c>
      <c r="BC790" s="17" t="s">
        <v>9</v>
      </c>
      <c r="BD790" s="11" t="s">
        <v>508</v>
      </c>
      <c r="BF790" s="7"/>
      <c r="BG790" s="8"/>
      <c r="BH790" s="8"/>
      <c r="BI790" s="9" t="s">
        <v>7</v>
      </c>
      <c r="BJ790" s="9" t="s">
        <v>8</v>
      </c>
      <c r="BK790" s="18" t="s">
        <v>9</v>
      </c>
      <c r="BL790" s="11" t="s">
        <v>508</v>
      </c>
      <c r="BN790" s="7"/>
      <c r="BO790" s="8"/>
      <c r="BP790" s="8"/>
      <c r="BQ790" s="9" t="s">
        <v>7</v>
      </c>
      <c r="BR790" s="9" t="s">
        <v>8</v>
      </c>
      <c r="BS790" s="19" t="s">
        <v>9</v>
      </c>
      <c r="BT790" s="11" t="s">
        <v>508</v>
      </c>
      <c r="BV790" s="495"/>
      <c r="BW790" s="496"/>
      <c r="BX790" s="496"/>
      <c r="BY790" s="205" t="s">
        <v>7</v>
      </c>
      <c r="BZ790" s="205" t="s">
        <v>8</v>
      </c>
      <c r="CA790" s="510" t="s">
        <v>9</v>
      </c>
      <c r="CB790" s="497" t="s">
        <v>508</v>
      </c>
      <c r="CD790" s="7"/>
      <c r="CE790" s="8"/>
      <c r="CF790" s="8"/>
      <c r="CG790" s="9" t="s">
        <v>7</v>
      </c>
      <c r="CH790" s="9" t="s">
        <v>8</v>
      </c>
      <c r="CI790" s="21" t="s">
        <v>9</v>
      </c>
      <c r="CJ790" s="11" t="s">
        <v>508</v>
      </c>
      <c r="CL790" s="7"/>
      <c r="CM790" s="8"/>
      <c r="CN790" s="8"/>
      <c r="CO790" s="9" t="s">
        <v>7</v>
      </c>
      <c r="CP790" s="9" t="s">
        <v>8</v>
      </c>
      <c r="CQ790" s="22" t="s">
        <v>9</v>
      </c>
      <c r="CR790" s="11" t="s">
        <v>508</v>
      </c>
    </row>
    <row r="791" spans="2:96" ht="12.75" customHeight="1" x14ac:dyDescent="0.35">
      <c r="B791" s="661" t="s">
        <v>509</v>
      </c>
      <c r="C791" s="673"/>
      <c r="D791" s="662"/>
      <c r="E791" s="4" t="s">
        <v>11</v>
      </c>
      <c r="F791" s="4" t="s">
        <v>11</v>
      </c>
      <c r="H791" s="4">
        <v>910</v>
      </c>
      <c r="J791" s="680" t="s">
        <v>510</v>
      </c>
      <c r="K791" s="673"/>
      <c r="L791" s="662"/>
      <c r="M791" s="4" t="s">
        <v>11</v>
      </c>
      <c r="N791" s="4" t="s">
        <v>11</v>
      </c>
      <c r="P791" s="4">
        <v>910</v>
      </c>
      <c r="R791" s="678" t="s">
        <v>511</v>
      </c>
      <c r="S791" s="673"/>
      <c r="T791" s="662"/>
      <c r="U791" s="4" t="s">
        <v>11</v>
      </c>
      <c r="V791" s="4" t="s">
        <v>11</v>
      </c>
      <c r="X791" s="24">
        <v>910</v>
      </c>
      <c r="Z791" s="687" t="s">
        <v>512</v>
      </c>
      <c r="AA791" s="673"/>
      <c r="AB791" s="662"/>
      <c r="AC791" s="4" t="s">
        <v>11</v>
      </c>
      <c r="AD791" s="4" t="s">
        <v>11</v>
      </c>
      <c r="AF791" s="4">
        <v>910</v>
      </c>
      <c r="AH791" s="685" t="s">
        <v>513</v>
      </c>
      <c r="AI791" s="673"/>
      <c r="AJ791" s="662"/>
      <c r="AK791" s="4" t="s">
        <v>11</v>
      </c>
      <c r="AL791" s="4" t="s">
        <v>11</v>
      </c>
      <c r="AN791" s="24">
        <v>910</v>
      </c>
      <c r="AP791" s="674" t="s">
        <v>514</v>
      </c>
      <c r="AQ791" s="673"/>
      <c r="AR791" s="662"/>
      <c r="AS791" s="4" t="s">
        <v>11</v>
      </c>
      <c r="AT791" s="4" t="s">
        <v>11</v>
      </c>
      <c r="AV791" s="438">
        <v>910</v>
      </c>
      <c r="AX791" s="688" t="s">
        <v>515</v>
      </c>
      <c r="AY791" s="673"/>
      <c r="AZ791" s="662"/>
      <c r="BA791" s="4" t="s">
        <v>11</v>
      </c>
      <c r="BB791" s="4" t="s">
        <v>11</v>
      </c>
      <c r="BD791" s="161">
        <v>910</v>
      </c>
      <c r="BF791" s="679" t="s">
        <v>516</v>
      </c>
      <c r="BG791" s="673"/>
      <c r="BH791" s="662"/>
      <c r="BI791" s="4" t="s">
        <v>11</v>
      </c>
      <c r="BJ791" s="4" t="s">
        <v>11</v>
      </c>
      <c r="BL791" s="240">
        <v>910</v>
      </c>
      <c r="BN791" s="672" t="s">
        <v>517</v>
      </c>
      <c r="BO791" s="673"/>
      <c r="BP791" s="662"/>
      <c r="BQ791" s="4" t="s">
        <v>11</v>
      </c>
      <c r="BR791" s="4" t="s">
        <v>11</v>
      </c>
      <c r="BT791" s="442">
        <v>910</v>
      </c>
      <c r="BV791" s="655" t="s">
        <v>518</v>
      </c>
      <c r="BW791" s="656"/>
      <c r="BX791" s="657"/>
      <c r="BY791" s="492" t="s">
        <v>11</v>
      </c>
      <c r="BZ791" s="492" t="s">
        <v>11</v>
      </c>
      <c r="CB791" s="494">
        <v>910</v>
      </c>
      <c r="CD791" s="682" t="s">
        <v>519</v>
      </c>
      <c r="CE791" s="673"/>
      <c r="CF791" s="662"/>
      <c r="CG791" s="4" t="s">
        <v>11</v>
      </c>
      <c r="CH791" s="4" t="s">
        <v>11</v>
      </c>
      <c r="CJ791" s="4">
        <f>CB792</f>
        <v>910</v>
      </c>
      <c r="CL791" s="686" t="s">
        <v>531</v>
      </c>
      <c r="CM791" s="673"/>
      <c r="CN791" s="662"/>
      <c r="CO791" s="4" t="s">
        <v>11</v>
      </c>
      <c r="CP791" s="4" t="s">
        <v>11</v>
      </c>
      <c r="CR791" s="4">
        <f>CJ792</f>
        <v>910</v>
      </c>
    </row>
    <row r="792" spans="2:96" ht="12.75" customHeight="1" x14ac:dyDescent="0.35">
      <c r="B792" s="654"/>
      <c r="C792" s="651"/>
      <c r="D792" s="3"/>
      <c r="E792" s="4">
        <v>0</v>
      </c>
      <c r="F792" s="4"/>
      <c r="G792" s="6"/>
      <c r="H792" s="5">
        <f t="shared" ref="H792:H799" si="807">SUM(H791+E792-F792)</f>
        <v>910</v>
      </c>
      <c r="J792" s="654"/>
      <c r="K792" s="651"/>
      <c r="L792" s="3"/>
      <c r="M792" s="4">
        <v>0</v>
      </c>
      <c r="N792" s="4"/>
      <c r="O792" s="6"/>
      <c r="P792" s="5">
        <f t="shared" ref="P792:P799" si="808">SUM(P791+M792-N792)</f>
        <v>910</v>
      </c>
      <c r="R792" s="654"/>
      <c r="S792" s="651"/>
      <c r="T792" s="3"/>
      <c r="U792" s="4"/>
      <c r="V792" s="4"/>
      <c r="W792" s="6"/>
      <c r="X792" s="5">
        <f t="shared" ref="X792:X799" si="809">SUM(X791+U792-V792)</f>
        <v>910</v>
      </c>
      <c r="Z792" s="706">
        <v>45686</v>
      </c>
      <c r="AA792" s="651"/>
      <c r="AB792" s="30"/>
      <c r="AC792" s="35"/>
      <c r="AD792" s="35"/>
      <c r="AE792" s="33" t="s">
        <v>17</v>
      </c>
      <c r="AF792" s="52">
        <f t="shared" ref="AF792:AF799" si="810">SUM(AF791+AC792-AD792)</f>
        <v>910</v>
      </c>
      <c r="AH792" s="654"/>
      <c r="AI792" s="651"/>
      <c r="AJ792" s="3"/>
      <c r="AK792" s="4">
        <v>0</v>
      </c>
      <c r="AL792" s="4"/>
      <c r="AM792" s="6"/>
      <c r="AN792" s="5">
        <f t="shared" ref="AN792:AN799" si="811">SUM(AN791+AK792-AL792)</f>
        <v>910</v>
      </c>
      <c r="AP792" s="654"/>
      <c r="AQ792" s="651"/>
      <c r="AR792" s="3"/>
      <c r="AS792" s="4">
        <v>0</v>
      </c>
      <c r="AT792" s="4">
        <v>0</v>
      </c>
      <c r="AU792" s="6"/>
      <c r="AV792" s="436">
        <f t="shared" ref="AV792:AV799" si="812">SUM(AV791+AS792-AT792)</f>
        <v>910</v>
      </c>
      <c r="AX792" s="654">
        <v>45772</v>
      </c>
      <c r="AY792" s="651"/>
      <c r="AZ792" s="3"/>
      <c r="BA792" s="4">
        <v>0</v>
      </c>
      <c r="BB792" s="4">
        <v>10</v>
      </c>
      <c r="BC792" s="6" t="s">
        <v>17</v>
      </c>
      <c r="BD792" s="5">
        <f t="shared" ref="BD792:BD799" si="813">SUM(BD791+BA792-BB792)</f>
        <v>900</v>
      </c>
      <c r="BF792" s="654"/>
      <c r="BG792" s="651"/>
      <c r="BH792" s="3"/>
      <c r="BI792" s="4">
        <v>0</v>
      </c>
      <c r="BJ792" s="4"/>
      <c r="BK792" s="6"/>
      <c r="BL792" s="5">
        <f t="shared" ref="BL792:BL799" si="814">SUM(BL791+BI792-BJ792)</f>
        <v>910</v>
      </c>
      <c r="BN792" s="654"/>
      <c r="BO792" s="651"/>
      <c r="BP792" s="3"/>
      <c r="BQ792" s="4">
        <v>0</v>
      </c>
      <c r="BR792" s="4">
        <v>150</v>
      </c>
      <c r="BS792" s="6" t="s">
        <v>17</v>
      </c>
      <c r="BT792" s="5">
        <f t="shared" ref="BT792:BT799" si="815">SUM(BT791+BQ792-BR792)</f>
        <v>760</v>
      </c>
      <c r="BV792" s="665"/>
      <c r="BW792" s="666"/>
      <c r="BX792" s="499"/>
      <c r="BY792" s="156"/>
      <c r="BZ792" s="156"/>
      <c r="CA792" s="511"/>
      <c r="CB792" s="494">
        <v>910</v>
      </c>
      <c r="CD792" s="654"/>
      <c r="CE792" s="651"/>
      <c r="CF792" s="3"/>
      <c r="CG792" s="4">
        <v>0</v>
      </c>
      <c r="CH792" s="4">
        <v>0</v>
      </c>
      <c r="CI792" s="6"/>
      <c r="CJ792" s="5">
        <f t="shared" ref="CJ792:CJ799" si="816">SUM(CJ791+CG792-CH792)</f>
        <v>910</v>
      </c>
      <c r="CL792" s="654"/>
      <c r="CM792" s="651"/>
      <c r="CN792" s="3"/>
      <c r="CO792" s="4"/>
      <c r="CP792" s="4"/>
      <c r="CQ792" s="6"/>
      <c r="CR792" s="5">
        <f t="shared" ref="CR792:CR799" si="817">SUM(CR791+CO792-CP792)</f>
        <v>910</v>
      </c>
    </row>
    <row r="793" spans="2:96" ht="12.75" customHeight="1" x14ac:dyDescent="0.35">
      <c r="B793" s="707"/>
      <c r="C793" s="651"/>
      <c r="D793" s="3"/>
      <c r="E793" s="4">
        <v>0</v>
      </c>
      <c r="F793" s="4"/>
      <c r="G793" s="6"/>
      <c r="H793" s="5">
        <f t="shared" si="807"/>
        <v>910</v>
      </c>
      <c r="J793" s="654"/>
      <c r="K793" s="651"/>
      <c r="L793" s="3"/>
      <c r="M793" s="4">
        <v>0</v>
      </c>
      <c r="N793" s="4">
        <v>0</v>
      </c>
      <c r="O793" s="3"/>
      <c r="P793" s="5">
        <f t="shared" si="808"/>
        <v>910</v>
      </c>
      <c r="R793" s="654"/>
      <c r="S793" s="651"/>
      <c r="T793" s="3"/>
      <c r="U793" s="4"/>
      <c r="V793" s="4"/>
      <c r="W793" s="6"/>
      <c r="X793" s="5">
        <f t="shared" si="809"/>
        <v>910</v>
      </c>
      <c r="Z793" s="654"/>
      <c r="AA793" s="651"/>
      <c r="AB793" s="3"/>
      <c r="AC793" s="4"/>
      <c r="AD793" s="4"/>
      <c r="AE793" s="6"/>
      <c r="AF793" s="5">
        <f t="shared" si="810"/>
        <v>910</v>
      </c>
      <c r="AH793" s="654"/>
      <c r="AI793" s="651"/>
      <c r="AJ793" s="3"/>
      <c r="AK793" s="4">
        <v>0</v>
      </c>
      <c r="AL793" s="4">
        <v>0</v>
      </c>
      <c r="AM793" s="3"/>
      <c r="AN793" s="5">
        <f t="shared" si="811"/>
        <v>910</v>
      </c>
      <c r="AP793" s="654"/>
      <c r="AQ793" s="651"/>
      <c r="AR793" s="3"/>
      <c r="AS793" s="4">
        <v>0</v>
      </c>
      <c r="AT793" s="4">
        <v>0</v>
      </c>
      <c r="AU793" s="3"/>
      <c r="AV793" s="436">
        <f t="shared" si="812"/>
        <v>910</v>
      </c>
      <c r="AX793" s="654"/>
      <c r="AY793" s="651"/>
      <c r="AZ793" s="3"/>
      <c r="BA793" s="4">
        <v>0</v>
      </c>
      <c r="BB793" s="4">
        <v>0</v>
      </c>
      <c r="BC793" s="3"/>
      <c r="BD793" s="5">
        <f t="shared" si="813"/>
        <v>900</v>
      </c>
      <c r="BF793" s="654"/>
      <c r="BG793" s="651"/>
      <c r="BH793" s="3"/>
      <c r="BI793" s="4">
        <v>0</v>
      </c>
      <c r="BJ793" s="4">
        <v>0</v>
      </c>
      <c r="BK793" s="3"/>
      <c r="BL793" s="5">
        <f t="shared" si="814"/>
        <v>910</v>
      </c>
      <c r="BN793" s="654"/>
      <c r="BO793" s="651"/>
      <c r="BP793" s="3"/>
      <c r="BQ793" s="4">
        <v>0</v>
      </c>
      <c r="BR793" s="4"/>
      <c r="BS793" s="6"/>
      <c r="BT793" s="5">
        <f t="shared" si="815"/>
        <v>760</v>
      </c>
      <c r="BV793" s="669"/>
      <c r="BW793" s="666"/>
      <c r="BX793" s="493"/>
      <c r="BY793" s="492">
        <v>0</v>
      </c>
      <c r="BZ793" s="492">
        <v>25</v>
      </c>
      <c r="CA793" s="512" t="s">
        <v>17</v>
      </c>
      <c r="CB793" s="494">
        <f t="shared" ref="CB793:CB799" si="818">SUM(CB792+BY793-BZ793)</f>
        <v>885</v>
      </c>
      <c r="CD793" s="654"/>
      <c r="CE793" s="651"/>
      <c r="CF793" s="3"/>
      <c r="CG793" s="4">
        <v>0</v>
      </c>
      <c r="CH793" s="4">
        <v>0</v>
      </c>
      <c r="CI793" s="3"/>
      <c r="CJ793" s="5">
        <f t="shared" si="816"/>
        <v>910</v>
      </c>
      <c r="CL793" s="654"/>
      <c r="CM793" s="651"/>
      <c r="CN793" s="3"/>
      <c r="CO793" s="4"/>
      <c r="CP793" s="4"/>
      <c r="CQ793" s="3"/>
      <c r="CR793" s="5">
        <f t="shared" si="817"/>
        <v>910</v>
      </c>
    </row>
    <row r="794" spans="2:96" ht="12.75" customHeight="1" x14ac:dyDescent="0.35">
      <c r="H794" s="5">
        <f t="shared" si="807"/>
        <v>910</v>
      </c>
      <c r="P794" s="5">
        <f t="shared" si="808"/>
        <v>910</v>
      </c>
      <c r="R794" s="654"/>
      <c r="S794" s="651"/>
      <c r="U794" s="4"/>
      <c r="V794" s="4"/>
      <c r="W794" s="6"/>
      <c r="X794" s="5">
        <f t="shared" si="809"/>
        <v>910</v>
      </c>
      <c r="Z794" s="654"/>
      <c r="AA794" s="651"/>
      <c r="AC794" s="4"/>
      <c r="AD794" s="4"/>
      <c r="AE794" s="6"/>
      <c r="AF794" s="5">
        <f t="shared" si="810"/>
        <v>910</v>
      </c>
      <c r="AN794" s="5">
        <f t="shared" si="811"/>
        <v>910</v>
      </c>
      <c r="AV794" s="436">
        <f t="shared" si="812"/>
        <v>910</v>
      </c>
      <c r="BD794" s="5">
        <f t="shared" si="813"/>
        <v>900</v>
      </c>
      <c r="BL794" s="5">
        <f t="shared" si="814"/>
        <v>910</v>
      </c>
      <c r="BT794" s="5">
        <f t="shared" si="815"/>
        <v>760</v>
      </c>
      <c r="CB794" s="494">
        <f t="shared" si="818"/>
        <v>885</v>
      </c>
      <c r="CJ794" s="5">
        <f t="shared" si="816"/>
        <v>910</v>
      </c>
      <c r="CR794" s="5">
        <f t="shared" si="817"/>
        <v>910</v>
      </c>
    </row>
    <row r="795" spans="2:96" ht="12.75" customHeight="1" x14ac:dyDescent="0.3">
      <c r="H795" s="5">
        <f t="shared" si="807"/>
        <v>910</v>
      </c>
      <c r="P795" s="5">
        <f t="shared" si="808"/>
        <v>910</v>
      </c>
      <c r="X795" s="5">
        <f t="shared" si="809"/>
        <v>910</v>
      </c>
      <c r="AF795" s="5">
        <f t="shared" si="810"/>
        <v>910</v>
      </c>
      <c r="AN795" s="5">
        <f t="shared" si="811"/>
        <v>910</v>
      </c>
      <c r="AV795" s="436">
        <f t="shared" si="812"/>
        <v>910</v>
      </c>
      <c r="BD795" s="5">
        <f t="shared" si="813"/>
        <v>900</v>
      </c>
      <c r="BL795" s="5">
        <f t="shared" si="814"/>
        <v>910</v>
      </c>
      <c r="BT795" s="5">
        <f t="shared" si="815"/>
        <v>760</v>
      </c>
      <c r="CB795" s="494">
        <f t="shared" si="818"/>
        <v>885</v>
      </c>
      <c r="CJ795" s="5">
        <f t="shared" si="816"/>
        <v>910</v>
      </c>
      <c r="CR795" s="5">
        <f t="shared" si="817"/>
        <v>910</v>
      </c>
    </row>
    <row r="796" spans="2:96" ht="12.75" customHeight="1" x14ac:dyDescent="0.3">
      <c r="H796" s="5">
        <f t="shared" si="807"/>
        <v>910</v>
      </c>
      <c r="P796" s="5">
        <f t="shared" si="808"/>
        <v>910</v>
      </c>
      <c r="X796" s="5">
        <f t="shared" si="809"/>
        <v>910</v>
      </c>
      <c r="AF796" s="5">
        <f t="shared" si="810"/>
        <v>910</v>
      </c>
      <c r="AN796" s="5">
        <f t="shared" si="811"/>
        <v>910</v>
      </c>
      <c r="AV796" s="436">
        <f t="shared" si="812"/>
        <v>910</v>
      </c>
      <c r="BD796" s="5">
        <f t="shared" si="813"/>
        <v>900</v>
      </c>
      <c r="BL796" s="5">
        <f t="shared" si="814"/>
        <v>910</v>
      </c>
      <c r="BT796" s="5">
        <f t="shared" si="815"/>
        <v>760</v>
      </c>
      <c r="CB796" s="494">
        <f t="shared" si="818"/>
        <v>885</v>
      </c>
      <c r="CJ796" s="5">
        <f t="shared" si="816"/>
        <v>910</v>
      </c>
      <c r="CR796" s="5">
        <f t="shared" si="817"/>
        <v>910</v>
      </c>
    </row>
    <row r="797" spans="2:96" ht="12.75" customHeight="1" x14ac:dyDescent="0.3">
      <c r="H797" s="5">
        <f t="shared" si="807"/>
        <v>910</v>
      </c>
      <c r="P797" s="5">
        <f t="shared" si="808"/>
        <v>910</v>
      </c>
      <c r="X797" s="5">
        <f t="shared" si="809"/>
        <v>910</v>
      </c>
      <c r="AF797" s="5">
        <f t="shared" si="810"/>
        <v>910</v>
      </c>
      <c r="AN797" s="5">
        <f t="shared" si="811"/>
        <v>910</v>
      </c>
      <c r="AV797" s="436">
        <f t="shared" si="812"/>
        <v>910</v>
      </c>
      <c r="BD797" s="5">
        <f t="shared" si="813"/>
        <v>900</v>
      </c>
      <c r="BL797" s="5">
        <f t="shared" si="814"/>
        <v>910</v>
      </c>
      <c r="BT797" s="5">
        <f t="shared" si="815"/>
        <v>760</v>
      </c>
      <c r="CB797" s="494">
        <f t="shared" si="818"/>
        <v>885</v>
      </c>
      <c r="CJ797" s="5">
        <f t="shared" si="816"/>
        <v>910</v>
      </c>
      <c r="CR797" s="5">
        <f t="shared" si="817"/>
        <v>910</v>
      </c>
    </row>
    <row r="798" spans="2:96" ht="12.75" customHeight="1" x14ac:dyDescent="0.3">
      <c r="H798" s="5">
        <f t="shared" si="807"/>
        <v>910</v>
      </c>
      <c r="P798" s="5">
        <f t="shared" si="808"/>
        <v>910</v>
      </c>
      <c r="X798" s="5">
        <f t="shared" si="809"/>
        <v>910</v>
      </c>
      <c r="AF798" s="5">
        <f t="shared" si="810"/>
        <v>910</v>
      </c>
      <c r="AN798" s="5">
        <f t="shared" si="811"/>
        <v>910</v>
      </c>
      <c r="AV798" s="436">
        <f t="shared" si="812"/>
        <v>910</v>
      </c>
      <c r="BD798" s="5">
        <f t="shared" si="813"/>
        <v>900</v>
      </c>
      <c r="BL798" s="5">
        <f t="shared" si="814"/>
        <v>910</v>
      </c>
      <c r="BT798" s="5">
        <f t="shared" si="815"/>
        <v>760</v>
      </c>
      <c r="CB798" s="494">
        <f t="shared" si="818"/>
        <v>885</v>
      </c>
      <c r="CJ798" s="5">
        <f t="shared" si="816"/>
        <v>910</v>
      </c>
      <c r="CR798" s="5">
        <f t="shared" si="817"/>
        <v>910</v>
      </c>
    </row>
    <row r="799" spans="2:96" ht="12.75" customHeight="1" x14ac:dyDescent="0.3">
      <c r="H799" s="5">
        <f t="shared" si="807"/>
        <v>910</v>
      </c>
      <c r="P799" s="5">
        <f t="shared" si="808"/>
        <v>910</v>
      </c>
      <c r="X799" s="5">
        <f t="shared" si="809"/>
        <v>910</v>
      </c>
      <c r="AF799" s="5">
        <f t="shared" si="810"/>
        <v>910</v>
      </c>
      <c r="AN799" s="5">
        <f t="shared" si="811"/>
        <v>910</v>
      </c>
      <c r="AV799" s="436">
        <f t="shared" si="812"/>
        <v>910</v>
      </c>
      <c r="BD799" s="5">
        <f t="shared" si="813"/>
        <v>900</v>
      </c>
      <c r="BL799" s="5">
        <f t="shared" si="814"/>
        <v>910</v>
      </c>
      <c r="BT799" s="5">
        <f t="shared" si="815"/>
        <v>760</v>
      </c>
      <c r="CB799" s="494">
        <f t="shared" si="818"/>
        <v>885</v>
      </c>
      <c r="CJ799" s="5">
        <f t="shared" si="816"/>
        <v>910</v>
      </c>
      <c r="CR799" s="5">
        <f t="shared" si="817"/>
        <v>910</v>
      </c>
    </row>
    <row r="800" spans="2:96" ht="12.75" customHeight="1" x14ac:dyDescent="0.35">
      <c r="B800" s="658" t="s">
        <v>211</v>
      </c>
      <c r="C800" s="659"/>
      <c r="D800" s="659"/>
      <c r="E800" s="659"/>
      <c r="F800" s="659"/>
      <c r="G800" s="659"/>
      <c r="H800" s="660"/>
      <c r="J800" s="658" t="s">
        <v>211</v>
      </c>
      <c r="K800" s="659"/>
      <c r="L800" s="659"/>
      <c r="M800" s="659"/>
      <c r="N800" s="659"/>
      <c r="O800" s="659"/>
      <c r="P800" s="660"/>
      <c r="R800" s="658" t="s">
        <v>211</v>
      </c>
      <c r="S800" s="659"/>
      <c r="T800" s="659"/>
      <c r="U800" s="659"/>
      <c r="V800" s="659"/>
      <c r="W800" s="659"/>
      <c r="X800" s="660"/>
      <c r="Z800" s="658" t="s">
        <v>211</v>
      </c>
      <c r="AA800" s="659"/>
      <c r="AB800" s="659"/>
      <c r="AC800" s="659"/>
      <c r="AD800" s="659"/>
      <c r="AE800" s="659"/>
      <c r="AF800" s="660"/>
      <c r="AH800" s="658" t="s">
        <v>211</v>
      </c>
      <c r="AI800" s="659"/>
      <c r="AJ800" s="659"/>
      <c r="AK800" s="659"/>
      <c r="AL800" s="659"/>
      <c r="AM800" s="659"/>
      <c r="AN800" s="660"/>
      <c r="AP800" s="658" t="s">
        <v>211</v>
      </c>
      <c r="AQ800" s="659"/>
      <c r="AR800" s="659"/>
      <c r="AS800" s="659"/>
      <c r="AT800" s="659"/>
      <c r="AU800" s="659"/>
      <c r="AV800" s="660"/>
      <c r="AX800" s="658" t="s">
        <v>211</v>
      </c>
      <c r="AY800" s="659"/>
      <c r="AZ800" s="659"/>
      <c r="BA800" s="659"/>
      <c r="BB800" s="659"/>
      <c r="BC800" s="659"/>
      <c r="BD800" s="660"/>
      <c r="BF800" s="658" t="s">
        <v>211</v>
      </c>
      <c r="BG800" s="659"/>
      <c r="BH800" s="659"/>
      <c r="BI800" s="659"/>
      <c r="BJ800" s="659"/>
      <c r="BK800" s="659"/>
      <c r="BL800" s="660"/>
      <c r="BN800" s="658" t="s">
        <v>211</v>
      </c>
      <c r="BO800" s="659"/>
      <c r="BP800" s="659"/>
      <c r="BQ800" s="659"/>
      <c r="BR800" s="659"/>
      <c r="BS800" s="659"/>
      <c r="BT800" s="660"/>
      <c r="BV800" s="675" t="s">
        <v>211</v>
      </c>
      <c r="BW800" s="676"/>
      <c r="BX800" s="676"/>
      <c r="BY800" s="676"/>
      <c r="BZ800" s="676"/>
      <c r="CA800" s="676"/>
      <c r="CB800" s="677"/>
      <c r="CD800" s="658" t="s">
        <v>211</v>
      </c>
      <c r="CE800" s="659"/>
      <c r="CF800" s="659"/>
      <c r="CG800" s="659"/>
      <c r="CH800" s="659"/>
      <c r="CI800" s="659"/>
      <c r="CJ800" s="660"/>
      <c r="CL800" s="658" t="s">
        <v>211</v>
      </c>
      <c r="CM800" s="659"/>
      <c r="CN800" s="659"/>
      <c r="CO800" s="659"/>
      <c r="CP800" s="659"/>
      <c r="CQ800" s="659"/>
      <c r="CR800" s="660"/>
    </row>
    <row r="801" spans="2:96" ht="12.75" customHeight="1" x14ac:dyDescent="0.35">
      <c r="B801" s="7"/>
      <c r="C801" s="8"/>
      <c r="D801" s="8"/>
      <c r="E801" s="9" t="s">
        <v>7</v>
      </c>
      <c r="F801" s="9" t="s">
        <v>8</v>
      </c>
      <c r="G801" s="10" t="s">
        <v>9</v>
      </c>
      <c r="H801" s="11" t="s">
        <v>508</v>
      </c>
      <c r="J801" s="7"/>
      <c r="K801" s="8"/>
      <c r="L801" s="8"/>
      <c r="M801" s="9" t="s">
        <v>7</v>
      </c>
      <c r="N801" s="9" t="s">
        <v>8</v>
      </c>
      <c r="O801" s="12" t="s">
        <v>9</v>
      </c>
      <c r="P801" s="11" t="s">
        <v>508</v>
      </c>
      <c r="R801" s="7"/>
      <c r="S801" s="8"/>
      <c r="T801" s="8"/>
      <c r="U801" s="9" t="s">
        <v>7</v>
      </c>
      <c r="V801" s="9" t="s">
        <v>8</v>
      </c>
      <c r="W801" s="13" t="s">
        <v>9</v>
      </c>
      <c r="X801" s="11" t="s">
        <v>508</v>
      </c>
      <c r="Z801" s="7"/>
      <c r="AA801" s="8"/>
      <c r="AB801" s="8"/>
      <c r="AC801" s="9" t="s">
        <v>7</v>
      </c>
      <c r="AD801" s="9" t="s">
        <v>8</v>
      </c>
      <c r="AE801" s="14" t="s">
        <v>9</v>
      </c>
      <c r="AF801" s="11" t="s">
        <v>508</v>
      </c>
      <c r="AH801" s="7"/>
      <c r="AI801" s="8"/>
      <c r="AJ801" s="8"/>
      <c r="AK801" s="9" t="s">
        <v>7</v>
      </c>
      <c r="AL801" s="9" t="s">
        <v>8</v>
      </c>
      <c r="AM801" s="15" t="s">
        <v>9</v>
      </c>
      <c r="AN801" s="11" t="s">
        <v>508</v>
      </c>
      <c r="AP801" s="7"/>
      <c r="AQ801" s="8"/>
      <c r="AR801" s="8"/>
      <c r="AS801" s="9" t="s">
        <v>7</v>
      </c>
      <c r="AT801" s="9" t="s">
        <v>8</v>
      </c>
      <c r="AU801" s="16" t="s">
        <v>9</v>
      </c>
      <c r="AV801" s="437" t="s">
        <v>508</v>
      </c>
      <c r="AX801" s="7"/>
      <c r="AY801" s="8"/>
      <c r="AZ801" s="8"/>
      <c r="BA801" s="9" t="s">
        <v>7</v>
      </c>
      <c r="BB801" s="9" t="s">
        <v>8</v>
      </c>
      <c r="BC801" s="17" t="s">
        <v>9</v>
      </c>
      <c r="BD801" s="11" t="s">
        <v>508</v>
      </c>
      <c r="BF801" s="7"/>
      <c r="BG801" s="8"/>
      <c r="BH801" s="8"/>
      <c r="BI801" s="9" t="s">
        <v>7</v>
      </c>
      <c r="BJ801" s="9" t="s">
        <v>8</v>
      </c>
      <c r="BK801" s="18" t="s">
        <v>9</v>
      </c>
      <c r="BL801" s="11" t="s">
        <v>508</v>
      </c>
      <c r="BN801" s="7"/>
      <c r="BO801" s="8"/>
      <c r="BP801" s="8"/>
      <c r="BQ801" s="9" t="s">
        <v>7</v>
      </c>
      <c r="BR801" s="9" t="s">
        <v>8</v>
      </c>
      <c r="BS801" s="19" t="s">
        <v>9</v>
      </c>
      <c r="BT801" s="11" t="s">
        <v>508</v>
      </c>
      <c r="BV801" s="495"/>
      <c r="BW801" s="496"/>
      <c r="BX801" s="496"/>
      <c r="BY801" s="205" t="s">
        <v>7</v>
      </c>
      <c r="BZ801" s="205" t="s">
        <v>8</v>
      </c>
      <c r="CA801" s="510" t="s">
        <v>9</v>
      </c>
      <c r="CB801" s="497" t="s">
        <v>508</v>
      </c>
      <c r="CD801" s="7"/>
      <c r="CE801" s="8"/>
      <c r="CF801" s="8"/>
      <c r="CG801" s="9" t="s">
        <v>7</v>
      </c>
      <c r="CH801" s="9" t="s">
        <v>8</v>
      </c>
      <c r="CI801" s="21" t="s">
        <v>9</v>
      </c>
      <c r="CJ801" s="11" t="s">
        <v>508</v>
      </c>
      <c r="CL801" s="7"/>
      <c r="CM801" s="8"/>
      <c r="CN801" s="8"/>
      <c r="CO801" s="9" t="s">
        <v>7</v>
      </c>
      <c r="CP801" s="9" t="s">
        <v>8</v>
      </c>
      <c r="CQ801" s="22" t="s">
        <v>9</v>
      </c>
      <c r="CR801" s="11" t="s">
        <v>508</v>
      </c>
    </row>
    <row r="802" spans="2:96" ht="12.75" customHeight="1" x14ac:dyDescent="0.35">
      <c r="B802" s="661" t="s">
        <v>509</v>
      </c>
      <c r="C802" s="673"/>
      <c r="D802" s="662"/>
      <c r="E802" s="4" t="s">
        <v>11</v>
      </c>
      <c r="F802" s="4" t="s">
        <v>11</v>
      </c>
      <c r="G802" s="47"/>
      <c r="H802" s="5">
        <v>803</v>
      </c>
      <c r="J802" s="680" t="s">
        <v>510</v>
      </c>
      <c r="K802" s="673"/>
      <c r="L802" s="662"/>
      <c r="M802" s="4" t="s">
        <v>11</v>
      </c>
      <c r="N802" s="4" t="s">
        <v>11</v>
      </c>
      <c r="O802" s="47"/>
      <c r="P802" s="5">
        <v>703</v>
      </c>
      <c r="R802" s="678" t="s">
        <v>511</v>
      </c>
      <c r="S802" s="673"/>
      <c r="T802" s="662"/>
      <c r="U802" s="4" t="s">
        <v>11</v>
      </c>
      <c r="V802" s="4" t="s">
        <v>11</v>
      </c>
      <c r="W802" s="47"/>
      <c r="X802" s="27">
        <v>667</v>
      </c>
      <c r="Z802" s="687" t="s">
        <v>512</v>
      </c>
      <c r="AA802" s="673"/>
      <c r="AB802" s="662"/>
      <c r="AC802" s="4" t="s">
        <v>11</v>
      </c>
      <c r="AD802" s="4" t="s">
        <v>11</v>
      </c>
      <c r="AE802" s="47"/>
      <c r="AF802" s="5">
        <v>583</v>
      </c>
      <c r="AH802" s="685" t="s">
        <v>513</v>
      </c>
      <c r="AI802" s="673"/>
      <c r="AJ802" s="662"/>
      <c r="AK802" s="4" t="s">
        <v>11</v>
      </c>
      <c r="AL802" s="4" t="s">
        <v>11</v>
      </c>
      <c r="AM802" s="47"/>
      <c r="AN802" s="27">
        <v>681</v>
      </c>
      <c r="AP802" s="674" t="s">
        <v>514</v>
      </c>
      <c r="AQ802" s="673"/>
      <c r="AR802" s="662"/>
      <c r="AS802" s="4" t="s">
        <v>11</v>
      </c>
      <c r="AT802" s="4" t="s">
        <v>11</v>
      </c>
      <c r="AU802" s="47"/>
      <c r="AV802" s="436">
        <v>604</v>
      </c>
      <c r="AX802" s="688" t="s">
        <v>515</v>
      </c>
      <c r="AY802" s="673"/>
      <c r="AZ802" s="662"/>
      <c r="BA802" s="4" t="s">
        <v>11</v>
      </c>
      <c r="BB802" s="4" t="s">
        <v>11</v>
      </c>
      <c r="BC802" s="47"/>
      <c r="BD802" s="162">
        <v>570</v>
      </c>
      <c r="BF802" s="679" t="s">
        <v>516</v>
      </c>
      <c r="BG802" s="673"/>
      <c r="BH802" s="662"/>
      <c r="BI802" s="4" t="s">
        <v>11</v>
      </c>
      <c r="BJ802" s="4" t="s">
        <v>11</v>
      </c>
      <c r="BK802" s="47"/>
      <c r="BL802" s="241">
        <v>535</v>
      </c>
      <c r="BN802" s="672" t="s">
        <v>517</v>
      </c>
      <c r="BO802" s="673"/>
      <c r="BP802" s="662"/>
      <c r="BQ802" s="4" t="s">
        <v>11</v>
      </c>
      <c r="BR802" s="4" t="s">
        <v>11</v>
      </c>
      <c r="BS802" s="47"/>
      <c r="BT802" s="442">
        <f>BL809</f>
        <v>419</v>
      </c>
      <c r="BV802" s="655" t="s">
        <v>518</v>
      </c>
      <c r="BW802" s="656"/>
      <c r="BX802" s="657"/>
      <c r="BY802" s="492" t="s">
        <v>11</v>
      </c>
      <c r="BZ802" s="492" t="s">
        <v>11</v>
      </c>
      <c r="CA802" s="513"/>
      <c r="CB802" s="494">
        <f>BT809</f>
        <v>389</v>
      </c>
      <c r="CD802" s="682" t="s">
        <v>519</v>
      </c>
      <c r="CE802" s="673"/>
      <c r="CF802" s="662"/>
      <c r="CG802" s="4" t="s">
        <v>11</v>
      </c>
      <c r="CH802" s="4" t="s">
        <v>11</v>
      </c>
      <c r="CI802" s="47"/>
      <c r="CJ802" s="5">
        <f>CB807</f>
        <v>343</v>
      </c>
      <c r="CL802" s="686" t="s">
        <v>531</v>
      </c>
      <c r="CM802" s="673"/>
      <c r="CN802" s="662"/>
      <c r="CO802" s="4" t="s">
        <v>11</v>
      </c>
      <c r="CP802" s="4" t="s">
        <v>11</v>
      </c>
      <c r="CQ802" s="47"/>
      <c r="CR802" s="5">
        <f>CJ812</f>
        <v>253</v>
      </c>
    </row>
    <row r="803" spans="2:96" ht="12.75" customHeight="1" x14ac:dyDescent="0.35">
      <c r="B803" s="654">
        <v>45567</v>
      </c>
      <c r="C803" s="651"/>
      <c r="D803" s="3"/>
      <c r="E803" s="4">
        <v>0</v>
      </c>
      <c r="F803" s="4">
        <v>12</v>
      </c>
      <c r="G803" s="6" t="s">
        <v>19</v>
      </c>
      <c r="H803" s="5">
        <f t="shared" ref="H803:H816" si="819">SUM(H802+E803-F803)</f>
        <v>791</v>
      </c>
      <c r="J803" s="654">
        <v>45601</v>
      </c>
      <c r="K803" s="651"/>
      <c r="L803" s="3"/>
      <c r="M803" s="4">
        <v>0</v>
      </c>
      <c r="N803" s="4">
        <v>12</v>
      </c>
      <c r="O803" s="6" t="s">
        <v>22</v>
      </c>
      <c r="P803" s="5">
        <f t="shared" ref="P803:P816" si="820">SUM(P802+M803-N803)</f>
        <v>691</v>
      </c>
      <c r="R803" s="654">
        <v>45635</v>
      </c>
      <c r="S803" s="651"/>
      <c r="T803" s="3"/>
      <c r="U803" s="24">
        <v>0</v>
      </c>
      <c r="V803" s="24">
        <v>12</v>
      </c>
      <c r="W803" s="28" t="s">
        <v>17</v>
      </c>
      <c r="X803" s="5">
        <f t="shared" ref="X803:X816" si="821">SUM(X802+U803-V803)</f>
        <v>655</v>
      </c>
      <c r="Z803" s="708">
        <v>45663</v>
      </c>
      <c r="AA803" s="651"/>
      <c r="AB803" s="48"/>
      <c r="AC803" s="50">
        <v>0</v>
      </c>
      <c r="AD803" s="50">
        <v>12</v>
      </c>
      <c r="AE803" s="51" t="s">
        <v>17</v>
      </c>
      <c r="AF803" s="52">
        <f t="shared" ref="AF803:AF817" si="822">SUM(AF802+AC803-AD803)</f>
        <v>571</v>
      </c>
      <c r="AH803" s="654">
        <v>45691</v>
      </c>
      <c r="AI803" s="651"/>
      <c r="AJ803" s="3"/>
      <c r="AK803" s="24">
        <v>0</v>
      </c>
      <c r="AL803" s="24">
        <v>4</v>
      </c>
      <c r="AM803" s="28" t="s">
        <v>17</v>
      </c>
      <c r="AN803" s="5">
        <f t="shared" ref="AN803:AN816" si="823">SUM(AN802+AK803-AL803)</f>
        <v>677</v>
      </c>
      <c r="AP803" s="654">
        <v>45724</v>
      </c>
      <c r="AQ803" s="651"/>
      <c r="AR803" s="3"/>
      <c r="AS803" s="24">
        <v>0</v>
      </c>
      <c r="AT803" s="24">
        <v>1</v>
      </c>
      <c r="AU803" s="28" t="s">
        <v>17</v>
      </c>
      <c r="AV803" s="436">
        <f t="shared" ref="AV803:AV817" si="824">SUM(AV802+AS803-AT803)</f>
        <v>603</v>
      </c>
      <c r="AX803" s="654">
        <v>45755</v>
      </c>
      <c r="AY803" s="651"/>
      <c r="AZ803" s="3"/>
      <c r="BA803" s="4">
        <v>0</v>
      </c>
      <c r="BB803" s="4">
        <v>12</v>
      </c>
      <c r="BC803" s="6" t="s">
        <v>35</v>
      </c>
      <c r="BD803" s="5">
        <f t="shared" ref="BD803:BD817" si="825">SUM(BD802+BA803-BB803)</f>
        <v>558</v>
      </c>
      <c r="BF803" s="654">
        <v>45783</v>
      </c>
      <c r="BG803" s="651"/>
      <c r="BH803" s="3"/>
      <c r="BI803" s="4">
        <v>0</v>
      </c>
      <c r="BJ803" s="4">
        <v>12</v>
      </c>
      <c r="BK803" s="6" t="s">
        <v>24</v>
      </c>
      <c r="BL803" s="5">
        <f t="shared" ref="BL803:BL817" si="826">SUM(BL802+BI803-BJ803)</f>
        <v>523</v>
      </c>
      <c r="BN803" s="654">
        <v>45818</v>
      </c>
      <c r="BO803" s="651"/>
      <c r="BP803" s="3"/>
      <c r="BQ803" s="4">
        <v>0</v>
      </c>
      <c r="BR803" s="4">
        <v>4</v>
      </c>
      <c r="BS803" s="6" t="s">
        <v>25</v>
      </c>
      <c r="BT803" s="5">
        <f t="shared" ref="BT803:BT817" si="827">SUM(BT802+BQ803-BR803)</f>
        <v>415</v>
      </c>
      <c r="BV803" s="669">
        <v>45842</v>
      </c>
      <c r="BW803" s="666"/>
      <c r="BX803" s="493"/>
      <c r="BY803" s="492">
        <v>0</v>
      </c>
      <c r="BZ803" s="492">
        <v>10</v>
      </c>
      <c r="CA803" s="509" t="s">
        <v>15</v>
      </c>
      <c r="CB803" s="494">
        <f t="shared" ref="CB803:CB817" si="828">SUM(CB802+BY803-BZ803)</f>
        <v>379</v>
      </c>
      <c r="CD803" s="654">
        <v>45874</v>
      </c>
      <c r="CE803" s="651"/>
      <c r="CF803" s="3"/>
      <c r="CG803" s="4">
        <v>0</v>
      </c>
      <c r="CH803" s="4">
        <v>12</v>
      </c>
      <c r="CI803" s="6" t="s">
        <v>24</v>
      </c>
      <c r="CJ803" s="5">
        <f t="shared" ref="CJ803:CJ817" si="829">SUM(CJ802+CG803-CH803)</f>
        <v>331</v>
      </c>
      <c r="CL803" s="654">
        <v>45903</v>
      </c>
      <c r="CM803" s="651"/>
      <c r="CN803" s="3"/>
      <c r="CO803" s="608">
        <v>0</v>
      </c>
      <c r="CP803" s="608">
        <v>10</v>
      </c>
      <c r="CQ803" s="129" t="s">
        <v>22</v>
      </c>
      <c r="CR803" s="5">
        <f t="shared" ref="CR803:CR817" si="830">SUM(CR802+CO803-CP803)</f>
        <v>243</v>
      </c>
    </row>
    <row r="804" spans="2:96" ht="12.75" customHeight="1" x14ac:dyDescent="0.35">
      <c r="B804" s="654">
        <v>45568</v>
      </c>
      <c r="C804" s="651"/>
      <c r="D804" s="3"/>
      <c r="E804" s="4">
        <v>0</v>
      </c>
      <c r="F804" s="4">
        <v>8</v>
      </c>
      <c r="G804" s="6" t="s">
        <v>35</v>
      </c>
      <c r="H804" s="5">
        <f t="shared" si="819"/>
        <v>783</v>
      </c>
      <c r="J804" s="654">
        <v>45601</v>
      </c>
      <c r="K804" s="651"/>
      <c r="L804" s="3"/>
      <c r="M804" s="4">
        <v>0</v>
      </c>
      <c r="N804" s="4">
        <v>12</v>
      </c>
      <c r="O804" s="6" t="s">
        <v>35</v>
      </c>
      <c r="P804" s="5">
        <f t="shared" si="820"/>
        <v>679</v>
      </c>
      <c r="R804" s="654">
        <v>45635</v>
      </c>
      <c r="S804" s="651"/>
      <c r="T804" s="3"/>
      <c r="U804" s="24">
        <v>0</v>
      </c>
      <c r="V804" s="24">
        <v>12</v>
      </c>
      <c r="W804" s="28" t="s">
        <v>22</v>
      </c>
      <c r="X804" s="5">
        <f t="shared" si="821"/>
        <v>643</v>
      </c>
      <c r="Z804" s="708">
        <v>45663</v>
      </c>
      <c r="AA804" s="651"/>
      <c r="AB804" s="3"/>
      <c r="AC804" s="50">
        <v>0</v>
      </c>
      <c r="AD804" s="50">
        <v>12</v>
      </c>
      <c r="AE804" s="51" t="s">
        <v>19</v>
      </c>
      <c r="AF804" s="5">
        <f t="shared" si="822"/>
        <v>559</v>
      </c>
      <c r="AH804" s="654">
        <v>45692</v>
      </c>
      <c r="AI804" s="651"/>
      <c r="AJ804" s="3"/>
      <c r="AK804" s="24">
        <v>0</v>
      </c>
      <c r="AL804" s="24">
        <v>2</v>
      </c>
      <c r="AM804" s="28" t="s">
        <v>17</v>
      </c>
      <c r="AN804" s="5">
        <f t="shared" si="823"/>
        <v>675</v>
      </c>
      <c r="AP804" s="654">
        <v>45733</v>
      </c>
      <c r="AQ804" s="651"/>
      <c r="AR804" s="3"/>
      <c r="AS804" s="132">
        <v>0</v>
      </c>
      <c r="AT804" s="132">
        <v>6</v>
      </c>
      <c r="AU804" s="6" t="s">
        <v>25</v>
      </c>
      <c r="AV804" s="436">
        <f t="shared" si="824"/>
        <v>597</v>
      </c>
      <c r="AX804" s="654">
        <v>45761</v>
      </c>
      <c r="AY804" s="651"/>
      <c r="AZ804" s="3"/>
      <c r="BA804" s="178">
        <v>0</v>
      </c>
      <c r="BB804" s="4">
        <v>8</v>
      </c>
      <c r="BC804" s="6" t="s">
        <v>19</v>
      </c>
      <c r="BD804" s="5">
        <f t="shared" si="825"/>
        <v>550</v>
      </c>
      <c r="BF804" s="654">
        <v>45783</v>
      </c>
      <c r="BG804" s="651"/>
      <c r="BH804" s="3"/>
      <c r="BI804" s="421">
        <v>0</v>
      </c>
      <c r="BJ804" s="421">
        <v>12</v>
      </c>
      <c r="BK804" s="6" t="s">
        <v>17</v>
      </c>
      <c r="BL804" s="5">
        <f t="shared" si="826"/>
        <v>511</v>
      </c>
      <c r="BN804" s="654">
        <v>45832</v>
      </c>
      <c r="BO804" s="651"/>
      <c r="BP804" s="3"/>
      <c r="BQ804" s="4">
        <v>0</v>
      </c>
      <c r="BR804" s="465">
        <v>12</v>
      </c>
      <c r="BS804" s="28" t="s">
        <v>17</v>
      </c>
      <c r="BT804" s="5">
        <f t="shared" si="827"/>
        <v>403</v>
      </c>
      <c r="BV804" s="669">
        <v>45847</v>
      </c>
      <c r="BW804" s="666"/>
      <c r="BX804" s="493"/>
      <c r="BY804" s="516">
        <v>0</v>
      </c>
      <c r="BZ804" s="492">
        <v>12</v>
      </c>
      <c r="CA804" s="509" t="s">
        <v>19</v>
      </c>
      <c r="CB804" s="494">
        <f t="shared" si="828"/>
        <v>367</v>
      </c>
      <c r="CD804" s="654">
        <v>45885</v>
      </c>
      <c r="CE804" s="651"/>
      <c r="CF804" s="3"/>
      <c r="CG804" s="578">
        <v>0</v>
      </c>
      <c r="CH804" s="578">
        <v>6</v>
      </c>
      <c r="CI804" s="28" t="s">
        <v>24</v>
      </c>
      <c r="CJ804" s="5">
        <f t="shared" si="829"/>
        <v>325</v>
      </c>
      <c r="CL804" s="653">
        <v>45904</v>
      </c>
      <c r="CM804" s="651"/>
      <c r="CN804" s="3"/>
      <c r="CO804" s="609">
        <v>0</v>
      </c>
      <c r="CP804" s="609">
        <v>2</v>
      </c>
      <c r="CQ804" s="129" t="s">
        <v>17</v>
      </c>
      <c r="CR804" s="5">
        <f t="shared" si="830"/>
        <v>241</v>
      </c>
    </row>
    <row r="805" spans="2:96" ht="12.75" customHeight="1" x14ac:dyDescent="0.35">
      <c r="B805" s="654">
        <v>45569</v>
      </c>
      <c r="C805" s="651"/>
      <c r="D805" s="3"/>
      <c r="E805" s="4">
        <v>0</v>
      </c>
      <c r="F805" s="4">
        <v>12</v>
      </c>
      <c r="G805" s="6" t="s">
        <v>15</v>
      </c>
      <c r="H805" s="5">
        <f t="shared" si="819"/>
        <v>771</v>
      </c>
      <c r="J805" s="654">
        <v>45624</v>
      </c>
      <c r="K805" s="651"/>
      <c r="L805" s="3"/>
      <c r="M805" s="4">
        <v>0</v>
      </c>
      <c r="N805" s="24">
        <v>12</v>
      </c>
      <c r="O805" s="28" t="s">
        <v>17</v>
      </c>
      <c r="P805" s="5">
        <f t="shared" si="820"/>
        <v>667</v>
      </c>
      <c r="R805" s="654">
        <v>45644</v>
      </c>
      <c r="S805" s="651"/>
      <c r="T805" s="3"/>
      <c r="U805" s="24">
        <v>0</v>
      </c>
      <c r="V805" s="24">
        <v>12</v>
      </c>
      <c r="W805" s="28" t="s">
        <v>16</v>
      </c>
      <c r="X805" s="5">
        <f t="shared" si="821"/>
        <v>631</v>
      </c>
      <c r="Z805" s="708">
        <v>45664</v>
      </c>
      <c r="AA805" s="651"/>
      <c r="AB805" s="3"/>
      <c r="AC805" s="50">
        <v>0</v>
      </c>
      <c r="AD805" s="50">
        <v>6</v>
      </c>
      <c r="AE805" s="51" t="s">
        <v>25</v>
      </c>
      <c r="AF805" s="5">
        <f t="shared" si="822"/>
        <v>553</v>
      </c>
      <c r="AH805" s="654">
        <v>45698</v>
      </c>
      <c r="AI805" s="651"/>
      <c r="AJ805" s="3"/>
      <c r="AK805" s="24">
        <v>0</v>
      </c>
      <c r="AL805" s="24">
        <v>12</v>
      </c>
      <c r="AM805" s="28" t="s">
        <v>22</v>
      </c>
      <c r="AN805" s="5">
        <f t="shared" si="823"/>
        <v>663</v>
      </c>
      <c r="AP805" s="654">
        <v>45733</v>
      </c>
      <c r="AQ805" s="651"/>
      <c r="AR805" s="3"/>
      <c r="AS805" s="4">
        <v>0</v>
      </c>
      <c r="AT805" s="4">
        <v>6</v>
      </c>
      <c r="AU805" s="6" t="s">
        <v>17</v>
      </c>
      <c r="AV805" s="436">
        <f t="shared" si="824"/>
        <v>591</v>
      </c>
      <c r="AX805" s="654">
        <v>45768</v>
      </c>
      <c r="AY805" s="651"/>
      <c r="AZ805" s="3"/>
      <c r="BA805" s="210">
        <v>0</v>
      </c>
      <c r="BB805" s="4">
        <v>3</v>
      </c>
      <c r="BC805" s="28" t="s">
        <v>19</v>
      </c>
      <c r="BD805" s="5">
        <f t="shared" si="825"/>
        <v>547</v>
      </c>
      <c r="BF805" s="654">
        <v>45799</v>
      </c>
      <c r="BG805" s="651"/>
      <c r="BI805" s="476">
        <v>0</v>
      </c>
      <c r="BJ805" s="476">
        <v>6</v>
      </c>
      <c r="BK805" s="28" t="s">
        <v>25</v>
      </c>
      <c r="BL805" s="477">
        <f t="shared" si="826"/>
        <v>505</v>
      </c>
      <c r="BN805" s="654">
        <v>45834</v>
      </c>
      <c r="BO805" s="651"/>
      <c r="BP805" s="3"/>
      <c r="BQ805" s="468">
        <v>0</v>
      </c>
      <c r="BR805" s="468">
        <v>12</v>
      </c>
      <c r="BS805" s="28" t="s">
        <v>35</v>
      </c>
      <c r="BT805" s="5">
        <f t="shared" si="827"/>
        <v>391</v>
      </c>
      <c r="BV805" s="669">
        <v>45854</v>
      </c>
      <c r="BW805" s="666"/>
      <c r="BX805" s="493"/>
      <c r="BY805" s="494">
        <v>0</v>
      </c>
      <c r="BZ805" s="539">
        <v>12</v>
      </c>
      <c r="CA805" s="509" t="s">
        <v>22</v>
      </c>
      <c r="CB805" s="494">
        <f t="shared" si="828"/>
        <v>355</v>
      </c>
      <c r="CD805" s="654">
        <v>45876</v>
      </c>
      <c r="CE805" s="651"/>
      <c r="CF805" s="3"/>
      <c r="CG805" s="580">
        <v>0</v>
      </c>
      <c r="CH805" s="4">
        <v>0</v>
      </c>
      <c r="CI805" s="6" t="s">
        <v>22</v>
      </c>
      <c r="CJ805" s="5">
        <f t="shared" si="829"/>
        <v>325</v>
      </c>
      <c r="CL805" s="653">
        <v>45904</v>
      </c>
      <c r="CM805" s="651"/>
      <c r="CN805" s="3"/>
      <c r="CO805" s="609">
        <v>0</v>
      </c>
      <c r="CP805" s="609">
        <v>12</v>
      </c>
      <c r="CQ805" s="129" t="s">
        <v>35</v>
      </c>
      <c r="CR805" s="5">
        <f t="shared" si="830"/>
        <v>229</v>
      </c>
    </row>
    <row r="806" spans="2:96" ht="12.75" customHeight="1" x14ac:dyDescent="0.35">
      <c r="B806" s="654">
        <v>45572</v>
      </c>
      <c r="C806" s="651"/>
      <c r="D806" s="3"/>
      <c r="E806" s="4">
        <v>0</v>
      </c>
      <c r="F806" s="4">
        <v>12</v>
      </c>
      <c r="G806" s="6" t="s">
        <v>16</v>
      </c>
      <c r="H806" s="5">
        <f t="shared" si="819"/>
        <v>759</v>
      </c>
      <c r="J806" s="654"/>
      <c r="K806" s="651"/>
      <c r="L806" s="3"/>
      <c r="M806" s="4"/>
      <c r="N806" s="4"/>
      <c r="O806" s="6"/>
      <c r="P806" s="5">
        <f t="shared" si="820"/>
        <v>667</v>
      </c>
      <c r="R806" s="654">
        <v>45649</v>
      </c>
      <c r="S806" s="651"/>
      <c r="T806" s="3"/>
      <c r="U806" s="24">
        <v>0</v>
      </c>
      <c r="V806" s="24">
        <v>12</v>
      </c>
      <c r="W806" s="28" t="s">
        <v>16</v>
      </c>
      <c r="X806" s="5">
        <f t="shared" si="821"/>
        <v>619</v>
      </c>
      <c r="Z806" s="708">
        <v>45665</v>
      </c>
      <c r="AA806" s="651"/>
      <c r="AB806" s="3"/>
      <c r="AC806" s="50">
        <v>0</v>
      </c>
      <c r="AD806" s="50">
        <v>12</v>
      </c>
      <c r="AE806" s="51" t="s">
        <v>17</v>
      </c>
      <c r="AF806" s="5">
        <f t="shared" si="822"/>
        <v>541</v>
      </c>
      <c r="AH806" s="654">
        <v>45700</v>
      </c>
      <c r="AI806" s="651"/>
      <c r="AJ806" s="3"/>
      <c r="AK806" s="24">
        <v>0</v>
      </c>
      <c r="AL806" s="24">
        <v>12</v>
      </c>
      <c r="AM806" s="28" t="s">
        <v>25</v>
      </c>
      <c r="AN806" s="5">
        <f t="shared" si="823"/>
        <v>651</v>
      </c>
      <c r="AP806" s="654">
        <v>45741</v>
      </c>
      <c r="AQ806" s="651"/>
      <c r="AR806" s="3"/>
      <c r="AS806" s="4">
        <v>0</v>
      </c>
      <c r="AT806" s="4">
        <v>9</v>
      </c>
      <c r="AU806" s="6" t="s">
        <v>22</v>
      </c>
      <c r="AV806" s="436">
        <f t="shared" si="824"/>
        <v>582</v>
      </c>
      <c r="AX806" s="654">
        <v>45770</v>
      </c>
      <c r="AY806" s="651"/>
      <c r="AZ806" s="3"/>
      <c r="BA806" s="226">
        <v>0</v>
      </c>
      <c r="BB806" s="4">
        <v>12</v>
      </c>
      <c r="BC806" s="28" t="s">
        <v>19</v>
      </c>
      <c r="BD806" s="5">
        <f t="shared" si="825"/>
        <v>535</v>
      </c>
      <c r="BF806" s="654">
        <v>45804</v>
      </c>
      <c r="BG806" s="654"/>
      <c r="BH806" s="3"/>
      <c r="BI806" s="476">
        <v>0</v>
      </c>
      <c r="BJ806" s="476">
        <v>12</v>
      </c>
      <c r="BK806" s="28" t="s">
        <v>22</v>
      </c>
      <c r="BL806" s="477">
        <f t="shared" si="826"/>
        <v>493</v>
      </c>
      <c r="BN806" s="654">
        <v>45838</v>
      </c>
      <c r="BO806" s="651"/>
      <c r="BP806" s="3"/>
      <c r="BQ806" s="4">
        <v>0</v>
      </c>
      <c r="BR806" s="468">
        <v>2</v>
      </c>
      <c r="BS806" s="28" t="s">
        <v>19</v>
      </c>
      <c r="BT806" s="5">
        <f t="shared" si="827"/>
        <v>389</v>
      </c>
      <c r="BV806" s="709">
        <v>45859</v>
      </c>
      <c r="BW806" s="710"/>
      <c r="BX806" s="3"/>
      <c r="BY806" s="193">
        <v>0</v>
      </c>
      <c r="BZ806" s="544">
        <v>6</v>
      </c>
      <c r="CA806" s="28" t="s">
        <v>25</v>
      </c>
      <c r="CB806" s="494">
        <f t="shared" si="828"/>
        <v>349</v>
      </c>
      <c r="CD806" s="654">
        <v>45877</v>
      </c>
      <c r="CE806" s="651"/>
      <c r="CF806" s="3"/>
      <c r="CG806" s="583">
        <v>0</v>
      </c>
      <c r="CH806" s="582">
        <v>12</v>
      </c>
      <c r="CI806" s="28" t="s">
        <v>35</v>
      </c>
      <c r="CJ806" s="5">
        <f t="shared" si="829"/>
        <v>313</v>
      </c>
      <c r="CL806" s="654">
        <v>45904</v>
      </c>
      <c r="CM806" s="651"/>
      <c r="CN806" s="3"/>
      <c r="CO806" s="612">
        <v>0</v>
      </c>
      <c r="CP806" s="612">
        <v>12</v>
      </c>
      <c r="CQ806" s="28" t="s">
        <v>16</v>
      </c>
      <c r="CR806" s="5">
        <f t="shared" si="830"/>
        <v>217</v>
      </c>
    </row>
    <row r="807" spans="2:96" ht="12.75" customHeight="1" x14ac:dyDescent="0.35">
      <c r="B807" s="654">
        <v>45572</v>
      </c>
      <c r="C807" s="651"/>
      <c r="D807" s="3"/>
      <c r="E807" s="4">
        <v>0</v>
      </c>
      <c r="F807" s="4">
        <v>12</v>
      </c>
      <c r="G807" s="6" t="s">
        <v>17</v>
      </c>
      <c r="H807" s="5">
        <f t="shared" si="819"/>
        <v>747</v>
      </c>
      <c r="J807" s="654"/>
      <c r="K807" s="651"/>
      <c r="L807" s="3"/>
      <c r="M807" s="4"/>
      <c r="N807" s="4"/>
      <c r="O807" s="6"/>
      <c r="P807" s="5">
        <f t="shared" si="820"/>
        <v>667</v>
      </c>
      <c r="R807" s="654">
        <v>45656</v>
      </c>
      <c r="S807" s="651"/>
      <c r="T807" s="3"/>
      <c r="U807" s="24">
        <v>0</v>
      </c>
      <c r="V807" s="24">
        <v>12</v>
      </c>
      <c r="W807" s="28" t="s">
        <v>17</v>
      </c>
      <c r="X807" s="5">
        <f t="shared" si="821"/>
        <v>607</v>
      </c>
      <c r="Z807" s="708">
        <v>45666</v>
      </c>
      <c r="AA807" s="651"/>
      <c r="AB807" s="3"/>
      <c r="AC807" s="50">
        <v>0</v>
      </c>
      <c r="AD807" s="50">
        <v>12</v>
      </c>
      <c r="AE807" s="51" t="s">
        <v>35</v>
      </c>
      <c r="AF807" s="5">
        <f t="shared" si="822"/>
        <v>529</v>
      </c>
      <c r="AH807" s="654">
        <v>45702</v>
      </c>
      <c r="AI807" s="651"/>
      <c r="AJ807" s="3"/>
      <c r="AK807" s="24">
        <v>0</v>
      </c>
      <c r="AL807" s="24">
        <v>12</v>
      </c>
      <c r="AM807" s="28" t="s">
        <v>18</v>
      </c>
      <c r="AN807" s="5">
        <f t="shared" si="823"/>
        <v>639</v>
      </c>
      <c r="AP807" s="654">
        <v>45747</v>
      </c>
      <c r="AQ807" s="651"/>
      <c r="AR807" s="3"/>
      <c r="AS807" s="4">
        <v>0</v>
      </c>
      <c r="AT807" s="4">
        <v>12</v>
      </c>
      <c r="AU807" s="6" t="s">
        <v>16</v>
      </c>
      <c r="AV807" s="436">
        <f t="shared" si="824"/>
        <v>570</v>
      </c>
      <c r="AX807" s="654"/>
      <c r="AY807" s="651"/>
      <c r="AZ807" s="3"/>
      <c r="BA807" s="4"/>
      <c r="BB807" s="4"/>
      <c r="BC807" s="6"/>
      <c r="BD807" s="5">
        <f t="shared" si="825"/>
        <v>535</v>
      </c>
      <c r="BF807" s="654">
        <v>45806</v>
      </c>
      <c r="BG807" s="651"/>
      <c r="BH807" s="3"/>
      <c r="BI807" s="435">
        <v>0</v>
      </c>
      <c r="BJ807" s="434">
        <v>12</v>
      </c>
      <c r="BK807" s="28" t="s">
        <v>16</v>
      </c>
      <c r="BL807" s="477">
        <f t="shared" si="826"/>
        <v>481</v>
      </c>
      <c r="BN807" s="663"/>
      <c r="BO807" s="651"/>
      <c r="BP807" s="3"/>
      <c r="BQ807" s="4"/>
      <c r="BR807" s="5"/>
      <c r="BS807" s="6"/>
      <c r="BT807" s="5">
        <f t="shared" si="827"/>
        <v>389</v>
      </c>
      <c r="BV807" s="668">
        <v>45861</v>
      </c>
      <c r="BW807" s="666"/>
      <c r="BX807" s="493"/>
      <c r="BY807" s="193">
        <v>0</v>
      </c>
      <c r="BZ807" s="553">
        <v>6</v>
      </c>
      <c r="CA807" s="509" t="s">
        <v>25</v>
      </c>
      <c r="CB807" s="494">
        <f t="shared" si="828"/>
        <v>343</v>
      </c>
      <c r="CD807" s="654">
        <v>45887</v>
      </c>
      <c r="CE807" s="651"/>
      <c r="CF807" s="3"/>
      <c r="CG807" s="4">
        <v>0</v>
      </c>
      <c r="CH807" s="585">
        <v>12</v>
      </c>
      <c r="CI807" s="6" t="s">
        <v>17</v>
      </c>
      <c r="CJ807" s="5">
        <f t="shared" si="829"/>
        <v>301</v>
      </c>
      <c r="CL807" s="653">
        <v>45908</v>
      </c>
      <c r="CM807" s="651"/>
      <c r="CN807" s="65"/>
      <c r="CO807" s="612">
        <v>0</v>
      </c>
      <c r="CP807" s="612">
        <v>6</v>
      </c>
      <c r="CQ807" s="28" t="s">
        <v>25</v>
      </c>
      <c r="CR807" s="5">
        <f t="shared" si="830"/>
        <v>211</v>
      </c>
    </row>
    <row r="808" spans="2:96" ht="12.75" customHeight="1" x14ac:dyDescent="0.35">
      <c r="B808" s="654">
        <v>45573</v>
      </c>
      <c r="C808" s="651"/>
      <c r="D808" s="3"/>
      <c r="E808" s="4">
        <v>0</v>
      </c>
      <c r="F808" s="4">
        <v>18</v>
      </c>
      <c r="G808" s="6" t="s">
        <v>19</v>
      </c>
      <c r="H808" s="5">
        <f t="shared" si="819"/>
        <v>729</v>
      </c>
      <c r="J808" s="654"/>
      <c r="K808" s="651"/>
      <c r="L808" s="3"/>
      <c r="M808" s="4"/>
      <c r="N808" s="4"/>
      <c r="O808" s="6"/>
      <c r="P808" s="5">
        <f t="shared" si="820"/>
        <v>667</v>
      </c>
      <c r="R808" s="654">
        <v>45656</v>
      </c>
      <c r="S808" s="651"/>
      <c r="T808" s="3"/>
      <c r="U808" s="24">
        <v>0</v>
      </c>
      <c r="V808" s="24">
        <v>12</v>
      </c>
      <c r="W808" s="28" t="s">
        <v>19</v>
      </c>
      <c r="X808" s="5">
        <f t="shared" si="821"/>
        <v>595</v>
      </c>
      <c r="Z808" s="708">
        <v>45680</v>
      </c>
      <c r="AA808" s="651"/>
      <c r="AB808" s="3"/>
      <c r="AC808" s="50">
        <v>0</v>
      </c>
      <c r="AD808" s="50">
        <v>12</v>
      </c>
      <c r="AE808" s="28" t="s">
        <v>22</v>
      </c>
      <c r="AF808" s="5">
        <f t="shared" si="822"/>
        <v>517</v>
      </c>
      <c r="AH808" s="654">
        <v>45705</v>
      </c>
      <c r="AI808" s="651"/>
      <c r="AJ808" s="3"/>
      <c r="AK808" s="24">
        <v>0</v>
      </c>
      <c r="AL808" s="24">
        <v>12</v>
      </c>
      <c r="AM808" s="28" t="s">
        <v>19</v>
      </c>
      <c r="AN808" s="5">
        <f t="shared" si="823"/>
        <v>627</v>
      </c>
      <c r="AP808" s="654"/>
      <c r="AQ808" s="651"/>
      <c r="AR808" s="3"/>
      <c r="AS808" s="4">
        <v>0</v>
      </c>
      <c r="AT808" s="4"/>
      <c r="AU808" s="6"/>
      <c r="AV808" s="436">
        <f t="shared" si="824"/>
        <v>570</v>
      </c>
      <c r="AX808" s="654"/>
      <c r="AY808" s="651"/>
      <c r="AZ808" s="3"/>
      <c r="BA808" s="4"/>
      <c r="BB808" s="4"/>
      <c r="BC808" s="6"/>
      <c r="BD808" s="5">
        <f t="shared" si="825"/>
        <v>535</v>
      </c>
      <c r="BF808" s="654">
        <v>45806</v>
      </c>
      <c r="BG808" s="651"/>
      <c r="BH808" s="433"/>
      <c r="BI808" s="435">
        <v>0</v>
      </c>
      <c r="BJ808" s="434">
        <v>50</v>
      </c>
      <c r="BK808" s="28" t="s">
        <v>19</v>
      </c>
      <c r="BL808" s="477">
        <f t="shared" si="826"/>
        <v>431</v>
      </c>
      <c r="BN808" s="2"/>
      <c r="BO808" s="2"/>
      <c r="BP808" s="3"/>
      <c r="BQ808" s="4"/>
      <c r="BR808" s="5"/>
      <c r="BS808" s="6"/>
      <c r="BT808" s="5">
        <f t="shared" si="827"/>
        <v>389</v>
      </c>
      <c r="BV808" s="669"/>
      <c r="BW808" s="666"/>
      <c r="BX808" s="493"/>
      <c r="BY808" s="492"/>
      <c r="BZ808" s="494"/>
      <c r="CA808" s="509"/>
      <c r="CB808" s="494">
        <f t="shared" si="828"/>
        <v>343</v>
      </c>
      <c r="CD808" s="654">
        <v>45889</v>
      </c>
      <c r="CE808" s="651"/>
      <c r="CF808" s="3"/>
      <c r="CG808" s="4">
        <v>0</v>
      </c>
      <c r="CH808" s="5">
        <v>2</v>
      </c>
      <c r="CI808" s="28" t="s">
        <v>17</v>
      </c>
      <c r="CJ808" s="5">
        <f t="shared" si="829"/>
        <v>299</v>
      </c>
      <c r="CL808" s="653">
        <v>45908</v>
      </c>
      <c r="CM808" s="651"/>
      <c r="CN808" s="65"/>
      <c r="CO808" s="612">
        <v>0</v>
      </c>
      <c r="CP808" s="612">
        <v>5</v>
      </c>
      <c r="CQ808" s="6" t="s">
        <v>599</v>
      </c>
      <c r="CR808" s="5">
        <f t="shared" si="830"/>
        <v>206</v>
      </c>
    </row>
    <row r="809" spans="2:96" ht="12.75" customHeight="1" x14ac:dyDescent="0.35">
      <c r="B809" s="654">
        <v>45575</v>
      </c>
      <c r="C809" s="651"/>
      <c r="D809" s="3"/>
      <c r="E809" s="4">
        <v>0</v>
      </c>
      <c r="F809" s="4">
        <v>6</v>
      </c>
      <c r="G809" s="6" t="s">
        <v>25</v>
      </c>
      <c r="H809" s="5">
        <f t="shared" si="819"/>
        <v>723</v>
      </c>
      <c r="J809" s="654"/>
      <c r="K809" s="651"/>
      <c r="L809" s="3"/>
      <c r="M809" s="4"/>
      <c r="N809" s="4"/>
      <c r="O809" s="6"/>
      <c r="P809" s="5">
        <f t="shared" si="820"/>
        <v>667</v>
      </c>
      <c r="R809" s="654">
        <v>45656</v>
      </c>
      <c r="S809" s="651"/>
      <c r="T809" s="3"/>
      <c r="U809" s="24">
        <v>0</v>
      </c>
      <c r="V809" s="24">
        <v>12</v>
      </c>
      <c r="W809" s="28" t="s">
        <v>22</v>
      </c>
      <c r="X809" s="5">
        <f t="shared" si="821"/>
        <v>583</v>
      </c>
      <c r="Z809" s="708">
        <v>45680</v>
      </c>
      <c r="AA809" s="651"/>
      <c r="AB809" s="3"/>
      <c r="AC809" s="50">
        <v>0</v>
      </c>
      <c r="AD809" s="50">
        <v>12</v>
      </c>
      <c r="AE809" s="28" t="s">
        <v>16</v>
      </c>
      <c r="AF809" s="5">
        <f t="shared" si="822"/>
        <v>505</v>
      </c>
      <c r="AH809" s="654">
        <v>45712</v>
      </c>
      <c r="AI809" s="651"/>
      <c r="AJ809" s="3"/>
      <c r="AK809" s="24">
        <v>0</v>
      </c>
      <c r="AL809" s="24">
        <v>9</v>
      </c>
      <c r="AM809" s="28" t="s">
        <v>15</v>
      </c>
      <c r="AN809" s="5">
        <f t="shared" si="823"/>
        <v>618</v>
      </c>
      <c r="AP809" s="654"/>
      <c r="AQ809" s="651"/>
      <c r="AR809" s="3"/>
      <c r="AS809" s="4">
        <v>0</v>
      </c>
      <c r="AT809" s="4"/>
      <c r="AU809" s="6"/>
      <c r="AV809" s="436">
        <f t="shared" si="824"/>
        <v>570</v>
      </c>
      <c r="AX809" s="2"/>
      <c r="AY809" s="2"/>
      <c r="AZ809" s="3"/>
      <c r="BA809" s="4"/>
      <c r="BB809" s="5"/>
      <c r="BC809" s="6"/>
      <c r="BD809" s="5">
        <f t="shared" si="825"/>
        <v>535</v>
      </c>
      <c r="BF809" s="654">
        <v>45799</v>
      </c>
      <c r="BG809" s="651"/>
      <c r="BH809" s="481"/>
      <c r="BI809" s="482">
        <v>0</v>
      </c>
      <c r="BJ809" s="482">
        <v>12</v>
      </c>
      <c r="BK809" s="129" t="s">
        <v>17</v>
      </c>
      <c r="BL809" s="477">
        <f t="shared" si="826"/>
        <v>419</v>
      </c>
      <c r="BN809" s="2"/>
      <c r="BO809" s="2"/>
      <c r="BP809" s="3"/>
      <c r="BQ809" s="4"/>
      <c r="BR809" s="5"/>
      <c r="BS809" s="6"/>
      <c r="BT809" s="5">
        <f t="shared" si="827"/>
        <v>389</v>
      </c>
      <c r="BV809" s="669"/>
      <c r="BW809" s="666"/>
      <c r="BX809" s="493"/>
      <c r="BY809" s="492"/>
      <c r="BZ809" s="494"/>
      <c r="CA809" s="509"/>
      <c r="CB809" s="494">
        <f t="shared" si="828"/>
        <v>343</v>
      </c>
      <c r="CD809" s="653">
        <v>45891</v>
      </c>
      <c r="CE809" s="651"/>
      <c r="CF809" s="3"/>
      <c r="CG809" s="599">
        <v>0</v>
      </c>
      <c r="CH809" s="599">
        <v>12</v>
      </c>
      <c r="CI809" s="28" t="s">
        <v>19</v>
      </c>
      <c r="CJ809" s="5">
        <f t="shared" si="829"/>
        <v>287</v>
      </c>
      <c r="CL809" s="654">
        <v>45908</v>
      </c>
      <c r="CM809" s="651"/>
      <c r="CN809" s="619"/>
      <c r="CO809" s="620">
        <v>0</v>
      </c>
      <c r="CP809" s="620">
        <v>12</v>
      </c>
      <c r="CQ809" s="129" t="s">
        <v>19</v>
      </c>
      <c r="CR809" s="5">
        <f t="shared" si="830"/>
        <v>194</v>
      </c>
    </row>
    <row r="810" spans="2:96" ht="12.75" customHeight="1" x14ac:dyDescent="0.35">
      <c r="B810" s="654">
        <v>45586</v>
      </c>
      <c r="C810" s="651"/>
      <c r="D810" s="3"/>
      <c r="E810" s="4">
        <v>0</v>
      </c>
      <c r="F810" s="4">
        <v>12</v>
      </c>
      <c r="G810" s="6" t="s">
        <v>24</v>
      </c>
      <c r="H810" s="5">
        <f t="shared" si="819"/>
        <v>711</v>
      </c>
      <c r="J810" s="654"/>
      <c r="K810" s="651"/>
      <c r="L810" s="3"/>
      <c r="M810" s="4"/>
      <c r="N810" s="4"/>
      <c r="O810" s="6"/>
      <c r="P810" s="5">
        <f t="shared" si="820"/>
        <v>667</v>
      </c>
      <c r="R810" s="654"/>
      <c r="S810" s="651"/>
      <c r="T810" s="3"/>
      <c r="U810" s="4"/>
      <c r="V810" s="4"/>
      <c r="W810" s="6"/>
      <c r="X810" s="5">
        <f t="shared" si="821"/>
        <v>583</v>
      </c>
      <c r="Z810" s="708">
        <v>45684</v>
      </c>
      <c r="AA810" s="651"/>
      <c r="AB810" s="3"/>
      <c r="AC810" s="50">
        <v>0</v>
      </c>
      <c r="AD810" s="50">
        <v>12</v>
      </c>
      <c r="AE810" s="28" t="s">
        <v>17</v>
      </c>
      <c r="AF810" s="5">
        <f t="shared" si="822"/>
        <v>493</v>
      </c>
      <c r="AH810" s="654">
        <v>45715</v>
      </c>
      <c r="AI810" s="651"/>
      <c r="AJ810" s="3"/>
      <c r="AK810" s="24">
        <v>0</v>
      </c>
      <c r="AL810" s="24">
        <v>2</v>
      </c>
      <c r="AM810" s="28" t="s">
        <v>17</v>
      </c>
      <c r="AN810" s="5">
        <f t="shared" si="823"/>
        <v>616</v>
      </c>
      <c r="AP810" s="654"/>
      <c r="AQ810" s="651"/>
      <c r="AR810" s="3"/>
      <c r="AS810" s="4">
        <v>0</v>
      </c>
      <c r="AT810" s="4"/>
      <c r="AU810" s="6"/>
      <c r="AV810" s="436">
        <f t="shared" si="824"/>
        <v>570</v>
      </c>
      <c r="AX810" s="2"/>
      <c r="AY810" s="2"/>
      <c r="AZ810" s="3"/>
      <c r="BA810" s="4"/>
      <c r="BB810" s="5"/>
      <c r="BC810" s="6"/>
      <c r="BD810" s="5">
        <f t="shared" si="825"/>
        <v>535</v>
      </c>
      <c r="BL810" s="477">
        <f t="shared" si="826"/>
        <v>419</v>
      </c>
      <c r="BN810" s="2"/>
      <c r="BO810" s="2"/>
      <c r="BP810" s="3"/>
      <c r="BQ810" s="4"/>
      <c r="BR810" s="5"/>
      <c r="BS810" s="6"/>
      <c r="BT810" s="5">
        <f t="shared" si="827"/>
        <v>389</v>
      </c>
      <c r="BV810" s="669"/>
      <c r="BW810" s="666"/>
      <c r="BX810" s="493"/>
      <c r="BY810" s="492"/>
      <c r="BZ810" s="494"/>
      <c r="CA810" s="509"/>
      <c r="CB810" s="494">
        <f t="shared" si="828"/>
        <v>343</v>
      </c>
      <c r="CD810" s="653">
        <v>45894</v>
      </c>
      <c r="CE810" s="651"/>
      <c r="CF810" s="3"/>
      <c r="CG810" s="4">
        <v>0</v>
      </c>
      <c r="CH810" s="601">
        <v>12</v>
      </c>
      <c r="CI810" s="28" t="s">
        <v>19</v>
      </c>
      <c r="CJ810" s="5">
        <f t="shared" si="829"/>
        <v>275</v>
      </c>
      <c r="CL810" s="654">
        <v>45908</v>
      </c>
      <c r="CM810" s="651"/>
      <c r="CN810" s="3"/>
      <c r="CO810" s="4">
        <v>0</v>
      </c>
      <c r="CP810" s="5">
        <v>6</v>
      </c>
      <c r="CQ810" s="6" t="s">
        <v>25</v>
      </c>
      <c r="CR810" s="5">
        <f t="shared" si="830"/>
        <v>188</v>
      </c>
    </row>
    <row r="811" spans="2:96" ht="12.75" customHeight="1" x14ac:dyDescent="0.35">
      <c r="B811" s="654">
        <v>45589</v>
      </c>
      <c r="C811" s="651"/>
      <c r="D811" s="3"/>
      <c r="E811" s="4">
        <v>0</v>
      </c>
      <c r="F811" s="4">
        <v>7</v>
      </c>
      <c r="G811" s="6" t="s">
        <v>17</v>
      </c>
      <c r="H811" s="5">
        <f t="shared" si="819"/>
        <v>704</v>
      </c>
      <c r="J811" s="654"/>
      <c r="K811" s="651"/>
      <c r="L811" s="3"/>
      <c r="M811" s="4"/>
      <c r="N811" s="4"/>
      <c r="O811" s="6"/>
      <c r="P811" s="5">
        <f t="shared" si="820"/>
        <v>667</v>
      </c>
      <c r="R811" s="654"/>
      <c r="S811" s="651"/>
      <c r="T811" s="3"/>
      <c r="U811" s="4"/>
      <c r="V811" s="5"/>
      <c r="W811" s="6"/>
      <c r="X811" s="5">
        <f t="shared" si="821"/>
        <v>583</v>
      </c>
      <c r="Z811" s="708">
        <v>45684</v>
      </c>
      <c r="AA811" s="651"/>
      <c r="AB811" s="3"/>
      <c r="AC811" s="50">
        <v>0</v>
      </c>
      <c r="AD811" s="50">
        <v>12</v>
      </c>
      <c r="AE811" s="28" t="s">
        <v>19</v>
      </c>
      <c r="AF811" s="5">
        <f t="shared" si="822"/>
        <v>481</v>
      </c>
      <c r="AH811" s="654">
        <v>45715</v>
      </c>
      <c r="AI811" s="651"/>
      <c r="AJ811" s="3"/>
      <c r="AK811" s="24">
        <v>0</v>
      </c>
      <c r="AL811" s="24">
        <v>12</v>
      </c>
      <c r="AM811" s="28" t="s">
        <v>19</v>
      </c>
      <c r="AN811" s="5">
        <f t="shared" si="823"/>
        <v>604</v>
      </c>
      <c r="AP811" s="2"/>
      <c r="AQ811" s="2"/>
      <c r="AR811" s="3"/>
      <c r="AS811" s="4"/>
      <c r="AT811" s="5"/>
      <c r="AU811" s="6"/>
      <c r="AV811" s="436">
        <f t="shared" si="824"/>
        <v>570</v>
      </c>
      <c r="AX811" s="2"/>
      <c r="AY811" s="2"/>
      <c r="AZ811" s="3"/>
      <c r="BA811" s="4"/>
      <c r="BB811" s="5"/>
      <c r="BC811" s="6"/>
      <c r="BD811" s="5">
        <f t="shared" si="825"/>
        <v>535</v>
      </c>
      <c r="BF811" s="654"/>
      <c r="BG811" s="651"/>
      <c r="BH811" s="3"/>
      <c r="BI811" s="4"/>
      <c r="BJ811" s="4"/>
      <c r="BK811" s="6"/>
      <c r="BL811" s="477">
        <f t="shared" si="826"/>
        <v>419</v>
      </c>
      <c r="BN811" s="2"/>
      <c r="BO811" s="2"/>
      <c r="BP811" s="3"/>
      <c r="BQ811" s="4"/>
      <c r="BR811" s="5"/>
      <c r="BS811" s="6"/>
      <c r="BT811" s="5">
        <f t="shared" si="827"/>
        <v>389</v>
      </c>
      <c r="BV811" s="669"/>
      <c r="BW811" s="666"/>
      <c r="BX811" s="493"/>
      <c r="BY811" s="492"/>
      <c r="BZ811" s="494"/>
      <c r="CA811" s="509"/>
      <c r="CB811" s="494">
        <f t="shared" si="828"/>
        <v>343</v>
      </c>
      <c r="CD811" s="654">
        <v>45895</v>
      </c>
      <c r="CE811" s="651"/>
      <c r="CF811" s="3"/>
      <c r="CG811" s="600">
        <v>0</v>
      </c>
      <c r="CH811" s="600">
        <v>2</v>
      </c>
      <c r="CI811" s="28" t="s">
        <v>22</v>
      </c>
      <c r="CJ811" s="5">
        <f t="shared" si="829"/>
        <v>273</v>
      </c>
      <c r="CL811" s="654">
        <v>45915</v>
      </c>
      <c r="CM811" s="651"/>
      <c r="CN811" s="3"/>
      <c r="CO811" s="4">
        <v>0</v>
      </c>
      <c r="CP811" s="5">
        <v>12</v>
      </c>
      <c r="CQ811" s="129" t="s">
        <v>19</v>
      </c>
      <c r="CR811" s="5">
        <f t="shared" si="830"/>
        <v>176</v>
      </c>
    </row>
    <row r="812" spans="2:96" ht="12.75" customHeight="1" x14ac:dyDescent="0.35">
      <c r="B812" s="654">
        <v>45594</v>
      </c>
      <c r="C812" s="651"/>
      <c r="D812" s="3"/>
      <c r="E812" s="4">
        <v>0</v>
      </c>
      <c r="F812" s="4">
        <v>1</v>
      </c>
      <c r="G812" s="6" t="s">
        <v>17</v>
      </c>
      <c r="H812" s="5">
        <f t="shared" si="819"/>
        <v>703</v>
      </c>
      <c r="J812" s="654"/>
      <c r="K812" s="651"/>
      <c r="L812" s="3"/>
      <c r="M812" s="4"/>
      <c r="N812" s="4"/>
      <c r="O812" s="6"/>
      <c r="P812" s="5">
        <f t="shared" si="820"/>
        <v>667</v>
      </c>
      <c r="R812" s="654"/>
      <c r="S812" s="651"/>
      <c r="T812" s="3"/>
      <c r="U812" s="4"/>
      <c r="V812" s="5"/>
      <c r="W812" s="6"/>
      <c r="X812" s="5">
        <f t="shared" si="821"/>
        <v>583</v>
      </c>
      <c r="Z812" s="706">
        <v>45686</v>
      </c>
      <c r="AA812" s="651"/>
      <c r="AB812" s="30"/>
      <c r="AC812" s="32">
        <v>200</v>
      </c>
      <c r="AD812" s="31">
        <v>0</v>
      </c>
      <c r="AE812" s="33" t="s">
        <v>17</v>
      </c>
      <c r="AF812" s="34">
        <f t="shared" si="822"/>
        <v>681</v>
      </c>
      <c r="AH812" s="2"/>
      <c r="AI812" s="2"/>
      <c r="AJ812" s="3"/>
      <c r="AK812" s="4"/>
      <c r="AL812" s="5"/>
      <c r="AM812" s="6"/>
      <c r="AN812" s="5">
        <f t="shared" si="823"/>
        <v>604</v>
      </c>
      <c r="AP812" s="2"/>
      <c r="AQ812" s="2"/>
      <c r="AR812" s="3"/>
      <c r="AS812" s="4"/>
      <c r="AT812" s="5"/>
      <c r="AU812" s="6"/>
      <c r="AV812" s="436">
        <f t="shared" si="824"/>
        <v>570</v>
      </c>
      <c r="AX812" s="2"/>
      <c r="AY812" s="2"/>
      <c r="AZ812" s="3"/>
      <c r="BA812" s="4"/>
      <c r="BB812" s="5"/>
      <c r="BC812" s="6"/>
      <c r="BD812" s="5">
        <f t="shared" si="825"/>
        <v>535</v>
      </c>
      <c r="BF812" s="654"/>
      <c r="BG812" s="651"/>
      <c r="BH812" s="3"/>
      <c r="BI812" s="4"/>
      <c r="BJ812" s="4"/>
      <c r="BK812" s="6"/>
      <c r="BL812" s="477">
        <f t="shared" si="826"/>
        <v>419</v>
      </c>
      <c r="BN812" s="2"/>
      <c r="BO812" s="2"/>
      <c r="BP812" s="3"/>
      <c r="BQ812" s="4"/>
      <c r="BR812" s="5"/>
      <c r="BS812" s="6"/>
      <c r="BT812" s="5">
        <f t="shared" si="827"/>
        <v>389</v>
      </c>
      <c r="BV812" s="492"/>
      <c r="BW812" s="492"/>
      <c r="BX812" s="493"/>
      <c r="BY812" s="492"/>
      <c r="BZ812" s="494"/>
      <c r="CA812" s="509"/>
      <c r="CB812" s="494">
        <f t="shared" si="828"/>
        <v>343</v>
      </c>
      <c r="CD812" s="654">
        <v>45898</v>
      </c>
      <c r="CE812" s="651"/>
      <c r="CF812" s="3"/>
      <c r="CG812" s="602">
        <v>0</v>
      </c>
      <c r="CH812" s="602">
        <v>20</v>
      </c>
      <c r="CI812" s="6" t="s">
        <v>25</v>
      </c>
      <c r="CJ812" s="5">
        <f t="shared" si="829"/>
        <v>253</v>
      </c>
      <c r="CL812" s="2"/>
      <c r="CM812" s="2"/>
      <c r="CN812" s="3"/>
      <c r="CO812" s="4"/>
      <c r="CP812" s="5"/>
      <c r="CQ812" s="6"/>
      <c r="CR812" s="5">
        <f t="shared" si="830"/>
        <v>176</v>
      </c>
    </row>
    <row r="813" spans="2:96" ht="12.75" customHeight="1" x14ac:dyDescent="0.35">
      <c r="B813" s="2"/>
      <c r="C813" s="2"/>
      <c r="D813" s="3"/>
      <c r="E813" s="4"/>
      <c r="F813" s="5"/>
      <c r="G813" s="6"/>
      <c r="H813" s="5">
        <f t="shared" si="819"/>
        <v>703</v>
      </c>
      <c r="J813" s="654"/>
      <c r="K813" s="651"/>
      <c r="L813" s="3"/>
      <c r="M813" s="4"/>
      <c r="N813" s="4"/>
      <c r="O813" s="6"/>
      <c r="P813" s="5">
        <f t="shared" si="820"/>
        <v>667</v>
      </c>
      <c r="R813" s="654"/>
      <c r="S813" s="651"/>
      <c r="T813" s="3"/>
      <c r="U813" s="4"/>
      <c r="V813" s="5"/>
      <c r="W813" s="6"/>
      <c r="X813" s="5">
        <f t="shared" si="821"/>
        <v>583</v>
      </c>
      <c r="Z813" s="2"/>
      <c r="AA813" s="2"/>
      <c r="AB813" s="3"/>
      <c r="AC813" s="4"/>
      <c r="AD813" s="5"/>
      <c r="AE813" s="6"/>
      <c r="AF813" s="5">
        <f t="shared" si="822"/>
        <v>681</v>
      </c>
      <c r="AH813" s="2"/>
      <c r="AI813" s="2"/>
      <c r="AJ813" s="3"/>
      <c r="AK813" s="4"/>
      <c r="AL813" s="5"/>
      <c r="AM813" s="6"/>
      <c r="AN813" s="5">
        <f t="shared" si="823"/>
        <v>604</v>
      </c>
      <c r="AP813" s="2"/>
      <c r="AQ813" s="2"/>
      <c r="AR813" s="3"/>
      <c r="AS813" s="4"/>
      <c r="AT813" s="5"/>
      <c r="AU813" s="6"/>
      <c r="AV813" s="436">
        <f t="shared" si="824"/>
        <v>570</v>
      </c>
      <c r="AX813" s="2"/>
      <c r="AY813" s="2"/>
      <c r="AZ813" s="3"/>
      <c r="BA813" s="4"/>
      <c r="BB813" s="5"/>
      <c r="BC813" s="6"/>
      <c r="BD813" s="5">
        <f t="shared" si="825"/>
        <v>535</v>
      </c>
      <c r="BF813" s="654"/>
      <c r="BG813" s="651"/>
      <c r="BH813" s="3"/>
      <c r="BI813" s="4"/>
      <c r="BJ813" s="4"/>
      <c r="BK813" s="6"/>
      <c r="BL813" s="477">
        <f t="shared" si="826"/>
        <v>419</v>
      </c>
      <c r="BN813" s="2"/>
      <c r="BO813" s="2"/>
      <c r="BP813" s="3"/>
      <c r="BQ813" s="4"/>
      <c r="BR813" s="5"/>
      <c r="BS813" s="6"/>
      <c r="BT813" s="5">
        <f t="shared" si="827"/>
        <v>389</v>
      </c>
      <c r="BV813" s="492"/>
      <c r="BW813" s="492"/>
      <c r="BX813" s="493"/>
      <c r="BY813" s="492"/>
      <c r="BZ813" s="494"/>
      <c r="CA813" s="509"/>
      <c r="CB813" s="494">
        <f t="shared" si="828"/>
        <v>343</v>
      </c>
      <c r="CD813" s="2"/>
      <c r="CE813" s="2"/>
      <c r="CF813" s="3"/>
      <c r="CG813" s="4"/>
      <c r="CH813" s="5"/>
      <c r="CI813" s="6"/>
      <c r="CJ813" s="5">
        <f t="shared" si="829"/>
        <v>253</v>
      </c>
      <c r="CL813" s="2"/>
      <c r="CM813" s="2"/>
      <c r="CN813" s="3"/>
      <c r="CO813" s="4"/>
      <c r="CP813" s="5"/>
      <c r="CQ813" s="6"/>
      <c r="CR813" s="5">
        <f t="shared" si="830"/>
        <v>176</v>
      </c>
    </row>
    <row r="814" spans="2:96" ht="12.75" customHeight="1" x14ac:dyDescent="0.35">
      <c r="B814" s="2"/>
      <c r="C814" s="2"/>
      <c r="D814" s="3"/>
      <c r="E814" s="4"/>
      <c r="F814" s="5"/>
      <c r="G814" s="6"/>
      <c r="H814" s="5">
        <f t="shared" si="819"/>
        <v>703</v>
      </c>
      <c r="J814" s="2"/>
      <c r="K814" s="2"/>
      <c r="L814" s="3"/>
      <c r="M814" s="4"/>
      <c r="N814" s="5"/>
      <c r="O814" s="6"/>
      <c r="P814" s="5">
        <f t="shared" si="820"/>
        <v>667</v>
      </c>
      <c r="R814" s="654"/>
      <c r="S814" s="651"/>
      <c r="T814" s="3"/>
      <c r="U814" s="4"/>
      <c r="V814" s="5"/>
      <c r="W814" s="6"/>
      <c r="X814" s="5">
        <f t="shared" si="821"/>
        <v>583</v>
      </c>
      <c r="Z814" s="2"/>
      <c r="AA814" s="2"/>
      <c r="AB814" s="3"/>
      <c r="AC814" s="4"/>
      <c r="AD814" s="5"/>
      <c r="AE814" s="6"/>
      <c r="AF814" s="5">
        <f t="shared" si="822"/>
        <v>681</v>
      </c>
      <c r="AH814" s="2"/>
      <c r="AI814" s="2"/>
      <c r="AJ814" s="3"/>
      <c r="AK814" s="4"/>
      <c r="AL814" s="5"/>
      <c r="AM814" s="6"/>
      <c r="AN814" s="5">
        <f t="shared" si="823"/>
        <v>604</v>
      </c>
      <c r="AP814" s="2"/>
      <c r="AQ814" s="2"/>
      <c r="AR814" s="3"/>
      <c r="AS814" s="4"/>
      <c r="AT814" s="5"/>
      <c r="AU814" s="6"/>
      <c r="AV814" s="436">
        <f t="shared" si="824"/>
        <v>570</v>
      </c>
      <c r="AX814" s="2"/>
      <c r="AY814" s="2"/>
      <c r="AZ814" s="3"/>
      <c r="BA814" s="4"/>
      <c r="BB814" s="5"/>
      <c r="BC814" s="6"/>
      <c r="BD814" s="5">
        <f t="shared" si="825"/>
        <v>535</v>
      </c>
      <c r="BF814" s="2"/>
      <c r="BG814" s="2"/>
      <c r="BH814" s="3"/>
      <c r="BI814" s="4"/>
      <c r="BJ814" s="5"/>
      <c r="BK814" s="6"/>
      <c r="BL814" s="5">
        <f t="shared" si="826"/>
        <v>419</v>
      </c>
      <c r="BN814" s="2"/>
      <c r="BO814" s="2"/>
      <c r="BP814" s="3"/>
      <c r="BQ814" s="4"/>
      <c r="BR814" s="5"/>
      <c r="BS814" s="6"/>
      <c r="BT814" s="5">
        <f t="shared" si="827"/>
        <v>389</v>
      </c>
      <c r="BV814" s="492"/>
      <c r="BW814" s="492"/>
      <c r="BX814" s="493"/>
      <c r="BY814" s="492"/>
      <c r="BZ814" s="494"/>
      <c r="CA814" s="509"/>
      <c r="CB814" s="494">
        <f t="shared" si="828"/>
        <v>343</v>
      </c>
      <c r="CD814" s="2"/>
      <c r="CE814" s="2"/>
      <c r="CF814" s="3"/>
      <c r="CG814" s="4"/>
      <c r="CH814" s="5"/>
      <c r="CI814" s="6"/>
      <c r="CJ814" s="5">
        <f t="shared" si="829"/>
        <v>253</v>
      </c>
      <c r="CL814" s="2"/>
      <c r="CM814" s="2"/>
      <c r="CN814" s="3"/>
      <c r="CO814" s="4"/>
      <c r="CP814" s="5"/>
      <c r="CQ814" s="6"/>
      <c r="CR814" s="5">
        <f t="shared" si="830"/>
        <v>176</v>
      </c>
    </row>
    <row r="815" spans="2:96" ht="12.75" customHeight="1" x14ac:dyDescent="0.35">
      <c r="B815" s="2"/>
      <c r="C815" s="2"/>
      <c r="D815" s="3"/>
      <c r="E815" s="4"/>
      <c r="F815" s="5"/>
      <c r="G815" s="6"/>
      <c r="H815" s="5">
        <f t="shared" si="819"/>
        <v>703</v>
      </c>
      <c r="J815" s="2"/>
      <c r="K815" s="2"/>
      <c r="L815" s="3"/>
      <c r="M815" s="4"/>
      <c r="N815" s="5"/>
      <c r="O815" s="6"/>
      <c r="P815" s="5">
        <f t="shared" si="820"/>
        <v>667</v>
      </c>
      <c r="R815" s="654"/>
      <c r="S815" s="651"/>
      <c r="T815" s="3"/>
      <c r="U815" s="4"/>
      <c r="V815" s="5"/>
      <c r="W815" s="6"/>
      <c r="X815" s="5">
        <f t="shared" si="821"/>
        <v>583</v>
      </c>
      <c r="Z815" s="2"/>
      <c r="AA815" s="2"/>
      <c r="AB815" s="3"/>
      <c r="AC815" s="4"/>
      <c r="AD815" s="5"/>
      <c r="AE815" s="6"/>
      <c r="AF815" s="5">
        <f t="shared" si="822"/>
        <v>681</v>
      </c>
      <c r="AH815" s="2"/>
      <c r="AI815" s="2"/>
      <c r="AJ815" s="3"/>
      <c r="AK815" s="4"/>
      <c r="AL815" s="5"/>
      <c r="AM815" s="6"/>
      <c r="AN815" s="5">
        <f t="shared" si="823"/>
        <v>604</v>
      </c>
      <c r="AP815" s="2"/>
      <c r="AQ815" s="2"/>
      <c r="AR815" s="3"/>
      <c r="AS815" s="4"/>
      <c r="AT815" s="5"/>
      <c r="AU815" s="6"/>
      <c r="AV815" s="436">
        <f t="shared" si="824"/>
        <v>570</v>
      </c>
      <c r="AX815" s="2"/>
      <c r="AY815" s="2"/>
      <c r="AZ815" s="3"/>
      <c r="BA815" s="4"/>
      <c r="BB815" s="5"/>
      <c r="BC815" s="6"/>
      <c r="BD815" s="5">
        <f t="shared" si="825"/>
        <v>535</v>
      </c>
      <c r="BF815" s="2"/>
      <c r="BG815" s="2"/>
      <c r="BH815" s="3"/>
      <c r="BI815" s="4"/>
      <c r="BJ815" s="5"/>
      <c r="BK815" s="6"/>
      <c r="BL815" s="5">
        <f t="shared" si="826"/>
        <v>419</v>
      </c>
      <c r="BN815" s="2"/>
      <c r="BO815" s="2"/>
      <c r="BP815" s="3"/>
      <c r="BQ815" s="4"/>
      <c r="BR815" s="5"/>
      <c r="BS815" s="6"/>
      <c r="BT815" s="5">
        <f t="shared" si="827"/>
        <v>389</v>
      </c>
      <c r="BV815" s="492"/>
      <c r="BW815" s="492"/>
      <c r="BX815" s="493"/>
      <c r="BY815" s="492"/>
      <c r="BZ815" s="494"/>
      <c r="CA815" s="509"/>
      <c r="CB815" s="494">
        <f t="shared" si="828"/>
        <v>343</v>
      </c>
      <c r="CD815" s="2"/>
      <c r="CE815" s="2"/>
      <c r="CF815" s="3"/>
      <c r="CG815" s="4"/>
      <c r="CH815" s="5"/>
      <c r="CI815" s="6"/>
      <c r="CJ815" s="5">
        <f t="shared" si="829"/>
        <v>253</v>
      </c>
      <c r="CL815" s="2"/>
      <c r="CM815" s="2"/>
      <c r="CN815" s="3"/>
      <c r="CO815" s="4"/>
      <c r="CP815" s="5"/>
      <c r="CQ815" s="6"/>
      <c r="CR815" s="5">
        <f t="shared" si="830"/>
        <v>176</v>
      </c>
    </row>
    <row r="816" spans="2:96" ht="12.75" customHeight="1" x14ac:dyDescent="0.35">
      <c r="B816" s="2"/>
      <c r="C816" s="2"/>
      <c r="D816" s="3"/>
      <c r="E816" s="4"/>
      <c r="F816" s="5"/>
      <c r="G816" s="6"/>
      <c r="H816" s="5">
        <f t="shared" si="819"/>
        <v>703</v>
      </c>
      <c r="J816" s="2"/>
      <c r="K816" s="2"/>
      <c r="L816" s="3"/>
      <c r="M816" s="4"/>
      <c r="N816" s="5"/>
      <c r="O816" s="6"/>
      <c r="P816" s="5">
        <f t="shared" si="820"/>
        <v>667</v>
      </c>
      <c r="R816" s="25"/>
      <c r="S816" s="4"/>
      <c r="T816" s="3"/>
      <c r="U816" s="4"/>
      <c r="V816" s="5"/>
      <c r="W816" s="6"/>
      <c r="X816" s="5">
        <f t="shared" si="821"/>
        <v>583</v>
      </c>
      <c r="Z816" s="2"/>
      <c r="AA816" s="2"/>
      <c r="AB816" s="3"/>
      <c r="AC816" s="4"/>
      <c r="AD816" s="5"/>
      <c r="AE816" s="6"/>
      <c r="AF816" s="5">
        <f t="shared" si="822"/>
        <v>681</v>
      </c>
      <c r="AH816" s="2"/>
      <c r="AI816" s="2"/>
      <c r="AJ816" s="3"/>
      <c r="AK816" s="4"/>
      <c r="AL816" s="5"/>
      <c r="AM816" s="6"/>
      <c r="AN816" s="5">
        <f t="shared" si="823"/>
        <v>604</v>
      </c>
      <c r="AP816" s="2"/>
      <c r="AQ816" s="2"/>
      <c r="AR816" s="3"/>
      <c r="AS816" s="4"/>
      <c r="AT816" s="5"/>
      <c r="AU816" s="6"/>
      <c r="AV816" s="436">
        <f t="shared" si="824"/>
        <v>570</v>
      </c>
      <c r="AX816" s="2"/>
      <c r="AY816" s="2"/>
      <c r="AZ816" s="3"/>
      <c r="BA816" s="4"/>
      <c r="BB816" s="5"/>
      <c r="BC816" s="6"/>
      <c r="BD816" s="5">
        <f t="shared" si="825"/>
        <v>535</v>
      </c>
      <c r="BF816" s="2"/>
      <c r="BG816" s="2"/>
      <c r="BH816" s="3"/>
      <c r="BI816" s="4"/>
      <c r="BJ816" s="5"/>
      <c r="BK816" s="6"/>
      <c r="BL816" s="5">
        <f t="shared" si="826"/>
        <v>419</v>
      </c>
      <c r="BN816" s="2"/>
      <c r="BO816" s="2"/>
      <c r="BP816" s="3"/>
      <c r="BQ816" s="4"/>
      <c r="BR816" s="5"/>
      <c r="BS816" s="6"/>
      <c r="BT816" s="5">
        <f t="shared" si="827"/>
        <v>389</v>
      </c>
      <c r="BV816" s="492"/>
      <c r="BW816" s="492"/>
      <c r="BX816" s="493"/>
      <c r="BY816" s="492"/>
      <c r="BZ816" s="494"/>
      <c r="CA816" s="509"/>
      <c r="CB816" s="494">
        <f t="shared" si="828"/>
        <v>343</v>
      </c>
      <c r="CD816" s="2"/>
      <c r="CE816" s="2"/>
      <c r="CF816" s="3"/>
      <c r="CG816" s="4"/>
      <c r="CH816" s="5"/>
      <c r="CI816" s="6"/>
      <c r="CJ816" s="5">
        <f t="shared" si="829"/>
        <v>253</v>
      </c>
      <c r="CL816" s="2"/>
      <c r="CM816" s="2"/>
      <c r="CN816" s="3"/>
      <c r="CO816" s="4"/>
      <c r="CP816" s="5"/>
      <c r="CQ816" s="6"/>
      <c r="CR816" s="5">
        <f t="shared" si="830"/>
        <v>176</v>
      </c>
    </row>
    <row r="817" spans="2:96" ht="12.75" customHeight="1" x14ac:dyDescent="0.35">
      <c r="B817" s="2"/>
      <c r="C817" s="2"/>
      <c r="D817" s="3"/>
      <c r="E817" s="4"/>
      <c r="F817" s="5"/>
      <c r="G817" s="6"/>
      <c r="H817" s="5">
        <f>SUM(H814+E817-F817)</f>
        <v>703</v>
      </c>
      <c r="J817" s="2"/>
      <c r="K817" s="2"/>
      <c r="L817" s="3"/>
      <c r="M817" s="4"/>
      <c r="N817" s="5"/>
      <c r="O817" s="6"/>
      <c r="P817" s="5">
        <f>SUM(P814+M817-N817)</f>
        <v>667</v>
      </c>
      <c r="R817" s="2"/>
      <c r="S817" s="2"/>
      <c r="T817" s="3"/>
      <c r="U817" s="4"/>
      <c r="V817" s="5"/>
      <c r="W817" s="6"/>
      <c r="X817" s="5">
        <f>SUM(X814+U817-V817)</f>
        <v>583</v>
      </c>
      <c r="Z817" s="2"/>
      <c r="AA817" s="2"/>
      <c r="AB817" s="3"/>
      <c r="AC817" s="4"/>
      <c r="AD817" s="5"/>
      <c r="AE817" s="6"/>
      <c r="AF817" s="5">
        <f t="shared" si="822"/>
        <v>681</v>
      </c>
      <c r="AH817" s="2"/>
      <c r="AI817" s="2"/>
      <c r="AJ817" s="3"/>
      <c r="AK817" s="4"/>
      <c r="AL817" s="5"/>
      <c r="AM817" s="6"/>
      <c r="AN817" s="5">
        <f>SUM(AN814+AK817-AL817)</f>
        <v>604</v>
      </c>
      <c r="AP817" s="2"/>
      <c r="AQ817" s="2"/>
      <c r="AR817" s="3"/>
      <c r="AS817" s="4"/>
      <c r="AT817" s="5"/>
      <c r="AU817" s="6"/>
      <c r="AV817" s="436">
        <f t="shared" si="824"/>
        <v>570</v>
      </c>
      <c r="AX817" s="2"/>
      <c r="AY817" s="2"/>
      <c r="AZ817" s="3"/>
      <c r="BA817" s="4"/>
      <c r="BB817" s="5"/>
      <c r="BC817" s="6"/>
      <c r="BD817" s="5">
        <f t="shared" si="825"/>
        <v>535</v>
      </c>
      <c r="BF817" s="2"/>
      <c r="BG817" s="2"/>
      <c r="BH817" s="3"/>
      <c r="BI817" s="4"/>
      <c r="BJ817" s="5"/>
      <c r="BK817" s="6"/>
      <c r="BL817" s="5">
        <f t="shared" si="826"/>
        <v>419</v>
      </c>
      <c r="BN817" s="2"/>
      <c r="BO817" s="2"/>
      <c r="BP817" s="3"/>
      <c r="BQ817" s="4"/>
      <c r="BR817" s="5"/>
      <c r="BS817" s="6"/>
      <c r="BT817" s="5">
        <f t="shared" si="827"/>
        <v>389</v>
      </c>
      <c r="BV817" s="492"/>
      <c r="BW817" s="492"/>
      <c r="BX817" s="493"/>
      <c r="BY817" s="492"/>
      <c r="BZ817" s="494"/>
      <c r="CA817" s="509"/>
      <c r="CB817" s="494">
        <f t="shared" si="828"/>
        <v>343</v>
      </c>
      <c r="CD817" s="2"/>
      <c r="CE817" s="2"/>
      <c r="CF817" s="3"/>
      <c r="CG817" s="4"/>
      <c r="CH817" s="5"/>
      <c r="CI817" s="6"/>
      <c r="CJ817" s="5">
        <f t="shared" si="829"/>
        <v>253</v>
      </c>
      <c r="CL817" s="2"/>
      <c r="CM817" s="2"/>
      <c r="CN817" s="3"/>
      <c r="CO817" s="4"/>
      <c r="CP817" s="5"/>
      <c r="CQ817" s="6"/>
      <c r="CR817" s="5">
        <f t="shared" si="830"/>
        <v>176</v>
      </c>
    </row>
    <row r="818" spans="2:96" ht="12.75" customHeight="1" x14ac:dyDescent="0.35">
      <c r="B818" s="658" t="s">
        <v>212</v>
      </c>
      <c r="C818" s="659"/>
      <c r="D818" s="659"/>
      <c r="E818" s="659"/>
      <c r="F818" s="659"/>
      <c r="G818" s="659"/>
      <c r="H818" s="660"/>
      <c r="J818" s="658" t="s">
        <v>212</v>
      </c>
      <c r="K818" s="659"/>
      <c r="L818" s="659"/>
      <c r="M818" s="659"/>
      <c r="N818" s="659"/>
      <c r="O818" s="659"/>
      <c r="P818" s="660"/>
      <c r="R818" s="658" t="s">
        <v>212</v>
      </c>
      <c r="S818" s="659"/>
      <c r="T818" s="659"/>
      <c r="U818" s="659"/>
      <c r="V818" s="659"/>
      <c r="W818" s="659"/>
      <c r="X818" s="660"/>
      <c r="Z818" s="658" t="s">
        <v>212</v>
      </c>
      <c r="AA818" s="659"/>
      <c r="AB818" s="659"/>
      <c r="AC818" s="659"/>
      <c r="AD818" s="659"/>
      <c r="AE818" s="659"/>
      <c r="AF818" s="660"/>
      <c r="AH818" s="658" t="s">
        <v>212</v>
      </c>
      <c r="AI818" s="659"/>
      <c r="AJ818" s="659"/>
      <c r="AK818" s="659"/>
      <c r="AL818" s="659"/>
      <c r="AM818" s="659"/>
      <c r="AN818" s="660"/>
      <c r="AP818" s="658" t="s">
        <v>212</v>
      </c>
      <c r="AQ818" s="659"/>
      <c r="AR818" s="659"/>
      <c r="AS818" s="659"/>
      <c r="AT818" s="659"/>
      <c r="AU818" s="659"/>
      <c r="AV818" s="660"/>
      <c r="AX818" s="658" t="s">
        <v>212</v>
      </c>
      <c r="AY818" s="659"/>
      <c r="AZ818" s="659"/>
      <c r="BA818" s="659"/>
      <c r="BB818" s="659"/>
      <c r="BC818" s="659"/>
      <c r="BD818" s="660"/>
      <c r="BF818" s="658" t="s">
        <v>212</v>
      </c>
      <c r="BG818" s="659"/>
      <c r="BH818" s="659"/>
      <c r="BI818" s="659"/>
      <c r="BJ818" s="659"/>
      <c r="BK818" s="659"/>
      <c r="BL818" s="660"/>
      <c r="BN818" s="658" t="s">
        <v>212</v>
      </c>
      <c r="BO818" s="659"/>
      <c r="BP818" s="659"/>
      <c r="BQ818" s="659"/>
      <c r="BR818" s="659"/>
      <c r="BS818" s="659"/>
      <c r="BT818" s="660"/>
      <c r="BV818" s="675" t="s">
        <v>212</v>
      </c>
      <c r="BW818" s="676"/>
      <c r="BX818" s="676"/>
      <c r="BY818" s="676"/>
      <c r="BZ818" s="676"/>
      <c r="CA818" s="676"/>
      <c r="CB818" s="677"/>
      <c r="CD818" s="658" t="s">
        <v>212</v>
      </c>
      <c r="CE818" s="659"/>
      <c r="CF818" s="659"/>
      <c r="CG818" s="659"/>
      <c r="CH818" s="659"/>
      <c r="CI818" s="659"/>
      <c r="CJ818" s="660"/>
      <c r="CL818" s="658" t="s">
        <v>212</v>
      </c>
      <c r="CM818" s="659"/>
      <c r="CN818" s="659"/>
      <c r="CO818" s="659"/>
      <c r="CP818" s="659"/>
      <c r="CQ818" s="659"/>
      <c r="CR818" s="660"/>
    </row>
    <row r="819" spans="2:96" ht="12.75" customHeight="1" x14ac:dyDescent="0.35">
      <c r="B819" s="7"/>
      <c r="C819" s="8"/>
      <c r="D819" s="8"/>
      <c r="E819" s="9" t="s">
        <v>7</v>
      </c>
      <c r="F819" s="9" t="s">
        <v>8</v>
      </c>
      <c r="G819" s="10" t="s">
        <v>9</v>
      </c>
      <c r="H819" s="11" t="s">
        <v>508</v>
      </c>
      <c r="J819" s="7"/>
      <c r="K819" s="8"/>
      <c r="L819" s="8"/>
      <c r="M819" s="9" t="s">
        <v>7</v>
      </c>
      <c r="N819" s="9" t="s">
        <v>8</v>
      </c>
      <c r="O819" s="12" t="s">
        <v>9</v>
      </c>
      <c r="P819" s="11" t="s">
        <v>508</v>
      </c>
      <c r="R819" s="7"/>
      <c r="S819" s="8"/>
      <c r="T819" s="8"/>
      <c r="U819" s="9" t="s">
        <v>7</v>
      </c>
      <c r="V819" s="9" t="s">
        <v>8</v>
      </c>
      <c r="W819" s="13" t="s">
        <v>9</v>
      </c>
      <c r="X819" s="11" t="s">
        <v>508</v>
      </c>
      <c r="Z819" s="7"/>
      <c r="AA819" s="8"/>
      <c r="AB819" s="8"/>
      <c r="AC819" s="9" t="s">
        <v>7</v>
      </c>
      <c r="AD819" s="9" t="s">
        <v>8</v>
      </c>
      <c r="AE819" s="14" t="s">
        <v>9</v>
      </c>
      <c r="AF819" s="11" t="s">
        <v>508</v>
      </c>
      <c r="AH819" s="7"/>
      <c r="AI819" s="8"/>
      <c r="AJ819" s="8"/>
      <c r="AK819" s="9" t="s">
        <v>7</v>
      </c>
      <c r="AL819" s="9" t="s">
        <v>8</v>
      </c>
      <c r="AM819" s="15" t="s">
        <v>9</v>
      </c>
      <c r="AN819" s="11" t="s">
        <v>508</v>
      </c>
      <c r="AP819" s="7"/>
      <c r="AQ819" s="8"/>
      <c r="AR819" s="8"/>
      <c r="AS819" s="9" t="s">
        <v>7</v>
      </c>
      <c r="AT819" s="9" t="s">
        <v>8</v>
      </c>
      <c r="AU819" s="16" t="s">
        <v>9</v>
      </c>
      <c r="AV819" s="437" t="s">
        <v>508</v>
      </c>
      <c r="AX819" s="7"/>
      <c r="AY819" s="8"/>
      <c r="AZ819" s="8"/>
      <c r="BA819" s="9" t="s">
        <v>7</v>
      </c>
      <c r="BB819" s="9" t="s">
        <v>8</v>
      </c>
      <c r="BC819" s="17" t="s">
        <v>9</v>
      </c>
      <c r="BD819" s="11" t="s">
        <v>508</v>
      </c>
      <c r="BF819" s="7"/>
      <c r="BG819" s="8"/>
      <c r="BH819" s="8"/>
      <c r="BI819" s="9" t="s">
        <v>7</v>
      </c>
      <c r="BJ819" s="9" t="s">
        <v>8</v>
      </c>
      <c r="BK819" s="18" t="s">
        <v>9</v>
      </c>
      <c r="BL819" s="11" t="s">
        <v>508</v>
      </c>
      <c r="BN819" s="7"/>
      <c r="BO819" s="8"/>
      <c r="BP819" s="8"/>
      <c r="BQ819" s="9" t="s">
        <v>7</v>
      </c>
      <c r="BR819" s="9" t="s">
        <v>8</v>
      </c>
      <c r="BS819" s="19" t="s">
        <v>9</v>
      </c>
      <c r="BT819" s="11" t="s">
        <v>508</v>
      </c>
      <c r="BV819" s="495"/>
      <c r="BW819" s="496"/>
      <c r="BX819" s="496"/>
      <c r="BY819" s="205" t="s">
        <v>7</v>
      </c>
      <c r="BZ819" s="205" t="s">
        <v>8</v>
      </c>
      <c r="CA819" s="510" t="s">
        <v>9</v>
      </c>
      <c r="CB819" s="497" t="s">
        <v>508</v>
      </c>
      <c r="CD819" s="7"/>
      <c r="CE819" s="8"/>
      <c r="CF819" s="8"/>
      <c r="CG819" s="9" t="s">
        <v>7</v>
      </c>
      <c r="CH819" s="9" t="s">
        <v>8</v>
      </c>
      <c r="CI819" s="21" t="s">
        <v>9</v>
      </c>
      <c r="CJ819" s="11" t="s">
        <v>508</v>
      </c>
      <c r="CL819" s="7"/>
      <c r="CM819" s="8"/>
      <c r="CN819" s="8"/>
      <c r="CO819" s="9" t="s">
        <v>7</v>
      </c>
      <c r="CP819" s="9" t="s">
        <v>8</v>
      </c>
      <c r="CQ819" s="22" t="s">
        <v>9</v>
      </c>
      <c r="CR819" s="11" t="s">
        <v>508</v>
      </c>
    </row>
    <row r="820" spans="2:96" ht="12.75" customHeight="1" x14ac:dyDescent="0.35">
      <c r="B820" s="661" t="s">
        <v>509</v>
      </c>
      <c r="C820" s="673"/>
      <c r="D820" s="662"/>
      <c r="E820" s="4" t="s">
        <v>11</v>
      </c>
      <c r="F820" s="4" t="s">
        <v>11</v>
      </c>
      <c r="H820" s="4">
        <v>415</v>
      </c>
      <c r="J820" s="680" t="s">
        <v>510</v>
      </c>
      <c r="K820" s="673"/>
      <c r="L820" s="662"/>
      <c r="M820" s="4" t="s">
        <v>11</v>
      </c>
      <c r="N820" s="4" t="s">
        <v>11</v>
      </c>
      <c r="P820" s="4">
        <v>407</v>
      </c>
      <c r="R820" s="678" t="s">
        <v>511</v>
      </c>
      <c r="S820" s="673"/>
      <c r="T820" s="662"/>
      <c r="U820" s="4" t="s">
        <v>11</v>
      </c>
      <c r="V820" s="4" t="s">
        <v>11</v>
      </c>
      <c r="X820" s="24">
        <v>395</v>
      </c>
      <c r="Z820" s="687" t="s">
        <v>512</v>
      </c>
      <c r="AA820" s="673"/>
      <c r="AB820" s="662"/>
      <c r="AC820" s="4" t="s">
        <v>11</v>
      </c>
      <c r="AD820" s="4" t="s">
        <v>11</v>
      </c>
      <c r="AF820" s="4">
        <v>383</v>
      </c>
      <c r="AH820" s="685" t="s">
        <v>513</v>
      </c>
      <c r="AI820" s="673"/>
      <c r="AJ820" s="662"/>
      <c r="AK820" s="4" t="s">
        <v>11</v>
      </c>
      <c r="AL820" s="4" t="s">
        <v>11</v>
      </c>
      <c r="AN820" s="24">
        <v>367</v>
      </c>
      <c r="AP820" s="674" t="s">
        <v>514</v>
      </c>
      <c r="AQ820" s="673"/>
      <c r="AR820" s="662"/>
      <c r="AS820" s="4" t="s">
        <v>11</v>
      </c>
      <c r="AT820" s="4" t="s">
        <v>11</v>
      </c>
      <c r="AV820" s="438">
        <v>364</v>
      </c>
      <c r="AX820" s="688" t="s">
        <v>515</v>
      </c>
      <c r="AY820" s="673"/>
      <c r="AZ820" s="662"/>
      <c r="BA820" s="4" t="s">
        <v>11</v>
      </c>
      <c r="BB820" s="4" t="s">
        <v>11</v>
      </c>
      <c r="BD820" s="162">
        <v>352</v>
      </c>
      <c r="BF820" s="679" t="s">
        <v>516</v>
      </c>
      <c r="BG820" s="673"/>
      <c r="BH820" s="662"/>
      <c r="BI820" s="4" t="s">
        <v>11</v>
      </c>
      <c r="BJ820" s="4" t="s">
        <v>11</v>
      </c>
      <c r="BL820" s="241">
        <v>352</v>
      </c>
      <c r="BN820" s="672" t="s">
        <v>517</v>
      </c>
      <c r="BO820" s="673"/>
      <c r="BP820" s="662"/>
      <c r="BQ820" s="4" t="s">
        <v>11</v>
      </c>
      <c r="BR820" s="4" t="s">
        <v>11</v>
      </c>
      <c r="BT820" s="442">
        <f>BL822</f>
        <v>349</v>
      </c>
      <c r="BV820" s="655" t="s">
        <v>518</v>
      </c>
      <c r="BW820" s="656"/>
      <c r="BX820" s="657"/>
      <c r="BY820" s="492" t="s">
        <v>11</v>
      </c>
      <c r="BZ820" s="492" t="s">
        <v>11</v>
      </c>
      <c r="CB820" s="494">
        <f>BT823</f>
        <v>345</v>
      </c>
      <c r="CD820" s="682" t="s">
        <v>519</v>
      </c>
      <c r="CE820" s="673"/>
      <c r="CF820" s="662"/>
      <c r="CG820" s="4" t="s">
        <v>11</v>
      </c>
      <c r="CH820" s="4" t="s">
        <v>11</v>
      </c>
      <c r="CJ820" s="4">
        <f>CB822</f>
        <v>345</v>
      </c>
      <c r="CL820" s="686" t="s">
        <v>531</v>
      </c>
      <c r="CM820" s="673"/>
      <c r="CN820" s="662"/>
      <c r="CO820" s="4" t="s">
        <v>11</v>
      </c>
      <c r="CP820" s="4" t="s">
        <v>11</v>
      </c>
      <c r="CR820" s="4">
        <f>CJ823</f>
        <v>339</v>
      </c>
    </row>
    <row r="821" spans="2:96" ht="12.75" customHeight="1" x14ac:dyDescent="0.35">
      <c r="B821" s="654">
        <v>45568</v>
      </c>
      <c r="C821" s="651"/>
      <c r="D821" s="4"/>
      <c r="E821" s="5">
        <v>0</v>
      </c>
      <c r="F821" s="4">
        <v>2</v>
      </c>
      <c r="G821" s="6" t="s">
        <v>35</v>
      </c>
      <c r="H821" s="5">
        <f t="shared" ref="H821:H828" si="831">SUM(H820+E821-F821)</f>
        <v>413</v>
      </c>
      <c r="J821" s="654">
        <v>45601</v>
      </c>
      <c r="K821" s="651"/>
      <c r="L821" s="4"/>
      <c r="M821" s="5">
        <v>0</v>
      </c>
      <c r="N821" s="4">
        <v>12</v>
      </c>
      <c r="O821" s="6" t="s">
        <v>22</v>
      </c>
      <c r="P821" s="5">
        <f t="shared" ref="P821:P828" si="832">SUM(P820+M821-N821)</f>
        <v>395</v>
      </c>
      <c r="R821" s="654">
        <v>45644</v>
      </c>
      <c r="S821" s="651"/>
      <c r="T821" s="4"/>
      <c r="U821" s="5">
        <v>0</v>
      </c>
      <c r="V821" s="24">
        <v>12</v>
      </c>
      <c r="W821" s="28" t="s">
        <v>25</v>
      </c>
      <c r="X821" s="5">
        <f t="shared" ref="X821:X828" si="833">SUM(X820+U821-V821)</f>
        <v>383</v>
      </c>
      <c r="Z821" s="654">
        <v>45677</v>
      </c>
      <c r="AA821" s="651"/>
      <c r="AB821" s="4"/>
      <c r="AC821" s="27">
        <v>0</v>
      </c>
      <c r="AD821" s="24">
        <v>4</v>
      </c>
      <c r="AE821" s="28" t="s">
        <v>35</v>
      </c>
      <c r="AF821" s="5">
        <f t="shared" ref="AF821:AF828" si="834">SUM(AF820+AC821-AD821)</f>
        <v>379</v>
      </c>
      <c r="AH821" s="654">
        <v>45692</v>
      </c>
      <c r="AI821" s="651"/>
      <c r="AJ821" s="4"/>
      <c r="AK821" s="27">
        <v>0</v>
      </c>
      <c r="AL821" s="24">
        <v>1</v>
      </c>
      <c r="AM821" s="28" t="s">
        <v>17</v>
      </c>
      <c r="AN821" s="5">
        <f t="shared" ref="AN821:AN828" si="835">SUM(AN820+AK821-AL821)</f>
        <v>366</v>
      </c>
      <c r="AP821" s="654">
        <v>45747</v>
      </c>
      <c r="AQ821" s="651"/>
      <c r="AR821" s="4"/>
      <c r="AS821" s="5">
        <v>0</v>
      </c>
      <c r="AT821" s="4">
        <v>12</v>
      </c>
      <c r="AU821" s="6" t="s">
        <v>16</v>
      </c>
      <c r="AV821" s="436">
        <f t="shared" ref="AV821:AV828" si="836">SUM(AV820+AS821-AT821)</f>
        <v>352</v>
      </c>
      <c r="AX821" s="654"/>
      <c r="AY821" s="651"/>
      <c r="AZ821" s="4"/>
      <c r="BA821" s="5">
        <v>0</v>
      </c>
      <c r="BB821" s="4"/>
      <c r="BC821" s="6"/>
      <c r="BD821" s="5">
        <f t="shared" ref="BD821:BD828" si="837">SUM(BD820+BA821-BB821)</f>
        <v>352</v>
      </c>
      <c r="BL821" s="5">
        <f>SUM(BL820+BI847-BJ847)</f>
        <v>349</v>
      </c>
      <c r="BN821" s="654">
        <v>45818</v>
      </c>
      <c r="BO821" s="651"/>
      <c r="BP821" s="3"/>
      <c r="BQ821" s="465">
        <v>0</v>
      </c>
      <c r="BR821" s="465">
        <v>4</v>
      </c>
      <c r="BS821" s="28" t="s">
        <v>25</v>
      </c>
      <c r="BT821" s="5">
        <f t="shared" ref="BT821:BT828" si="838">SUM(BT820+BQ821-BR821)</f>
        <v>345</v>
      </c>
      <c r="BV821" s="665"/>
      <c r="BW821" s="666"/>
      <c r="BX821" s="156"/>
      <c r="BY821" s="158"/>
      <c r="BZ821" s="156"/>
      <c r="CA821" s="511"/>
      <c r="CB821" s="494">
        <f>BT824</f>
        <v>345</v>
      </c>
      <c r="CD821" s="654">
        <v>45876</v>
      </c>
      <c r="CE821" s="651"/>
      <c r="CF821" s="3"/>
      <c r="CG821" s="580">
        <v>0</v>
      </c>
      <c r="CH821" s="580">
        <v>0</v>
      </c>
      <c r="CI821" s="28" t="s">
        <v>22</v>
      </c>
      <c r="CJ821" s="5">
        <f t="shared" ref="CJ821:CJ828" si="839">SUM(CJ820+CG821-CH821)</f>
        <v>345</v>
      </c>
      <c r="CL821" s="654"/>
      <c r="CM821" s="651"/>
      <c r="CN821" s="4"/>
      <c r="CO821" s="5"/>
      <c r="CP821" s="4"/>
      <c r="CQ821" s="6"/>
      <c r="CR821" s="5">
        <f t="shared" ref="CR821:CR828" si="840">SUM(CR820+CO821-CP821)</f>
        <v>339</v>
      </c>
    </row>
    <row r="822" spans="2:96" ht="12.75" customHeight="1" x14ac:dyDescent="0.35">
      <c r="B822" s="654">
        <v>45589</v>
      </c>
      <c r="C822" s="651"/>
      <c r="D822" s="3"/>
      <c r="E822" s="5">
        <v>0</v>
      </c>
      <c r="F822" s="4">
        <v>6</v>
      </c>
      <c r="G822" s="6" t="s">
        <v>25</v>
      </c>
      <c r="H822" s="5">
        <f t="shared" si="831"/>
        <v>407</v>
      </c>
      <c r="J822" s="654"/>
      <c r="K822" s="651"/>
      <c r="L822" s="3"/>
      <c r="M822" s="5"/>
      <c r="N822" s="4"/>
      <c r="O822" s="6"/>
      <c r="P822" s="5">
        <f t="shared" si="832"/>
        <v>395</v>
      </c>
      <c r="R822" s="663"/>
      <c r="S822" s="651"/>
      <c r="T822" s="3"/>
      <c r="U822" s="4"/>
      <c r="V822" s="5"/>
      <c r="W822" s="6"/>
      <c r="X822" s="5">
        <f t="shared" si="833"/>
        <v>383</v>
      </c>
      <c r="Z822" s="654">
        <v>45684</v>
      </c>
      <c r="AA822" s="651"/>
      <c r="AB822" s="3"/>
      <c r="AC822" s="27">
        <v>0</v>
      </c>
      <c r="AD822" s="24">
        <v>12</v>
      </c>
      <c r="AE822" s="28" t="s">
        <v>17</v>
      </c>
      <c r="AF822" s="5">
        <f t="shared" si="834"/>
        <v>367</v>
      </c>
      <c r="AH822" s="654">
        <v>45715</v>
      </c>
      <c r="AI822" s="651"/>
      <c r="AJ822" s="3"/>
      <c r="AK822" s="24">
        <v>0</v>
      </c>
      <c r="AL822" s="24">
        <v>2</v>
      </c>
      <c r="AM822" s="28" t="s">
        <v>19</v>
      </c>
      <c r="AN822" s="5">
        <f t="shared" si="835"/>
        <v>364</v>
      </c>
      <c r="AP822" s="663"/>
      <c r="AQ822" s="651"/>
      <c r="AR822" s="3"/>
      <c r="AS822" s="4"/>
      <c r="AT822" s="5"/>
      <c r="AU822" s="6"/>
      <c r="AV822" s="436">
        <f t="shared" si="836"/>
        <v>352</v>
      </c>
      <c r="AX822" s="663"/>
      <c r="AY822" s="651"/>
      <c r="AZ822" s="3"/>
      <c r="BA822" s="4"/>
      <c r="BB822" s="5"/>
      <c r="BC822" s="6"/>
      <c r="BD822" s="5">
        <f t="shared" si="837"/>
        <v>352</v>
      </c>
      <c r="BF822" s="654"/>
      <c r="BG822" s="651"/>
      <c r="BH822" s="3"/>
      <c r="BI822" s="5"/>
      <c r="BJ822" s="4"/>
      <c r="BK822" s="6"/>
      <c r="BL822" s="5">
        <f t="shared" ref="BL822:BL828" si="841">SUM(BL821+BI822-BJ822)</f>
        <v>349</v>
      </c>
      <c r="BN822" s="663"/>
      <c r="BO822" s="651"/>
      <c r="BP822" s="3"/>
      <c r="BQ822" s="4"/>
      <c r="BR822" s="5"/>
      <c r="BS822" s="6"/>
      <c r="BT822" s="5">
        <f t="shared" si="838"/>
        <v>345</v>
      </c>
      <c r="BV822" s="669"/>
      <c r="BW822" s="666"/>
      <c r="BX822" s="493"/>
      <c r="BY822" s="492">
        <v>0</v>
      </c>
      <c r="BZ822" s="494"/>
      <c r="CA822" s="509"/>
      <c r="CB822" s="494">
        <f t="shared" ref="CB822:CB823" si="842">BT825</f>
        <v>345</v>
      </c>
      <c r="CD822" s="654">
        <v>45890</v>
      </c>
      <c r="CE822" s="651"/>
      <c r="CF822" s="3"/>
      <c r="CG822" s="596">
        <v>0</v>
      </c>
      <c r="CH822" s="596">
        <v>6</v>
      </c>
      <c r="CI822" s="129" t="s">
        <v>25</v>
      </c>
      <c r="CJ822" s="5">
        <f t="shared" si="839"/>
        <v>339</v>
      </c>
      <c r="CL822" s="663"/>
      <c r="CM822" s="651"/>
      <c r="CN822" s="3"/>
      <c r="CO822" s="4"/>
      <c r="CP822" s="5"/>
      <c r="CQ822" s="6"/>
      <c r="CR822" s="5">
        <f t="shared" si="840"/>
        <v>339</v>
      </c>
    </row>
    <row r="823" spans="2:96" ht="12.75" customHeight="1" x14ac:dyDescent="0.35">
      <c r="B823" s="654"/>
      <c r="C823" s="651"/>
      <c r="D823" s="3"/>
      <c r="E823" s="5"/>
      <c r="F823" s="4"/>
      <c r="G823" s="6"/>
      <c r="H823" s="5">
        <f t="shared" si="831"/>
        <v>407</v>
      </c>
      <c r="J823" s="654"/>
      <c r="K823" s="651"/>
      <c r="L823" s="3"/>
      <c r="M823" s="5"/>
      <c r="N823" s="4"/>
      <c r="O823" s="6"/>
      <c r="P823" s="5">
        <f t="shared" si="832"/>
        <v>395</v>
      </c>
      <c r="R823" s="663"/>
      <c r="S823" s="651"/>
      <c r="T823" s="3"/>
      <c r="U823" s="4"/>
      <c r="V823" s="5"/>
      <c r="W823" s="6"/>
      <c r="X823" s="5">
        <f t="shared" si="833"/>
        <v>383</v>
      </c>
      <c r="Z823" s="654"/>
      <c r="AA823" s="651"/>
      <c r="AB823" s="3"/>
      <c r="AC823" s="27">
        <v>0</v>
      </c>
      <c r="AD823" s="24"/>
      <c r="AE823" s="6"/>
      <c r="AF823" s="5">
        <f t="shared" si="834"/>
        <v>367</v>
      </c>
      <c r="AH823" s="663"/>
      <c r="AI823" s="651"/>
      <c r="AJ823" s="3"/>
      <c r="AK823" s="4"/>
      <c r="AL823" s="5"/>
      <c r="AM823" s="6"/>
      <c r="AN823" s="5">
        <f t="shared" si="835"/>
        <v>364</v>
      </c>
      <c r="AP823" s="663"/>
      <c r="AQ823" s="651"/>
      <c r="AR823" s="3"/>
      <c r="AS823" s="4"/>
      <c r="AT823" s="5"/>
      <c r="AU823" s="6"/>
      <c r="AV823" s="436">
        <f t="shared" si="836"/>
        <v>352</v>
      </c>
      <c r="AX823" s="663"/>
      <c r="AY823" s="651"/>
      <c r="AZ823" s="3"/>
      <c r="BA823" s="4"/>
      <c r="BB823" s="5"/>
      <c r="BC823" s="6"/>
      <c r="BD823" s="5">
        <f t="shared" si="837"/>
        <v>352</v>
      </c>
      <c r="BF823" s="663"/>
      <c r="BG823" s="651"/>
      <c r="BH823" s="3"/>
      <c r="BI823" s="4"/>
      <c r="BJ823" s="5"/>
      <c r="BK823" s="6"/>
      <c r="BL823" s="5">
        <f t="shared" si="841"/>
        <v>349</v>
      </c>
      <c r="BN823" s="663"/>
      <c r="BO823" s="651"/>
      <c r="BP823" s="3"/>
      <c r="BQ823" s="4"/>
      <c r="BR823" s="5"/>
      <c r="BS823" s="6"/>
      <c r="BT823" s="5">
        <f t="shared" si="838"/>
        <v>345</v>
      </c>
      <c r="BV823" s="667"/>
      <c r="BW823" s="666"/>
      <c r="BX823" s="493"/>
      <c r="BY823" s="492"/>
      <c r="BZ823" s="494"/>
      <c r="CA823" s="509"/>
      <c r="CB823" s="494">
        <f t="shared" si="842"/>
        <v>345</v>
      </c>
      <c r="CD823" s="663"/>
      <c r="CE823" s="651"/>
      <c r="CF823" s="3"/>
      <c r="CG823" s="4"/>
      <c r="CH823" s="5"/>
      <c r="CI823" s="6"/>
      <c r="CJ823" s="5">
        <f t="shared" si="839"/>
        <v>339</v>
      </c>
      <c r="CL823" s="663"/>
      <c r="CM823" s="651"/>
      <c r="CN823" s="3"/>
      <c r="CO823" s="4"/>
      <c r="CP823" s="5"/>
      <c r="CQ823" s="6"/>
      <c r="CR823" s="5">
        <f t="shared" si="840"/>
        <v>339</v>
      </c>
    </row>
    <row r="824" spans="2:96" ht="12.75" customHeight="1" x14ac:dyDescent="0.3">
      <c r="H824" s="5">
        <f t="shared" si="831"/>
        <v>407</v>
      </c>
      <c r="P824" s="5">
        <f t="shared" si="832"/>
        <v>395</v>
      </c>
      <c r="X824" s="5">
        <f t="shared" si="833"/>
        <v>383</v>
      </c>
      <c r="AF824" s="5">
        <f t="shared" si="834"/>
        <v>367</v>
      </c>
      <c r="AN824" s="5">
        <f t="shared" si="835"/>
        <v>364</v>
      </c>
      <c r="AV824" s="436">
        <f t="shared" si="836"/>
        <v>352</v>
      </c>
      <c r="BD824" s="5">
        <f t="shared" si="837"/>
        <v>352</v>
      </c>
      <c r="BL824" s="5">
        <f t="shared" si="841"/>
        <v>349</v>
      </c>
      <c r="BT824" s="5">
        <f t="shared" si="838"/>
        <v>345</v>
      </c>
      <c r="CB824" s="494">
        <f t="shared" ref="CB824:CB828" si="843">SUM(CB823+BY824-BZ824)</f>
        <v>345</v>
      </c>
      <c r="CJ824" s="5">
        <f t="shared" si="839"/>
        <v>339</v>
      </c>
      <c r="CR824" s="5">
        <f t="shared" si="840"/>
        <v>339</v>
      </c>
    </row>
    <row r="825" spans="2:96" ht="12.75" customHeight="1" x14ac:dyDescent="0.3">
      <c r="H825" s="5">
        <f t="shared" si="831"/>
        <v>407</v>
      </c>
      <c r="P825" s="5">
        <f t="shared" si="832"/>
        <v>395</v>
      </c>
      <c r="X825" s="5">
        <f t="shared" si="833"/>
        <v>383</v>
      </c>
      <c r="AF825" s="5">
        <f t="shared" si="834"/>
        <v>367</v>
      </c>
      <c r="AN825" s="5">
        <f t="shared" si="835"/>
        <v>364</v>
      </c>
      <c r="AV825" s="436">
        <f t="shared" si="836"/>
        <v>352</v>
      </c>
      <c r="BD825" s="5">
        <f t="shared" si="837"/>
        <v>352</v>
      </c>
      <c r="BL825" s="5">
        <f t="shared" si="841"/>
        <v>349</v>
      </c>
      <c r="BT825" s="5">
        <f t="shared" si="838"/>
        <v>345</v>
      </c>
      <c r="CB825" s="494">
        <f t="shared" si="843"/>
        <v>345</v>
      </c>
      <c r="CJ825" s="5">
        <f t="shared" si="839"/>
        <v>339</v>
      </c>
      <c r="CR825" s="5">
        <f t="shared" si="840"/>
        <v>339</v>
      </c>
    </row>
    <row r="826" spans="2:96" ht="12.75" customHeight="1" x14ac:dyDescent="0.3">
      <c r="H826" s="5">
        <f t="shared" si="831"/>
        <v>407</v>
      </c>
      <c r="P826" s="5">
        <f t="shared" si="832"/>
        <v>395</v>
      </c>
      <c r="X826" s="5">
        <f t="shared" si="833"/>
        <v>383</v>
      </c>
      <c r="AF826" s="5">
        <f t="shared" si="834"/>
        <v>367</v>
      </c>
      <c r="AN826" s="5">
        <f t="shared" si="835"/>
        <v>364</v>
      </c>
      <c r="AV826" s="436">
        <f t="shared" si="836"/>
        <v>352</v>
      </c>
      <c r="BD826" s="5">
        <f t="shared" si="837"/>
        <v>352</v>
      </c>
      <c r="BL826" s="5">
        <f t="shared" si="841"/>
        <v>349</v>
      </c>
      <c r="BT826" s="5">
        <f t="shared" si="838"/>
        <v>345</v>
      </c>
      <c r="CB826" s="494">
        <f t="shared" si="843"/>
        <v>345</v>
      </c>
      <c r="CJ826" s="5">
        <f t="shared" si="839"/>
        <v>339</v>
      </c>
      <c r="CR826" s="5">
        <f t="shared" si="840"/>
        <v>339</v>
      </c>
    </row>
    <row r="827" spans="2:96" ht="12.75" customHeight="1" x14ac:dyDescent="0.3">
      <c r="H827" s="5">
        <f t="shared" si="831"/>
        <v>407</v>
      </c>
      <c r="P827" s="5">
        <f t="shared" si="832"/>
        <v>395</v>
      </c>
      <c r="X827" s="5">
        <f t="shared" si="833"/>
        <v>383</v>
      </c>
      <c r="AF827" s="5">
        <f t="shared" si="834"/>
        <v>367</v>
      </c>
      <c r="AN827" s="5">
        <f t="shared" si="835"/>
        <v>364</v>
      </c>
      <c r="AV827" s="436">
        <f t="shared" si="836"/>
        <v>352</v>
      </c>
      <c r="BD827" s="5">
        <f t="shared" si="837"/>
        <v>352</v>
      </c>
      <c r="BL827" s="5">
        <f t="shared" si="841"/>
        <v>349</v>
      </c>
      <c r="BT827" s="5">
        <f t="shared" si="838"/>
        <v>345</v>
      </c>
      <c r="CB827" s="494">
        <f t="shared" si="843"/>
        <v>345</v>
      </c>
      <c r="CJ827" s="5">
        <f t="shared" si="839"/>
        <v>339</v>
      </c>
      <c r="CR827" s="5">
        <f t="shared" si="840"/>
        <v>339</v>
      </c>
    </row>
    <row r="828" spans="2:96" ht="12.75" customHeight="1" x14ac:dyDescent="0.3">
      <c r="H828" s="5">
        <f t="shared" si="831"/>
        <v>407</v>
      </c>
      <c r="P828" s="5">
        <f t="shared" si="832"/>
        <v>395</v>
      </c>
      <c r="X828" s="5">
        <f t="shared" si="833"/>
        <v>383</v>
      </c>
      <c r="AF828" s="5">
        <f t="shared" si="834"/>
        <v>367</v>
      </c>
      <c r="AN828" s="5">
        <f t="shared" si="835"/>
        <v>364</v>
      </c>
      <c r="AV828" s="436">
        <f t="shared" si="836"/>
        <v>352</v>
      </c>
      <c r="BD828" s="5">
        <f t="shared" si="837"/>
        <v>352</v>
      </c>
      <c r="BL828" s="5">
        <f t="shared" si="841"/>
        <v>349</v>
      </c>
      <c r="BT828" s="5">
        <f t="shared" si="838"/>
        <v>345</v>
      </c>
      <c r="CB828" s="494">
        <f t="shared" si="843"/>
        <v>345</v>
      </c>
      <c r="CJ828" s="5">
        <f t="shared" si="839"/>
        <v>339</v>
      </c>
      <c r="CR828" s="5">
        <f t="shared" si="840"/>
        <v>339</v>
      </c>
    </row>
    <row r="829" spans="2:96" ht="12.75" customHeight="1" x14ac:dyDescent="0.35">
      <c r="B829" s="658" t="s">
        <v>213</v>
      </c>
      <c r="C829" s="659"/>
      <c r="D829" s="659"/>
      <c r="E829" s="659"/>
      <c r="F829" s="659"/>
      <c r="G829" s="659"/>
      <c r="H829" s="660"/>
      <c r="J829" s="658" t="s">
        <v>213</v>
      </c>
      <c r="K829" s="659"/>
      <c r="L829" s="659"/>
      <c r="M829" s="659"/>
      <c r="N829" s="659"/>
      <c r="O829" s="659"/>
      <c r="P829" s="660"/>
      <c r="R829" s="658" t="s">
        <v>213</v>
      </c>
      <c r="S829" s="659"/>
      <c r="T829" s="659"/>
      <c r="U829" s="659"/>
      <c r="V829" s="659"/>
      <c r="W829" s="659"/>
      <c r="X829" s="660"/>
      <c r="Z829" s="658" t="s">
        <v>213</v>
      </c>
      <c r="AA829" s="659"/>
      <c r="AB829" s="659"/>
      <c r="AC829" s="659"/>
      <c r="AD829" s="659"/>
      <c r="AE829" s="659"/>
      <c r="AF829" s="660"/>
      <c r="AH829" s="658" t="s">
        <v>213</v>
      </c>
      <c r="AI829" s="659"/>
      <c r="AJ829" s="659"/>
      <c r="AK829" s="659"/>
      <c r="AL829" s="659"/>
      <c r="AM829" s="659"/>
      <c r="AN829" s="660"/>
      <c r="AP829" s="658" t="s">
        <v>213</v>
      </c>
      <c r="AQ829" s="659"/>
      <c r="AR829" s="659"/>
      <c r="AS829" s="659"/>
      <c r="AT829" s="659"/>
      <c r="AU829" s="659"/>
      <c r="AV829" s="660"/>
      <c r="AX829" s="658" t="s">
        <v>213</v>
      </c>
      <c r="AY829" s="659"/>
      <c r="AZ829" s="659"/>
      <c r="BA829" s="659"/>
      <c r="BB829" s="659"/>
      <c r="BC829" s="659"/>
      <c r="BD829" s="660"/>
      <c r="BF829" s="658" t="s">
        <v>213</v>
      </c>
      <c r="BG829" s="659"/>
      <c r="BH829" s="659"/>
      <c r="BI829" s="659"/>
      <c r="BJ829" s="659"/>
      <c r="BK829" s="659"/>
      <c r="BL829" s="660"/>
      <c r="BN829" s="658" t="s">
        <v>213</v>
      </c>
      <c r="BO829" s="659"/>
      <c r="BP829" s="659"/>
      <c r="BQ829" s="659"/>
      <c r="BR829" s="659"/>
      <c r="BS829" s="659"/>
      <c r="BT829" s="660"/>
      <c r="BV829" s="675" t="s">
        <v>213</v>
      </c>
      <c r="BW829" s="676"/>
      <c r="BX829" s="676"/>
      <c r="BY829" s="676"/>
      <c r="BZ829" s="676"/>
      <c r="CA829" s="676"/>
      <c r="CB829" s="677"/>
      <c r="CD829" s="658" t="s">
        <v>213</v>
      </c>
      <c r="CE829" s="659"/>
      <c r="CF829" s="659"/>
      <c r="CG829" s="659"/>
      <c r="CH829" s="659"/>
      <c r="CI829" s="659"/>
      <c r="CJ829" s="660"/>
      <c r="CL829" s="658" t="s">
        <v>213</v>
      </c>
      <c r="CM829" s="659"/>
      <c r="CN829" s="659"/>
      <c r="CO829" s="659"/>
      <c r="CP829" s="659"/>
      <c r="CQ829" s="659"/>
      <c r="CR829" s="660"/>
    </row>
    <row r="830" spans="2:96" ht="12.75" customHeight="1" x14ac:dyDescent="0.35">
      <c r="B830" s="7"/>
      <c r="C830" s="8"/>
      <c r="D830" s="8"/>
      <c r="E830" s="9" t="s">
        <v>7</v>
      </c>
      <c r="F830" s="9" t="s">
        <v>8</v>
      </c>
      <c r="G830" s="10" t="s">
        <v>9</v>
      </c>
      <c r="H830" s="11" t="s">
        <v>508</v>
      </c>
      <c r="J830" s="7"/>
      <c r="K830" s="8"/>
      <c r="L830" s="8"/>
      <c r="M830" s="9" t="s">
        <v>7</v>
      </c>
      <c r="N830" s="9" t="s">
        <v>8</v>
      </c>
      <c r="O830" s="12" t="s">
        <v>9</v>
      </c>
      <c r="P830" s="11" t="s">
        <v>508</v>
      </c>
      <c r="R830" s="7"/>
      <c r="S830" s="8"/>
      <c r="T830" s="8"/>
      <c r="U830" s="9" t="s">
        <v>7</v>
      </c>
      <c r="V830" s="9" t="s">
        <v>8</v>
      </c>
      <c r="W830" s="13" t="s">
        <v>9</v>
      </c>
      <c r="X830" s="11" t="s">
        <v>508</v>
      </c>
      <c r="Z830" s="7"/>
      <c r="AA830" s="8"/>
      <c r="AB830" s="8"/>
      <c r="AC830" s="9" t="s">
        <v>7</v>
      </c>
      <c r="AD830" s="9" t="s">
        <v>8</v>
      </c>
      <c r="AE830" s="14" t="s">
        <v>9</v>
      </c>
      <c r="AF830" s="11" t="s">
        <v>508</v>
      </c>
      <c r="AH830" s="7"/>
      <c r="AI830" s="8"/>
      <c r="AJ830" s="8"/>
      <c r="AK830" s="9" t="s">
        <v>7</v>
      </c>
      <c r="AL830" s="9" t="s">
        <v>8</v>
      </c>
      <c r="AM830" s="15" t="s">
        <v>9</v>
      </c>
      <c r="AN830" s="11" t="s">
        <v>508</v>
      </c>
      <c r="AP830" s="7"/>
      <c r="AQ830" s="8"/>
      <c r="AR830" s="8"/>
      <c r="AS830" s="9" t="s">
        <v>7</v>
      </c>
      <c r="AT830" s="9" t="s">
        <v>8</v>
      </c>
      <c r="AU830" s="16" t="s">
        <v>9</v>
      </c>
      <c r="AV830" s="437" t="s">
        <v>508</v>
      </c>
      <c r="AX830" s="7"/>
      <c r="AY830" s="8"/>
      <c r="AZ830" s="8"/>
      <c r="BA830" s="9" t="s">
        <v>7</v>
      </c>
      <c r="BB830" s="9" t="s">
        <v>8</v>
      </c>
      <c r="BC830" s="17" t="s">
        <v>9</v>
      </c>
      <c r="BD830" s="11" t="s">
        <v>508</v>
      </c>
      <c r="BF830" s="7"/>
      <c r="BG830" s="8"/>
      <c r="BH830" s="8"/>
      <c r="BI830" s="9" t="s">
        <v>7</v>
      </c>
      <c r="BJ830" s="9" t="s">
        <v>8</v>
      </c>
      <c r="BK830" s="18" t="s">
        <v>9</v>
      </c>
      <c r="BL830" s="11" t="s">
        <v>508</v>
      </c>
      <c r="BN830" s="7"/>
      <c r="BO830" s="8"/>
      <c r="BP830" s="8"/>
      <c r="BQ830" s="9" t="s">
        <v>7</v>
      </c>
      <c r="BR830" s="9" t="s">
        <v>8</v>
      </c>
      <c r="BS830" s="19" t="s">
        <v>9</v>
      </c>
      <c r="BT830" s="11" t="s">
        <v>508</v>
      </c>
      <c r="BV830" s="495"/>
      <c r="BW830" s="496"/>
      <c r="BX830" s="496"/>
      <c r="BY830" s="205" t="s">
        <v>7</v>
      </c>
      <c r="BZ830" s="205" t="s">
        <v>8</v>
      </c>
      <c r="CA830" s="510" t="s">
        <v>9</v>
      </c>
      <c r="CB830" s="497" t="s">
        <v>508</v>
      </c>
      <c r="CD830" s="7"/>
      <c r="CE830" s="8"/>
      <c r="CF830" s="8"/>
      <c r="CG830" s="9" t="s">
        <v>7</v>
      </c>
      <c r="CH830" s="9" t="s">
        <v>8</v>
      </c>
      <c r="CI830" s="21" t="s">
        <v>9</v>
      </c>
      <c r="CJ830" s="11" t="s">
        <v>508</v>
      </c>
      <c r="CL830" s="7"/>
      <c r="CM830" s="8"/>
      <c r="CN830" s="8"/>
      <c r="CO830" s="9" t="s">
        <v>7</v>
      </c>
      <c r="CP830" s="9" t="s">
        <v>8</v>
      </c>
      <c r="CQ830" s="22" t="s">
        <v>9</v>
      </c>
      <c r="CR830" s="11" t="s">
        <v>508</v>
      </c>
    </row>
    <row r="831" spans="2:96" ht="12.75" customHeight="1" x14ac:dyDescent="0.35">
      <c r="B831" s="661" t="s">
        <v>509</v>
      </c>
      <c r="C831" s="673"/>
      <c r="D831" s="662"/>
      <c r="E831" s="4" t="s">
        <v>11</v>
      </c>
      <c r="F831" s="4" t="s">
        <v>11</v>
      </c>
      <c r="H831" s="5">
        <v>0</v>
      </c>
      <c r="J831" s="680" t="s">
        <v>510</v>
      </c>
      <c r="K831" s="673"/>
      <c r="L831" s="662"/>
      <c r="M831" s="4" t="s">
        <v>11</v>
      </c>
      <c r="N831" s="4" t="s">
        <v>11</v>
      </c>
      <c r="P831" s="5">
        <v>0</v>
      </c>
      <c r="R831" s="678" t="s">
        <v>511</v>
      </c>
      <c r="S831" s="673"/>
      <c r="T831" s="662"/>
      <c r="U831" s="4" t="s">
        <v>11</v>
      </c>
      <c r="V831" s="4" t="s">
        <v>11</v>
      </c>
      <c r="X831" s="5">
        <v>0</v>
      </c>
      <c r="Z831" s="687" t="s">
        <v>512</v>
      </c>
      <c r="AA831" s="673"/>
      <c r="AB831" s="662"/>
      <c r="AC831" s="4" t="s">
        <v>11</v>
      </c>
      <c r="AD831" s="4" t="s">
        <v>11</v>
      </c>
      <c r="AF831" s="5">
        <v>0</v>
      </c>
      <c r="AH831" s="685" t="s">
        <v>513</v>
      </c>
      <c r="AI831" s="673"/>
      <c r="AJ831" s="662"/>
      <c r="AK831" s="4" t="s">
        <v>11</v>
      </c>
      <c r="AL831" s="4" t="s">
        <v>11</v>
      </c>
      <c r="AN831" s="5">
        <v>0</v>
      </c>
      <c r="AP831" s="674" t="s">
        <v>514</v>
      </c>
      <c r="AQ831" s="673"/>
      <c r="AR831" s="662"/>
      <c r="AS831" s="4" t="s">
        <v>11</v>
      </c>
      <c r="AT831" s="4" t="s">
        <v>11</v>
      </c>
      <c r="AV831" s="436">
        <v>0</v>
      </c>
      <c r="AX831" s="688" t="s">
        <v>515</v>
      </c>
      <c r="AY831" s="673"/>
      <c r="AZ831" s="662"/>
      <c r="BA831" s="4" t="s">
        <v>11</v>
      </c>
      <c r="BB831" s="4" t="s">
        <v>11</v>
      </c>
      <c r="BD831" s="5">
        <v>0</v>
      </c>
      <c r="BF831" s="679" t="s">
        <v>516</v>
      </c>
      <c r="BG831" s="673"/>
      <c r="BH831" s="662"/>
      <c r="BI831" s="4" t="s">
        <v>11</v>
      </c>
      <c r="BJ831" s="4" t="s">
        <v>11</v>
      </c>
      <c r="BL831" s="5">
        <v>0</v>
      </c>
      <c r="BN831" s="672" t="s">
        <v>517</v>
      </c>
      <c r="BO831" s="673"/>
      <c r="BP831" s="662"/>
      <c r="BQ831" s="4" t="s">
        <v>11</v>
      </c>
      <c r="BR831" s="4" t="s">
        <v>11</v>
      </c>
      <c r="BT831" s="5">
        <v>0</v>
      </c>
      <c r="BV831" s="655" t="s">
        <v>518</v>
      </c>
      <c r="BW831" s="656"/>
      <c r="BX831" s="657"/>
      <c r="BY831" s="492" t="s">
        <v>11</v>
      </c>
      <c r="BZ831" s="492" t="s">
        <v>11</v>
      </c>
      <c r="CB831" s="494">
        <v>0</v>
      </c>
      <c r="CD831" s="682" t="s">
        <v>519</v>
      </c>
      <c r="CE831" s="673"/>
      <c r="CF831" s="662"/>
      <c r="CG831" s="4" t="s">
        <v>11</v>
      </c>
      <c r="CH831" s="4" t="s">
        <v>11</v>
      </c>
      <c r="CJ831" s="5">
        <v>0</v>
      </c>
      <c r="CL831" s="686" t="s">
        <v>531</v>
      </c>
      <c r="CM831" s="673"/>
      <c r="CN831" s="662"/>
      <c r="CO831" s="4" t="s">
        <v>11</v>
      </c>
      <c r="CP831" s="4" t="s">
        <v>11</v>
      </c>
      <c r="CR831" s="5">
        <v>0</v>
      </c>
    </row>
    <row r="832" spans="2:96" ht="12.75" customHeight="1" x14ac:dyDescent="0.35">
      <c r="B832" s="654"/>
      <c r="C832" s="651"/>
      <c r="D832" s="3"/>
      <c r="E832" s="4"/>
      <c r="F832" s="4"/>
      <c r="G832" s="6"/>
      <c r="H832" s="5">
        <f t="shared" ref="H832:H834" si="844">SUM(H831+E832-F832)</f>
        <v>0</v>
      </c>
      <c r="J832" s="654"/>
      <c r="K832" s="651"/>
      <c r="L832" s="3"/>
      <c r="M832" s="4"/>
      <c r="N832" s="4"/>
      <c r="O832" s="6"/>
      <c r="P832" s="5">
        <f t="shared" ref="P832:P834" si="845">SUM(P831+M832-N832)</f>
        <v>0</v>
      </c>
      <c r="R832" s="664"/>
      <c r="S832" s="651"/>
      <c r="T832" s="3"/>
      <c r="U832" s="4"/>
      <c r="V832" s="4"/>
      <c r="W832" s="6"/>
      <c r="X832" s="5">
        <f t="shared" ref="X832:X834" si="846">SUM(X831+U832-V832)</f>
        <v>0</v>
      </c>
      <c r="Z832" s="654"/>
      <c r="AA832" s="651"/>
      <c r="AB832" s="3"/>
      <c r="AC832" s="4"/>
      <c r="AD832" s="4"/>
      <c r="AE832" s="6"/>
      <c r="AF832" s="5">
        <f t="shared" ref="AF832:AF834" si="847">SUM(AF831+AC832-AD832)</f>
        <v>0</v>
      </c>
      <c r="AH832" s="654"/>
      <c r="AI832" s="651"/>
      <c r="AJ832" s="3"/>
      <c r="AK832" s="24"/>
      <c r="AL832" s="24"/>
      <c r="AM832" s="28"/>
      <c r="AN832" s="5">
        <f t="shared" ref="AN832:AN834" si="848">SUM(AN831+AK832-AL832)</f>
        <v>0</v>
      </c>
      <c r="AP832" s="664"/>
      <c r="AQ832" s="651"/>
      <c r="AR832" s="3"/>
      <c r="AS832" s="4"/>
      <c r="AT832" s="4"/>
      <c r="AU832" s="6"/>
      <c r="AV832" s="436">
        <f t="shared" ref="AV832:AV834" si="849">SUM(AV831+AS832-AT832)</f>
        <v>0</v>
      </c>
      <c r="AX832" s="664"/>
      <c r="AY832" s="651"/>
      <c r="AZ832" s="3"/>
      <c r="BA832" s="4"/>
      <c r="BB832" s="4"/>
      <c r="BC832" s="6"/>
      <c r="BD832" s="5">
        <f t="shared" ref="BD832:BD839" si="850">SUM(BD831+BA832-BB832)</f>
        <v>0</v>
      </c>
      <c r="BF832" s="664"/>
      <c r="BG832" s="651"/>
      <c r="BH832" s="3"/>
      <c r="BI832" s="4"/>
      <c r="BJ832" s="4"/>
      <c r="BK832" s="6"/>
      <c r="BL832" s="5">
        <f t="shared" ref="BL832:BL834" si="851">SUM(BL831+BI832-BJ832)</f>
        <v>0</v>
      </c>
      <c r="BN832" s="654"/>
      <c r="BO832" s="651"/>
      <c r="BP832" s="3"/>
      <c r="BQ832" s="465"/>
      <c r="BR832" s="465"/>
      <c r="BS832" s="28"/>
      <c r="BT832" s="466">
        <v>0</v>
      </c>
      <c r="BV832" s="711">
        <v>45852</v>
      </c>
      <c r="BW832" s="712"/>
      <c r="BX832" s="514"/>
      <c r="BY832" s="222">
        <v>0</v>
      </c>
      <c r="BZ832" s="222">
        <v>17</v>
      </c>
      <c r="CA832" s="222" t="s">
        <v>17</v>
      </c>
      <c r="CB832" s="494">
        <v>0</v>
      </c>
      <c r="CD832" s="654">
        <v>45890</v>
      </c>
      <c r="CE832" s="651"/>
      <c r="CF832" s="3"/>
      <c r="CG832" s="4">
        <v>0</v>
      </c>
      <c r="CH832" s="4">
        <v>6</v>
      </c>
      <c r="CI832" s="129" t="s">
        <v>25</v>
      </c>
      <c r="CJ832" s="5">
        <f t="shared" ref="CJ832:CJ834" si="852">SUM(CJ831+CG832-CH832)</f>
        <v>-6</v>
      </c>
      <c r="CL832" s="654"/>
      <c r="CM832" s="651"/>
      <c r="CN832" s="3"/>
      <c r="CO832" s="4">
        <v>0</v>
      </c>
      <c r="CP832" s="4"/>
      <c r="CQ832" s="6"/>
      <c r="CR832" s="5">
        <f t="shared" ref="CR832:CR834" si="853">SUM(CR831+CO832-CP832)</f>
        <v>0</v>
      </c>
    </row>
    <row r="833" spans="2:96" ht="12.75" customHeight="1" x14ac:dyDescent="0.35">
      <c r="H833" s="5">
        <f t="shared" si="844"/>
        <v>0</v>
      </c>
      <c r="J833" s="654"/>
      <c r="K833" s="651"/>
      <c r="M833" s="4"/>
      <c r="N833" s="4"/>
      <c r="O833" s="6"/>
      <c r="P833" s="5">
        <f t="shared" si="845"/>
        <v>0</v>
      </c>
      <c r="X833" s="5">
        <f t="shared" si="846"/>
        <v>0</v>
      </c>
      <c r="AF833" s="5">
        <f t="shared" si="847"/>
        <v>0</v>
      </c>
      <c r="AH833" s="654"/>
      <c r="AI833" s="651"/>
      <c r="AK833" s="4"/>
      <c r="AL833" s="4"/>
      <c r="AM833" s="6"/>
      <c r="AN833" s="5">
        <f t="shared" si="848"/>
        <v>0</v>
      </c>
      <c r="AV833" s="436">
        <f t="shared" si="849"/>
        <v>0</v>
      </c>
      <c r="BD833" s="5">
        <f t="shared" si="850"/>
        <v>0</v>
      </c>
      <c r="BL833" s="5">
        <f t="shared" si="851"/>
        <v>0</v>
      </c>
      <c r="BT833" s="466">
        <v>0</v>
      </c>
      <c r="CB833" s="494">
        <v>0</v>
      </c>
      <c r="CJ833" s="5">
        <f t="shared" si="852"/>
        <v>-6</v>
      </c>
      <c r="CR833" s="5">
        <f t="shared" si="853"/>
        <v>0</v>
      </c>
    </row>
    <row r="834" spans="2:96" ht="12.75" customHeight="1" x14ac:dyDescent="0.3">
      <c r="H834" s="5">
        <f t="shared" si="844"/>
        <v>0</v>
      </c>
      <c r="P834" s="5">
        <f t="shared" si="845"/>
        <v>0</v>
      </c>
      <c r="X834" s="5">
        <f t="shared" si="846"/>
        <v>0</v>
      </c>
      <c r="AF834" s="5">
        <f t="shared" si="847"/>
        <v>0</v>
      </c>
      <c r="AN834" s="5">
        <f t="shared" si="848"/>
        <v>0</v>
      </c>
      <c r="AV834" s="436">
        <f t="shared" si="849"/>
        <v>0</v>
      </c>
      <c r="BD834" s="5">
        <f t="shared" si="850"/>
        <v>0</v>
      </c>
      <c r="BL834" s="5">
        <f t="shared" si="851"/>
        <v>0</v>
      </c>
      <c r="BT834" s="466">
        <v>0</v>
      </c>
      <c r="CB834" s="494">
        <v>0</v>
      </c>
      <c r="CJ834" s="5">
        <f t="shared" si="852"/>
        <v>-6</v>
      </c>
      <c r="CR834" s="5">
        <f t="shared" si="853"/>
        <v>0</v>
      </c>
    </row>
    <row r="835" spans="2:96" ht="12.75" customHeight="1" x14ac:dyDescent="0.3">
      <c r="H835" s="5">
        <f t="shared" ref="H835:H839" si="854">SUM(H834+E836-F836)</f>
        <v>0</v>
      </c>
      <c r="P835" s="5">
        <f t="shared" ref="P835:P839" si="855">SUM(P834+M836-N836)</f>
        <v>0</v>
      </c>
      <c r="X835" s="5">
        <f t="shared" ref="X835:X839" si="856">SUM(X834+U836-V836)</f>
        <v>0</v>
      </c>
      <c r="AF835" s="5">
        <f t="shared" ref="AF835:AF839" si="857">SUM(AF834+AC836-AD836)</f>
        <v>0</v>
      </c>
      <c r="AN835" s="5">
        <f t="shared" ref="AN835:AN839" si="858">SUM(AN834+AK836-AL836)</f>
        <v>0</v>
      </c>
      <c r="AV835" s="436">
        <f t="shared" ref="AV835:AV839" si="859">SUM(AV834+AS836-AT836)</f>
        <v>0</v>
      </c>
      <c r="BD835" s="162">
        <f t="shared" si="850"/>
        <v>0</v>
      </c>
      <c r="BL835" s="5">
        <f>SUM(BL834+BI836-BJ836)</f>
        <v>0</v>
      </c>
      <c r="BT835" s="466">
        <v>0</v>
      </c>
      <c r="CB835" s="494">
        <v>0</v>
      </c>
      <c r="CJ835" s="5">
        <f t="shared" ref="CJ835:CJ839" si="860">SUM(CJ834+CG836-CH836)</f>
        <v>-6</v>
      </c>
      <c r="CR835" s="5">
        <f t="shared" ref="CR835:CR839" si="861">SUM(CR834+CO836-CP836)</f>
        <v>0</v>
      </c>
    </row>
    <row r="836" spans="2:96" ht="12.75" customHeight="1" x14ac:dyDescent="0.3">
      <c r="H836" s="5">
        <f t="shared" si="854"/>
        <v>0</v>
      </c>
      <c r="P836" s="5">
        <f t="shared" si="855"/>
        <v>0</v>
      </c>
      <c r="X836" s="5">
        <f t="shared" si="856"/>
        <v>0</v>
      </c>
      <c r="AF836" s="5">
        <f t="shared" si="857"/>
        <v>0</v>
      </c>
      <c r="AN836" s="5">
        <f t="shared" si="858"/>
        <v>0</v>
      </c>
      <c r="AV836" s="436">
        <f t="shared" si="859"/>
        <v>0</v>
      </c>
      <c r="BD836" s="162">
        <f t="shared" si="850"/>
        <v>0</v>
      </c>
      <c r="BL836" s="241">
        <f t="shared" ref="BL836:BL839" si="862">SUM(BL835+BI837-BJ837)</f>
        <v>0</v>
      </c>
      <c r="BT836" s="466">
        <v>0</v>
      </c>
      <c r="CB836" s="494">
        <v>0</v>
      </c>
      <c r="CJ836" s="5">
        <f t="shared" si="860"/>
        <v>-6</v>
      </c>
      <c r="CR836" s="5">
        <f t="shared" si="861"/>
        <v>0</v>
      </c>
    </row>
    <row r="837" spans="2:96" ht="12.75" customHeight="1" x14ac:dyDescent="0.3">
      <c r="H837" s="5">
        <f t="shared" si="854"/>
        <v>0</v>
      </c>
      <c r="P837" s="5">
        <f t="shared" si="855"/>
        <v>0</v>
      </c>
      <c r="X837" s="5">
        <f t="shared" si="856"/>
        <v>0</v>
      </c>
      <c r="AF837" s="5">
        <f t="shared" si="857"/>
        <v>0</v>
      </c>
      <c r="AN837" s="5">
        <f t="shared" si="858"/>
        <v>0</v>
      </c>
      <c r="AV837" s="436">
        <f t="shared" si="859"/>
        <v>0</v>
      </c>
      <c r="BD837" s="162">
        <f t="shared" si="850"/>
        <v>0</v>
      </c>
      <c r="BL837" s="241">
        <f t="shared" si="862"/>
        <v>0</v>
      </c>
      <c r="BT837" s="466">
        <v>0</v>
      </c>
      <c r="CB837" s="494">
        <v>0</v>
      </c>
      <c r="CJ837" s="5">
        <f t="shared" si="860"/>
        <v>-6</v>
      </c>
      <c r="CR837" s="5">
        <f t="shared" si="861"/>
        <v>0</v>
      </c>
    </row>
    <row r="838" spans="2:96" ht="12.75" customHeight="1" x14ac:dyDescent="0.3">
      <c r="H838" s="5">
        <f t="shared" si="854"/>
        <v>0</v>
      </c>
      <c r="P838" s="5">
        <f t="shared" si="855"/>
        <v>0</v>
      </c>
      <c r="X838" s="5">
        <f t="shared" si="856"/>
        <v>0</v>
      </c>
      <c r="AF838" s="5">
        <f t="shared" si="857"/>
        <v>0</v>
      </c>
      <c r="AN838" s="5">
        <f t="shared" si="858"/>
        <v>0</v>
      </c>
      <c r="AV838" s="436">
        <f t="shared" si="859"/>
        <v>0</v>
      </c>
      <c r="BD838" s="162">
        <f t="shared" si="850"/>
        <v>0</v>
      </c>
      <c r="BL838" s="241">
        <f t="shared" si="862"/>
        <v>0</v>
      </c>
      <c r="BT838" s="466">
        <v>0</v>
      </c>
      <c r="CB838" s="494">
        <v>0</v>
      </c>
      <c r="CJ838" s="5">
        <f t="shared" si="860"/>
        <v>-6</v>
      </c>
      <c r="CR838" s="5">
        <f t="shared" si="861"/>
        <v>0</v>
      </c>
    </row>
    <row r="839" spans="2:96" ht="12.75" customHeight="1" x14ac:dyDescent="0.3">
      <c r="H839" s="5">
        <f t="shared" si="854"/>
        <v>0</v>
      </c>
      <c r="P839" s="5">
        <f t="shared" si="855"/>
        <v>0</v>
      </c>
      <c r="X839" s="5">
        <f t="shared" si="856"/>
        <v>0</v>
      </c>
      <c r="AF839" s="5">
        <f t="shared" si="857"/>
        <v>0</v>
      </c>
      <c r="AN839" s="5">
        <f t="shared" si="858"/>
        <v>0</v>
      </c>
      <c r="AV839" s="436">
        <f t="shared" si="859"/>
        <v>0</v>
      </c>
      <c r="BD839" s="162">
        <f t="shared" si="850"/>
        <v>0</v>
      </c>
      <c r="BL839" s="241">
        <f t="shared" si="862"/>
        <v>0</v>
      </c>
      <c r="BT839" s="466">
        <v>0</v>
      </c>
      <c r="CB839" s="494">
        <v>0</v>
      </c>
      <c r="CJ839" s="5">
        <f t="shared" si="860"/>
        <v>-6</v>
      </c>
      <c r="CR839" s="5">
        <f t="shared" si="861"/>
        <v>0</v>
      </c>
    </row>
    <row r="840" spans="2:96" ht="12.75" customHeight="1" x14ac:dyDescent="0.35">
      <c r="B840" s="658" t="s">
        <v>214</v>
      </c>
      <c r="C840" s="659"/>
      <c r="D840" s="659"/>
      <c r="E840" s="659"/>
      <c r="F840" s="659"/>
      <c r="G840" s="659"/>
      <c r="H840" s="660"/>
      <c r="J840" s="658" t="s">
        <v>215</v>
      </c>
      <c r="K840" s="659"/>
      <c r="L840" s="659"/>
      <c r="M840" s="659"/>
      <c r="N840" s="659"/>
      <c r="O840" s="659"/>
      <c r="P840" s="660"/>
      <c r="R840" s="658" t="s">
        <v>215</v>
      </c>
      <c r="S840" s="659"/>
      <c r="T840" s="659"/>
      <c r="U840" s="659"/>
      <c r="V840" s="659"/>
      <c r="W840" s="659"/>
      <c r="X840" s="660"/>
      <c r="Z840" s="658" t="s">
        <v>215</v>
      </c>
      <c r="AA840" s="659"/>
      <c r="AB840" s="659"/>
      <c r="AC840" s="659"/>
      <c r="AD840" s="659"/>
      <c r="AE840" s="659"/>
      <c r="AF840" s="660"/>
      <c r="AH840" s="658" t="s">
        <v>215</v>
      </c>
      <c r="AI840" s="659"/>
      <c r="AJ840" s="659"/>
      <c r="AK840" s="659"/>
      <c r="AL840" s="659"/>
      <c r="AM840" s="659"/>
      <c r="AN840" s="660"/>
      <c r="AP840" s="658" t="s">
        <v>215</v>
      </c>
      <c r="AQ840" s="659"/>
      <c r="AR840" s="659"/>
      <c r="AS840" s="659"/>
      <c r="AT840" s="659"/>
      <c r="AU840" s="659"/>
      <c r="AV840" s="660"/>
      <c r="AX840" s="658" t="s">
        <v>215</v>
      </c>
      <c r="AY840" s="659"/>
      <c r="AZ840" s="659"/>
      <c r="BA840" s="659"/>
      <c r="BB840" s="659"/>
      <c r="BC840" s="659"/>
      <c r="BD840" s="660"/>
      <c r="BF840" s="658" t="s">
        <v>215</v>
      </c>
      <c r="BG840" s="659"/>
      <c r="BH840" s="659"/>
      <c r="BI840" s="659"/>
      <c r="BJ840" s="659"/>
      <c r="BK840" s="659"/>
      <c r="BL840" s="660"/>
      <c r="BN840" s="658" t="s">
        <v>215</v>
      </c>
      <c r="BO840" s="659"/>
      <c r="BP840" s="659"/>
      <c r="BQ840" s="659"/>
      <c r="BR840" s="659"/>
      <c r="BS840" s="659"/>
      <c r="BT840" s="660"/>
      <c r="BV840" s="675" t="s">
        <v>215</v>
      </c>
      <c r="BW840" s="676"/>
      <c r="BX840" s="676"/>
      <c r="BY840" s="676"/>
      <c r="BZ840" s="676"/>
      <c r="CA840" s="676"/>
      <c r="CB840" s="677"/>
      <c r="CD840" s="658" t="s">
        <v>215</v>
      </c>
      <c r="CE840" s="659"/>
      <c r="CF840" s="659"/>
      <c r="CG840" s="659"/>
      <c r="CH840" s="659"/>
      <c r="CI840" s="659"/>
      <c r="CJ840" s="660"/>
      <c r="CL840" s="658" t="s">
        <v>215</v>
      </c>
      <c r="CM840" s="659"/>
      <c r="CN840" s="659"/>
      <c r="CO840" s="659"/>
      <c r="CP840" s="659"/>
      <c r="CQ840" s="659"/>
      <c r="CR840" s="660"/>
    </row>
    <row r="841" spans="2:96" ht="12.75" customHeight="1" x14ac:dyDescent="0.35">
      <c r="B841" s="7" t="s">
        <v>40</v>
      </c>
      <c r="C841" s="8"/>
      <c r="D841" s="8"/>
      <c r="E841" s="9" t="s">
        <v>7</v>
      </c>
      <c r="F841" s="9" t="s">
        <v>8</v>
      </c>
      <c r="G841" s="10" t="s">
        <v>9</v>
      </c>
      <c r="H841" s="11" t="s">
        <v>508</v>
      </c>
      <c r="J841" s="7"/>
      <c r="K841" s="8"/>
      <c r="L841" s="8"/>
      <c r="M841" s="9" t="s">
        <v>7</v>
      </c>
      <c r="N841" s="9" t="s">
        <v>8</v>
      </c>
      <c r="O841" s="12" t="s">
        <v>9</v>
      </c>
      <c r="P841" s="11" t="s">
        <v>508</v>
      </c>
      <c r="R841" s="7"/>
      <c r="S841" s="8"/>
      <c r="T841" s="8"/>
      <c r="U841" s="9" t="s">
        <v>7</v>
      </c>
      <c r="V841" s="9" t="s">
        <v>8</v>
      </c>
      <c r="W841" s="13" t="s">
        <v>9</v>
      </c>
      <c r="X841" s="11" t="s">
        <v>508</v>
      </c>
      <c r="Z841" s="7"/>
      <c r="AA841" s="8"/>
      <c r="AB841" s="8"/>
      <c r="AC841" s="9" t="s">
        <v>7</v>
      </c>
      <c r="AD841" s="9" t="s">
        <v>8</v>
      </c>
      <c r="AE841" s="14" t="s">
        <v>9</v>
      </c>
      <c r="AF841" s="11" t="s">
        <v>508</v>
      </c>
      <c r="AH841" s="7"/>
      <c r="AI841" s="8"/>
      <c r="AJ841" s="8"/>
      <c r="AK841" s="9" t="s">
        <v>7</v>
      </c>
      <c r="AL841" s="9" t="s">
        <v>8</v>
      </c>
      <c r="AM841" s="15" t="s">
        <v>9</v>
      </c>
      <c r="AN841" s="11" t="s">
        <v>508</v>
      </c>
      <c r="AP841" s="7"/>
      <c r="AQ841" s="8"/>
      <c r="AR841" s="8"/>
      <c r="AS841" s="9" t="s">
        <v>7</v>
      </c>
      <c r="AT841" s="9" t="s">
        <v>8</v>
      </c>
      <c r="AU841" s="16" t="s">
        <v>9</v>
      </c>
      <c r="AV841" s="437" t="s">
        <v>508</v>
      </c>
      <c r="AX841" s="7"/>
      <c r="AY841" s="8"/>
      <c r="AZ841" s="8"/>
      <c r="BA841" s="9" t="s">
        <v>7</v>
      </c>
      <c r="BB841" s="9" t="s">
        <v>8</v>
      </c>
      <c r="BC841" s="17" t="s">
        <v>9</v>
      </c>
      <c r="BD841" s="11" t="s">
        <v>508</v>
      </c>
      <c r="BF841" s="7"/>
      <c r="BG841" s="8"/>
      <c r="BH841" s="8"/>
      <c r="BI841" s="9" t="s">
        <v>7</v>
      </c>
      <c r="BJ841" s="9" t="s">
        <v>8</v>
      </c>
      <c r="BK841" s="18" t="s">
        <v>9</v>
      </c>
      <c r="BL841" s="11" t="s">
        <v>508</v>
      </c>
      <c r="BN841" s="7"/>
      <c r="BO841" s="8"/>
      <c r="BP841" s="8"/>
      <c r="BQ841" s="9" t="s">
        <v>7</v>
      </c>
      <c r="BR841" s="9" t="s">
        <v>8</v>
      </c>
      <c r="BS841" s="19" t="s">
        <v>9</v>
      </c>
      <c r="BT841" s="11" t="s">
        <v>508</v>
      </c>
      <c r="BV841" s="495"/>
      <c r="BW841" s="496"/>
      <c r="BX841" s="496"/>
      <c r="BY841" s="205" t="s">
        <v>7</v>
      </c>
      <c r="BZ841" s="205" t="s">
        <v>8</v>
      </c>
      <c r="CA841" s="510" t="s">
        <v>9</v>
      </c>
      <c r="CB841" s="497" t="s">
        <v>508</v>
      </c>
      <c r="CD841" s="7"/>
      <c r="CE841" s="8"/>
      <c r="CF841" s="8"/>
      <c r="CG841" s="9" t="s">
        <v>7</v>
      </c>
      <c r="CH841" s="9" t="s">
        <v>8</v>
      </c>
      <c r="CI841" s="21" t="s">
        <v>9</v>
      </c>
      <c r="CJ841" s="11" t="s">
        <v>508</v>
      </c>
      <c r="CL841" s="7"/>
      <c r="CM841" s="8"/>
      <c r="CN841" s="8"/>
      <c r="CO841" s="9" t="s">
        <v>7</v>
      </c>
      <c r="CP841" s="9" t="s">
        <v>8</v>
      </c>
      <c r="CQ841" s="22" t="s">
        <v>9</v>
      </c>
      <c r="CR841" s="11" t="s">
        <v>508</v>
      </c>
    </row>
    <row r="842" spans="2:96" ht="12.75" customHeight="1" x14ac:dyDescent="0.35">
      <c r="B842" s="661" t="s">
        <v>509</v>
      </c>
      <c r="C842" s="673"/>
      <c r="D842" s="662"/>
      <c r="E842" s="4" t="s">
        <v>11</v>
      </c>
      <c r="F842" s="4" t="s">
        <v>11</v>
      </c>
      <c r="H842" s="4">
        <v>117</v>
      </c>
      <c r="J842" s="680" t="s">
        <v>510</v>
      </c>
      <c r="K842" s="673"/>
      <c r="L842" s="662"/>
      <c r="M842" s="4" t="s">
        <v>11</v>
      </c>
      <c r="N842" s="4" t="s">
        <v>11</v>
      </c>
      <c r="P842" s="4">
        <v>107</v>
      </c>
      <c r="R842" s="678" t="s">
        <v>511</v>
      </c>
      <c r="S842" s="673"/>
      <c r="T842" s="662"/>
      <c r="U842" s="4" t="s">
        <v>11</v>
      </c>
      <c r="V842" s="4" t="s">
        <v>11</v>
      </c>
      <c r="X842" s="24">
        <v>102</v>
      </c>
      <c r="Z842" s="687" t="s">
        <v>512</v>
      </c>
      <c r="AA842" s="673"/>
      <c r="AB842" s="662"/>
      <c r="AC842" s="4" t="s">
        <v>11</v>
      </c>
      <c r="AD842" s="4" t="s">
        <v>11</v>
      </c>
      <c r="AF842" s="4">
        <v>101</v>
      </c>
      <c r="AH842" s="685" t="s">
        <v>513</v>
      </c>
      <c r="AI842" s="673"/>
      <c r="AJ842" s="662"/>
      <c r="AK842" s="4" t="s">
        <v>11</v>
      </c>
      <c r="AL842" s="4" t="s">
        <v>11</v>
      </c>
      <c r="AN842" s="24">
        <v>234</v>
      </c>
      <c r="AP842" s="674" t="s">
        <v>514</v>
      </c>
      <c r="AQ842" s="673"/>
      <c r="AR842" s="662"/>
      <c r="AS842" s="4" t="s">
        <v>11</v>
      </c>
      <c r="AT842" s="4" t="s">
        <v>11</v>
      </c>
      <c r="AV842" s="438">
        <v>201</v>
      </c>
      <c r="AX842" s="688" t="s">
        <v>515</v>
      </c>
      <c r="AY842" s="673"/>
      <c r="AZ842" s="662"/>
      <c r="BA842" s="4" t="s">
        <v>11</v>
      </c>
      <c r="BB842" s="4" t="s">
        <v>11</v>
      </c>
      <c r="BD842" s="162">
        <v>185</v>
      </c>
      <c r="BF842" s="679" t="s">
        <v>516</v>
      </c>
      <c r="BG842" s="673"/>
      <c r="BH842" s="662"/>
      <c r="BI842" s="4" t="s">
        <v>11</v>
      </c>
      <c r="BJ842" s="4" t="s">
        <v>11</v>
      </c>
      <c r="BL842" s="241">
        <v>174</v>
      </c>
      <c r="BN842" s="672" t="s">
        <v>517</v>
      </c>
      <c r="BO842" s="673"/>
      <c r="BP842" s="662"/>
      <c r="BQ842" s="4" t="s">
        <v>11</v>
      </c>
      <c r="BR842" s="4" t="s">
        <v>11</v>
      </c>
      <c r="BT842" s="442">
        <f>BL850</f>
        <v>153</v>
      </c>
      <c r="BV842" s="655" t="s">
        <v>518</v>
      </c>
      <c r="BW842" s="656"/>
      <c r="BX842" s="657"/>
      <c r="BY842" s="492" t="s">
        <v>11</v>
      </c>
      <c r="BZ842" s="492" t="s">
        <v>11</v>
      </c>
      <c r="CB842" s="494">
        <f>BT846</f>
        <v>150</v>
      </c>
      <c r="CD842" s="682" t="s">
        <v>519</v>
      </c>
      <c r="CE842" s="673"/>
      <c r="CF842" s="662"/>
      <c r="CG842" s="4" t="s">
        <v>11</v>
      </c>
      <c r="CH842" s="4" t="s">
        <v>11</v>
      </c>
      <c r="CJ842" s="4">
        <f>CB844</f>
        <v>144</v>
      </c>
      <c r="CL842" s="686" t="s">
        <v>531</v>
      </c>
      <c r="CM842" s="673"/>
      <c r="CN842" s="662"/>
      <c r="CO842" s="4" t="s">
        <v>11</v>
      </c>
      <c r="CP842" s="4" t="s">
        <v>11</v>
      </c>
      <c r="CR842" s="4">
        <f>CJ847</f>
        <v>124</v>
      </c>
    </row>
    <row r="843" spans="2:96" ht="12.75" customHeight="1" x14ac:dyDescent="0.35">
      <c r="B843" s="654">
        <v>45573</v>
      </c>
      <c r="C843" s="651"/>
      <c r="D843" s="4"/>
      <c r="E843" s="5">
        <v>0</v>
      </c>
      <c r="F843" s="4">
        <v>3</v>
      </c>
      <c r="G843" s="6" t="s">
        <v>35</v>
      </c>
      <c r="H843" s="5">
        <f t="shared" ref="H843:H851" si="863">SUM(H842+E843-F843)</f>
        <v>114</v>
      </c>
      <c r="J843" s="654">
        <v>45605</v>
      </c>
      <c r="K843" s="651"/>
      <c r="L843" s="4"/>
      <c r="M843" s="5">
        <v>0</v>
      </c>
      <c r="N843" s="4">
        <v>3</v>
      </c>
      <c r="O843" s="6" t="s">
        <v>17</v>
      </c>
      <c r="P843" s="5">
        <f t="shared" ref="P843:P851" si="864">SUM(P842+M843-N843)</f>
        <v>104</v>
      </c>
      <c r="R843" s="654">
        <v>45635</v>
      </c>
      <c r="S843" s="651"/>
      <c r="T843" s="4"/>
      <c r="U843" s="27">
        <v>0</v>
      </c>
      <c r="V843" s="24">
        <v>1</v>
      </c>
      <c r="W843" s="28" t="s">
        <v>25</v>
      </c>
      <c r="X843" s="5">
        <f t="shared" ref="X843:X851" si="865">SUM(X842+U843-V843)</f>
        <v>101</v>
      </c>
      <c r="Z843" s="708">
        <v>45663</v>
      </c>
      <c r="AA843" s="651"/>
      <c r="AB843" s="35"/>
      <c r="AC843" s="49">
        <v>0</v>
      </c>
      <c r="AD843" s="50">
        <v>4</v>
      </c>
      <c r="AE843" s="51" t="s">
        <v>17</v>
      </c>
      <c r="AF843" s="52">
        <f t="shared" ref="AF843:AF851" si="866">SUM(AF842+AC843-AD843)</f>
        <v>97</v>
      </c>
      <c r="AH843" s="654">
        <v>45691</v>
      </c>
      <c r="AI843" s="651"/>
      <c r="AJ843" s="4"/>
      <c r="AK843" s="5">
        <v>0</v>
      </c>
      <c r="AL843" s="24">
        <v>2</v>
      </c>
      <c r="AM843" s="28" t="s">
        <v>17</v>
      </c>
      <c r="AN843" s="5">
        <f t="shared" ref="AN843:AN851" si="867">SUM(AN842+AK843-AL843)</f>
        <v>232</v>
      </c>
      <c r="AP843" s="654">
        <v>45722</v>
      </c>
      <c r="AQ843" s="651"/>
      <c r="AR843" s="4"/>
      <c r="AS843" s="27">
        <v>0</v>
      </c>
      <c r="AT843" s="24">
        <v>4</v>
      </c>
      <c r="AU843" s="28" t="s">
        <v>18</v>
      </c>
      <c r="AV843" s="436">
        <f t="shared" ref="AV843:AV851" si="868">SUM(AV842+AS843-AT843)</f>
        <v>197</v>
      </c>
      <c r="AX843" s="654">
        <v>45754</v>
      </c>
      <c r="AY843" s="651"/>
      <c r="AZ843" s="4"/>
      <c r="BA843" s="5">
        <v>0</v>
      </c>
      <c r="BB843" s="4">
        <v>2</v>
      </c>
      <c r="BC843" s="129" t="s">
        <v>19</v>
      </c>
      <c r="BD843" s="5">
        <f t="shared" ref="BD843:BD851" si="869">SUM(BD842+BA843-BB843)</f>
        <v>183</v>
      </c>
      <c r="BF843" s="654">
        <v>45779</v>
      </c>
      <c r="BG843" s="651"/>
      <c r="BH843" s="4"/>
      <c r="BI843" s="5">
        <v>0</v>
      </c>
      <c r="BJ843" s="4">
        <v>8</v>
      </c>
      <c r="BK843" s="6" t="s">
        <v>17</v>
      </c>
      <c r="BL843" s="5">
        <f t="shared" ref="BL843:BL851" si="870">SUM(BL842+BI843-BJ843)</f>
        <v>166</v>
      </c>
      <c r="BN843" s="654">
        <v>45812</v>
      </c>
      <c r="BO843" s="651"/>
      <c r="BP843" s="3"/>
      <c r="BQ843" s="465">
        <v>0</v>
      </c>
      <c r="BR843" s="465">
        <v>1</v>
      </c>
      <c r="BS843" s="28" t="s">
        <v>35</v>
      </c>
      <c r="BT843" s="5">
        <f t="shared" ref="BT843:BT851" si="871">SUM(BT842+BQ843-BR843)</f>
        <v>152</v>
      </c>
      <c r="BV843" s="709">
        <v>45859</v>
      </c>
      <c r="BW843" s="710"/>
      <c r="BX843" s="3"/>
      <c r="BY843" s="193">
        <v>0</v>
      </c>
      <c r="BZ843" s="544">
        <v>2</v>
      </c>
      <c r="CA843" s="28" t="s">
        <v>25</v>
      </c>
      <c r="CB843" s="494">
        <f>CB842+BY843-BZ843</f>
        <v>148</v>
      </c>
      <c r="CD843" s="654">
        <v>45874</v>
      </c>
      <c r="CE843" s="651"/>
      <c r="CF843" s="3"/>
      <c r="CG843" s="578">
        <v>0</v>
      </c>
      <c r="CH843" s="578">
        <v>6</v>
      </c>
      <c r="CI843" s="28" t="s">
        <v>24</v>
      </c>
      <c r="CJ843" s="5">
        <f t="shared" ref="CJ843:CJ851" si="872">SUM(CJ842+CG843-CH843)</f>
        <v>138</v>
      </c>
      <c r="CL843" s="654"/>
      <c r="CM843" s="651"/>
      <c r="CN843" s="4"/>
      <c r="CO843" s="5"/>
      <c r="CP843" s="4"/>
      <c r="CQ843" s="6"/>
      <c r="CR843" s="5">
        <f t="shared" ref="CR843:CR851" si="873">SUM(CR842+CO843-CP843)</f>
        <v>124</v>
      </c>
    </row>
    <row r="844" spans="2:96" ht="12.75" customHeight="1" x14ac:dyDescent="0.35">
      <c r="B844" s="654">
        <v>45575</v>
      </c>
      <c r="C844" s="651"/>
      <c r="D844" s="3"/>
      <c r="E844" s="5">
        <v>0</v>
      </c>
      <c r="F844" s="4">
        <v>2</v>
      </c>
      <c r="G844" s="6" t="s">
        <v>25</v>
      </c>
      <c r="H844" s="5">
        <f t="shared" si="863"/>
        <v>112</v>
      </c>
      <c r="J844" s="654">
        <v>45618</v>
      </c>
      <c r="K844" s="651"/>
      <c r="L844" s="4"/>
      <c r="M844" s="5">
        <v>0</v>
      </c>
      <c r="N844" s="24">
        <v>2</v>
      </c>
      <c r="O844" s="28" t="s">
        <v>25</v>
      </c>
      <c r="P844" s="5">
        <f t="shared" si="864"/>
        <v>102</v>
      </c>
      <c r="R844" s="654"/>
      <c r="S844" s="651"/>
      <c r="T844" s="3"/>
      <c r="U844" s="4"/>
      <c r="V844" s="4"/>
      <c r="W844" s="6"/>
      <c r="X844" s="5">
        <f t="shared" si="865"/>
        <v>101</v>
      </c>
      <c r="Z844" s="708">
        <v>45664</v>
      </c>
      <c r="AA844" s="651"/>
      <c r="AB844" s="3"/>
      <c r="AC844" s="49">
        <v>0</v>
      </c>
      <c r="AD844" s="50">
        <v>3</v>
      </c>
      <c r="AE844" s="51" t="s">
        <v>25</v>
      </c>
      <c r="AF844" s="5">
        <f t="shared" si="866"/>
        <v>94</v>
      </c>
      <c r="AH844" s="654">
        <v>45700</v>
      </c>
      <c r="AI844" s="651"/>
      <c r="AJ844" s="4"/>
      <c r="AK844" s="5">
        <v>0</v>
      </c>
      <c r="AL844" s="24">
        <v>2</v>
      </c>
      <c r="AM844" s="28" t="s">
        <v>25</v>
      </c>
      <c r="AN844" s="5">
        <f t="shared" si="867"/>
        <v>230</v>
      </c>
      <c r="AP844" s="654">
        <v>45723</v>
      </c>
      <c r="AQ844" s="651"/>
      <c r="AR844" s="3"/>
      <c r="AS844" s="4">
        <v>0</v>
      </c>
      <c r="AT844" s="24">
        <v>1</v>
      </c>
      <c r="AU844" s="28" t="s">
        <v>17</v>
      </c>
      <c r="AV844" s="436">
        <f t="shared" si="868"/>
        <v>196</v>
      </c>
      <c r="AX844" s="654">
        <v>45761</v>
      </c>
      <c r="AY844" s="651"/>
      <c r="AZ844" s="3"/>
      <c r="BA844" s="4">
        <v>0</v>
      </c>
      <c r="BB844" s="178">
        <v>2</v>
      </c>
      <c r="BC844" s="129" t="s">
        <v>19</v>
      </c>
      <c r="BD844" s="5">
        <f t="shared" si="869"/>
        <v>181</v>
      </c>
      <c r="BF844" s="654">
        <v>45789</v>
      </c>
      <c r="BG844" s="651"/>
      <c r="BH844" s="3"/>
      <c r="BI844" s="422">
        <v>0</v>
      </c>
      <c r="BJ844" s="4">
        <v>2</v>
      </c>
      <c r="BK844" s="6" t="s">
        <v>19</v>
      </c>
      <c r="BL844" s="5">
        <f t="shared" si="870"/>
        <v>164</v>
      </c>
      <c r="BN844" s="654">
        <v>45818</v>
      </c>
      <c r="BO844" s="651"/>
      <c r="BP844" s="3"/>
      <c r="BQ844" s="4">
        <v>0</v>
      </c>
      <c r="BR844" s="4">
        <v>2</v>
      </c>
      <c r="BS844" s="6" t="s">
        <v>25</v>
      </c>
      <c r="BT844" s="5">
        <f t="shared" si="871"/>
        <v>150</v>
      </c>
      <c r="BV844" s="668">
        <v>45861</v>
      </c>
      <c r="BW844" s="666"/>
      <c r="BX844" s="493"/>
      <c r="BY844" s="193">
        <v>0</v>
      </c>
      <c r="BZ844" s="553">
        <v>4</v>
      </c>
      <c r="CA844" s="509" t="s">
        <v>25</v>
      </c>
      <c r="CB844" s="494">
        <f t="shared" ref="CB844:CB851" si="874">SUM(CB843+BY844-BZ844)</f>
        <v>144</v>
      </c>
      <c r="CD844" s="654">
        <v>45885</v>
      </c>
      <c r="CE844" s="651"/>
      <c r="CF844" s="3"/>
      <c r="CG844" s="578">
        <v>0</v>
      </c>
      <c r="CH844" s="578">
        <v>6</v>
      </c>
      <c r="CI844" s="28" t="s">
        <v>24</v>
      </c>
      <c r="CJ844" s="5">
        <f t="shared" si="872"/>
        <v>132</v>
      </c>
      <c r="CL844" s="654"/>
      <c r="CM844" s="651"/>
      <c r="CN844" s="3"/>
      <c r="CO844" s="4"/>
      <c r="CP844" s="4"/>
      <c r="CQ844" s="6"/>
      <c r="CR844" s="5">
        <f t="shared" si="873"/>
        <v>124</v>
      </c>
    </row>
    <row r="845" spans="2:96" ht="12.75" customHeight="1" x14ac:dyDescent="0.35">
      <c r="B845" s="654">
        <v>45580</v>
      </c>
      <c r="C845" s="651"/>
      <c r="D845" s="3"/>
      <c r="E845" s="5">
        <v>0</v>
      </c>
      <c r="F845" s="4">
        <v>2</v>
      </c>
      <c r="G845" s="6" t="s">
        <v>17</v>
      </c>
      <c r="H845" s="5">
        <f t="shared" si="863"/>
        <v>110</v>
      </c>
      <c r="J845" s="654"/>
      <c r="K845" s="651"/>
      <c r="L845" s="3"/>
      <c r="M845" s="4">
        <v>0</v>
      </c>
      <c r="N845" s="4"/>
      <c r="O845" s="6"/>
      <c r="P845" s="5">
        <f t="shared" si="864"/>
        <v>102</v>
      </c>
      <c r="R845" s="654"/>
      <c r="S845" s="651"/>
      <c r="T845" s="3"/>
      <c r="U845" s="4"/>
      <c r="V845" s="4"/>
      <c r="W845" s="6"/>
      <c r="X845" s="5">
        <f t="shared" si="865"/>
        <v>101</v>
      </c>
      <c r="Z845" s="708">
        <v>45672</v>
      </c>
      <c r="AA845" s="651"/>
      <c r="AB845" s="3"/>
      <c r="AC845" s="49">
        <v>0</v>
      </c>
      <c r="AD845" s="50">
        <v>1</v>
      </c>
      <c r="AE845" s="51" t="s">
        <v>19</v>
      </c>
      <c r="AF845" s="5">
        <f t="shared" si="866"/>
        <v>93</v>
      </c>
      <c r="AH845" s="654">
        <v>45700</v>
      </c>
      <c r="AI845" s="651"/>
      <c r="AJ845" s="4"/>
      <c r="AK845" s="5">
        <v>0</v>
      </c>
      <c r="AL845" s="24">
        <v>12</v>
      </c>
      <c r="AM845" s="28" t="s">
        <v>24</v>
      </c>
      <c r="AN845" s="5">
        <f t="shared" si="867"/>
        <v>218</v>
      </c>
      <c r="AP845" s="654">
        <v>45730</v>
      </c>
      <c r="AQ845" s="651"/>
      <c r="AR845" s="3"/>
      <c r="AS845" s="4">
        <v>0</v>
      </c>
      <c r="AT845" s="4">
        <v>3</v>
      </c>
      <c r="AU845" s="28" t="s">
        <v>19</v>
      </c>
      <c r="AV845" s="436">
        <f t="shared" si="868"/>
        <v>193</v>
      </c>
      <c r="AX845" s="654">
        <v>45770</v>
      </c>
      <c r="AY845" s="651"/>
      <c r="AZ845" s="3"/>
      <c r="BA845" s="4">
        <v>0</v>
      </c>
      <c r="BB845" s="223">
        <v>1</v>
      </c>
      <c r="BC845" s="129" t="s">
        <v>19</v>
      </c>
      <c r="BD845" s="5">
        <f t="shared" si="869"/>
        <v>180</v>
      </c>
      <c r="BF845" s="654">
        <v>45806</v>
      </c>
      <c r="BG845" s="651"/>
      <c r="BH845" s="433"/>
      <c r="BI845" s="435">
        <v>0</v>
      </c>
      <c r="BJ845" s="434">
        <v>5</v>
      </c>
      <c r="BK845" s="28" t="s">
        <v>19</v>
      </c>
      <c r="BL845" s="5">
        <f t="shared" si="870"/>
        <v>159</v>
      </c>
      <c r="BN845" s="654"/>
      <c r="BO845" s="651"/>
      <c r="BP845" s="3"/>
      <c r="BQ845" s="4">
        <v>0</v>
      </c>
      <c r="BR845" s="4"/>
      <c r="BS845" s="6"/>
      <c r="BT845" s="5">
        <f t="shared" si="871"/>
        <v>150</v>
      </c>
      <c r="BV845" s="669"/>
      <c r="BW845" s="666"/>
      <c r="BX845" s="493"/>
      <c r="BY845" s="492">
        <v>0</v>
      </c>
      <c r="BZ845" s="492"/>
      <c r="CA845" s="509"/>
      <c r="CB845" s="494">
        <f t="shared" si="874"/>
        <v>144</v>
      </c>
      <c r="CD845" s="654">
        <v>45887</v>
      </c>
      <c r="CE845" s="651"/>
      <c r="CF845" s="3"/>
      <c r="CG845" s="4">
        <v>0</v>
      </c>
      <c r="CH845" s="4">
        <v>2</v>
      </c>
      <c r="CI845" s="6" t="s">
        <v>19</v>
      </c>
      <c r="CJ845" s="5">
        <f t="shared" si="872"/>
        <v>130</v>
      </c>
      <c r="CL845" s="654"/>
      <c r="CM845" s="651"/>
      <c r="CN845" s="3"/>
      <c r="CO845" s="4"/>
      <c r="CP845" s="4"/>
      <c r="CQ845" s="6"/>
      <c r="CR845" s="5">
        <f t="shared" si="873"/>
        <v>124</v>
      </c>
    </row>
    <row r="846" spans="2:96" ht="12.75" customHeight="1" x14ac:dyDescent="0.35">
      <c r="B846" s="654">
        <v>45588</v>
      </c>
      <c r="C846" s="651"/>
      <c r="D846" s="3"/>
      <c r="E846" s="5">
        <v>0</v>
      </c>
      <c r="F846" s="4">
        <v>1</v>
      </c>
      <c r="G846" s="6" t="s">
        <v>17</v>
      </c>
      <c r="H846" s="5">
        <f t="shared" si="863"/>
        <v>109</v>
      </c>
      <c r="J846" s="654"/>
      <c r="K846" s="651"/>
      <c r="L846" s="3"/>
      <c r="M846" s="4">
        <v>0</v>
      </c>
      <c r="N846" s="4"/>
      <c r="O846" s="6"/>
      <c r="P846" s="5">
        <f t="shared" si="864"/>
        <v>102</v>
      </c>
      <c r="R846" s="654"/>
      <c r="S846" s="651"/>
      <c r="T846" s="3"/>
      <c r="U846" s="4"/>
      <c r="V846" s="4"/>
      <c r="W846" s="6"/>
      <c r="X846" s="5">
        <f t="shared" si="865"/>
        <v>101</v>
      </c>
      <c r="Z846" s="708">
        <v>45677</v>
      </c>
      <c r="AA846" s="651"/>
      <c r="AB846" s="3"/>
      <c r="AC846" s="49">
        <v>0</v>
      </c>
      <c r="AD846" s="50">
        <v>1</v>
      </c>
      <c r="AE846" s="28" t="s">
        <v>35</v>
      </c>
      <c r="AF846" s="5">
        <f t="shared" si="866"/>
        <v>92</v>
      </c>
      <c r="AH846" s="654">
        <v>45702</v>
      </c>
      <c r="AI846" s="651"/>
      <c r="AJ846" s="3"/>
      <c r="AK846" s="24">
        <v>0</v>
      </c>
      <c r="AL846" s="24">
        <v>12</v>
      </c>
      <c r="AM846" s="28" t="s">
        <v>18</v>
      </c>
      <c r="AN846" s="5">
        <f t="shared" si="867"/>
        <v>206</v>
      </c>
      <c r="AP846" s="654">
        <v>45733</v>
      </c>
      <c r="AQ846" s="651"/>
      <c r="AR846" s="3"/>
      <c r="AS846" s="132">
        <v>0</v>
      </c>
      <c r="AT846" s="4">
        <v>1</v>
      </c>
      <c r="AU846" s="6" t="s">
        <v>25</v>
      </c>
      <c r="AV846" s="436">
        <f t="shared" si="868"/>
        <v>192</v>
      </c>
      <c r="AX846" s="654">
        <v>45771</v>
      </c>
      <c r="AY846" s="651"/>
      <c r="AZ846" s="225"/>
      <c r="BA846" s="193">
        <v>0</v>
      </c>
      <c r="BB846" s="226">
        <v>2</v>
      </c>
      <c r="BC846" s="185" t="s">
        <v>25</v>
      </c>
      <c r="BD846" s="5">
        <f t="shared" si="869"/>
        <v>178</v>
      </c>
      <c r="BF846" s="654">
        <v>45806</v>
      </c>
      <c r="BG846" s="651"/>
      <c r="BH846" s="3"/>
      <c r="BI846" s="4">
        <v>0</v>
      </c>
      <c r="BJ846" s="4">
        <v>3</v>
      </c>
      <c r="BK846" s="6" t="s">
        <v>25</v>
      </c>
      <c r="BL846" s="483">
        <f t="shared" si="870"/>
        <v>156</v>
      </c>
      <c r="BN846" s="663"/>
      <c r="BO846" s="651"/>
      <c r="BP846" s="3"/>
      <c r="BQ846" s="4"/>
      <c r="BR846" s="4"/>
      <c r="BS846" s="6"/>
      <c r="BT846" s="5">
        <f t="shared" si="871"/>
        <v>150</v>
      </c>
      <c r="BV846" s="667"/>
      <c r="BW846" s="666"/>
      <c r="BX846" s="493"/>
      <c r="BY846" s="492"/>
      <c r="BZ846" s="492"/>
      <c r="CA846" s="509"/>
      <c r="CB846" s="494">
        <f t="shared" si="874"/>
        <v>144</v>
      </c>
      <c r="CD846" s="654">
        <v>45890</v>
      </c>
      <c r="CE846" s="651"/>
      <c r="CF846" s="3"/>
      <c r="CG846" s="596">
        <v>0</v>
      </c>
      <c r="CH846" s="596">
        <v>3</v>
      </c>
      <c r="CI846" s="129" t="s">
        <v>25</v>
      </c>
      <c r="CJ846" s="5">
        <f t="shared" si="872"/>
        <v>127</v>
      </c>
      <c r="CL846" s="654"/>
      <c r="CM846" s="651"/>
      <c r="CN846" s="3"/>
      <c r="CO846" s="4"/>
      <c r="CP846" s="4"/>
      <c r="CQ846" s="6"/>
      <c r="CR846" s="5">
        <f t="shared" si="873"/>
        <v>124</v>
      </c>
    </row>
    <row r="847" spans="2:96" ht="12.75" customHeight="1" x14ac:dyDescent="0.35">
      <c r="B847" s="654">
        <v>45589</v>
      </c>
      <c r="C847" s="651"/>
      <c r="D847" s="3"/>
      <c r="E847" s="5">
        <v>0</v>
      </c>
      <c r="F847" s="4">
        <v>2</v>
      </c>
      <c r="G847" s="6" t="s">
        <v>25</v>
      </c>
      <c r="H847" s="5">
        <f t="shared" si="863"/>
        <v>107</v>
      </c>
      <c r="J847" s="654"/>
      <c r="K847" s="651"/>
      <c r="L847" s="3"/>
      <c r="M847" s="4">
        <v>0</v>
      </c>
      <c r="N847" s="4"/>
      <c r="O847" s="6"/>
      <c r="P847" s="5">
        <f t="shared" si="864"/>
        <v>102</v>
      </c>
      <c r="R847" s="654"/>
      <c r="S847" s="651"/>
      <c r="T847" s="3"/>
      <c r="U847" s="4"/>
      <c r="V847" s="4"/>
      <c r="W847" s="6"/>
      <c r="X847" s="5">
        <f t="shared" si="865"/>
        <v>101</v>
      </c>
      <c r="Z847" s="708">
        <v>45679</v>
      </c>
      <c r="AA847" s="651"/>
      <c r="AB847" s="3"/>
      <c r="AC847" s="49">
        <v>0</v>
      </c>
      <c r="AD847" s="50">
        <v>2</v>
      </c>
      <c r="AE847" s="28" t="s">
        <v>24</v>
      </c>
      <c r="AF847" s="5">
        <f t="shared" si="866"/>
        <v>90</v>
      </c>
      <c r="AH847" s="654">
        <v>45706</v>
      </c>
      <c r="AI847" s="651"/>
      <c r="AJ847" s="3"/>
      <c r="AK847" s="4">
        <v>0</v>
      </c>
      <c r="AL847" s="24">
        <v>3</v>
      </c>
      <c r="AM847" s="28" t="s">
        <v>24</v>
      </c>
      <c r="AN847" s="5">
        <f t="shared" si="867"/>
        <v>203</v>
      </c>
      <c r="AP847" s="654">
        <v>45741</v>
      </c>
      <c r="AQ847" s="651"/>
      <c r="AR847" s="3"/>
      <c r="AS847" s="144">
        <v>0</v>
      </c>
      <c r="AT847" s="144">
        <v>6</v>
      </c>
      <c r="AU847" s="28" t="s">
        <v>24</v>
      </c>
      <c r="AV847" s="436">
        <f t="shared" si="868"/>
        <v>186</v>
      </c>
      <c r="AX847" s="654">
        <v>45772</v>
      </c>
      <c r="AY847" s="651"/>
      <c r="AZ847" s="3"/>
      <c r="BA847" s="193">
        <v>0</v>
      </c>
      <c r="BB847" s="229">
        <v>4</v>
      </c>
      <c r="BC847" s="185" t="s">
        <v>35</v>
      </c>
      <c r="BD847" s="5">
        <f t="shared" si="869"/>
        <v>174</v>
      </c>
      <c r="BF847" s="654">
        <v>45799</v>
      </c>
      <c r="BG847" s="654"/>
      <c r="BH847" s="475"/>
      <c r="BI847" s="476">
        <v>0</v>
      </c>
      <c r="BJ847" s="482">
        <v>3</v>
      </c>
      <c r="BK847" s="28" t="s">
        <v>25</v>
      </c>
      <c r="BL847" s="483">
        <f t="shared" si="870"/>
        <v>153</v>
      </c>
      <c r="BN847" s="663"/>
      <c r="BO847" s="651"/>
      <c r="BP847" s="3"/>
      <c r="BQ847" s="4"/>
      <c r="BR847" s="4"/>
      <c r="BS847" s="6"/>
      <c r="BT847" s="5">
        <f t="shared" si="871"/>
        <v>150</v>
      </c>
      <c r="BV847" s="667"/>
      <c r="BW847" s="666"/>
      <c r="BX847" s="493"/>
      <c r="BY847" s="492"/>
      <c r="BZ847" s="492"/>
      <c r="CA847" s="509"/>
      <c r="CB847" s="494">
        <f t="shared" si="874"/>
        <v>144</v>
      </c>
      <c r="CD847" s="654">
        <v>45896</v>
      </c>
      <c r="CE847" s="651"/>
      <c r="CF847" s="3"/>
      <c r="CG847" s="4">
        <v>0</v>
      </c>
      <c r="CH847" s="602">
        <v>3</v>
      </c>
      <c r="CI847" s="6" t="s">
        <v>19</v>
      </c>
      <c r="CJ847" s="5">
        <f t="shared" si="872"/>
        <v>124</v>
      </c>
      <c r="CL847" s="654"/>
      <c r="CM847" s="651"/>
      <c r="CN847" s="3"/>
      <c r="CO847" s="4"/>
      <c r="CP847" s="4"/>
      <c r="CQ847" s="6"/>
      <c r="CR847" s="5">
        <f t="shared" si="873"/>
        <v>124</v>
      </c>
    </row>
    <row r="848" spans="2:96" ht="12.75" customHeight="1" x14ac:dyDescent="0.35">
      <c r="B848" s="2"/>
      <c r="C848" s="2"/>
      <c r="D848" s="3"/>
      <c r="E848" s="4"/>
      <c r="F848" s="4"/>
      <c r="G848" s="6"/>
      <c r="H848" s="5">
        <f t="shared" si="863"/>
        <v>107</v>
      </c>
      <c r="J848" s="654"/>
      <c r="K848" s="651"/>
      <c r="L848" s="3"/>
      <c r="M848" s="4">
        <v>0</v>
      </c>
      <c r="N848" s="4"/>
      <c r="O848" s="6"/>
      <c r="P848" s="5">
        <f t="shared" si="864"/>
        <v>102</v>
      </c>
      <c r="R848" s="2"/>
      <c r="S848" s="2"/>
      <c r="T848" s="3"/>
      <c r="U848" s="4"/>
      <c r="V848" s="4"/>
      <c r="W848" s="6"/>
      <c r="X848" s="5">
        <f t="shared" si="865"/>
        <v>101</v>
      </c>
      <c r="Z848" s="706">
        <v>45686</v>
      </c>
      <c r="AA848" s="651"/>
      <c r="AB848" s="30"/>
      <c r="AC848" s="31">
        <v>144</v>
      </c>
      <c r="AD848" s="32">
        <v>0</v>
      </c>
      <c r="AE848" s="33" t="s">
        <v>17</v>
      </c>
      <c r="AF848" s="34">
        <f t="shared" si="866"/>
        <v>234</v>
      </c>
      <c r="AH848" s="654">
        <v>45709</v>
      </c>
      <c r="AI848" s="651"/>
      <c r="AJ848" s="3"/>
      <c r="AK848" s="4">
        <v>0</v>
      </c>
      <c r="AL848" s="24">
        <v>2</v>
      </c>
      <c r="AM848" s="28" t="s">
        <v>17</v>
      </c>
      <c r="AN848" s="5">
        <f t="shared" si="867"/>
        <v>201</v>
      </c>
      <c r="AP848" s="654">
        <v>45742</v>
      </c>
      <c r="AQ848" s="651"/>
      <c r="AR848" s="3"/>
      <c r="AS848" s="146">
        <v>0</v>
      </c>
      <c r="AT848" s="4">
        <v>1</v>
      </c>
      <c r="AU848" s="6" t="s">
        <v>19</v>
      </c>
      <c r="AV848" s="436">
        <f t="shared" si="868"/>
        <v>185</v>
      </c>
      <c r="AX848" s="2"/>
      <c r="AY848" s="2"/>
      <c r="AZ848" s="3"/>
      <c r="BA848" s="4"/>
      <c r="BB848" s="4"/>
      <c r="BC848" s="6"/>
      <c r="BD848" s="5">
        <f t="shared" si="869"/>
        <v>174</v>
      </c>
      <c r="BF848" s="2"/>
      <c r="BG848" s="2"/>
      <c r="BH848" s="3"/>
      <c r="BI848" s="4"/>
      <c r="BJ848" s="4"/>
      <c r="BK848" s="6"/>
      <c r="BL848" s="5">
        <f t="shared" si="870"/>
        <v>153</v>
      </c>
      <c r="BN848" s="2"/>
      <c r="BO848" s="2"/>
      <c r="BP848" s="3"/>
      <c r="BQ848" s="4"/>
      <c r="BR848" s="4"/>
      <c r="BS848" s="6"/>
      <c r="BT848" s="5">
        <f t="shared" si="871"/>
        <v>150</v>
      </c>
      <c r="BV848" s="492"/>
      <c r="BW848" s="492"/>
      <c r="BX848" s="493"/>
      <c r="BY848" s="492"/>
      <c r="BZ848" s="492"/>
      <c r="CA848" s="509"/>
      <c r="CB848" s="494">
        <f t="shared" si="874"/>
        <v>144</v>
      </c>
      <c r="CD848" s="654"/>
      <c r="CE848" s="651"/>
      <c r="CF848" s="3"/>
      <c r="CG848" s="4">
        <v>0</v>
      </c>
      <c r="CH848" s="4"/>
      <c r="CI848" s="6"/>
      <c r="CJ848" s="5">
        <f t="shared" si="872"/>
        <v>124</v>
      </c>
      <c r="CL848" s="2"/>
      <c r="CM848" s="2"/>
      <c r="CN848" s="3"/>
      <c r="CO848" s="4"/>
      <c r="CP848" s="4"/>
      <c r="CQ848" s="6"/>
      <c r="CR848" s="5">
        <f t="shared" si="873"/>
        <v>124</v>
      </c>
    </row>
    <row r="849" spans="2:96" ht="12.75" customHeight="1" x14ac:dyDescent="0.35">
      <c r="B849" s="2"/>
      <c r="C849" s="2"/>
      <c r="D849" s="3"/>
      <c r="E849" s="4"/>
      <c r="F849" s="4"/>
      <c r="G849" s="6"/>
      <c r="H849" s="5">
        <f t="shared" si="863"/>
        <v>107</v>
      </c>
      <c r="J849" s="654"/>
      <c r="K849" s="651"/>
      <c r="L849" s="3"/>
      <c r="M849" s="4">
        <v>0</v>
      </c>
      <c r="N849" s="4"/>
      <c r="O849" s="6"/>
      <c r="P849" s="5">
        <f t="shared" si="864"/>
        <v>102</v>
      </c>
      <c r="R849" s="2"/>
      <c r="S849" s="2"/>
      <c r="T849" s="3"/>
      <c r="U849" s="4"/>
      <c r="V849" s="4"/>
      <c r="W849" s="6"/>
      <c r="X849" s="5">
        <f t="shared" si="865"/>
        <v>101</v>
      </c>
      <c r="Z849" s="2"/>
      <c r="AA849" s="2"/>
      <c r="AB849" s="3"/>
      <c r="AC849" s="4"/>
      <c r="AD849" s="4"/>
      <c r="AE849" s="6"/>
      <c r="AF849" s="5">
        <f t="shared" si="866"/>
        <v>234</v>
      </c>
      <c r="AH849" s="2"/>
      <c r="AI849" s="2"/>
      <c r="AJ849" s="3"/>
      <c r="AK849" s="4"/>
      <c r="AL849" s="4"/>
      <c r="AM849" s="6"/>
      <c r="AN849" s="5">
        <f t="shared" si="867"/>
        <v>201</v>
      </c>
      <c r="AP849" s="2"/>
      <c r="AQ849" s="2"/>
      <c r="AR849" s="3"/>
      <c r="AS849" s="4"/>
      <c r="AT849" s="4"/>
      <c r="AU849" s="6"/>
      <c r="AV849" s="436">
        <f t="shared" si="868"/>
        <v>185</v>
      </c>
      <c r="AX849" s="2"/>
      <c r="AY849" s="2"/>
      <c r="AZ849" s="3"/>
      <c r="BA849" s="4"/>
      <c r="BB849" s="4"/>
      <c r="BC849" s="6"/>
      <c r="BD849" s="5">
        <f t="shared" si="869"/>
        <v>174</v>
      </c>
      <c r="BF849" s="2"/>
      <c r="BG849" s="2"/>
      <c r="BH849" s="3"/>
      <c r="BI849" s="4"/>
      <c r="BJ849" s="4"/>
      <c r="BK849" s="6"/>
      <c r="BL849" s="5">
        <f t="shared" si="870"/>
        <v>153</v>
      </c>
      <c r="BN849" s="2"/>
      <c r="BO849" s="2"/>
      <c r="BP849" s="3"/>
      <c r="BQ849" s="4"/>
      <c r="BR849" s="4"/>
      <c r="BS849" s="6"/>
      <c r="BT849" s="5">
        <f t="shared" si="871"/>
        <v>150</v>
      </c>
      <c r="BV849" s="492"/>
      <c r="BW849" s="492"/>
      <c r="BX849" s="493"/>
      <c r="BY849" s="492"/>
      <c r="BZ849" s="492"/>
      <c r="CA849" s="509"/>
      <c r="CB849" s="494">
        <f t="shared" si="874"/>
        <v>144</v>
      </c>
      <c r="CD849" s="2"/>
      <c r="CE849" s="2"/>
      <c r="CF849" s="3"/>
      <c r="CG849" s="4"/>
      <c r="CH849" s="4"/>
      <c r="CI849" s="6"/>
      <c r="CJ849" s="5">
        <f t="shared" si="872"/>
        <v>124</v>
      </c>
      <c r="CL849" s="2"/>
      <c r="CM849" s="2"/>
      <c r="CN849" s="3"/>
      <c r="CO849" s="4"/>
      <c r="CP849" s="4"/>
      <c r="CQ849" s="6"/>
      <c r="CR849" s="5">
        <f t="shared" si="873"/>
        <v>124</v>
      </c>
    </row>
    <row r="850" spans="2:96" ht="12.75" customHeight="1" x14ac:dyDescent="0.35">
      <c r="B850" s="2"/>
      <c r="C850" s="2"/>
      <c r="D850" s="3"/>
      <c r="E850" s="4"/>
      <c r="F850" s="4"/>
      <c r="G850" s="6"/>
      <c r="H850" s="5">
        <f t="shared" si="863"/>
        <v>107</v>
      </c>
      <c r="J850" s="2"/>
      <c r="K850" s="2"/>
      <c r="L850" s="3"/>
      <c r="M850" s="4"/>
      <c r="N850" s="4"/>
      <c r="O850" s="6"/>
      <c r="P850" s="5">
        <f t="shared" si="864"/>
        <v>102</v>
      </c>
      <c r="R850" s="2"/>
      <c r="S850" s="2"/>
      <c r="T850" s="3"/>
      <c r="U850" s="4"/>
      <c r="V850" s="4"/>
      <c r="W850" s="6"/>
      <c r="X850" s="5">
        <f t="shared" si="865"/>
        <v>101</v>
      </c>
      <c r="Z850" s="2"/>
      <c r="AA850" s="2"/>
      <c r="AB850" s="3"/>
      <c r="AC850" s="4"/>
      <c r="AD850" s="4"/>
      <c r="AE850" s="6"/>
      <c r="AF850" s="5">
        <f t="shared" si="866"/>
        <v>234</v>
      </c>
      <c r="AH850" s="2"/>
      <c r="AI850" s="2"/>
      <c r="AJ850" s="3"/>
      <c r="AK850" s="4"/>
      <c r="AL850" s="4"/>
      <c r="AM850" s="6"/>
      <c r="AN850" s="5">
        <f t="shared" si="867"/>
        <v>201</v>
      </c>
      <c r="AP850" s="2"/>
      <c r="AQ850" s="2"/>
      <c r="AR850" s="3"/>
      <c r="AS850" s="4"/>
      <c r="AT850" s="4"/>
      <c r="AU850" s="6"/>
      <c r="AV850" s="436">
        <f t="shared" si="868"/>
        <v>185</v>
      </c>
      <c r="AX850" s="2"/>
      <c r="AY850" s="2"/>
      <c r="AZ850" s="3"/>
      <c r="BA850" s="4"/>
      <c r="BB850" s="4"/>
      <c r="BC850" s="6"/>
      <c r="BD850" s="5">
        <f t="shared" si="869"/>
        <v>174</v>
      </c>
      <c r="BF850" s="2"/>
      <c r="BG850" s="2"/>
      <c r="BH850" s="3"/>
      <c r="BI850" s="4"/>
      <c r="BJ850" s="4"/>
      <c r="BK850" s="6"/>
      <c r="BL850" s="5">
        <f t="shared" si="870"/>
        <v>153</v>
      </c>
      <c r="BN850" s="2"/>
      <c r="BO850" s="2"/>
      <c r="BP850" s="3"/>
      <c r="BQ850" s="4"/>
      <c r="BR850" s="4"/>
      <c r="BS850" s="6"/>
      <c r="BT850" s="5">
        <f t="shared" si="871"/>
        <v>150</v>
      </c>
      <c r="BV850" s="492"/>
      <c r="BW850" s="492"/>
      <c r="BX850" s="493"/>
      <c r="BY850" s="492"/>
      <c r="BZ850" s="492"/>
      <c r="CA850" s="509"/>
      <c r="CB850" s="494">
        <f t="shared" si="874"/>
        <v>144</v>
      </c>
      <c r="CD850" s="2"/>
      <c r="CE850" s="2"/>
      <c r="CF850" s="3"/>
      <c r="CG850" s="4"/>
      <c r="CH850" s="4"/>
      <c r="CI850" s="6"/>
      <c r="CJ850" s="5">
        <f t="shared" si="872"/>
        <v>124</v>
      </c>
      <c r="CL850" s="2"/>
      <c r="CM850" s="2"/>
      <c r="CN850" s="3"/>
      <c r="CO850" s="4"/>
      <c r="CP850" s="4"/>
      <c r="CQ850" s="6"/>
      <c r="CR850" s="5">
        <f t="shared" si="873"/>
        <v>124</v>
      </c>
    </row>
    <row r="851" spans="2:96" ht="12.75" customHeight="1" x14ac:dyDescent="0.35">
      <c r="B851" s="2"/>
      <c r="C851" s="2"/>
      <c r="D851" s="3"/>
      <c r="E851" s="4"/>
      <c r="F851" s="4"/>
      <c r="G851" s="6"/>
      <c r="H851" s="5">
        <f t="shared" si="863"/>
        <v>107</v>
      </c>
      <c r="J851" s="2"/>
      <c r="K851" s="2"/>
      <c r="L851" s="3"/>
      <c r="M851" s="4"/>
      <c r="N851" s="4"/>
      <c r="O851" s="6"/>
      <c r="P851" s="5">
        <f t="shared" si="864"/>
        <v>102</v>
      </c>
      <c r="R851" s="2"/>
      <c r="S851" s="2"/>
      <c r="T851" s="3"/>
      <c r="U851" s="4"/>
      <c r="V851" s="4"/>
      <c r="W851" s="6"/>
      <c r="X851" s="5">
        <f t="shared" si="865"/>
        <v>101</v>
      </c>
      <c r="Z851" s="2"/>
      <c r="AA851" s="2"/>
      <c r="AB851" s="3"/>
      <c r="AC851" s="4"/>
      <c r="AD851" s="4"/>
      <c r="AE851" s="6"/>
      <c r="AF851" s="5">
        <f t="shared" si="866"/>
        <v>234</v>
      </c>
      <c r="AH851" s="2"/>
      <c r="AI851" s="2"/>
      <c r="AJ851" s="3"/>
      <c r="AK851" s="4"/>
      <c r="AL851" s="4"/>
      <c r="AM851" s="6"/>
      <c r="AN851" s="5">
        <f t="shared" si="867"/>
        <v>201</v>
      </c>
      <c r="AP851" s="2"/>
      <c r="AQ851" s="2"/>
      <c r="AR851" s="3"/>
      <c r="AS851" s="4"/>
      <c r="AT851" s="4"/>
      <c r="AU851" s="6"/>
      <c r="AV851" s="436">
        <f t="shared" si="868"/>
        <v>185</v>
      </c>
      <c r="AX851" s="2"/>
      <c r="AY851" s="2"/>
      <c r="AZ851" s="3"/>
      <c r="BA851" s="4"/>
      <c r="BB851" s="4"/>
      <c r="BC851" s="6"/>
      <c r="BD851" s="5">
        <f t="shared" si="869"/>
        <v>174</v>
      </c>
      <c r="BF851" s="2"/>
      <c r="BG851" s="2"/>
      <c r="BH851" s="3"/>
      <c r="BI851" s="4"/>
      <c r="BJ851" s="4"/>
      <c r="BK851" s="6"/>
      <c r="BL851" s="5">
        <f t="shared" si="870"/>
        <v>153</v>
      </c>
      <c r="BN851" s="2"/>
      <c r="BO851" s="2"/>
      <c r="BP851" s="3"/>
      <c r="BQ851" s="4"/>
      <c r="BR851" s="4"/>
      <c r="BS851" s="6"/>
      <c r="BT851" s="5">
        <f t="shared" si="871"/>
        <v>150</v>
      </c>
      <c r="BV851" s="492"/>
      <c r="BW851" s="492"/>
      <c r="BX851" s="493"/>
      <c r="BY851" s="492"/>
      <c r="BZ851" s="492"/>
      <c r="CA851" s="509"/>
      <c r="CB851" s="494">
        <f t="shared" si="874"/>
        <v>144</v>
      </c>
      <c r="CD851" s="2"/>
      <c r="CE851" s="2"/>
      <c r="CF851" s="3"/>
      <c r="CG851" s="4"/>
      <c r="CH851" s="4"/>
      <c r="CI851" s="6"/>
      <c r="CJ851" s="5">
        <f t="shared" si="872"/>
        <v>124</v>
      </c>
      <c r="CL851" s="2"/>
      <c r="CM851" s="2"/>
      <c r="CN851" s="3"/>
      <c r="CO851" s="4"/>
      <c r="CP851" s="4"/>
      <c r="CQ851" s="6"/>
      <c r="CR851" s="5">
        <f t="shared" si="873"/>
        <v>124</v>
      </c>
    </row>
    <row r="852" spans="2:96" ht="12.75" customHeight="1" x14ac:dyDescent="0.35">
      <c r="B852" s="658" t="s">
        <v>216</v>
      </c>
      <c r="C852" s="659"/>
      <c r="D852" s="659"/>
      <c r="E852" s="659"/>
      <c r="F852" s="659"/>
      <c r="G852" s="659"/>
      <c r="H852" s="660"/>
      <c r="J852" s="658" t="s">
        <v>216</v>
      </c>
      <c r="K852" s="659"/>
      <c r="L852" s="659"/>
      <c r="M852" s="659"/>
      <c r="N852" s="659"/>
      <c r="O852" s="659"/>
      <c r="P852" s="660"/>
      <c r="R852" s="658" t="s">
        <v>216</v>
      </c>
      <c r="S852" s="659"/>
      <c r="T852" s="659"/>
      <c r="U852" s="659"/>
      <c r="V852" s="659"/>
      <c r="W852" s="659"/>
      <c r="X852" s="660"/>
      <c r="Z852" s="658" t="s">
        <v>216</v>
      </c>
      <c r="AA852" s="659"/>
      <c r="AB852" s="659"/>
      <c r="AC852" s="659"/>
      <c r="AD852" s="659"/>
      <c r="AE852" s="659"/>
      <c r="AF852" s="660"/>
      <c r="AH852" s="658" t="s">
        <v>216</v>
      </c>
      <c r="AI852" s="659"/>
      <c r="AJ852" s="659"/>
      <c r="AK852" s="659"/>
      <c r="AL852" s="659"/>
      <c r="AM852" s="659"/>
      <c r="AN852" s="660"/>
      <c r="AP852" s="658" t="s">
        <v>216</v>
      </c>
      <c r="AQ852" s="659"/>
      <c r="AR852" s="659"/>
      <c r="AS852" s="659"/>
      <c r="AT852" s="659"/>
      <c r="AU852" s="659"/>
      <c r="AV852" s="660"/>
      <c r="AX852" s="658" t="s">
        <v>216</v>
      </c>
      <c r="AY852" s="659"/>
      <c r="AZ852" s="659"/>
      <c r="BA852" s="659"/>
      <c r="BB852" s="659"/>
      <c r="BC852" s="659"/>
      <c r="BD852" s="660"/>
      <c r="BF852" s="658" t="s">
        <v>216</v>
      </c>
      <c r="BG852" s="659"/>
      <c r="BH852" s="659"/>
      <c r="BI852" s="659"/>
      <c r="BJ852" s="659"/>
      <c r="BK852" s="659"/>
      <c r="BL852" s="660"/>
      <c r="BN852" s="658" t="s">
        <v>216</v>
      </c>
      <c r="BO852" s="659"/>
      <c r="BP852" s="659"/>
      <c r="BQ852" s="659"/>
      <c r="BR852" s="659"/>
      <c r="BS852" s="659"/>
      <c r="BT852" s="660"/>
      <c r="BV852" s="675" t="s">
        <v>216</v>
      </c>
      <c r="BW852" s="676"/>
      <c r="BX852" s="676"/>
      <c r="BY852" s="676"/>
      <c r="BZ852" s="676"/>
      <c r="CA852" s="676"/>
      <c r="CB852" s="677"/>
      <c r="CD852" s="658" t="s">
        <v>216</v>
      </c>
      <c r="CE852" s="659"/>
      <c r="CF852" s="659"/>
      <c r="CG852" s="659"/>
      <c r="CH852" s="659"/>
      <c r="CI852" s="659"/>
      <c r="CJ852" s="660"/>
      <c r="CL852" s="658" t="s">
        <v>216</v>
      </c>
      <c r="CM852" s="659"/>
      <c r="CN852" s="659"/>
      <c r="CO852" s="659"/>
      <c r="CP852" s="659"/>
      <c r="CQ852" s="659"/>
      <c r="CR852" s="660"/>
    </row>
    <row r="853" spans="2:96" ht="12.75" customHeight="1" x14ac:dyDescent="0.35">
      <c r="B853" s="7"/>
      <c r="C853" s="8"/>
      <c r="D853" s="8"/>
      <c r="E853" s="9" t="s">
        <v>7</v>
      </c>
      <c r="F853" s="9" t="s">
        <v>8</v>
      </c>
      <c r="G853" s="10" t="s">
        <v>9</v>
      </c>
      <c r="H853" s="11" t="s">
        <v>508</v>
      </c>
      <c r="J853" s="7"/>
      <c r="K853" s="8"/>
      <c r="L853" s="8"/>
      <c r="M853" s="9" t="s">
        <v>7</v>
      </c>
      <c r="N853" s="9" t="s">
        <v>8</v>
      </c>
      <c r="O853" s="12" t="s">
        <v>9</v>
      </c>
      <c r="P853" s="11" t="s">
        <v>508</v>
      </c>
      <c r="R853" s="7"/>
      <c r="S853" s="8"/>
      <c r="T853" s="8"/>
      <c r="U853" s="9" t="s">
        <v>7</v>
      </c>
      <c r="V853" s="9" t="s">
        <v>8</v>
      </c>
      <c r="W853" s="13" t="s">
        <v>9</v>
      </c>
      <c r="X853" s="11" t="s">
        <v>508</v>
      </c>
      <c r="Z853" s="7"/>
      <c r="AA853" s="8"/>
      <c r="AB853" s="8"/>
      <c r="AC853" s="9" t="s">
        <v>7</v>
      </c>
      <c r="AD853" s="9" t="s">
        <v>8</v>
      </c>
      <c r="AE853" s="14" t="s">
        <v>9</v>
      </c>
      <c r="AF853" s="11" t="s">
        <v>508</v>
      </c>
      <c r="AH853" s="7"/>
      <c r="AI853" s="8"/>
      <c r="AJ853" s="8"/>
      <c r="AK853" s="9" t="s">
        <v>7</v>
      </c>
      <c r="AL853" s="9" t="s">
        <v>8</v>
      </c>
      <c r="AM853" s="15" t="s">
        <v>9</v>
      </c>
      <c r="AN853" s="11" t="s">
        <v>508</v>
      </c>
      <c r="AP853" s="7"/>
      <c r="AQ853" s="8"/>
      <c r="AR853" s="8"/>
      <c r="AS853" s="9" t="s">
        <v>7</v>
      </c>
      <c r="AT853" s="9" t="s">
        <v>8</v>
      </c>
      <c r="AU853" s="16" t="s">
        <v>9</v>
      </c>
      <c r="AV853" s="437" t="s">
        <v>508</v>
      </c>
      <c r="AX853" s="7"/>
      <c r="AY853" s="8"/>
      <c r="AZ853" s="8"/>
      <c r="BA853" s="9" t="s">
        <v>7</v>
      </c>
      <c r="BB853" s="9" t="s">
        <v>8</v>
      </c>
      <c r="BC853" s="17" t="s">
        <v>9</v>
      </c>
      <c r="BD853" s="11" t="s">
        <v>508</v>
      </c>
      <c r="BF853" s="7"/>
      <c r="BG853" s="8"/>
      <c r="BH853" s="8"/>
      <c r="BI853" s="9" t="s">
        <v>7</v>
      </c>
      <c r="BJ853" s="9" t="s">
        <v>8</v>
      </c>
      <c r="BK853" s="18" t="s">
        <v>9</v>
      </c>
      <c r="BL853" s="11" t="s">
        <v>508</v>
      </c>
      <c r="BN853" s="7"/>
      <c r="BO853" s="8"/>
      <c r="BP853" s="8"/>
      <c r="BQ853" s="9" t="s">
        <v>7</v>
      </c>
      <c r="BR853" s="9" t="s">
        <v>8</v>
      </c>
      <c r="BS853" s="19" t="s">
        <v>9</v>
      </c>
      <c r="BT853" s="11" t="s">
        <v>508</v>
      </c>
      <c r="BV853" s="495"/>
      <c r="BW853" s="496"/>
      <c r="BX853" s="496"/>
      <c r="BY853" s="205" t="s">
        <v>7</v>
      </c>
      <c r="BZ853" s="205" t="s">
        <v>8</v>
      </c>
      <c r="CA853" s="510" t="s">
        <v>9</v>
      </c>
      <c r="CB853" s="497" t="s">
        <v>508</v>
      </c>
      <c r="CD853" s="7"/>
      <c r="CE853" s="8"/>
      <c r="CF853" s="8"/>
      <c r="CG853" s="9" t="s">
        <v>7</v>
      </c>
      <c r="CH853" s="9" t="s">
        <v>8</v>
      </c>
      <c r="CI853" s="21" t="s">
        <v>9</v>
      </c>
      <c r="CJ853" s="11" t="s">
        <v>508</v>
      </c>
      <c r="CL853" s="7"/>
      <c r="CM853" s="8"/>
      <c r="CN853" s="8"/>
      <c r="CO853" s="9" t="s">
        <v>7</v>
      </c>
      <c r="CP853" s="9" t="s">
        <v>8</v>
      </c>
      <c r="CQ853" s="22" t="s">
        <v>9</v>
      </c>
      <c r="CR853" s="11" t="s">
        <v>508</v>
      </c>
    </row>
    <row r="854" spans="2:96" ht="12.75" customHeight="1" x14ac:dyDescent="0.35">
      <c r="B854" s="661" t="s">
        <v>509</v>
      </c>
      <c r="C854" s="673"/>
      <c r="D854" s="662"/>
      <c r="E854" s="4" t="s">
        <v>11</v>
      </c>
      <c r="F854" s="4" t="s">
        <v>11</v>
      </c>
      <c r="H854" s="4">
        <v>4</v>
      </c>
      <c r="J854" s="680" t="s">
        <v>510</v>
      </c>
      <c r="K854" s="673"/>
      <c r="L854" s="662"/>
      <c r="M854" s="4" t="s">
        <v>11</v>
      </c>
      <c r="N854" s="4" t="s">
        <v>11</v>
      </c>
      <c r="P854" s="4">
        <v>4</v>
      </c>
      <c r="R854" s="678" t="s">
        <v>511</v>
      </c>
      <c r="S854" s="673"/>
      <c r="T854" s="662"/>
      <c r="U854" s="4" t="s">
        <v>11</v>
      </c>
      <c r="V854" s="4" t="s">
        <v>11</v>
      </c>
      <c r="X854" s="24">
        <v>4</v>
      </c>
      <c r="Z854" s="687" t="s">
        <v>512</v>
      </c>
      <c r="AA854" s="673"/>
      <c r="AB854" s="662"/>
      <c r="AC854" s="4" t="s">
        <v>11</v>
      </c>
      <c r="AD854" s="4" t="s">
        <v>11</v>
      </c>
      <c r="AF854" s="4">
        <v>4</v>
      </c>
      <c r="AH854" s="685" t="s">
        <v>513</v>
      </c>
      <c r="AI854" s="673"/>
      <c r="AJ854" s="662"/>
      <c r="AK854" s="4" t="s">
        <v>11</v>
      </c>
      <c r="AL854" s="4" t="s">
        <v>11</v>
      </c>
      <c r="AN854" s="24">
        <v>4</v>
      </c>
      <c r="AP854" s="674" t="s">
        <v>514</v>
      </c>
      <c r="AQ854" s="673"/>
      <c r="AR854" s="662"/>
      <c r="AS854" s="4" t="s">
        <v>11</v>
      </c>
      <c r="AT854" s="4" t="s">
        <v>11</v>
      </c>
      <c r="AV854" s="438">
        <v>3</v>
      </c>
      <c r="AX854" s="688" t="s">
        <v>515</v>
      </c>
      <c r="AY854" s="673"/>
      <c r="AZ854" s="662"/>
      <c r="BA854" s="4" t="s">
        <v>11</v>
      </c>
      <c r="BB854" s="4" t="s">
        <v>11</v>
      </c>
      <c r="BD854" s="161">
        <v>3</v>
      </c>
      <c r="BF854" s="679" t="s">
        <v>516</v>
      </c>
      <c r="BG854" s="673"/>
      <c r="BH854" s="662"/>
      <c r="BI854" s="4" t="s">
        <v>11</v>
      </c>
      <c r="BJ854" s="4" t="s">
        <v>11</v>
      </c>
      <c r="BL854" s="240">
        <v>3</v>
      </c>
      <c r="BN854" s="672" t="s">
        <v>517</v>
      </c>
      <c r="BO854" s="673"/>
      <c r="BP854" s="662"/>
      <c r="BQ854" s="4" t="s">
        <v>11</v>
      </c>
      <c r="BR854" s="4" t="s">
        <v>11</v>
      </c>
      <c r="BT854" s="460">
        <v>3</v>
      </c>
      <c r="BV854" s="655" t="s">
        <v>518</v>
      </c>
      <c r="BW854" s="656"/>
      <c r="BX854" s="657"/>
      <c r="BY854" s="492" t="s">
        <v>11</v>
      </c>
      <c r="BZ854" s="492" t="s">
        <v>11</v>
      </c>
      <c r="CB854" s="492">
        <v>3</v>
      </c>
      <c r="CD854" s="682" t="s">
        <v>519</v>
      </c>
      <c r="CE854" s="673"/>
      <c r="CF854" s="662"/>
      <c r="CG854" s="4" t="s">
        <v>11</v>
      </c>
      <c r="CH854" s="4" t="s">
        <v>11</v>
      </c>
      <c r="CJ854" s="4">
        <f>CB854</f>
        <v>3</v>
      </c>
      <c r="CL854" s="686" t="s">
        <v>531</v>
      </c>
      <c r="CM854" s="673"/>
      <c r="CN854" s="662"/>
      <c r="CO854" s="4" t="s">
        <v>11</v>
      </c>
      <c r="CP854" s="4" t="s">
        <v>11</v>
      </c>
      <c r="CR854" s="4">
        <f>CJ855</f>
        <v>3</v>
      </c>
    </row>
    <row r="855" spans="2:96" ht="12.75" customHeight="1" x14ac:dyDescent="0.35">
      <c r="B855" s="654"/>
      <c r="C855" s="651"/>
      <c r="D855" s="3"/>
      <c r="E855" s="4"/>
      <c r="F855" s="4"/>
      <c r="G855" s="6"/>
      <c r="H855" s="5">
        <f t="shared" ref="H855:H861" si="875">SUM(H854+E855-F855)</f>
        <v>4</v>
      </c>
      <c r="J855" s="654"/>
      <c r="K855" s="651"/>
      <c r="L855" s="3"/>
      <c r="M855" s="4"/>
      <c r="N855" s="4"/>
      <c r="O855" s="6"/>
      <c r="P855" s="5">
        <f t="shared" ref="P855:P861" si="876">SUM(P854+M855-N855)</f>
        <v>4</v>
      </c>
      <c r="R855" s="654"/>
      <c r="S855" s="651"/>
      <c r="T855" s="3"/>
      <c r="U855" s="4"/>
      <c r="V855" s="4"/>
      <c r="W855" s="6"/>
      <c r="X855" s="5">
        <f t="shared" ref="X855:X861" si="877">SUM(X854+U855-V855)</f>
        <v>4</v>
      </c>
      <c r="Z855" s="654"/>
      <c r="AA855" s="651"/>
      <c r="AB855" s="3"/>
      <c r="AC855" s="4"/>
      <c r="AD855" s="4"/>
      <c r="AE855" s="6"/>
      <c r="AF855" s="5">
        <f t="shared" ref="AF855:AF861" si="878">SUM(AF854+AC855-AD855)</f>
        <v>4</v>
      </c>
      <c r="AH855" s="654">
        <v>45702</v>
      </c>
      <c r="AI855" s="651"/>
      <c r="AJ855" s="3"/>
      <c r="AK855" s="24">
        <v>0</v>
      </c>
      <c r="AL855" s="24">
        <v>1</v>
      </c>
      <c r="AM855" s="28" t="s">
        <v>18</v>
      </c>
      <c r="AN855" s="5">
        <f t="shared" ref="AN855:AN861" si="879">SUM(AN854+AK855-AL855)</f>
        <v>3</v>
      </c>
      <c r="AP855" s="654"/>
      <c r="AQ855" s="651"/>
      <c r="AR855" s="3"/>
      <c r="AS855" s="4"/>
      <c r="AT855" s="4"/>
      <c r="AU855" s="6"/>
      <c r="AV855" s="436">
        <f t="shared" ref="AV855:AV861" si="880">SUM(AV854+AS855-AT855)</f>
        <v>3</v>
      </c>
      <c r="AX855" s="654"/>
      <c r="AY855" s="651"/>
      <c r="AZ855" s="3"/>
      <c r="BA855" s="4"/>
      <c r="BB855" s="4"/>
      <c r="BC855" s="6"/>
      <c r="BD855" s="5">
        <f t="shared" ref="BD855:BD861" si="881">SUM(BD854+BA855-BB855)</f>
        <v>3</v>
      </c>
      <c r="BF855" s="654"/>
      <c r="BG855" s="651"/>
      <c r="BH855" s="3"/>
      <c r="BI855" s="4"/>
      <c r="BJ855" s="4"/>
      <c r="BK855" s="6"/>
      <c r="BL855" s="5">
        <f t="shared" ref="BL855:BL861" si="882">SUM(BL854+BI855-BJ855)</f>
        <v>3</v>
      </c>
      <c r="BN855" s="654"/>
      <c r="BO855" s="651"/>
      <c r="BP855" s="3"/>
      <c r="BQ855" s="4"/>
      <c r="BR855" s="4"/>
      <c r="BS855" s="6"/>
      <c r="BT855" s="5">
        <f t="shared" ref="BT855:BT861" si="883">SUM(BT854+BQ855-BR855)</f>
        <v>3</v>
      </c>
      <c r="BV855" s="669"/>
      <c r="BW855" s="666"/>
      <c r="BX855" s="493"/>
      <c r="BY855" s="492"/>
      <c r="BZ855" s="492"/>
      <c r="CA855" s="509"/>
      <c r="CB855" s="494">
        <f t="shared" ref="CB855:CB861" si="884">SUM(CB854+BY855-BZ855)</f>
        <v>3</v>
      </c>
      <c r="CD855" s="654"/>
      <c r="CE855" s="651"/>
      <c r="CF855" s="3"/>
      <c r="CG855" s="4"/>
      <c r="CH855" s="4"/>
      <c r="CI855" s="6"/>
      <c r="CJ855" s="5">
        <f t="shared" ref="CJ855:CJ861" si="885">SUM(CJ854+CG855-CH855)</f>
        <v>3</v>
      </c>
      <c r="CL855" s="654"/>
      <c r="CM855" s="651"/>
      <c r="CN855" s="3"/>
      <c r="CO855" s="4"/>
      <c r="CP855" s="4"/>
      <c r="CQ855" s="6"/>
      <c r="CR855" s="5">
        <f t="shared" ref="CR855:CR861" si="886">SUM(CR854+CO855-CP855)</f>
        <v>3</v>
      </c>
    </row>
    <row r="856" spans="2:96" ht="12.75" customHeight="1" x14ac:dyDescent="0.35">
      <c r="B856" s="3"/>
      <c r="C856" s="3"/>
      <c r="D856" s="3"/>
      <c r="E856" s="3"/>
      <c r="F856" s="3"/>
      <c r="G856" s="3"/>
      <c r="H856" s="5">
        <f t="shared" si="875"/>
        <v>4</v>
      </c>
      <c r="J856" s="3"/>
      <c r="K856" s="3"/>
      <c r="L856" s="3"/>
      <c r="M856" s="3"/>
      <c r="N856" s="3"/>
      <c r="O856" s="3"/>
      <c r="P856" s="5">
        <f t="shared" si="876"/>
        <v>4</v>
      </c>
      <c r="R856" s="3"/>
      <c r="S856" s="3"/>
      <c r="T856" s="3"/>
      <c r="U856" s="3"/>
      <c r="V856" s="3"/>
      <c r="W856" s="3"/>
      <c r="X856" s="5">
        <f t="shared" si="877"/>
        <v>4</v>
      </c>
      <c r="Z856" s="3"/>
      <c r="AA856" s="3"/>
      <c r="AB856" s="3"/>
      <c r="AC856" s="3"/>
      <c r="AD856" s="3"/>
      <c r="AE856" s="3"/>
      <c r="AF856" s="5">
        <f t="shared" si="878"/>
        <v>4</v>
      </c>
      <c r="AH856" s="3"/>
      <c r="AI856" s="3"/>
      <c r="AJ856" s="3"/>
      <c r="AK856" s="3"/>
      <c r="AL856" s="3"/>
      <c r="AM856" s="3"/>
      <c r="AN856" s="5">
        <f t="shared" si="879"/>
        <v>3</v>
      </c>
      <c r="AP856" s="3"/>
      <c r="AQ856" s="3"/>
      <c r="AR856" s="3"/>
      <c r="AS856" s="3"/>
      <c r="AT856" s="3"/>
      <c r="AU856" s="3"/>
      <c r="AV856" s="436">
        <f t="shared" si="880"/>
        <v>3</v>
      </c>
      <c r="AX856" s="3"/>
      <c r="AY856" s="3"/>
      <c r="AZ856" s="3"/>
      <c r="BA856" s="3"/>
      <c r="BB856" s="3"/>
      <c r="BC856" s="3"/>
      <c r="BD856" s="5">
        <f t="shared" si="881"/>
        <v>3</v>
      </c>
      <c r="BF856" s="3"/>
      <c r="BG856" s="3"/>
      <c r="BH856" s="3"/>
      <c r="BI856" s="3"/>
      <c r="BJ856" s="3"/>
      <c r="BK856" s="3"/>
      <c r="BL856" s="5">
        <f t="shared" si="882"/>
        <v>3</v>
      </c>
      <c r="BN856" s="3"/>
      <c r="BO856" s="3"/>
      <c r="BP856" s="3"/>
      <c r="BQ856" s="3"/>
      <c r="BR856" s="3"/>
      <c r="BS856" s="3"/>
      <c r="BT856" s="5">
        <f t="shared" si="883"/>
        <v>3</v>
      </c>
      <c r="BV856" s="493"/>
      <c r="BW856" s="493"/>
      <c r="BX856" s="493"/>
      <c r="BY856" s="493"/>
      <c r="BZ856" s="493"/>
      <c r="CA856" s="512"/>
      <c r="CB856" s="494">
        <f t="shared" si="884"/>
        <v>3</v>
      </c>
      <c r="CD856" s="3"/>
      <c r="CE856" s="3"/>
      <c r="CF856" s="3"/>
      <c r="CG856" s="3"/>
      <c r="CH856" s="3"/>
      <c r="CI856" s="3"/>
      <c r="CJ856" s="5">
        <f t="shared" si="885"/>
        <v>3</v>
      </c>
      <c r="CL856" s="3"/>
      <c r="CM856" s="3"/>
      <c r="CN856" s="3"/>
      <c r="CO856" s="3"/>
      <c r="CP856" s="3"/>
      <c r="CQ856" s="3"/>
      <c r="CR856" s="5">
        <f t="shared" si="886"/>
        <v>3</v>
      </c>
    </row>
    <row r="857" spans="2:96" ht="12.75" customHeight="1" x14ac:dyDescent="0.3">
      <c r="H857" s="5">
        <f t="shared" si="875"/>
        <v>4</v>
      </c>
      <c r="P857" s="5">
        <f t="shared" si="876"/>
        <v>4</v>
      </c>
      <c r="X857" s="5">
        <f t="shared" si="877"/>
        <v>4</v>
      </c>
      <c r="AF857" s="5">
        <f t="shared" si="878"/>
        <v>4</v>
      </c>
      <c r="AN857" s="5">
        <f t="shared" si="879"/>
        <v>3</v>
      </c>
      <c r="AV857" s="436">
        <f t="shared" si="880"/>
        <v>3</v>
      </c>
      <c r="BD857" s="5">
        <f t="shared" si="881"/>
        <v>3</v>
      </c>
      <c r="BL857" s="5">
        <f t="shared" si="882"/>
        <v>3</v>
      </c>
      <c r="BT857" s="5">
        <f t="shared" si="883"/>
        <v>3</v>
      </c>
      <c r="CB857" s="494">
        <f t="shared" si="884"/>
        <v>3</v>
      </c>
      <c r="CJ857" s="5">
        <f t="shared" si="885"/>
        <v>3</v>
      </c>
      <c r="CR857" s="5">
        <f t="shared" si="886"/>
        <v>3</v>
      </c>
    </row>
    <row r="858" spans="2:96" ht="12.75" customHeight="1" x14ac:dyDescent="0.3">
      <c r="H858" s="5">
        <f t="shared" si="875"/>
        <v>4</v>
      </c>
      <c r="P858" s="5">
        <f t="shared" si="876"/>
        <v>4</v>
      </c>
      <c r="X858" s="5">
        <f t="shared" si="877"/>
        <v>4</v>
      </c>
      <c r="AF858" s="5">
        <f t="shared" si="878"/>
        <v>4</v>
      </c>
      <c r="AN858" s="5">
        <f t="shared" si="879"/>
        <v>3</v>
      </c>
      <c r="AV858" s="436">
        <f t="shared" si="880"/>
        <v>3</v>
      </c>
      <c r="BD858" s="5">
        <f t="shared" si="881"/>
        <v>3</v>
      </c>
      <c r="BL858" s="5">
        <f t="shared" si="882"/>
        <v>3</v>
      </c>
      <c r="BT858" s="5">
        <f t="shared" si="883"/>
        <v>3</v>
      </c>
      <c r="CB858" s="494">
        <f t="shared" si="884"/>
        <v>3</v>
      </c>
      <c r="CJ858" s="5">
        <f t="shared" si="885"/>
        <v>3</v>
      </c>
      <c r="CR858" s="5">
        <f t="shared" si="886"/>
        <v>3</v>
      </c>
    </row>
    <row r="859" spans="2:96" ht="12.75" customHeight="1" x14ac:dyDescent="0.3">
      <c r="H859" s="5">
        <f t="shared" si="875"/>
        <v>4</v>
      </c>
      <c r="P859" s="5">
        <f t="shared" si="876"/>
        <v>4</v>
      </c>
      <c r="X859" s="5">
        <f t="shared" si="877"/>
        <v>4</v>
      </c>
      <c r="AF859" s="5">
        <f t="shared" si="878"/>
        <v>4</v>
      </c>
      <c r="AN859" s="5">
        <f t="shared" si="879"/>
        <v>3</v>
      </c>
      <c r="AV859" s="436">
        <f t="shared" si="880"/>
        <v>3</v>
      </c>
      <c r="BD859" s="5">
        <f t="shared" si="881"/>
        <v>3</v>
      </c>
      <c r="BL859" s="5">
        <f t="shared" si="882"/>
        <v>3</v>
      </c>
      <c r="BT859" s="5">
        <f t="shared" si="883"/>
        <v>3</v>
      </c>
      <c r="CB859" s="494">
        <f t="shared" si="884"/>
        <v>3</v>
      </c>
      <c r="CJ859" s="5">
        <f t="shared" si="885"/>
        <v>3</v>
      </c>
      <c r="CR859" s="5">
        <f t="shared" si="886"/>
        <v>3</v>
      </c>
    </row>
    <row r="860" spans="2:96" ht="12.75" customHeight="1" x14ac:dyDescent="0.3">
      <c r="H860" s="5">
        <f t="shared" si="875"/>
        <v>4</v>
      </c>
      <c r="P860" s="5">
        <f t="shared" si="876"/>
        <v>4</v>
      </c>
      <c r="X860" s="5">
        <f t="shared" si="877"/>
        <v>4</v>
      </c>
      <c r="AF860" s="5">
        <f t="shared" si="878"/>
        <v>4</v>
      </c>
      <c r="AN860" s="5">
        <f t="shared" si="879"/>
        <v>3</v>
      </c>
      <c r="AV860" s="436">
        <f t="shared" si="880"/>
        <v>3</v>
      </c>
      <c r="BD860" s="5">
        <f t="shared" si="881"/>
        <v>3</v>
      </c>
      <c r="BL860" s="5">
        <f t="shared" si="882"/>
        <v>3</v>
      </c>
      <c r="BT860" s="5">
        <f t="shared" si="883"/>
        <v>3</v>
      </c>
      <c r="CB860" s="494">
        <f t="shared" si="884"/>
        <v>3</v>
      </c>
      <c r="CJ860" s="5">
        <f t="shared" si="885"/>
        <v>3</v>
      </c>
      <c r="CR860" s="5">
        <f t="shared" si="886"/>
        <v>3</v>
      </c>
    </row>
    <row r="861" spans="2:96" ht="12.75" customHeight="1" x14ac:dyDescent="0.3">
      <c r="H861" s="5">
        <f t="shared" si="875"/>
        <v>4</v>
      </c>
      <c r="P861" s="5">
        <f t="shared" si="876"/>
        <v>4</v>
      </c>
      <c r="X861" s="5">
        <f t="shared" si="877"/>
        <v>4</v>
      </c>
      <c r="AF861" s="5">
        <f t="shared" si="878"/>
        <v>4</v>
      </c>
      <c r="AN861" s="5">
        <f t="shared" si="879"/>
        <v>3</v>
      </c>
      <c r="AV861" s="436">
        <f t="shared" si="880"/>
        <v>3</v>
      </c>
      <c r="BD861" s="5">
        <f t="shared" si="881"/>
        <v>3</v>
      </c>
      <c r="BL861" s="5">
        <f t="shared" si="882"/>
        <v>3</v>
      </c>
      <c r="BT861" s="5">
        <f t="shared" si="883"/>
        <v>3</v>
      </c>
      <c r="CB861" s="494">
        <f t="shared" si="884"/>
        <v>3</v>
      </c>
      <c r="CJ861" s="5">
        <f t="shared" si="885"/>
        <v>3</v>
      </c>
      <c r="CR861" s="5">
        <f t="shared" si="886"/>
        <v>3</v>
      </c>
    </row>
    <row r="862" spans="2:96" ht="12.75" customHeight="1" x14ac:dyDescent="0.35">
      <c r="B862" s="658" t="s">
        <v>217</v>
      </c>
      <c r="C862" s="659"/>
      <c r="D862" s="659"/>
      <c r="E862" s="659"/>
      <c r="F862" s="659"/>
      <c r="G862" s="659"/>
      <c r="H862" s="660"/>
      <c r="J862" s="658" t="s">
        <v>218</v>
      </c>
      <c r="K862" s="659"/>
      <c r="L862" s="659"/>
      <c r="M862" s="659"/>
      <c r="N862" s="659"/>
      <c r="O862" s="659"/>
      <c r="P862" s="660"/>
      <c r="R862" s="658" t="s">
        <v>219</v>
      </c>
      <c r="S862" s="659"/>
      <c r="T862" s="659"/>
      <c r="U862" s="659"/>
      <c r="V862" s="659"/>
      <c r="W862" s="659"/>
      <c r="X862" s="660"/>
      <c r="Z862" s="658" t="s">
        <v>220</v>
      </c>
      <c r="AA862" s="659"/>
      <c r="AB862" s="659"/>
      <c r="AC862" s="659"/>
      <c r="AD862" s="659"/>
      <c r="AE862" s="659"/>
      <c r="AF862" s="660"/>
      <c r="AH862" s="658" t="s">
        <v>221</v>
      </c>
      <c r="AI862" s="659"/>
      <c r="AJ862" s="659"/>
      <c r="AK862" s="659"/>
      <c r="AL862" s="659"/>
      <c r="AM862" s="659"/>
      <c r="AN862" s="660"/>
      <c r="AP862" s="658" t="s">
        <v>222</v>
      </c>
      <c r="AQ862" s="659"/>
      <c r="AR862" s="659"/>
      <c r="AS862" s="659"/>
      <c r="AT862" s="659"/>
      <c r="AU862" s="659"/>
      <c r="AV862" s="660"/>
      <c r="AX862" s="658" t="s">
        <v>223</v>
      </c>
      <c r="AY862" s="659"/>
      <c r="AZ862" s="659"/>
      <c r="BA862" s="659"/>
      <c r="BB862" s="659"/>
      <c r="BC862" s="659"/>
      <c r="BD862" s="660"/>
      <c r="BF862" s="658" t="s">
        <v>224</v>
      </c>
      <c r="BG862" s="659"/>
      <c r="BH862" s="659"/>
      <c r="BI862" s="659"/>
      <c r="BJ862" s="659"/>
      <c r="BK862" s="659"/>
      <c r="BL862" s="660"/>
      <c r="BN862" s="658" t="s">
        <v>225</v>
      </c>
      <c r="BO862" s="659"/>
      <c r="BP862" s="659"/>
      <c r="BQ862" s="659"/>
      <c r="BR862" s="659"/>
      <c r="BS862" s="659"/>
      <c r="BT862" s="660"/>
      <c r="BV862" s="675" t="s">
        <v>595</v>
      </c>
      <c r="BW862" s="676"/>
      <c r="BX862" s="676"/>
      <c r="BY862" s="676"/>
      <c r="BZ862" s="676"/>
      <c r="CA862" s="676"/>
      <c r="CB862" s="677"/>
      <c r="CD862" s="658" t="s">
        <v>226</v>
      </c>
      <c r="CE862" s="659"/>
      <c r="CF862" s="659"/>
      <c r="CG862" s="659"/>
      <c r="CH862" s="659"/>
      <c r="CI862" s="659"/>
      <c r="CJ862" s="660"/>
      <c r="CL862" s="658" t="s">
        <v>227</v>
      </c>
      <c r="CM862" s="659"/>
      <c r="CN862" s="659"/>
      <c r="CO862" s="659"/>
      <c r="CP862" s="659"/>
      <c r="CQ862" s="659"/>
      <c r="CR862" s="660"/>
    </row>
    <row r="863" spans="2:96" ht="12.75" customHeight="1" x14ac:dyDescent="0.35">
      <c r="B863" s="7"/>
      <c r="C863" s="8"/>
      <c r="D863" s="8"/>
      <c r="E863" s="9" t="s">
        <v>7</v>
      </c>
      <c r="F863" s="9" t="s">
        <v>8</v>
      </c>
      <c r="G863" s="10" t="s">
        <v>9</v>
      </c>
      <c r="H863" s="11" t="s">
        <v>508</v>
      </c>
      <c r="J863" s="7"/>
      <c r="K863" s="8"/>
      <c r="L863" s="8"/>
      <c r="M863" s="9" t="s">
        <v>7</v>
      </c>
      <c r="N863" s="9" t="s">
        <v>8</v>
      </c>
      <c r="O863" s="12" t="s">
        <v>9</v>
      </c>
      <c r="P863" s="11" t="s">
        <v>508</v>
      </c>
      <c r="R863" s="7"/>
      <c r="S863" s="8"/>
      <c r="T863" s="8"/>
      <c r="U863" s="9" t="s">
        <v>7</v>
      </c>
      <c r="V863" s="9" t="s">
        <v>8</v>
      </c>
      <c r="W863" s="13" t="s">
        <v>9</v>
      </c>
      <c r="X863" s="11" t="s">
        <v>508</v>
      </c>
      <c r="Z863" s="7"/>
      <c r="AA863" s="8"/>
      <c r="AB863" s="8"/>
      <c r="AC863" s="9" t="s">
        <v>7</v>
      </c>
      <c r="AD863" s="9" t="s">
        <v>8</v>
      </c>
      <c r="AE863" s="14" t="s">
        <v>9</v>
      </c>
      <c r="AF863" s="11" t="s">
        <v>508</v>
      </c>
      <c r="AH863" s="7"/>
      <c r="AI863" s="8"/>
      <c r="AJ863" s="8"/>
      <c r="AK863" s="9" t="s">
        <v>7</v>
      </c>
      <c r="AL863" s="9" t="s">
        <v>8</v>
      </c>
      <c r="AM863" s="15" t="s">
        <v>9</v>
      </c>
      <c r="AN863" s="11" t="s">
        <v>508</v>
      </c>
      <c r="AP863" s="7"/>
      <c r="AQ863" s="8"/>
      <c r="AR863" s="8"/>
      <c r="AS863" s="9" t="s">
        <v>7</v>
      </c>
      <c r="AT863" s="9" t="s">
        <v>8</v>
      </c>
      <c r="AU863" s="16" t="s">
        <v>9</v>
      </c>
      <c r="AV863" s="437" t="s">
        <v>508</v>
      </c>
      <c r="AX863" s="7"/>
      <c r="AY863" s="8"/>
      <c r="AZ863" s="8"/>
      <c r="BA863" s="9" t="s">
        <v>7</v>
      </c>
      <c r="BB863" s="9" t="s">
        <v>8</v>
      </c>
      <c r="BC863" s="17" t="s">
        <v>9</v>
      </c>
      <c r="BD863" s="11" t="s">
        <v>508</v>
      </c>
      <c r="BF863" s="7"/>
      <c r="BG863" s="8"/>
      <c r="BH863" s="8"/>
      <c r="BI863" s="9" t="s">
        <v>7</v>
      </c>
      <c r="BJ863" s="9" t="s">
        <v>8</v>
      </c>
      <c r="BK863" s="18" t="s">
        <v>9</v>
      </c>
      <c r="BL863" s="11" t="s">
        <v>508</v>
      </c>
      <c r="BN863" s="7"/>
      <c r="BO863" s="8"/>
      <c r="BP863" s="8"/>
      <c r="BQ863" s="9" t="s">
        <v>7</v>
      </c>
      <c r="BR863" s="9" t="s">
        <v>8</v>
      </c>
      <c r="BS863" s="19" t="s">
        <v>9</v>
      </c>
      <c r="BT863" s="11" t="s">
        <v>508</v>
      </c>
      <c r="BV863" s="495"/>
      <c r="BW863" s="496"/>
      <c r="BX863" s="496"/>
      <c r="BY863" s="205" t="s">
        <v>7</v>
      </c>
      <c r="BZ863" s="205" t="s">
        <v>8</v>
      </c>
      <c r="CA863" s="510" t="s">
        <v>9</v>
      </c>
      <c r="CB863" s="497" t="s">
        <v>508</v>
      </c>
      <c r="CD863" s="7"/>
      <c r="CE863" s="8"/>
      <c r="CF863" s="8"/>
      <c r="CG863" s="9" t="s">
        <v>7</v>
      </c>
      <c r="CH863" s="9" t="s">
        <v>8</v>
      </c>
      <c r="CI863" s="21" t="s">
        <v>9</v>
      </c>
      <c r="CJ863" s="11" t="s">
        <v>508</v>
      </c>
      <c r="CL863" s="7"/>
      <c r="CM863" s="8"/>
      <c r="CN863" s="8"/>
      <c r="CO863" s="9" t="s">
        <v>7</v>
      </c>
      <c r="CP863" s="9" t="s">
        <v>8</v>
      </c>
      <c r="CQ863" s="22" t="s">
        <v>9</v>
      </c>
      <c r="CR863" s="11" t="s">
        <v>508</v>
      </c>
    </row>
    <row r="864" spans="2:96" ht="12.75" customHeight="1" x14ac:dyDescent="0.35">
      <c r="B864" s="661" t="s">
        <v>509</v>
      </c>
      <c r="C864" s="673"/>
      <c r="D864" s="662"/>
      <c r="E864" s="4" t="s">
        <v>11</v>
      </c>
      <c r="F864" s="4" t="s">
        <v>11</v>
      </c>
      <c r="H864" s="5">
        <v>180</v>
      </c>
      <c r="J864" s="680" t="s">
        <v>510</v>
      </c>
      <c r="K864" s="673"/>
      <c r="L864" s="662"/>
      <c r="M864" s="4" t="s">
        <v>11</v>
      </c>
      <c r="N864" s="4" t="s">
        <v>11</v>
      </c>
      <c r="P864" s="5">
        <v>180</v>
      </c>
      <c r="R864" s="678" t="s">
        <v>511</v>
      </c>
      <c r="S864" s="673"/>
      <c r="T864" s="662"/>
      <c r="U864" s="4" t="s">
        <v>11</v>
      </c>
      <c r="V864" s="4" t="s">
        <v>11</v>
      </c>
      <c r="X864" s="27">
        <v>172</v>
      </c>
      <c r="Z864" s="687" t="s">
        <v>512</v>
      </c>
      <c r="AA864" s="673"/>
      <c r="AB864" s="662"/>
      <c r="AC864" s="4" t="s">
        <v>11</v>
      </c>
      <c r="AD864" s="4" t="s">
        <v>11</v>
      </c>
      <c r="AF864" s="5">
        <v>170</v>
      </c>
      <c r="AH864" s="685" t="s">
        <v>513</v>
      </c>
      <c r="AI864" s="673"/>
      <c r="AJ864" s="662"/>
      <c r="AK864" s="4" t="s">
        <v>11</v>
      </c>
      <c r="AL864" s="4" t="s">
        <v>11</v>
      </c>
      <c r="AN864" s="27">
        <v>170</v>
      </c>
      <c r="AP864" s="674" t="s">
        <v>514</v>
      </c>
      <c r="AQ864" s="673"/>
      <c r="AR864" s="662"/>
      <c r="AS864" s="4" t="s">
        <v>11</v>
      </c>
      <c r="AT864" s="4" t="s">
        <v>11</v>
      </c>
      <c r="AV864" s="436">
        <v>170</v>
      </c>
      <c r="AX864" s="688" t="s">
        <v>515</v>
      </c>
      <c r="AY864" s="673"/>
      <c r="AZ864" s="662"/>
      <c r="BA864" s="4" t="s">
        <v>11</v>
      </c>
      <c r="BB864" s="4" t="s">
        <v>11</v>
      </c>
      <c r="BD864" s="162">
        <v>164</v>
      </c>
      <c r="BF864" s="679" t="s">
        <v>516</v>
      </c>
      <c r="BG864" s="673"/>
      <c r="BH864" s="662"/>
      <c r="BI864" s="4" t="s">
        <v>11</v>
      </c>
      <c r="BJ864" s="4" t="s">
        <v>11</v>
      </c>
      <c r="BL864" s="241">
        <v>164</v>
      </c>
      <c r="BN864" s="672" t="s">
        <v>517</v>
      </c>
      <c r="BO864" s="673"/>
      <c r="BP864" s="662"/>
      <c r="BQ864" s="4" t="s">
        <v>11</v>
      </c>
      <c r="BR864" s="4" t="s">
        <v>11</v>
      </c>
      <c r="BT864" s="442">
        <v>164</v>
      </c>
      <c r="BV864" s="655" t="s">
        <v>518</v>
      </c>
      <c r="BW864" s="656"/>
      <c r="BX864" s="657"/>
      <c r="BY864" s="492" t="s">
        <v>11</v>
      </c>
      <c r="BZ864" s="492" t="s">
        <v>11</v>
      </c>
      <c r="CB864" s="494">
        <f>BT870</f>
        <v>161</v>
      </c>
      <c r="CD864" s="682" t="s">
        <v>519</v>
      </c>
      <c r="CE864" s="673"/>
      <c r="CF864" s="662"/>
      <c r="CG864" s="4" t="s">
        <v>11</v>
      </c>
      <c r="CH864" s="4" t="s">
        <v>11</v>
      </c>
      <c r="CJ864" s="5">
        <f>CB864</f>
        <v>161</v>
      </c>
      <c r="CL864" s="686" t="s">
        <v>531</v>
      </c>
      <c r="CM864" s="673"/>
      <c r="CN864" s="662"/>
      <c r="CO864" s="4" t="s">
        <v>11</v>
      </c>
      <c r="CP864" s="4" t="s">
        <v>11</v>
      </c>
      <c r="CR864" s="5">
        <f>CJ865</f>
        <v>161</v>
      </c>
    </row>
    <row r="865" spans="2:96" ht="12.75" customHeight="1" x14ac:dyDescent="0.35">
      <c r="B865" s="664"/>
      <c r="C865" s="651"/>
      <c r="D865" s="3"/>
      <c r="E865" s="4"/>
      <c r="F865" s="4"/>
      <c r="G865" s="6"/>
      <c r="H865" s="5">
        <f t="shared" ref="H865:H874" si="887">SUM(H864+E865-F865)</f>
        <v>180</v>
      </c>
      <c r="J865" s="654">
        <v>45600</v>
      </c>
      <c r="K865" s="651"/>
      <c r="L865" s="3"/>
      <c r="M865" s="4">
        <v>0</v>
      </c>
      <c r="N865" s="4">
        <v>1</v>
      </c>
      <c r="O865" s="6" t="s">
        <v>17</v>
      </c>
      <c r="P865" s="5">
        <f t="shared" ref="P865:P874" si="888">SUM(P864+M865-N865)</f>
        <v>179</v>
      </c>
      <c r="R865" s="654">
        <v>45649</v>
      </c>
      <c r="S865" s="651"/>
      <c r="T865" s="3"/>
      <c r="U865" s="24">
        <v>0</v>
      </c>
      <c r="V865" s="24">
        <v>2</v>
      </c>
      <c r="W865" s="28" t="s">
        <v>17</v>
      </c>
      <c r="X865" s="5">
        <f t="shared" ref="X865:X874" si="889">SUM(X864+U865-V865)</f>
        <v>170</v>
      </c>
      <c r="Z865" s="664"/>
      <c r="AA865" s="651"/>
      <c r="AB865" s="3"/>
      <c r="AC865" s="4"/>
      <c r="AD865" s="4"/>
      <c r="AE865" s="28" t="s">
        <v>17</v>
      </c>
      <c r="AF865" s="5">
        <f t="shared" ref="AF865:AF874" si="890">SUM(AF864+AC865-AD865)</f>
        <v>170</v>
      </c>
      <c r="AH865" s="664"/>
      <c r="AI865" s="651"/>
      <c r="AJ865" s="3"/>
      <c r="AK865" s="4"/>
      <c r="AL865" s="4"/>
      <c r="AM865" s="6"/>
      <c r="AN865" s="5">
        <f t="shared" ref="AN865:AN874" si="891">SUM(AN864+AK865-AL865)</f>
        <v>170</v>
      </c>
      <c r="AP865" s="654">
        <v>45733</v>
      </c>
      <c r="AQ865" s="651"/>
      <c r="AR865" s="3"/>
      <c r="AS865" s="4">
        <v>0</v>
      </c>
      <c r="AT865" s="4">
        <v>6</v>
      </c>
      <c r="AU865" s="6" t="s">
        <v>25</v>
      </c>
      <c r="AV865" s="436">
        <f t="shared" ref="AV865:AV874" si="892">SUM(AV864+AS865-AT865)</f>
        <v>164</v>
      </c>
      <c r="AX865" s="664"/>
      <c r="AY865" s="651"/>
      <c r="AZ865" s="3"/>
      <c r="BA865" s="4"/>
      <c r="BB865" s="4"/>
      <c r="BC865" s="6"/>
      <c r="BD865" s="5">
        <f t="shared" ref="BD865:BD874" si="893">SUM(BD864+BA865-BB865)</f>
        <v>164</v>
      </c>
      <c r="BF865" s="664"/>
      <c r="BG865" s="651"/>
      <c r="BH865" s="3"/>
      <c r="BI865" s="4"/>
      <c r="BJ865" s="4"/>
      <c r="BK865" s="6"/>
      <c r="BL865" s="5">
        <f t="shared" ref="BL865:BL874" si="894">SUM(BL864+BI865-BJ865)</f>
        <v>164</v>
      </c>
      <c r="BN865" s="654">
        <v>45831</v>
      </c>
      <c r="BO865" s="651"/>
      <c r="BP865" s="3"/>
      <c r="BQ865" s="4">
        <v>0</v>
      </c>
      <c r="BR865" s="4">
        <v>3</v>
      </c>
      <c r="BS865" s="6" t="s">
        <v>19</v>
      </c>
      <c r="BT865" s="5">
        <f t="shared" ref="BT865:BT874" si="895">SUM(BT864+BQ865-BR865)</f>
        <v>161</v>
      </c>
      <c r="BV865" s="667"/>
      <c r="BW865" s="666"/>
      <c r="BX865" s="493"/>
      <c r="BY865" s="492"/>
      <c r="BZ865" s="492"/>
      <c r="CA865" s="509"/>
      <c r="CB865" s="494">
        <f t="shared" ref="CB865:CB874" si="896">SUM(CB864+BY865-BZ865)</f>
        <v>161</v>
      </c>
      <c r="CD865" s="664"/>
      <c r="CE865" s="651"/>
      <c r="CF865" s="3"/>
      <c r="CG865" s="4"/>
      <c r="CH865" s="4"/>
      <c r="CI865" s="6"/>
      <c r="CJ865" s="5">
        <f t="shared" ref="CJ865:CJ874" si="897">SUM(CJ864+CG865-CH865)</f>
        <v>161</v>
      </c>
      <c r="CL865" s="664"/>
      <c r="CM865" s="651"/>
      <c r="CN865" s="3"/>
      <c r="CO865" s="4"/>
      <c r="CP865" s="4"/>
      <c r="CQ865" s="6"/>
      <c r="CR865" s="5">
        <f t="shared" ref="CR865:CR874" si="898">SUM(CR864+CO865-CP865)</f>
        <v>161</v>
      </c>
    </row>
    <row r="866" spans="2:96" ht="12.75" customHeight="1" x14ac:dyDescent="0.35">
      <c r="B866" s="663"/>
      <c r="C866" s="651"/>
      <c r="E866" s="4"/>
      <c r="F866" s="4"/>
      <c r="G866" s="6"/>
      <c r="H866" s="5">
        <f t="shared" si="887"/>
        <v>180</v>
      </c>
      <c r="J866" s="654">
        <v>45601</v>
      </c>
      <c r="K866" s="651"/>
      <c r="M866" s="4">
        <v>0</v>
      </c>
      <c r="N866" s="4">
        <v>2</v>
      </c>
      <c r="O866" s="6" t="s">
        <v>22</v>
      </c>
      <c r="P866" s="5">
        <f t="shared" si="888"/>
        <v>177</v>
      </c>
      <c r="R866" s="663"/>
      <c r="S866" s="651"/>
      <c r="U866" s="4"/>
      <c r="V866" s="4"/>
      <c r="W866" s="6"/>
      <c r="X866" s="5">
        <f t="shared" si="889"/>
        <v>170</v>
      </c>
      <c r="Z866" s="663"/>
      <c r="AA866" s="651"/>
      <c r="AC866" s="4"/>
      <c r="AD866" s="4"/>
      <c r="AE866" s="6"/>
      <c r="AF866" s="5">
        <f t="shared" si="890"/>
        <v>170</v>
      </c>
      <c r="AH866" s="663"/>
      <c r="AI866" s="651"/>
      <c r="AK866" s="4"/>
      <c r="AL866" s="4"/>
      <c r="AM866" s="6"/>
      <c r="AN866" s="5">
        <f t="shared" si="891"/>
        <v>170</v>
      </c>
      <c r="AP866" s="663"/>
      <c r="AQ866" s="651"/>
      <c r="AS866" s="4"/>
      <c r="AT866" s="4"/>
      <c r="AU866" s="6"/>
      <c r="AV866" s="436">
        <f t="shared" si="892"/>
        <v>164</v>
      </c>
      <c r="AX866" s="663"/>
      <c r="AY866" s="651"/>
      <c r="BA866" s="4"/>
      <c r="BB866" s="4"/>
      <c r="BC866" s="6"/>
      <c r="BD866" s="5">
        <f t="shared" si="893"/>
        <v>164</v>
      </c>
      <c r="BF866" s="663"/>
      <c r="BG866" s="651"/>
      <c r="BI866" s="4"/>
      <c r="BJ866" s="4"/>
      <c r="BK866" s="6"/>
      <c r="BL866" s="5">
        <f t="shared" si="894"/>
        <v>164</v>
      </c>
      <c r="BN866" s="663"/>
      <c r="BO866" s="651"/>
      <c r="BQ866" s="4"/>
      <c r="BR866" s="4"/>
      <c r="BS866" s="6"/>
      <c r="BT866" s="5">
        <f t="shared" si="895"/>
        <v>161</v>
      </c>
      <c r="BV866" s="667"/>
      <c r="BW866" s="666"/>
      <c r="BY866" s="492"/>
      <c r="BZ866" s="492"/>
      <c r="CA866" s="509"/>
      <c r="CB866" s="494">
        <f t="shared" si="896"/>
        <v>161</v>
      </c>
      <c r="CD866" s="663"/>
      <c r="CE866" s="651"/>
      <c r="CG866" s="4"/>
      <c r="CH866" s="4"/>
      <c r="CI866" s="6"/>
      <c r="CJ866" s="5">
        <f t="shared" si="897"/>
        <v>161</v>
      </c>
      <c r="CL866" s="663"/>
      <c r="CM866" s="651"/>
      <c r="CO866" s="4"/>
      <c r="CP866" s="4"/>
      <c r="CQ866" s="6"/>
      <c r="CR866" s="5">
        <f t="shared" si="898"/>
        <v>161</v>
      </c>
    </row>
    <row r="867" spans="2:96" ht="12.75" customHeight="1" x14ac:dyDescent="0.35">
      <c r="B867" s="663"/>
      <c r="C867" s="651"/>
      <c r="E867" s="4"/>
      <c r="F867" s="4"/>
      <c r="G867" s="6"/>
      <c r="H867" s="5">
        <f t="shared" si="887"/>
        <v>180</v>
      </c>
      <c r="J867" s="654">
        <v>45622</v>
      </c>
      <c r="K867" s="651"/>
      <c r="M867" s="4">
        <v>0</v>
      </c>
      <c r="N867" s="24">
        <v>5</v>
      </c>
      <c r="O867" s="28" t="s">
        <v>19</v>
      </c>
      <c r="P867" s="5">
        <f t="shared" si="888"/>
        <v>172</v>
      </c>
      <c r="R867" s="663"/>
      <c r="S867" s="651"/>
      <c r="U867" s="4"/>
      <c r="V867" s="4"/>
      <c r="W867" s="6"/>
      <c r="X867" s="5">
        <f t="shared" si="889"/>
        <v>170</v>
      </c>
      <c r="Z867" s="663"/>
      <c r="AA867" s="651"/>
      <c r="AC867" s="4"/>
      <c r="AD867" s="4"/>
      <c r="AE867" s="6"/>
      <c r="AF867" s="5">
        <f t="shared" si="890"/>
        <v>170</v>
      </c>
      <c r="AH867" s="663"/>
      <c r="AI867" s="651"/>
      <c r="AK867" s="4"/>
      <c r="AL867" s="4"/>
      <c r="AM867" s="6"/>
      <c r="AN867" s="5">
        <f t="shared" si="891"/>
        <v>170</v>
      </c>
      <c r="AP867" s="663"/>
      <c r="AQ867" s="651"/>
      <c r="AS867" s="4"/>
      <c r="AT867" s="4"/>
      <c r="AU867" s="6"/>
      <c r="AV867" s="436">
        <f t="shared" si="892"/>
        <v>164</v>
      </c>
      <c r="AX867" s="663"/>
      <c r="AY867" s="651"/>
      <c r="BA867" s="4"/>
      <c r="BB867" s="4"/>
      <c r="BC867" s="6"/>
      <c r="BD867" s="5">
        <f t="shared" si="893"/>
        <v>164</v>
      </c>
      <c r="BF867" s="663"/>
      <c r="BG867" s="651"/>
      <c r="BI867" s="4"/>
      <c r="BJ867" s="4"/>
      <c r="BK867" s="6"/>
      <c r="BL867" s="5">
        <f t="shared" si="894"/>
        <v>164</v>
      </c>
      <c r="BN867" s="663"/>
      <c r="BO867" s="651"/>
      <c r="BQ867" s="4"/>
      <c r="BR867" s="4"/>
      <c r="BS867" s="6"/>
      <c r="BT867" s="5">
        <f t="shared" si="895"/>
        <v>161</v>
      </c>
      <c r="BV867" s="667"/>
      <c r="BW867" s="666"/>
      <c r="BY867" s="492"/>
      <c r="BZ867" s="492"/>
      <c r="CA867" s="509"/>
      <c r="CB867" s="494">
        <f t="shared" si="896"/>
        <v>161</v>
      </c>
      <c r="CD867" s="663"/>
      <c r="CE867" s="651"/>
      <c r="CG867" s="4"/>
      <c r="CH867" s="4"/>
      <c r="CI867" s="6"/>
      <c r="CJ867" s="5">
        <f t="shared" si="897"/>
        <v>161</v>
      </c>
      <c r="CL867" s="663"/>
      <c r="CM867" s="651"/>
      <c r="CO867" s="4"/>
      <c r="CP867" s="4"/>
      <c r="CQ867" s="6"/>
      <c r="CR867" s="5">
        <f t="shared" si="898"/>
        <v>161</v>
      </c>
    </row>
    <row r="868" spans="2:96" ht="12.75" customHeight="1" x14ac:dyDescent="0.35">
      <c r="B868" s="663"/>
      <c r="C868" s="651"/>
      <c r="E868" s="4"/>
      <c r="F868" s="4"/>
      <c r="G868" s="6"/>
      <c r="H868" s="5">
        <f t="shared" si="887"/>
        <v>180</v>
      </c>
      <c r="J868" s="663"/>
      <c r="K868" s="651"/>
      <c r="M868" s="4"/>
      <c r="N868" s="4"/>
      <c r="O868" s="6"/>
      <c r="P868" s="5">
        <f t="shared" si="888"/>
        <v>172</v>
      </c>
      <c r="R868" s="663"/>
      <c r="S868" s="651"/>
      <c r="U868" s="4"/>
      <c r="V868" s="4"/>
      <c r="W868" s="6"/>
      <c r="X868" s="5">
        <f t="shared" si="889"/>
        <v>170</v>
      </c>
      <c r="Z868" s="663"/>
      <c r="AA868" s="651"/>
      <c r="AC868" s="4"/>
      <c r="AD868" s="4"/>
      <c r="AE868" s="6"/>
      <c r="AF868" s="5">
        <f t="shared" si="890"/>
        <v>170</v>
      </c>
      <c r="AH868" s="663"/>
      <c r="AI868" s="651"/>
      <c r="AK868" s="4"/>
      <c r="AL868" s="4"/>
      <c r="AM868" s="6"/>
      <c r="AN868" s="5">
        <f t="shared" si="891"/>
        <v>170</v>
      </c>
      <c r="AP868" s="663"/>
      <c r="AQ868" s="651"/>
      <c r="AS868" s="4"/>
      <c r="AT868" s="4"/>
      <c r="AU868" s="6"/>
      <c r="AV868" s="436">
        <f t="shared" si="892"/>
        <v>164</v>
      </c>
      <c r="AX868" s="663"/>
      <c r="AY868" s="651"/>
      <c r="BA868" s="4"/>
      <c r="BB868" s="4"/>
      <c r="BC868" s="6"/>
      <c r="BD868" s="5">
        <f t="shared" si="893"/>
        <v>164</v>
      </c>
      <c r="BF868" s="663"/>
      <c r="BG868" s="651"/>
      <c r="BI868" s="4"/>
      <c r="BJ868" s="4"/>
      <c r="BK868" s="6"/>
      <c r="BL868" s="5">
        <f t="shared" si="894"/>
        <v>164</v>
      </c>
      <c r="BN868" s="663"/>
      <c r="BO868" s="651"/>
      <c r="BQ868" s="4"/>
      <c r="BR868" s="4"/>
      <c r="BS868" s="6"/>
      <c r="BT868" s="5">
        <f t="shared" si="895"/>
        <v>161</v>
      </c>
      <c r="BV868" s="667"/>
      <c r="BW868" s="666"/>
      <c r="BY868" s="492"/>
      <c r="BZ868" s="492"/>
      <c r="CA868" s="509"/>
      <c r="CB868" s="494">
        <f t="shared" si="896"/>
        <v>161</v>
      </c>
      <c r="CD868" s="663"/>
      <c r="CE868" s="651"/>
      <c r="CG868" s="4"/>
      <c r="CH868" s="4"/>
      <c r="CI868" s="6"/>
      <c r="CJ868" s="5">
        <f t="shared" si="897"/>
        <v>161</v>
      </c>
      <c r="CL868" s="663"/>
      <c r="CM868" s="651"/>
      <c r="CO868" s="4"/>
      <c r="CP868" s="4"/>
      <c r="CQ868" s="6"/>
      <c r="CR868" s="5">
        <f t="shared" si="898"/>
        <v>161</v>
      </c>
    </row>
    <row r="869" spans="2:96" ht="12.75" customHeight="1" x14ac:dyDescent="0.35">
      <c r="B869" s="663"/>
      <c r="C869" s="651"/>
      <c r="E869" s="4"/>
      <c r="F869" s="4"/>
      <c r="G869" s="6"/>
      <c r="H869" s="5">
        <f t="shared" si="887"/>
        <v>180</v>
      </c>
      <c r="J869" s="663"/>
      <c r="K869" s="651"/>
      <c r="M869" s="4"/>
      <c r="N869" s="4"/>
      <c r="O869" s="6"/>
      <c r="P869" s="5">
        <f t="shared" si="888"/>
        <v>172</v>
      </c>
      <c r="R869" s="663"/>
      <c r="S869" s="651"/>
      <c r="U869" s="4"/>
      <c r="V869" s="4"/>
      <c r="W869" s="6"/>
      <c r="X869" s="5">
        <f t="shared" si="889"/>
        <v>170</v>
      </c>
      <c r="Z869" s="663"/>
      <c r="AA869" s="651"/>
      <c r="AC869" s="4"/>
      <c r="AD869" s="4"/>
      <c r="AE869" s="6"/>
      <c r="AF869" s="5">
        <f t="shared" si="890"/>
        <v>170</v>
      </c>
      <c r="AH869" s="663"/>
      <c r="AI869" s="651"/>
      <c r="AK869" s="4"/>
      <c r="AL869" s="4"/>
      <c r="AM869" s="6"/>
      <c r="AN869" s="5">
        <f t="shared" si="891"/>
        <v>170</v>
      </c>
      <c r="AP869" s="663"/>
      <c r="AQ869" s="651"/>
      <c r="AS869" s="4"/>
      <c r="AT869" s="4"/>
      <c r="AU869" s="6"/>
      <c r="AV869" s="436">
        <f t="shared" si="892"/>
        <v>164</v>
      </c>
      <c r="AX869" s="663"/>
      <c r="AY869" s="651"/>
      <c r="BA869" s="4"/>
      <c r="BB869" s="4"/>
      <c r="BC869" s="6"/>
      <c r="BD869" s="5">
        <f t="shared" si="893"/>
        <v>164</v>
      </c>
      <c r="BF869" s="663"/>
      <c r="BG869" s="651"/>
      <c r="BI869" s="4"/>
      <c r="BJ869" s="4"/>
      <c r="BK869" s="6"/>
      <c r="BL869" s="5">
        <f t="shared" si="894"/>
        <v>164</v>
      </c>
      <c r="BN869" s="663"/>
      <c r="BO869" s="651"/>
      <c r="BQ869" s="4"/>
      <c r="BR869" s="4"/>
      <c r="BS869" s="6"/>
      <c r="BT869" s="5">
        <f t="shared" si="895"/>
        <v>161</v>
      </c>
      <c r="BV869" s="667"/>
      <c r="BW869" s="666"/>
      <c r="BY869" s="492"/>
      <c r="BZ869" s="492"/>
      <c r="CA869" s="509"/>
      <c r="CB869" s="494">
        <f t="shared" si="896"/>
        <v>161</v>
      </c>
      <c r="CD869" s="663"/>
      <c r="CE869" s="651"/>
      <c r="CG869" s="4"/>
      <c r="CH869" s="4"/>
      <c r="CI869" s="6"/>
      <c r="CJ869" s="5">
        <f t="shared" si="897"/>
        <v>161</v>
      </c>
      <c r="CL869" s="663"/>
      <c r="CM869" s="651"/>
      <c r="CO869" s="4"/>
      <c r="CP869" s="4"/>
      <c r="CQ869" s="6"/>
      <c r="CR869" s="5">
        <f t="shared" si="898"/>
        <v>161</v>
      </c>
    </row>
    <row r="870" spans="2:96" ht="12.75" customHeight="1" x14ac:dyDescent="0.3">
      <c r="H870" s="5">
        <f t="shared" si="887"/>
        <v>180</v>
      </c>
      <c r="P870" s="5">
        <f t="shared" si="888"/>
        <v>172</v>
      </c>
      <c r="X870" s="5">
        <f t="shared" si="889"/>
        <v>170</v>
      </c>
      <c r="AF870" s="5">
        <f t="shared" si="890"/>
        <v>170</v>
      </c>
      <c r="AN870" s="5">
        <f t="shared" si="891"/>
        <v>170</v>
      </c>
      <c r="AV870" s="436">
        <f t="shared" si="892"/>
        <v>164</v>
      </c>
      <c r="BD870" s="5">
        <f t="shared" si="893"/>
        <v>164</v>
      </c>
      <c r="BL870" s="5">
        <f t="shared" si="894"/>
        <v>164</v>
      </c>
      <c r="BT870" s="5">
        <f t="shared" si="895"/>
        <v>161</v>
      </c>
      <c r="CB870" s="494">
        <f t="shared" si="896"/>
        <v>161</v>
      </c>
      <c r="CJ870" s="5">
        <f t="shared" si="897"/>
        <v>161</v>
      </c>
      <c r="CR870" s="5">
        <f t="shared" si="898"/>
        <v>161</v>
      </c>
    </row>
    <row r="871" spans="2:96" ht="12.75" customHeight="1" x14ac:dyDescent="0.3">
      <c r="H871" s="5">
        <f t="shared" si="887"/>
        <v>180</v>
      </c>
      <c r="P871" s="5">
        <f t="shared" si="888"/>
        <v>172</v>
      </c>
      <c r="X871" s="5">
        <f t="shared" si="889"/>
        <v>170</v>
      </c>
      <c r="AF871" s="5">
        <f t="shared" si="890"/>
        <v>170</v>
      </c>
      <c r="AN871" s="5">
        <f t="shared" si="891"/>
        <v>170</v>
      </c>
      <c r="AV871" s="436">
        <f t="shared" si="892"/>
        <v>164</v>
      </c>
      <c r="BD871" s="5">
        <f t="shared" si="893"/>
        <v>164</v>
      </c>
      <c r="BL871" s="5">
        <f t="shared" si="894"/>
        <v>164</v>
      </c>
      <c r="BT871" s="5">
        <f t="shared" si="895"/>
        <v>161</v>
      </c>
      <c r="CB871" s="494">
        <f t="shared" si="896"/>
        <v>161</v>
      </c>
      <c r="CJ871" s="5">
        <f t="shared" si="897"/>
        <v>161</v>
      </c>
      <c r="CR871" s="5">
        <f t="shared" si="898"/>
        <v>161</v>
      </c>
    </row>
    <row r="872" spans="2:96" ht="12.75" customHeight="1" x14ac:dyDescent="0.3">
      <c r="H872" s="5">
        <f t="shared" si="887"/>
        <v>180</v>
      </c>
      <c r="P872" s="5">
        <f t="shared" si="888"/>
        <v>172</v>
      </c>
      <c r="X872" s="5">
        <f t="shared" si="889"/>
        <v>170</v>
      </c>
      <c r="AF872" s="5">
        <f t="shared" si="890"/>
        <v>170</v>
      </c>
      <c r="AN872" s="5">
        <f t="shared" si="891"/>
        <v>170</v>
      </c>
      <c r="AV872" s="436">
        <f t="shared" si="892"/>
        <v>164</v>
      </c>
      <c r="BD872" s="5">
        <f t="shared" si="893"/>
        <v>164</v>
      </c>
      <c r="BL872" s="5">
        <f t="shared" si="894"/>
        <v>164</v>
      </c>
      <c r="BT872" s="5">
        <f t="shared" si="895"/>
        <v>161</v>
      </c>
      <c r="CB872" s="494">
        <f t="shared" si="896"/>
        <v>161</v>
      </c>
      <c r="CJ872" s="5">
        <f t="shared" si="897"/>
        <v>161</v>
      </c>
      <c r="CR872" s="5">
        <f t="shared" si="898"/>
        <v>161</v>
      </c>
    </row>
    <row r="873" spans="2:96" ht="12.75" customHeight="1" x14ac:dyDescent="0.3">
      <c r="H873" s="5">
        <f t="shared" si="887"/>
        <v>180</v>
      </c>
      <c r="P873" s="5">
        <f t="shared" si="888"/>
        <v>172</v>
      </c>
      <c r="X873" s="5">
        <f t="shared" si="889"/>
        <v>170</v>
      </c>
      <c r="AF873" s="5">
        <f t="shared" si="890"/>
        <v>170</v>
      </c>
      <c r="AN873" s="5">
        <f t="shared" si="891"/>
        <v>170</v>
      </c>
      <c r="AV873" s="436">
        <f t="shared" si="892"/>
        <v>164</v>
      </c>
      <c r="BD873" s="5">
        <f t="shared" si="893"/>
        <v>164</v>
      </c>
      <c r="BL873" s="5">
        <f t="shared" si="894"/>
        <v>164</v>
      </c>
      <c r="BT873" s="5">
        <f t="shared" si="895"/>
        <v>161</v>
      </c>
      <c r="CB873" s="494">
        <f t="shared" si="896"/>
        <v>161</v>
      </c>
      <c r="CJ873" s="5">
        <f t="shared" si="897"/>
        <v>161</v>
      </c>
      <c r="CR873" s="5">
        <f t="shared" si="898"/>
        <v>161</v>
      </c>
    </row>
    <row r="874" spans="2:96" ht="12.75" customHeight="1" x14ac:dyDescent="0.3">
      <c r="H874" s="5">
        <f t="shared" si="887"/>
        <v>180</v>
      </c>
      <c r="P874" s="5">
        <f t="shared" si="888"/>
        <v>172</v>
      </c>
      <c r="X874" s="5">
        <f t="shared" si="889"/>
        <v>170</v>
      </c>
      <c r="AF874" s="5">
        <f t="shared" si="890"/>
        <v>170</v>
      </c>
      <c r="AN874" s="5">
        <f t="shared" si="891"/>
        <v>170</v>
      </c>
      <c r="AV874" s="436">
        <f t="shared" si="892"/>
        <v>164</v>
      </c>
      <c r="BD874" s="5">
        <f t="shared" si="893"/>
        <v>164</v>
      </c>
      <c r="BL874" s="5">
        <f t="shared" si="894"/>
        <v>164</v>
      </c>
      <c r="BT874" s="5">
        <f t="shared" si="895"/>
        <v>161</v>
      </c>
      <c r="CB874" s="494">
        <f t="shared" si="896"/>
        <v>161</v>
      </c>
      <c r="CJ874" s="5">
        <f t="shared" si="897"/>
        <v>161</v>
      </c>
      <c r="CR874" s="5">
        <f t="shared" si="898"/>
        <v>161</v>
      </c>
    </row>
    <row r="875" spans="2:96" ht="12.75" customHeight="1" x14ac:dyDescent="0.35">
      <c r="B875" s="658" t="s">
        <v>228</v>
      </c>
      <c r="C875" s="659"/>
      <c r="D875" s="659"/>
      <c r="E875" s="659"/>
      <c r="F875" s="659"/>
      <c r="G875" s="659"/>
      <c r="H875" s="660"/>
      <c r="J875" s="658" t="s">
        <v>228</v>
      </c>
      <c r="K875" s="659"/>
      <c r="L875" s="659"/>
      <c r="M875" s="659"/>
      <c r="N875" s="659"/>
      <c r="O875" s="659"/>
      <c r="P875" s="660"/>
      <c r="R875" s="658" t="s">
        <v>228</v>
      </c>
      <c r="S875" s="659"/>
      <c r="T875" s="659"/>
      <c r="U875" s="659"/>
      <c r="V875" s="659"/>
      <c r="W875" s="659"/>
      <c r="X875" s="660"/>
      <c r="Z875" s="658" t="s">
        <v>228</v>
      </c>
      <c r="AA875" s="659"/>
      <c r="AB875" s="659"/>
      <c r="AC875" s="659"/>
      <c r="AD875" s="659"/>
      <c r="AE875" s="659"/>
      <c r="AF875" s="660"/>
      <c r="AH875" s="658" t="s">
        <v>228</v>
      </c>
      <c r="AI875" s="659"/>
      <c r="AJ875" s="659"/>
      <c r="AK875" s="659"/>
      <c r="AL875" s="659"/>
      <c r="AM875" s="659"/>
      <c r="AN875" s="660"/>
      <c r="AP875" s="658" t="s">
        <v>228</v>
      </c>
      <c r="AQ875" s="659"/>
      <c r="AR875" s="659"/>
      <c r="AS875" s="659"/>
      <c r="AT875" s="659"/>
      <c r="AU875" s="659"/>
      <c r="AV875" s="660"/>
      <c r="AX875" s="658" t="s">
        <v>228</v>
      </c>
      <c r="AY875" s="659"/>
      <c r="AZ875" s="659"/>
      <c r="BA875" s="659"/>
      <c r="BB875" s="659"/>
      <c r="BC875" s="659"/>
      <c r="BD875" s="660"/>
      <c r="BF875" s="658" t="s">
        <v>228</v>
      </c>
      <c r="BG875" s="659"/>
      <c r="BH875" s="659"/>
      <c r="BI875" s="659"/>
      <c r="BJ875" s="659"/>
      <c r="BK875" s="659"/>
      <c r="BL875" s="660"/>
      <c r="BN875" s="658" t="s">
        <v>228</v>
      </c>
      <c r="BO875" s="659"/>
      <c r="BP875" s="659"/>
      <c r="BQ875" s="659"/>
      <c r="BR875" s="659"/>
      <c r="BS875" s="659"/>
      <c r="BT875" s="660"/>
      <c r="BV875" s="675" t="s">
        <v>228</v>
      </c>
      <c r="BW875" s="676"/>
      <c r="BX875" s="676"/>
      <c r="BY875" s="676"/>
      <c r="BZ875" s="676"/>
      <c r="CA875" s="676"/>
      <c r="CB875" s="677"/>
      <c r="CD875" s="658" t="s">
        <v>228</v>
      </c>
      <c r="CE875" s="659"/>
      <c r="CF875" s="659"/>
      <c r="CG875" s="659"/>
      <c r="CH875" s="659"/>
      <c r="CI875" s="659"/>
      <c r="CJ875" s="660"/>
      <c r="CL875" s="658" t="s">
        <v>228</v>
      </c>
      <c r="CM875" s="659"/>
      <c r="CN875" s="659"/>
      <c r="CO875" s="659"/>
      <c r="CP875" s="659"/>
      <c r="CQ875" s="659"/>
      <c r="CR875" s="660"/>
    </row>
    <row r="876" spans="2:96" ht="12.75" customHeight="1" x14ac:dyDescent="0.35">
      <c r="B876" s="7"/>
      <c r="C876" s="8"/>
      <c r="D876" s="8"/>
      <c r="E876" s="9" t="s">
        <v>7</v>
      </c>
      <c r="F876" s="9" t="s">
        <v>8</v>
      </c>
      <c r="G876" s="10" t="s">
        <v>9</v>
      </c>
      <c r="H876" s="11" t="s">
        <v>508</v>
      </c>
      <c r="J876" s="7"/>
      <c r="K876" s="8"/>
      <c r="L876" s="8"/>
      <c r="M876" s="9" t="s">
        <v>7</v>
      </c>
      <c r="N876" s="9" t="s">
        <v>8</v>
      </c>
      <c r="O876" s="12" t="s">
        <v>9</v>
      </c>
      <c r="P876" s="11" t="s">
        <v>508</v>
      </c>
      <c r="R876" s="7"/>
      <c r="S876" s="8"/>
      <c r="T876" s="8"/>
      <c r="U876" s="9" t="s">
        <v>7</v>
      </c>
      <c r="V876" s="9" t="s">
        <v>8</v>
      </c>
      <c r="W876" s="13" t="s">
        <v>9</v>
      </c>
      <c r="X876" s="11" t="s">
        <v>508</v>
      </c>
      <c r="Z876" s="7"/>
      <c r="AA876" s="8"/>
      <c r="AB876" s="8"/>
      <c r="AC876" s="9" t="s">
        <v>7</v>
      </c>
      <c r="AD876" s="9" t="s">
        <v>8</v>
      </c>
      <c r="AE876" s="14" t="s">
        <v>9</v>
      </c>
      <c r="AF876" s="11" t="s">
        <v>508</v>
      </c>
      <c r="AH876" s="7"/>
      <c r="AI876" s="8"/>
      <c r="AJ876" s="8"/>
      <c r="AK876" s="9" t="s">
        <v>7</v>
      </c>
      <c r="AL876" s="9" t="s">
        <v>8</v>
      </c>
      <c r="AM876" s="15" t="s">
        <v>9</v>
      </c>
      <c r="AN876" s="11" t="s">
        <v>508</v>
      </c>
      <c r="AP876" s="7"/>
      <c r="AQ876" s="8"/>
      <c r="AR876" s="8"/>
      <c r="AS876" s="9" t="s">
        <v>7</v>
      </c>
      <c r="AT876" s="9" t="s">
        <v>8</v>
      </c>
      <c r="AU876" s="16" t="s">
        <v>9</v>
      </c>
      <c r="AV876" s="437" t="s">
        <v>508</v>
      </c>
      <c r="AX876" s="7"/>
      <c r="AY876" s="8"/>
      <c r="AZ876" s="8"/>
      <c r="BA876" s="9" t="s">
        <v>7</v>
      </c>
      <c r="BB876" s="9" t="s">
        <v>8</v>
      </c>
      <c r="BC876" s="17" t="s">
        <v>9</v>
      </c>
      <c r="BD876" s="11" t="s">
        <v>508</v>
      </c>
      <c r="BF876" s="7"/>
      <c r="BG876" s="8"/>
      <c r="BH876" s="8"/>
      <c r="BI876" s="9" t="s">
        <v>7</v>
      </c>
      <c r="BJ876" s="9" t="s">
        <v>8</v>
      </c>
      <c r="BK876" s="18" t="s">
        <v>9</v>
      </c>
      <c r="BL876" s="11" t="s">
        <v>508</v>
      </c>
      <c r="BN876" s="7"/>
      <c r="BO876" s="8"/>
      <c r="BP876" s="8"/>
      <c r="BQ876" s="9" t="s">
        <v>7</v>
      </c>
      <c r="BR876" s="9" t="s">
        <v>8</v>
      </c>
      <c r="BS876" s="19" t="s">
        <v>9</v>
      </c>
      <c r="BT876" s="11" t="s">
        <v>508</v>
      </c>
      <c r="BV876" s="495"/>
      <c r="BW876" s="496"/>
      <c r="BX876" s="496"/>
      <c r="BY876" s="205" t="s">
        <v>7</v>
      </c>
      <c r="BZ876" s="205" t="s">
        <v>8</v>
      </c>
      <c r="CA876" s="510" t="s">
        <v>9</v>
      </c>
      <c r="CB876" s="497" t="s">
        <v>508</v>
      </c>
      <c r="CD876" s="7"/>
      <c r="CE876" s="8"/>
      <c r="CF876" s="8"/>
      <c r="CG876" s="9" t="s">
        <v>7</v>
      </c>
      <c r="CH876" s="9" t="s">
        <v>8</v>
      </c>
      <c r="CI876" s="21" t="s">
        <v>9</v>
      </c>
      <c r="CJ876" s="11" t="s">
        <v>508</v>
      </c>
      <c r="CL876" s="7"/>
      <c r="CM876" s="8"/>
      <c r="CN876" s="8"/>
      <c r="CO876" s="9" t="s">
        <v>7</v>
      </c>
      <c r="CP876" s="9" t="s">
        <v>8</v>
      </c>
      <c r="CQ876" s="22" t="s">
        <v>9</v>
      </c>
      <c r="CR876" s="11" t="s">
        <v>508</v>
      </c>
    </row>
    <row r="877" spans="2:96" ht="12.75" customHeight="1" x14ac:dyDescent="0.35">
      <c r="B877" s="661" t="s">
        <v>509</v>
      </c>
      <c r="C877" s="673"/>
      <c r="D877" s="662"/>
      <c r="E877" s="4" t="s">
        <v>11</v>
      </c>
      <c r="F877" s="4" t="s">
        <v>11</v>
      </c>
      <c r="H877" s="5">
        <v>193</v>
      </c>
      <c r="J877" s="680" t="s">
        <v>510</v>
      </c>
      <c r="K877" s="673"/>
      <c r="L877" s="662"/>
      <c r="M877" s="4" t="s">
        <v>11</v>
      </c>
      <c r="N877" s="4" t="s">
        <v>11</v>
      </c>
      <c r="P877" s="5">
        <v>171</v>
      </c>
      <c r="R877" s="678" t="s">
        <v>511</v>
      </c>
      <c r="S877" s="673"/>
      <c r="T877" s="662"/>
      <c r="U877" s="4" t="s">
        <v>11</v>
      </c>
      <c r="V877" s="4" t="s">
        <v>11</v>
      </c>
      <c r="X877" s="27">
        <v>169</v>
      </c>
      <c r="Z877" s="687" t="s">
        <v>512</v>
      </c>
      <c r="AA877" s="673"/>
      <c r="AB877" s="662"/>
      <c r="AC877" s="4" t="s">
        <v>11</v>
      </c>
      <c r="AD877" s="4" t="s">
        <v>11</v>
      </c>
      <c r="AF877" s="5">
        <v>169</v>
      </c>
      <c r="AH877" s="685" t="s">
        <v>513</v>
      </c>
      <c r="AI877" s="673"/>
      <c r="AJ877" s="662"/>
      <c r="AK877" s="4" t="s">
        <v>11</v>
      </c>
      <c r="AL877" s="4" t="s">
        <v>11</v>
      </c>
      <c r="AN877" s="27">
        <v>545</v>
      </c>
      <c r="AP877" s="674" t="s">
        <v>514</v>
      </c>
      <c r="AQ877" s="673"/>
      <c r="AR877" s="662"/>
      <c r="AS877" s="4" t="s">
        <v>11</v>
      </c>
      <c r="AT877" s="4" t="s">
        <v>11</v>
      </c>
      <c r="AV877" s="436">
        <v>534</v>
      </c>
      <c r="AX877" s="688" t="s">
        <v>515</v>
      </c>
      <c r="AY877" s="673"/>
      <c r="AZ877" s="662"/>
      <c r="BA877" s="4" t="s">
        <v>11</v>
      </c>
      <c r="BB877" s="4" t="s">
        <v>11</v>
      </c>
      <c r="BD877" s="162">
        <v>534</v>
      </c>
      <c r="BF877" s="679" t="s">
        <v>516</v>
      </c>
      <c r="BG877" s="673"/>
      <c r="BH877" s="662"/>
      <c r="BI877" s="4" t="s">
        <v>11</v>
      </c>
      <c r="BJ877" s="4" t="s">
        <v>11</v>
      </c>
      <c r="BL877" s="241">
        <v>506</v>
      </c>
      <c r="BN877" s="672" t="s">
        <v>517</v>
      </c>
      <c r="BO877" s="673"/>
      <c r="BP877" s="662"/>
      <c r="BQ877" s="4" t="s">
        <v>11</v>
      </c>
      <c r="BR877" s="4" t="s">
        <v>11</v>
      </c>
      <c r="BT877" s="442">
        <f>BL883</f>
        <v>487</v>
      </c>
      <c r="BV877" s="655" t="s">
        <v>518</v>
      </c>
      <c r="BW877" s="656"/>
      <c r="BX877" s="657"/>
      <c r="BY877" s="492" t="s">
        <v>11</v>
      </c>
      <c r="BZ877" s="492" t="s">
        <v>11</v>
      </c>
      <c r="CB877" s="494">
        <f>BT878</f>
        <v>487</v>
      </c>
      <c r="CD877" s="682" t="s">
        <v>519</v>
      </c>
      <c r="CE877" s="673"/>
      <c r="CF877" s="662"/>
      <c r="CG877" s="4" t="s">
        <v>11</v>
      </c>
      <c r="CH877" s="4" t="s">
        <v>11</v>
      </c>
      <c r="CJ877" s="5">
        <f>CB880</f>
        <v>478</v>
      </c>
      <c r="CL877" s="686" t="s">
        <v>531</v>
      </c>
      <c r="CM877" s="673"/>
      <c r="CN877" s="662"/>
      <c r="CO877" s="4" t="s">
        <v>11</v>
      </c>
      <c r="CP877" s="4" t="s">
        <v>11</v>
      </c>
      <c r="CR877" s="5">
        <f>CJ880</f>
        <v>468</v>
      </c>
    </row>
    <row r="878" spans="2:96" ht="12.75" customHeight="1" x14ac:dyDescent="0.35">
      <c r="B878" s="654">
        <v>45567</v>
      </c>
      <c r="C878" s="651"/>
      <c r="D878" s="3"/>
      <c r="E878" s="4">
        <v>0</v>
      </c>
      <c r="F878" s="4">
        <v>1</v>
      </c>
      <c r="G878" s="6" t="s">
        <v>17</v>
      </c>
      <c r="H878" s="5">
        <f t="shared" ref="H878:H884" si="899">SUM(H877+E878-F878)</f>
        <v>192</v>
      </c>
      <c r="J878" s="654">
        <v>36835</v>
      </c>
      <c r="K878" s="651"/>
      <c r="L878" s="3"/>
      <c r="M878" s="4">
        <v>0</v>
      </c>
      <c r="N878" s="4">
        <v>2</v>
      </c>
      <c r="O878" s="6" t="s">
        <v>22</v>
      </c>
      <c r="P878" s="5">
        <f t="shared" ref="P878:P884" si="900">SUM(P877+M878-N878)</f>
        <v>169</v>
      </c>
      <c r="R878" s="654"/>
      <c r="S878" s="651"/>
      <c r="T878" s="3"/>
      <c r="U878" s="4"/>
      <c r="V878" s="4"/>
      <c r="W878" s="6"/>
      <c r="X878" s="5">
        <f t="shared" ref="X878:X884" si="901">SUM(X877+U878-V878)</f>
        <v>169</v>
      </c>
      <c r="Z878" s="708">
        <v>45663</v>
      </c>
      <c r="AA878" s="651"/>
      <c r="AB878" s="48"/>
      <c r="AC878" s="50">
        <v>0</v>
      </c>
      <c r="AD878" s="50">
        <v>2</v>
      </c>
      <c r="AE878" s="51" t="s">
        <v>17</v>
      </c>
      <c r="AF878" s="52">
        <f t="shared" ref="AF878:AF884" si="902">SUM(AF877+AC878-AD878)</f>
        <v>167</v>
      </c>
      <c r="AH878" s="654">
        <v>45702</v>
      </c>
      <c r="AI878" s="651"/>
      <c r="AJ878" s="3"/>
      <c r="AK878" s="24">
        <v>0</v>
      </c>
      <c r="AL878" s="24">
        <v>4</v>
      </c>
      <c r="AM878" s="28" t="s">
        <v>18</v>
      </c>
      <c r="AN878" s="5">
        <f t="shared" ref="AN878:AN884" si="903">SUM(AN877+AK878-AL878)</f>
        <v>541</v>
      </c>
      <c r="AP878" s="654"/>
      <c r="AQ878" s="651"/>
      <c r="AR878" s="3"/>
      <c r="AS878" s="4">
        <v>0</v>
      </c>
      <c r="AT878" s="4"/>
      <c r="AU878" s="6"/>
      <c r="AV878" s="436">
        <f t="shared" ref="AV878:AV884" si="904">SUM(AV877+AS878-AT878)</f>
        <v>534</v>
      </c>
      <c r="AX878" s="654">
        <v>101</v>
      </c>
      <c r="AY878" s="651"/>
      <c r="AZ878" s="3"/>
      <c r="BA878" s="4">
        <v>0</v>
      </c>
      <c r="BB878" s="4">
        <v>24</v>
      </c>
      <c r="BC878" s="6" t="s">
        <v>22</v>
      </c>
      <c r="BD878" s="5">
        <f t="shared" ref="BD878:BD884" si="905">SUM(BD877+BA878-BB878)</f>
        <v>510</v>
      </c>
      <c r="BF878" s="654">
        <v>45782</v>
      </c>
      <c r="BG878" s="651"/>
      <c r="BH878" s="3"/>
      <c r="BI878" s="4">
        <v>0</v>
      </c>
      <c r="BJ878" s="4">
        <v>6</v>
      </c>
      <c r="BK878" s="6" t="s">
        <v>16</v>
      </c>
      <c r="BL878" s="5">
        <f t="shared" ref="BL878:BL884" si="906">SUM(BL877+BI878-BJ878)</f>
        <v>500</v>
      </c>
      <c r="BN878" s="654"/>
      <c r="BO878" s="651"/>
      <c r="BP878" s="3"/>
      <c r="BQ878" s="4">
        <v>0</v>
      </c>
      <c r="BR878" s="4"/>
      <c r="BS878" s="6"/>
      <c r="BT878" s="5">
        <f t="shared" ref="BT878:BT884" si="907">SUM(BT877+BQ878-BR878)</f>
        <v>487</v>
      </c>
      <c r="BV878" s="669">
        <v>45842</v>
      </c>
      <c r="BW878" s="666"/>
      <c r="BX878" s="493"/>
      <c r="BY878" s="498">
        <v>0</v>
      </c>
      <c r="BZ878" s="498">
        <v>3</v>
      </c>
      <c r="CA878" s="509" t="s">
        <v>15</v>
      </c>
      <c r="CB878" s="494">
        <f>SUM(CB877+BY878-BZ878)</f>
        <v>484</v>
      </c>
      <c r="CD878" s="654">
        <v>45874</v>
      </c>
      <c r="CE878" s="651"/>
      <c r="CF878" s="3"/>
      <c r="CG878" s="4">
        <v>0</v>
      </c>
      <c r="CH878" s="4">
        <v>6</v>
      </c>
      <c r="CI878" s="6" t="s">
        <v>24</v>
      </c>
      <c r="CJ878" s="5">
        <f t="shared" ref="CJ878:CJ884" si="908">SUM(CJ877+CG878-CH878)</f>
        <v>472</v>
      </c>
      <c r="CL878" s="653">
        <v>45904</v>
      </c>
      <c r="CM878" s="651"/>
      <c r="CN878" s="3"/>
      <c r="CO878" s="609">
        <v>0</v>
      </c>
      <c r="CP878" s="609">
        <v>2</v>
      </c>
      <c r="CQ878" s="129" t="s">
        <v>17</v>
      </c>
      <c r="CR878" s="5">
        <f t="shared" ref="CR878:CR884" si="909">SUM(CR877+CO878-CP878)</f>
        <v>466</v>
      </c>
    </row>
    <row r="879" spans="2:96" ht="12.75" customHeight="1" x14ac:dyDescent="0.35">
      <c r="B879" s="654">
        <v>45569</v>
      </c>
      <c r="C879" s="651"/>
      <c r="E879" s="4">
        <v>0</v>
      </c>
      <c r="F879" s="4">
        <v>2</v>
      </c>
      <c r="G879" s="6" t="s">
        <v>22</v>
      </c>
      <c r="H879" s="5">
        <f t="shared" si="899"/>
        <v>190</v>
      </c>
      <c r="M879" s="4"/>
      <c r="N879" s="4"/>
      <c r="O879" s="6"/>
      <c r="P879" s="5">
        <f t="shared" si="900"/>
        <v>169</v>
      </c>
      <c r="R879" s="654"/>
      <c r="S879" s="651"/>
      <c r="U879" s="4">
        <v>0</v>
      </c>
      <c r="V879" s="4"/>
      <c r="W879" s="6"/>
      <c r="X879" s="5">
        <f t="shared" si="901"/>
        <v>169</v>
      </c>
      <c r="Z879" s="708">
        <v>45664</v>
      </c>
      <c r="AA879" s="651"/>
      <c r="AC879" s="50">
        <v>0</v>
      </c>
      <c r="AD879" s="50">
        <v>4</v>
      </c>
      <c r="AE879" s="51" t="s">
        <v>25</v>
      </c>
      <c r="AF879" s="5">
        <f t="shared" si="902"/>
        <v>163</v>
      </c>
      <c r="AH879" s="654">
        <v>45705</v>
      </c>
      <c r="AI879" s="651"/>
      <c r="AK879" s="24">
        <v>0</v>
      </c>
      <c r="AL879" s="24">
        <v>2</v>
      </c>
      <c r="AM879" s="28" t="s">
        <v>17</v>
      </c>
      <c r="AN879" s="5">
        <f t="shared" si="903"/>
        <v>539</v>
      </c>
      <c r="AP879" s="654"/>
      <c r="AQ879" s="651"/>
      <c r="AS879" s="4">
        <v>0</v>
      </c>
      <c r="AT879" s="4"/>
      <c r="AU879" s="6"/>
      <c r="AV879" s="436">
        <f t="shared" si="904"/>
        <v>534</v>
      </c>
      <c r="AX879" s="654">
        <v>45768</v>
      </c>
      <c r="AY879" s="651"/>
      <c r="BA879" s="210">
        <v>0</v>
      </c>
      <c r="BB879" s="4">
        <v>4</v>
      </c>
      <c r="BC879" s="129" t="s">
        <v>19</v>
      </c>
      <c r="BD879" s="5">
        <f t="shared" si="905"/>
        <v>506</v>
      </c>
      <c r="BF879" s="654">
        <v>45786</v>
      </c>
      <c r="BG879" s="651"/>
      <c r="BH879" s="3"/>
      <c r="BI879" s="424">
        <v>0</v>
      </c>
      <c r="BJ879" s="424">
        <v>1</v>
      </c>
      <c r="BK879" s="28" t="s">
        <v>15</v>
      </c>
      <c r="BL879" s="477">
        <f t="shared" si="906"/>
        <v>499</v>
      </c>
      <c r="BN879" s="654"/>
      <c r="BO879" s="651"/>
      <c r="BQ879" s="4">
        <v>0</v>
      </c>
      <c r="BR879" s="4"/>
      <c r="BS879" s="6"/>
      <c r="BT879" s="5">
        <f t="shared" si="907"/>
        <v>487</v>
      </c>
      <c r="BV879" s="669">
        <v>45852</v>
      </c>
      <c r="BW879" s="666"/>
      <c r="BY879" s="492">
        <v>0</v>
      </c>
      <c r="BZ879" s="492">
        <v>4</v>
      </c>
      <c r="CA879" s="509" t="s">
        <v>16</v>
      </c>
      <c r="CB879" s="494">
        <f t="shared" ref="CB879:CB884" si="910">SUM(CB878+BY879-BZ879)</f>
        <v>480</v>
      </c>
      <c r="CD879" s="654">
        <v>45889</v>
      </c>
      <c r="CE879" s="651"/>
      <c r="CG879" s="4">
        <v>0</v>
      </c>
      <c r="CH879" s="4">
        <v>2</v>
      </c>
      <c r="CI879" s="129" t="s">
        <v>22</v>
      </c>
      <c r="CJ879" s="5">
        <f t="shared" si="908"/>
        <v>470</v>
      </c>
      <c r="CL879" s="654">
        <v>45904</v>
      </c>
      <c r="CM879" s="651"/>
      <c r="CN879" s="3"/>
      <c r="CO879" s="612">
        <v>0</v>
      </c>
      <c r="CP879" s="612">
        <v>4</v>
      </c>
      <c r="CQ879" s="28" t="s">
        <v>16</v>
      </c>
      <c r="CR879" s="5">
        <f t="shared" si="909"/>
        <v>462</v>
      </c>
    </row>
    <row r="880" spans="2:96" ht="12.75" customHeight="1" x14ac:dyDescent="0.35">
      <c r="B880" s="654">
        <v>45569</v>
      </c>
      <c r="C880" s="651"/>
      <c r="E880" s="4">
        <v>0</v>
      </c>
      <c r="F880" s="4">
        <v>7</v>
      </c>
      <c r="G880" s="6" t="s">
        <v>15</v>
      </c>
      <c r="H880" s="5">
        <f t="shared" si="899"/>
        <v>183</v>
      </c>
      <c r="J880" s="654"/>
      <c r="K880" s="651"/>
      <c r="M880" s="4"/>
      <c r="N880" s="4"/>
      <c r="O880" s="6"/>
      <c r="P880" s="5">
        <f t="shared" si="900"/>
        <v>169</v>
      </c>
      <c r="R880" s="654"/>
      <c r="S880" s="651"/>
      <c r="U880" s="4">
        <v>0</v>
      </c>
      <c r="V880" s="4"/>
      <c r="W880" s="6"/>
      <c r="X880" s="5">
        <f t="shared" si="901"/>
        <v>169</v>
      </c>
      <c r="Z880" s="708">
        <v>45673</v>
      </c>
      <c r="AA880" s="651"/>
      <c r="AC880" s="50">
        <v>0</v>
      </c>
      <c r="AD880" s="50">
        <v>2</v>
      </c>
      <c r="AE880" s="51" t="s">
        <v>35</v>
      </c>
      <c r="AF880" s="5">
        <f t="shared" si="902"/>
        <v>161</v>
      </c>
      <c r="AH880" s="654">
        <v>45705</v>
      </c>
      <c r="AI880" s="651"/>
      <c r="AK880" s="24">
        <v>0</v>
      </c>
      <c r="AL880" s="24">
        <v>5</v>
      </c>
      <c r="AM880" s="28" t="s">
        <v>19</v>
      </c>
      <c r="AN880" s="5">
        <f t="shared" si="903"/>
        <v>534</v>
      </c>
      <c r="AP880" s="654"/>
      <c r="AQ880" s="651"/>
      <c r="AS880" s="4">
        <v>0</v>
      </c>
      <c r="AT880" s="4"/>
      <c r="AU880" s="6"/>
      <c r="AV880" s="436">
        <f t="shared" si="904"/>
        <v>534</v>
      </c>
      <c r="AX880" s="654"/>
      <c r="AY880" s="651"/>
      <c r="BA880" s="4"/>
      <c r="BB880" s="4"/>
      <c r="BC880" s="6"/>
      <c r="BD880" s="5">
        <f t="shared" si="905"/>
        <v>506</v>
      </c>
      <c r="BF880" s="654">
        <v>45793</v>
      </c>
      <c r="BG880" s="651"/>
      <c r="BI880" s="476">
        <v>0</v>
      </c>
      <c r="BJ880" s="476">
        <v>4</v>
      </c>
      <c r="BK880" s="28" t="s">
        <v>35</v>
      </c>
      <c r="BL880" s="477">
        <f t="shared" si="906"/>
        <v>495</v>
      </c>
      <c r="BN880" s="663"/>
      <c r="BO880" s="651"/>
      <c r="BQ880" s="4"/>
      <c r="BR880" s="4"/>
      <c r="BS880" s="6"/>
      <c r="BT880" s="5">
        <f t="shared" si="907"/>
        <v>487</v>
      </c>
      <c r="BV880" s="669">
        <v>203</v>
      </c>
      <c r="BW880" s="666"/>
      <c r="BY880" s="492">
        <v>0</v>
      </c>
      <c r="BZ880" s="492">
        <v>2</v>
      </c>
      <c r="CA880" s="509" t="s">
        <v>25</v>
      </c>
      <c r="CB880" s="494">
        <f t="shared" si="910"/>
        <v>478</v>
      </c>
      <c r="CD880" s="654">
        <v>45889</v>
      </c>
      <c r="CE880" s="651"/>
      <c r="CF880" s="3"/>
      <c r="CG880" s="598">
        <v>0</v>
      </c>
      <c r="CH880" s="599">
        <v>2</v>
      </c>
      <c r="CI880" s="28" t="s">
        <v>17</v>
      </c>
      <c r="CJ880" s="5">
        <f t="shared" si="908"/>
        <v>468</v>
      </c>
      <c r="CL880" s="654">
        <v>45915</v>
      </c>
      <c r="CM880" s="651"/>
      <c r="CO880" s="4">
        <v>0</v>
      </c>
      <c r="CP880" s="4">
        <v>5</v>
      </c>
      <c r="CQ880" s="630" t="s">
        <v>19</v>
      </c>
      <c r="CR880" s="5">
        <f t="shared" si="909"/>
        <v>457</v>
      </c>
    </row>
    <row r="881" spans="2:96" ht="12.75" customHeight="1" x14ac:dyDescent="0.35">
      <c r="B881" s="654">
        <v>45579</v>
      </c>
      <c r="C881" s="651"/>
      <c r="E881" s="4">
        <v>0</v>
      </c>
      <c r="F881" s="4">
        <v>5</v>
      </c>
      <c r="G881" s="6" t="s">
        <v>19</v>
      </c>
      <c r="H881" s="5">
        <f t="shared" si="899"/>
        <v>178</v>
      </c>
      <c r="J881" s="663"/>
      <c r="K881" s="651"/>
      <c r="M881" s="4"/>
      <c r="N881" s="4"/>
      <c r="O881" s="6"/>
      <c r="P881" s="5">
        <f t="shared" si="900"/>
        <v>169</v>
      </c>
      <c r="R881" s="654"/>
      <c r="S881" s="651"/>
      <c r="U881" s="4">
        <v>0</v>
      </c>
      <c r="V881" s="4"/>
      <c r="W881" s="6"/>
      <c r="X881" s="5">
        <f t="shared" si="901"/>
        <v>169</v>
      </c>
      <c r="Z881" s="706">
        <v>45686</v>
      </c>
      <c r="AA881" s="651"/>
      <c r="AB881" s="46"/>
      <c r="AC881" s="32">
        <v>384</v>
      </c>
      <c r="AD881" s="32">
        <v>0</v>
      </c>
      <c r="AE881" s="33" t="s">
        <v>17</v>
      </c>
      <c r="AF881" s="34">
        <f t="shared" si="902"/>
        <v>545</v>
      </c>
      <c r="AH881" s="654"/>
      <c r="AI881" s="651"/>
      <c r="AK881" s="4"/>
      <c r="AL881" s="4"/>
      <c r="AM881" s="6"/>
      <c r="AN881" s="5">
        <f t="shared" si="903"/>
        <v>534</v>
      </c>
      <c r="AP881" s="663"/>
      <c r="AQ881" s="651"/>
      <c r="AS881" s="4"/>
      <c r="AT881" s="4"/>
      <c r="AU881" s="6"/>
      <c r="AV881" s="436">
        <f t="shared" si="904"/>
        <v>534</v>
      </c>
      <c r="AX881" s="663"/>
      <c r="AY881" s="651"/>
      <c r="BA881" s="4"/>
      <c r="BB881" s="4"/>
      <c r="BC881" s="6"/>
      <c r="BD881" s="5">
        <f t="shared" si="905"/>
        <v>506</v>
      </c>
      <c r="BF881" s="654">
        <v>45806</v>
      </c>
      <c r="BG881" s="654"/>
      <c r="BH881" s="475"/>
      <c r="BI881" s="476">
        <v>0</v>
      </c>
      <c r="BJ881" s="476">
        <v>2</v>
      </c>
      <c r="BK881" s="28" t="s">
        <v>22</v>
      </c>
      <c r="BL881" s="477">
        <f t="shared" si="906"/>
        <v>493</v>
      </c>
      <c r="BN881" s="663"/>
      <c r="BO881" s="651"/>
      <c r="BQ881" s="4"/>
      <c r="BR881" s="4"/>
      <c r="BS881" s="6"/>
      <c r="BT881" s="5">
        <f t="shared" si="907"/>
        <v>487</v>
      </c>
      <c r="BV881" s="669"/>
      <c r="BW881" s="666"/>
      <c r="BY881" s="492">
        <v>0</v>
      </c>
      <c r="BZ881" s="492"/>
      <c r="CA881" s="509"/>
      <c r="CB881" s="494">
        <f t="shared" si="910"/>
        <v>478</v>
      </c>
      <c r="CD881" s="663"/>
      <c r="CE881" s="651"/>
      <c r="CG881" s="4"/>
      <c r="CH881" s="4"/>
      <c r="CI881" s="6"/>
      <c r="CJ881" s="5">
        <f t="shared" si="908"/>
        <v>468</v>
      </c>
      <c r="CL881" s="654"/>
      <c r="CM881" s="651"/>
      <c r="CO881" s="4"/>
      <c r="CP881" s="4"/>
      <c r="CQ881" s="6"/>
      <c r="CR881" s="5">
        <f t="shared" si="909"/>
        <v>457</v>
      </c>
    </row>
    <row r="882" spans="2:96" ht="12.75" customHeight="1" x14ac:dyDescent="0.35">
      <c r="B882" s="654">
        <v>45589</v>
      </c>
      <c r="C882" s="651"/>
      <c r="E882" s="4">
        <v>0</v>
      </c>
      <c r="F882" s="4">
        <v>4</v>
      </c>
      <c r="G882" s="6" t="s">
        <v>35</v>
      </c>
      <c r="H882" s="5">
        <f t="shared" si="899"/>
        <v>174</v>
      </c>
      <c r="J882" s="663"/>
      <c r="K882" s="651"/>
      <c r="M882" s="4"/>
      <c r="N882" s="4"/>
      <c r="O882" s="6"/>
      <c r="P882" s="5">
        <f t="shared" si="900"/>
        <v>169</v>
      </c>
      <c r="R882" s="654"/>
      <c r="S882" s="651"/>
      <c r="U882" s="4">
        <v>0</v>
      </c>
      <c r="V882" s="4"/>
      <c r="W882" s="6"/>
      <c r="X882" s="5">
        <f t="shared" si="901"/>
        <v>169</v>
      </c>
      <c r="Z882" s="654"/>
      <c r="AA882" s="651"/>
      <c r="AC882" s="4"/>
      <c r="AD882" s="4"/>
      <c r="AE882" s="6"/>
      <c r="AF882" s="5">
        <f t="shared" si="902"/>
        <v>545</v>
      </c>
      <c r="AH882" s="663"/>
      <c r="AI882" s="651"/>
      <c r="AK882" s="4"/>
      <c r="AL882" s="4"/>
      <c r="AM882" s="6"/>
      <c r="AN882" s="5">
        <f t="shared" si="903"/>
        <v>534</v>
      </c>
      <c r="AP882" s="663"/>
      <c r="AQ882" s="651"/>
      <c r="AS882" s="4"/>
      <c r="AT882" s="4"/>
      <c r="AU882" s="6"/>
      <c r="AV882" s="436">
        <f t="shared" si="904"/>
        <v>534</v>
      </c>
      <c r="AX882" s="663"/>
      <c r="AY882" s="651"/>
      <c r="BA882" s="4"/>
      <c r="BB882" s="4"/>
      <c r="BC882" s="6"/>
      <c r="BD882" s="5">
        <f t="shared" si="905"/>
        <v>506</v>
      </c>
      <c r="BF882" s="654">
        <v>45806</v>
      </c>
      <c r="BG882" s="651"/>
      <c r="BH882" s="3"/>
      <c r="BI882" s="435">
        <v>0</v>
      </c>
      <c r="BJ882" s="434">
        <v>6</v>
      </c>
      <c r="BK882" s="28" t="s">
        <v>16</v>
      </c>
      <c r="BL882" s="477">
        <f t="shared" si="906"/>
        <v>487</v>
      </c>
      <c r="BN882" s="663"/>
      <c r="BO882" s="651"/>
      <c r="BQ882" s="4"/>
      <c r="BR882" s="4"/>
      <c r="BS882" s="6"/>
      <c r="BT882" s="5">
        <f t="shared" si="907"/>
        <v>487</v>
      </c>
      <c r="BV882" s="669"/>
      <c r="BW882" s="666"/>
      <c r="BY882" s="492">
        <v>0</v>
      </c>
      <c r="BZ882" s="492"/>
      <c r="CA882" s="509"/>
      <c r="CB882" s="494">
        <f t="shared" si="910"/>
        <v>478</v>
      </c>
      <c r="CD882" s="663"/>
      <c r="CE882" s="651"/>
      <c r="CG882" s="4"/>
      <c r="CH882" s="4"/>
      <c r="CI882" s="6"/>
      <c r="CJ882" s="5">
        <f t="shared" si="908"/>
        <v>468</v>
      </c>
      <c r="CL882" s="654"/>
      <c r="CM882" s="651"/>
      <c r="CO882" s="4"/>
      <c r="CP882" s="4"/>
      <c r="CQ882" s="6"/>
      <c r="CR882" s="5">
        <f t="shared" si="909"/>
        <v>457</v>
      </c>
    </row>
    <row r="883" spans="2:96" ht="12.75" customHeight="1" x14ac:dyDescent="0.35">
      <c r="B883" s="654">
        <v>45589</v>
      </c>
      <c r="C883" s="651"/>
      <c r="E883" s="4">
        <v>0</v>
      </c>
      <c r="F883" s="4">
        <v>3</v>
      </c>
      <c r="G883" s="6" t="s">
        <v>25</v>
      </c>
      <c r="H883" s="5">
        <f t="shared" si="899"/>
        <v>171</v>
      </c>
      <c r="P883" s="5">
        <f t="shared" si="900"/>
        <v>169</v>
      </c>
      <c r="R883" s="654"/>
      <c r="S883" s="651"/>
      <c r="U883" s="4">
        <v>0</v>
      </c>
      <c r="V883" s="4"/>
      <c r="W883" s="6"/>
      <c r="X883" s="5">
        <f t="shared" si="901"/>
        <v>169</v>
      </c>
      <c r="Z883" s="654"/>
      <c r="AA883" s="651"/>
      <c r="AC883" s="4"/>
      <c r="AD883" s="4"/>
      <c r="AE883" s="6"/>
      <c r="AF883" s="5">
        <f t="shared" si="902"/>
        <v>545</v>
      </c>
      <c r="AN883" s="5">
        <f t="shared" si="903"/>
        <v>534</v>
      </c>
      <c r="AV883" s="436">
        <f t="shared" si="904"/>
        <v>534</v>
      </c>
      <c r="BD883" s="5">
        <f t="shared" si="905"/>
        <v>506</v>
      </c>
      <c r="BL883" s="477">
        <f t="shared" si="906"/>
        <v>487</v>
      </c>
      <c r="BT883" s="5">
        <f t="shared" si="907"/>
        <v>487</v>
      </c>
      <c r="BV883" s="669"/>
      <c r="BW883" s="666"/>
      <c r="BY883" s="492">
        <v>0</v>
      </c>
      <c r="BZ883" s="492"/>
      <c r="CA883" s="509"/>
      <c r="CB883" s="494">
        <f t="shared" si="910"/>
        <v>478</v>
      </c>
      <c r="CJ883" s="5">
        <f t="shared" si="908"/>
        <v>468</v>
      </c>
      <c r="CL883" s="654"/>
      <c r="CM883" s="651"/>
      <c r="CO883" s="4"/>
      <c r="CP883" s="4"/>
      <c r="CQ883" s="6"/>
      <c r="CR883" s="5">
        <f t="shared" si="909"/>
        <v>457</v>
      </c>
    </row>
    <row r="884" spans="2:96" ht="12.75" customHeight="1" x14ac:dyDescent="0.3">
      <c r="H884" s="5">
        <f t="shared" si="899"/>
        <v>171</v>
      </c>
      <c r="P884" s="5">
        <f t="shared" si="900"/>
        <v>169</v>
      </c>
      <c r="X884" s="5">
        <f t="shared" si="901"/>
        <v>169</v>
      </c>
      <c r="AF884" s="5">
        <f t="shared" si="902"/>
        <v>545</v>
      </c>
      <c r="AN884" s="5">
        <f t="shared" si="903"/>
        <v>534</v>
      </c>
      <c r="AV884" s="436">
        <f t="shared" si="904"/>
        <v>534</v>
      </c>
      <c r="BD884" s="5">
        <f t="shared" si="905"/>
        <v>506</v>
      </c>
      <c r="BL884" s="477">
        <f t="shared" si="906"/>
        <v>487</v>
      </c>
      <c r="BT884" s="5">
        <f t="shared" si="907"/>
        <v>487</v>
      </c>
      <c r="CB884" s="494">
        <f t="shared" si="910"/>
        <v>478</v>
      </c>
      <c r="CJ884" s="5">
        <f t="shared" si="908"/>
        <v>468</v>
      </c>
      <c r="CR884" s="5">
        <f t="shared" si="909"/>
        <v>457</v>
      </c>
    </row>
    <row r="885" spans="2:96" ht="12.75" customHeight="1" x14ac:dyDescent="0.35">
      <c r="B885" s="658" t="s">
        <v>229</v>
      </c>
      <c r="C885" s="659"/>
      <c r="D885" s="659"/>
      <c r="E885" s="659"/>
      <c r="F885" s="659"/>
      <c r="G885" s="659"/>
      <c r="H885" s="660"/>
      <c r="J885" s="658" t="s">
        <v>229</v>
      </c>
      <c r="K885" s="659"/>
      <c r="L885" s="659"/>
      <c r="M885" s="659"/>
      <c r="N885" s="659"/>
      <c r="O885" s="659"/>
      <c r="P885" s="660"/>
      <c r="R885" s="658" t="s">
        <v>229</v>
      </c>
      <c r="S885" s="659"/>
      <c r="T885" s="659"/>
      <c r="U885" s="659"/>
      <c r="V885" s="659"/>
      <c r="W885" s="659"/>
      <c r="X885" s="660"/>
      <c r="Z885" s="658" t="s">
        <v>229</v>
      </c>
      <c r="AA885" s="659"/>
      <c r="AB885" s="659"/>
      <c r="AC885" s="659"/>
      <c r="AD885" s="659"/>
      <c r="AE885" s="659"/>
      <c r="AF885" s="660"/>
      <c r="AH885" s="658" t="s">
        <v>229</v>
      </c>
      <c r="AI885" s="659"/>
      <c r="AJ885" s="659"/>
      <c r="AK885" s="659"/>
      <c r="AL885" s="659"/>
      <c r="AM885" s="659"/>
      <c r="AN885" s="660"/>
      <c r="AP885" s="658" t="s">
        <v>229</v>
      </c>
      <c r="AQ885" s="659"/>
      <c r="AR885" s="659"/>
      <c r="AS885" s="659"/>
      <c r="AT885" s="659"/>
      <c r="AU885" s="659"/>
      <c r="AV885" s="660"/>
      <c r="AX885" s="658" t="s">
        <v>229</v>
      </c>
      <c r="AY885" s="659"/>
      <c r="AZ885" s="659"/>
      <c r="BA885" s="659"/>
      <c r="BB885" s="659"/>
      <c r="BC885" s="659"/>
      <c r="BD885" s="660"/>
      <c r="BF885" s="658" t="s">
        <v>229</v>
      </c>
      <c r="BG885" s="659"/>
      <c r="BH885" s="659"/>
      <c r="BI885" s="659"/>
      <c r="BJ885" s="659"/>
      <c r="BK885" s="659"/>
      <c r="BL885" s="660"/>
      <c r="BN885" s="658" t="s">
        <v>229</v>
      </c>
      <c r="BO885" s="659"/>
      <c r="BP885" s="659"/>
      <c r="BQ885" s="659"/>
      <c r="BR885" s="659"/>
      <c r="BS885" s="659"/>
      <c r="BT885" s="660"/>
      <c r="BV885" s="675" t="s">
        <v>229</v>
      </c>
      <c r="BW885" s="676"/>
      <c r="BX885" s="676"/>
      <c r="BY885" s="676"/>
      <c r="BZ885" s="676"/>
      <c r="CA885" s="676"/>
      <c r="CB885" s="677"/>
      <c r="CD885" s="658" t="s">
        <v>229</v>
      </c>
      <c r="CE885" s="659"/>
      <c r="CF885" s="659"/>
      <c r="CG885" s="659"/>
      <c r="CH885" s="659"/>
      <c r="CI885" s="659"/>
      <c r="CJ885" s="660"/>
      <c r="CL885" s="658" t="s">
        <v>229</v>
      </c>
      <c r="CM885" s="659"/>
      <c r="CN885" s="659"/>
      <c r="CO885" s="659"/>
      <c r="CP885" s="659"/>
      <c r="CQ885" s="659"/>
      <c r="CR885" s="660"/>
    </row>
    <row r="886" spans="2:96" ht="12.75" customHeight="1" x14ac:dyDescent="0.35">
      <c r="B886" s="7"/>
      <c r="C886" s="8"/>
      <c r="D886" s="8"/>
      <c r="E886" s="9" t="s">
        <v>7</v>
      </c>
      <c r="F886" s="9" t="s">
        <v>8</v>
      </c>
      <c r="G886" s="10" t="s">
        <v>9</v>
      </c>
      <c r="H886" s="11" t="s">
        <v>508</v>
      </c>
      <c r="J886" s="7"/>
      <c r="K886" s="8"/>
      <c r="L886" s="8"/>
      <c r="M886" s="9" t="s">
        <v>7</v>
      </c>
      <c r="N886" s="9" t="s">
        <v>8</v>
      </c>
      <c r="O886" s="12" t="s">
        <v>9</v>
      </c>
      <c r="P886" s="11" t="s">
        <v>508</v>
      </c>
      <c r="R886" s="7"/>
      <c r="S886" s="8"/>
      <c r="T886" s="8"/>
      <c r="U886" s="9" t="s">
        <v>7</v>
      </c>
      <c r="V886" s="9" t="s">
        <v>8</v>
      </c>
      <c r="W886" s="13" t="s">
        <v>9</v>
      </c>
      <c r="X886" s="11" t="s">
        <v>508</v>
      </c>
      <c r="Z886" s="7"/>
      <c r="AA886" s="8"/>
      <c r="AB886" s="8"/>
      <c r="AC886" s="9" t="s">
        <v>7</v>
      </c>
      <c r="AD886" s="9" t="s">
        <v>8</v>
      </c>
      <c r="AE886" s="14" t="s">
        <v>9</v>
      </c>
      <c r="AF886" s="11" t="s">
        <v>508</v>
      </c>
      <c r="AH886" s="7"/>
      <c r="AI886" s="8"/>
      <c r="AJ886" s="8"/>
      <c r="AK886" s="9" t="s">
        <v>7</v>
      </c>
      <c r="AL886" s="9" t="s">
        <v>8</v>
      </c>
      <c r="AM886" s="15" t="s">
        <v>9</v>
      </c>
      <c r="AN886" s="11" t="s">
        <v>508</v>
      </c>
      <c r="AP886" s="7"/>
      <c r="AQ886" s="8"/>
      <c r="AR886" s="8"/>
      <c r="AS886" s="9" t="s">
        <v>7</v>
      </c>
      <c r="AT886" s="9" t="s">
        <v>8</v>
      </c>
      <c r="AU886" s="16" t="s">
        <v>9</v>
      </c>
      <c r="AV886" s="437" t="s">
        <v>508</v>
      </c>
      <c r="AX886" s="7"/>
      <c r="AY886" s="8"/>
      <c r="AZ886" s="8"/>
      <c r="BA886" s="9" t="s">
        <v>7</v>
      </c>
      <c r="BB886" s="9" t="s">
        <v>8</v>
      </c>
      <c r="BC886" s="17" t="s">
        <v>9</v>
      </c>
      <c r="BD886" s="11" t="s">
        <v>508</v>
      </c>
      <c r="BF886" s="7"/>
      <c r="BG886" s="8"/>
      <c r="BH886" s="8"/>
      <c r="BI886" s="9" t="s">
        <v>7</v>
      </c>
      <c r="BJ886" s="9" t="s">
        <v>8</v>
      </c>
      <c r="BK886" s="18" t="s">
        <v>9</v>
      </c>
      <c r="BL886" s="11" t="s">
        <v>508</v>
      </c>
      <c r="BN886" s="7"/>
      <c r="BO886" s="8"/>
      <c r="BP886" s="8"/>
      <c r="BQ886" s="9" t="s">
        <v>7</v>
      </c>
      <c r="BR886" s="9" t="s">
        <v>8</v>
      </c>
      <c r="BS886" s="19" t="s">
        <v>9</v>
      </c>
      <c r="BT886" s="11" t="s">
        <v>508</v>
      </c>
      <c r="BV886" s="495"/>
      <c r="BW886" s="496"/>
      <c r="BX886" s="496"/>
      <c r="BY886" s="205" t="s">
        <v>7</v>
      </c>
      <c r="BZ886" s="205" t="s">
        <v>8</v>
      </c>
      <c r="CA886" s="510" t="s">
        <v>9</v>
      </c>
      <c r="CB886" s="497" t="s">
        <v>508</v>
      </c>
      <c r="CD886" s="7"/>
      <c r="CE886" s="8"/>
      <c r="CF886" s="8"/>
      <c r="CG886" s="9" t="s">
        <v>7</v>
      </c>
      <c r="CH886" s="9" t="s">
        <v>8</v>
      </c>
      <c r="CI886" s="21" t="s">
        <v>9</v>
      </c>
      <c r="CJ886" s="11" t="s">
        <v>508</v>
      </c>
      <c r="CL886" s="7"/>
      <c r="CM886" s="8"/>
      <c r="CN886" s="8"/>
      <c r="CO886" s="9" t="s">
        <v>7</v>
      </c>
      <c r="CP886" s="9" t="s">
        <v>8</v>
      </c>
      <c r="CQ886" s="22" t="s">
        <v>9</v>
      </c>
      <c r="CR886" s="11" t="s">
        <v>508</v>
      </c>
    </row>
    <row r="887" spans="2:96" ht="12.75" customHeight="1" x14ac:dyDescent="0.35">
      <c r="B887" s="661" t="s">
        <v>509</v>
      </c>
      <c r="C887" s="673"/>
      <c r="D887" s="662"/>
      <c r="E887" s="4" t="s">
        <v>11</v>
      </c>
      <c r="F887" s="4" t="s">
        <v>11</v>
      </c>
      <c r="H887" s="5">
        <v>96</v>
      </c>
      <c r="J887" s="680" t="s">
        <v>510</v>
      </c>
      <c r="K887" s="673"/>
      <c r="L887" s="662"/>
      <c r="M887" s="4" t="s">
        <v>11</v>
      </c>
      <c r="N887" s="4" t="s">
        <v>11</v>
      </c>
      <c r="P887" s="5">
        <v>89</v>
      </c>
      <c r="R887" s="678" t="s">
        <v>511</v>
      </c>
      <c r="S887" s="673"/>
      <c r="T887" s="662"/>
      <c r="U887" s="4" t="s">
        <v>11</v>
      </c>
      <c r="V887" s="4" t="s">
        <v>11</v>
      </c>
      <c r="X887" s="27">
        <v>85</v>
      </c>
      <c r="Z887" s="687" t="s">
        <v>512</v>
      </c>
      <c r="AA887" s="673"/>
      <c r="AB887" s="662"/>
      <c r="AC887" s="4" t="s">
        <v>11</v>
      </c>
      <c r="AD887" s="4" t="s">
        <v>11</v>
      </c>
      <c r="AF887" s="5">
        <v>85</v>
      </c>
      <c r="AH887" s="685" t="s">
        <v>513</v>
      </c>
      <c r="AI887" s="673"/>
      <c r="AJ887" s="662"/>
      <c r="AK887" s="4" t="s">
        <v>11</v>
      </c>
      <c r="AL887" s="4" t="s">
        <v>11</v>
      </c>
      <c r="AN887" s="27">
        <v>455</v>
      </c>
      <c r="AP887" s="674" t="s">
        <v>514</v>
      </c>
      <c r="AQ887" s="673"/>
      <c r="AR887" s="662"/>
      <c r="AS887" s="4" t="s">
        <v>11</v>
      </c>
      <c r="AT887" s="4" t="s">
        <v>11</v>
      </c>
      <c r="AV887" s="436">
        <v>442</v>
      </c>
      <c r="AX887" s="688" t="s">
        <v>515</v>
      </c>
      <c r="AY887" s="673"/>
      <c r="AZ887" s="662"/>
      <c r="BA887" s="4" t="s">
        <v>11</v>
      </c>
      <c r="BB887" s="4" t="s">
        <v>11</v>
      </c>
      <c r="BD887" s="162">
        <v>442</v>
      </c>
      <c r="BF887" s="679" t="s">
        <v>516</v>
      </c>
      <c r="BG887" s="673"/>
      <c r="BH887" s="662"/>
      <c r="BI887" s="4" t="s">
        <v>11</v>
      </c>
      <c r="BJ887" s="4" t="s">
        <v>11</v>
      </c>
      <c r="BL887" s="241">
        <v>442</v>
      </c>
      <c r="BN887" s="672" t="s">
        <v>517</v>
      </c>
      <c r="BO887" s="673"/>
      <c r="BP887" s="662"/>
      <c r="BQ887" s="4" t="s">
        <v>11</v>
      </c>
      <c r="BR887" s="4" t="s">
        <v>11</v>
      </c>
      <c r="BT887" s="442">
        <v>439</v>
      </c>
      <c r="BV887" s="655" t="s">
        <v>518</v>
      </c>
      <c r="BW887" s="656"/>
      <c r="BX887" s="657"/>
      <c r="BY887" s="492" t="s">
        <v>11</v>
      </c>
      <c r="BZ887" s="492" t="s">
        <v>11</v>
      </c>
      <c r="CB887" s="494">
        <v>439</v>
      </c>
      <c r="CD887" s="682" t="s">
        <v>519</v>
      </c>
      <c r="CE887" s="673"/>
      <c r="CF887" s="662"/>
      <c r="CG887" s="4" t="s">
        <v>11</v>
      </c>
      <c r="CH887" s="4" t="s">
        <v>11</v>
      </c>
      <c r="CJ887" s="5">
        <f>CB887</f>
        <v>439</v>
      </c>
      <c r="CL887" s="686" t="s">
        <v>531</v>
      </c>
      <c r="CM887" s="673"/>
      <c r="CN887" s="662"/>
      <c r="CO887" s="4" t="s">
        <v>11</v>
      </c>
      <c r="CP887" s="4" t="s">
        <v>11</v>
      </c>
      <c r="CR887" s="5">
        <f>CJ888</f>
        <v>439</v>
      </c>
    </row>
    <row r="888" spans="2:96" ht="12.75" customHeight="1" x14ac:dyDescent="0.35">
      <c r="B888" s="654">
        <v>45569</v>
      </c>
      <c r="C888" s="651"/>
      <c r="E888" s="4">
        <v>0</v>
      </c>
      <c r="F888" s="4">
        <v>2</v>
      </c>
      <c r="G888" s="6" t="s">
        <v>22</v>
      </c>
      <c r="H888" s="5">
        <f t="shared" ref="H888:H896" si="911">SUM(H887+E888-F888)</f>
        <v>94</v>
      </c>
      <c r="J888" s="654">
        <v>45610</v>
      </c>
      <c r="K888" s="651"/>
      <c r="L888" s="3"/>
      <c r="M888" s="4">
        <v>0</v>
      </c>
      <c r="N888" s="4">
        <v>4</v>
      </c>
      <c r="O888" s="6" t="s">
        <v>16</v>
      </c>
      <c r="P888" s="5">
        <f t="shared" ref="P888:P896" si="912">SUM(P887+M888-N888)</f>
        <v>85</v>
      </c>
      <c r="R888" s="654"/>
      <c r="S888" s="651"/>
      <c r="T888" s="3"/>
      <c r="U888" s="4"/>
      <c r="V888" s="4"/>
      <c r="W888" s="6"/>
      <c r="X888" s="5">
        <f t="shared" ref="X888:X896" si="913">SUM(X887+U888-V888)</f>
        <v>85</v>
      </c>
      <c r="Z888" s="708">
        <v>45664</v>
      </c>
      <c r="AA888" s="651"/>
      <c r="AB888" s="48"/>
      <c r="AC888" s="50">
        <v>0</v>
      </c>
      <c r="AD888" s="50">
        <v>3</v>
      </c>
      <c r="AE888" s="51" t="s">
        <v>25</v>
      </c>
      <c r="AF888" s="52">
        <f t="shared" ref="AF888:AF896" si="914">SUM(AF887+AC888-AD888)</f>
        <v>82</v>
      </c>
      <c r="AH888" s="654">
        <v>45698</v>
      </c>
      <c r="AI888" s="651"/>
      <c r="AJ888" s="3"/>
      <c r="AK888" s="24">
        <v>0</v>
      </c>
      <c r="AL888" s="24">
        <v>3</v>
      </c>
      <c r="AM888" s="28" t="s">
        <v>22</v>
      </c>
      <c r="AN888" s="5">
        <f t="shared" ref="AN888:AN896" si="915">SUM(AN887+AK888-AL888)</f>
        <v>452</v>
      </c>
      <c r="AP888" s="654"/>
      <c r="AQ888" s="651"/>
      <c r="AR888" s="3"/>
      <c r="AS888" s="4">
        <v>0</v>
      </c>
      <c r="AT888" s="4"/>
      <c r="AU888" s="6"/>
      <c r="AV888" s="436">
        <f t="shared" ref="AV888:AV896" si="916">SUM(AV887+AS888-AT888)</f>
        <v>442</v>
      </c>
      <c r="AX888" s="654"/>
      <c r="AY888" s="651"/>
      <c r="AZ888" s="3"/>
      <c r="BA888" s="4"/>
      <c r="BB888" s="4"/>
      <c r="BC888" s="6"/>
      <c r="BD888" s="5">
        <f t="shared" ref="BD888:BD896" si="917">SUM(BD887+BA888-BB888)</f>
        <v>442</v>
      </c>
      <c r="BF888" s="654">
        <v>45806</v>
      </c>
      <c r="BG888" s="651"/>
      <c r="BH888" s="3"/>
      <c r="BI888" s="435">
        <v>0</v>
      </c>
      <c r="BJ888" s="434">
        <v>3</v>
      </c>
      <c r="BK888" s="28" t="s">
        <v>16</v>
      </c>
      <c r="BL888" s="5">
        <f>BL887+BI888-BJ888</f>
        <v>439</v>
      </c>
      <c r="BN888" s="654"/>
      <c r="BO888" s="651"/>
      <c r="BP888" s="3"/>
      <c r="BQ888" s="4">
        <v>0</v>
      </c>
      <c r="BR888" s="4"/>
      <c r="BS888" s="6"/>
      <c r="BT888" s="5">
        <f t="shared" ref="BT888:BT896" si="918">SUM(BT887+BQ888-BR888)</f>
        <v>439</v>
      </c>
      <c r="BV888" s="669"/>
      <c r="BW888" s="666"/>
      <c r="BX888" s="493"/>
      <c r="BY888" s="492">
        <v>0</v>
      </c>
      <c r="BZ888" s="492"/>
      <c r="CA888" s="509"/>
      <c r="CB888" s="494">
        <f t="shared" ref="CB888:CB896" si="919">SUM(CB887+BY888-BZ888)</f>
        <v>439</v>
      </c>
      <c r="CD888" s="654">
        <v>45894</v>
      </c>
      <c r="CE888" s="651"/>
      <c r="CF888" s="3"/>
      <c r="CG888" s="4">
        <v>0</v>
      </c>
      <c r="CH888" s="4">
        <v>2</v>
      </c>
      <c r="CI888" s="6" t="s">
        <v>17</v>
      </c>
      <c r="CJ888" s="5">
        <f>CB887</f>
        <v>439</v>
      </c>
      <c r="CL888" s="654">
        <v>45903</v>
      </c>
      <c r="CM888" s="651"/>
      <c r="CN888" s="3"/>
      <c r="CO888" s="4">
        <v>0</v>
      </c>
      <c r="CP888" s="4">
        <v>5</v>
      </c>
      <c r="CQ888" s="129" t="s">
        <v>22</v>
      </c>
      <c r="CR888" s="5">
        <f t="shared" ref="CR888:CR896" si="920">SUM(CR887+CO888-CP888)</f>
        <v>434</v>
      </c>
    </row>
    <row r="889" spans="2:96" ht="12.75" customHeight="1" x14ac:dyDescent="0.35">
      <c r="B889" s="654">
        <v>45572</v>
      </c>
      <c r="C889" s="651"/>
      <c r="E889" s="4">
        <v>0</v>
      </c>
      <c r="F889" s="4">
        <v>5</v>
      </c>
      <c r="G889" s="6" t="s">
        <v>16</v>
      </c>
      <c r="H889" s="5">
        <f t="shared" si="911"/>
        <v>89</v>
      </c>
      <c r="J889" s="654"/>
      <c r="K889" s="651"/>
      <c r="M889" s="4"/>
      <c r="N889" s="4"/>
      <c r="O889" s="6"/>
      <c r="P889" s="5">
        <f t="shared" si="912"/>
        <v>85</v>
      </c>
      <c r="R889" s="654"/>
      <c r="S889" s="651"/>
      <c r="U889" s="4"/>
      <c r="V889" s="4"/>
      <c r="W889" s="6"/>
      <c r="X889" s="5">
        <f t="shared" si="913"/>
        <v>85</v>
      </c>
      <c r="Z889" s="708">
        <v>45672</v>
      </c>
      <c r="AA889" s="651"/>
      <c r="AC889" s="24">
        <v>0</v>
      </c>
      <c r="AD889" s="24">
        <v>4</v>
      </c>
      <c r="AE889" s="28" t="s">
        <v>16</v>
      </c>
      <c r="AF889" s="5">
        <f t="shared" si="914"/>
        <v>78</v>
      </c>
      <c r="AH889" s="654">
        <v>45702</v>
      </c>
      <c r="AI889" s="651"/>
      <c r="AJ889" s="3"/>
      <c r="AK889" s="24">
        <v>0</v>
      </c>
      <c r="AL889" s="24">
        <v>4</v>
      </c>
      <c r="AM889" s="28" t="s">
        <v>18</v>
      </c>
      <c r="AN889" s="5">
        <f t="shared" si="915"/>
        <v>448</v>
      </c>
      <c r="AP889" s="654"/>
      <c r="AQ889" s="651"/>
      <c r="AS889" s="4">
        <v>0</v>
      </c>
      <c r="AT889" s="4"/>
      <c r="AU889" s="6"/>
      <c r="AV889" s="436">
        <f t="shared" si="916"/>
        <v>442</v>
      </c>
      <c r="AX889" s="654"/>
      <c r="AY889" s="651"/>
      <c r="BA889" s="4"/>
      <c r="BB889" s="4"/>
      <c r="BC889" s="6"/>
      <c r="BD889" s="5">
        <f t="shared" si="917"/>
        <v>442</v>
      </c>
      <c r="BF889" s="654"/>
      <c r="BG889" s="651"/>
      <c r="BI889" s="4">
        <v>0</v>
      </c>
      <c r="BJ889" s="4"/>
      <c r="BK889" s="6"/>
      <c r="BL889" s="5">
        <f t="shared" ref="BL889:BL896" si="921">SUM(BL888+BI889-BJ889)</f>
        <v>439</v>
      </c>
      <c r="BN889" s="654"/>
      <c r="BO889" s="651"/>
      <c r="BQ889" s="4">
        <v>0</v>
      </c>
      <c r="BR889" s="4"/>
      <c r="BS889" s="6"/>
      <c r="BT889" s="5">
        <f t="shared" si="918"/>
        <v>439</v>
      </c>
      <c r="BV889" s="669"/>
      <c r="BW889" s="666"/>
      <c r="BY889" s="492">
        <v>0</v>
      </c>
      <c r="BZ889" s="492"/>
      <c r="CA889" s="509"/>
      <c r="CB889" s="494">
        <f t="shared" si="919"/>
        <v>439</v>
      </c>
      <c r="CD889" s="654"/>
      <c r="CE889" s="651"/>
      <c r="CG889" s="4">
        <v>0</v>
      </c>
      <c r="CH889" s="4"/>
      <c r="CI889" s="6"/>
      <c r="CJ889" s="5">
        <f t="shared" ref="CJ889:CJ896" si="922">SUM(CJ888+CG889-CH889)</f>
        <v>439</v>
      </c>
      <c r="CL889" s="654">
        <v>45908</v>
      </c>
      <c r="CM889" s="651"/>
      <c r="CO889" s="620">
        <v>0</v>
      </c>
      <c r="CP889" s="620">
        <v>5</v>
      </c>
      <c r="CQ889" s="129" t="s">
        <v>19</v>
      </c>
      <c r="CR889" s="5">
        <f t="shared" si="920"/>
        <v>429</v>
      </c>
    </row>
    <row r="890" spans="2:96" ht="12.75" customHeight="1" x14ac:dyDescent="0.35">
      <c r="B890" s="654"/>
      <c r="C890" s="651"/>
      <c r="E890" s="4"/>
      <c r="F890" s="4"/>
      <c r="G890" s="6"/>
      <c r="H890" s="5">
        <f t="shared" si="911"/>
        <v>89</v>
      </c>
      <c r="J890" s="654"/>
      <c r="K890" s="651"/>
      <c r="M890" s="4"/>
      <c r="N890" s="4"/>
      <c r="O890" s="6"/>
      <c r="P890" s="5">
        <f t="shared" si="912"/>
        <v>85</v>
      </c>
      <c r="R890" s="654"/>
      <c r="S890" s="651"/>
      <c r="U890" s="4"/>
      <c r="V890" s="4"/>
      <c r="W890" s="6"/>
      <c r="X890" s="5">
        <f t="shared" si="913"/>
        <v>85</v>
      </c>
      <c r="Z890" s="708">
        <v>45673</v>
      </c>
      <c r="AA890" s="651"/>
      <c r="AC890" s="4">
        <v>0</v>
      </c>
      <c r="AD890" s="24">
        <v>2</v>
      </c>
      <c r="AE890" s="28" t="s">
        <v>35</v>
      </c>
      <c r="AF890" s="5">
        <f t="shared" si="914"/>
        <v>76</v>
      </c>
      <c r="AH890" s="654">
        <v>45705</v>
      </c>
      <c r="AI890" s="651"/>
      <c r="AK890" s="24">
        <v>0</v>
      </c>
      <c r="AL890" s="24">
        <v>6</v>
      </c>
      <c r="AM890" s="28" t="s">
        <v>25</v>
      </c>
      <c r="AN890" s="5">
        <f t="shared" si="915"/>
        <v>442</v>
      </c>
      <c r="AP890" s="654"/>
      <c r="AQ890" s="651"/>
      <c r="AS890" s="4">
        <v>0</v>
      </c>
      <c r="AT890" s="4"/>
      <c r="AU890" s="6"/>
      <c r="AV890" s="436">
        <f t="shared" si="916"/>
        <v>442</v>
      </c>
      <c r="AX890" s="654"/>
      <c r="AY890" s="651"/>
      <c r="BA890" s="4"/>
      <c r="BB890" s="4"/>
      <c r="BC890" s="6"/>
      <c r="BD890" s="5">
        <f t="shared" si="917"/>
        <v>442</v>
      </c>
      <c r="BF890" s="654"/>
      <c r="BG890" s="651"/>
      <c r="BI890" s="4">
        <v>0</v>
      </c>
      <c r="BJ890" s="4"/>
      <c r="BK890" s="6"/>
      <c r="BL890" s="5">
        <f t="shared" si="921"/>
        <v>439</v>
      </c>
      <c r="BN890" s="654"/>
      <c r="BO890" s="651"/>
      <c r="BQ890" s="4">
        <v>0</v>
      </c>
      <c r="BR890" s="4"/>
      <c r="BS890" s="6"/>
      <c r="BT890" s="5">
        <f t="shared" si="918"/>
        <v>439</v>
      </c>
      <c r="BV890" s="669"/>
      <c r="BW890" s="666"/>
      <c r="BY890" s="492">
        <v>0</v>
      </c>
      <c r="BZ890" s="492"/>
      <c r="CA890" s="509"/>
      <c r="CB890" s="494">
        <f t="shared" si="919"/>
        <v>439</v>
      </c>
      <c r="CD890" s="654"/>
      <c r="CE890" s="651"/>
      <c r="CG890" s="4">
        <v>0</v>
      </c>
      <c r="CH890" s="4"/>
      <c r="CI890" s="6"/>
      <c r="CJ890" s="5">
        <f t="shared" si="922"/>
        <v>439</v>
      </c>
      <c r="CL890" s="654"/>
      <c r="CM890" s="651"/>
      <c r="CO890" s="4"/>
      <c r="CP890" s="4"/>
      <c r="CQ890" s="6"/>
      <c r="CR890" s="5">
        <f t="shared" si="920"/>
        <v>429</v>
      </c>
    </row>
    <row r="891" spans="2:96" ht="12.75" customHeight="1" x14ac:dyDescent="0.35">
      <c r="B891" s="663"/>
      <c r="C891" s="651"/>
      <c r="E891" s="4"/>
      <c r="F891" s="4"/>
      <c r="G891" s="6"/>
      <c r="H891" s="5">
        <f t="shared" si="911"/>
        <v>89</v>
      </c>
      <c r="J891" s="654"/>
      <c r="K891" s="651"/>
      <c r="M891" s="4"/>
      <c r="N891" s="4"/>
      <c r="O891" s="6"/>
      <c r="P891" s="5">
        <f t="shared" si="912"/>
        <v>85</v>
      </c>
      <c r="R891" s="663"/>
      <c r="S891" s="651"/>
      <c r="U891" s="4"/>
      <c r="V891" s="4"/>
      <c r="W891" s="6" t="s">
        <v>230</v>
      </c>
      <c r="X891" s="5">
        <f t="shared" si="913"/>
        <v>85</v>
      </c>
      <c r="Z891" s="708">
        <v>45684</v>
      </c>
      <c r="AA891" s="651"/>
      <c r="AC891" s="4">
        <v>0</v>
      </c>
      <c r="AD891" s="24">
        <v>5</v>
      </c>
      <c r="AE891" s="28" t="s">
        <v>19</v>
      </c>
      <c r="AF891" s="5">
        <f t="shared" si="914"/>
        <v>71</v>
      </c>
      <c r="AH891" s="663"/>
      <c r="AI891" s="651"/>
      <c r="AK891" s="4"/>
      <c r="AL891" s="4"/>
      <c r="AM891" s="6"/>
      <c r="AN891" s="5">
        <f t="shared" si="915"/>
        <v>442</v>
      </c>
      <c r="AP891" s="663"/>
      <c r="AQ891" s="651"/>
      <c r="AS891" s="4"/>
      <c r="AT891" s="4"/>
      <c r="AU891" s="6"/>
      <c r="AV891" s="436">
        <f t="shared" si="916"/>
        <v>442</v>
      </c>
      <c r="AX891" s="663"/>
      <c r="AY891" s="651"/>
      <c r="BA891" s="4"/>
      <c r="BB891" s="4"/>
      <c r="BC891" s="6"/>
      <c r="BD891" s="5">
        <f t="shared" si="917"/>
        <v>442</v>
      </c>
      <c r="BF891" s="654"/>
      <c r="BG891" s="651"/>
      <c r="BI891" s="4">
        <v>0</v>
      </c>
      <c r="BJ891" s="4"/>
      <c r="BK891" s="6"/>
      <c r="BL891" s="5">
        <f t="shared" si="921"/>
        <v>439</v>
      </c>
      <c r="BN891" s="663"/>
      <c r="BO891" s="651"/>
      <c r="BQ891" s="4"/>
      <c r="BR891" s="4"/>
      <c r="BS891" s="6"/>
      <c r="BT891" s="5">
        <f t="shared" si="918"/>
        <v>439</v>
      </c>
      <c r="BV891" s="667"/>
      <c r="BW891" s="666"/>
      <c r="BY891" s="492"/>
      <c r="BZ891" s="492"/>
      <c r="CA891" s="509"/>
      <c r="CB891" s="494">
        <f t="shared" si="919"/>
        <v>439</v>
      </c>
      <c r="CD891" s="654"/>
      <c r="CE891" s="651"/>
      <c r="CG891" s="4">
        <v>0</v>
      </c>
      <c r="CH891" s="4"/>
      <c r="CI891" s="6"/>
      <c r="CJ891" s="5">
        <f t="shared" si="922"/>
        <v>439</v>
      </c>
      <c r="CL891" s="654"/>
      <c r="CM891" s="651"/>
      <c r="CO891" s="4"/>
      <c r="CP891" s="4"/>
      <c r="CQ891" s="6"/>
      <c r="CR891" s="5">
        <f t="shared" si="920"/>
        <v>429</v>
      </c>
    </row>
    <row r="892" spans="2:96" ht="12.75" customHeight="1" x14ac:dyDescent="0.35">
      <c r="B892" s="2"/>
      <c r="C892" s="2"/>
      <c r="E892" s="4"/>
      <c r="F892" s="4"/>
      <c r="G892" s="6"/>
      <c r="H892" s="5">
        <f t="shared" si="911"/>
        <v>89</v>
      </c>
      <c r="J892" s="2"/>
      <c r="K892" s="2"/>
      <c r="M892" s="4"/>
      <c r="N892" s="4"/>
      <c r="O892" s="6"/>
      <c r="P892" s="5">
        <f t="shared" si="912"/>
        <v>85</v>
      </c>
      <c r="R892" s="2"/>
      <c r="S892" s="2"/>
      <c r="U892" s="4"/>
      <c r="V892" s="4"/>
      <c r="W892" s="6"/>
      <c r="X892" s="5">
        <f t="shared" si="913"/>
        <v>85</v>
      </c>
      <c r="Z892" s="706">
        <v>45686</v>
      </c>
      <c r="AA892" s="651"/>
      <c r="AB892" s="46"/>
      <c r="AC892" s="32">
        <v>384</v>
      </c>
      <c r="AD892" s="32">
        <v>0</v>
      </c>
      <c r="AE892" s="33" t="s">
        <v>17</v>
      </c>
      <c r="AF892" s="34">
        <f t="shared" si="914"/>
        <v>455</v>
      </c>
      <c r="AH892" s="2"/>
      <c r="AI892" s="2"/>
      <c r="AK892" s="4"/>
      <c r="AL892" s="4"/>
      <c r="AM892" s="6"/>
      <c r="AN892" s="5">
        <f t="shared" si="915"/>
        <v>442</v>
      </c>
      <c r="AP892" s="2"/>
      <c r="AQ892" s="2"/>
      <c r="AS892" s="4"/>
      <c r="AT892" s="4"/>
      <c r="AU892" s="6"/>
      <c r="AV892" s="436">
        <f t="shared" si="916"/>
        <v>442</v>
      </c>
      <c r="AX892" s="2"/>
      <c r="AY892" s="2"/>
      <c r="BA892" s="4"/>
      <c r="BB892" s="4"/>
      <c r="BC892" s="6"/>
      <c r="BD892" s="5">
        <f t="shared" si="917"/>
        <v>442</v>
      </c>
      <c r="BF892" s="2"/>
      <c r="BG892" s="2"/>
      <c r="BI892" s="4"/>
      <c r="BJ892" s="4"/>
      <c r="BK892" s="6"/>
      <c r="BL892" s="5">
        <f t="shared" si="921"/>
        <v>439</v>
      </c>
      <c r="BN892" s="2"/>
      <c r="BO892" s="2"/>
      <c r="BQ892" s="4"/>
      <c r="BR892" s="4"/>
      <c r="BS892" s="6"/>
      <c r="BT892" s="5">
        <f t="shared" si="918"/>
        <v>439</v>
      </c>
      <c r="BV892" s="492"/>
      <c r="BW892" s="492"/>
      <c r="BY892" s="492"/>
      <c r="BZ892" s="492"/>
      <c r="CA892" s="509"/>
      <c r="CB892" s="494">
        <f t="shared" si="919"/>
        <v>439</v>
      </c>
      <c r="CD892" s="2"/>
      <c r="CE892" s="2"/>
      <c r="CG892" s="4"/>
      <c r="CH892" s="4"/>
      <c r="CI892" s="6"/>
      <c r="CJ892" s="5">
        <f t="shared" si="922"/>
        <v>439</v>
      </c>
      <c r="CL892" s="654"/>
      <c r="CM892" s="651"/>
      <c r="CO892" s="4"/>
      <c r="CP892" s="4"/>
      <c r="CQ892" s="6"/>
      <c r="CR892" s="5">
        <f t="shared" si="920"/>
        <v>429</v>
      </c>
    </row>
    <row r="893" spans="2:96" ht="12.75" customHeight="1" x14ac:dyDescent="0.35">
      <c r="B893" s="2"/>
      <c r="C893" s="2"/>
      <c r="E893" s="4"/>
      <c r="F893" s="4"/>
      <c r="G893" s="6"/>
      <c r="H893" s="5">
        <f t="shared" si="911"/>
        <v>89</v>
      </c>
      <c r="J893" s="2"/>
      <c r="K893" s="2"/>
      <c r="M893" s="4"/>
      <c r="N893" s="4"/>
      <c r="O893" s="6"/>
      <c r="P893" s="5">
        <f t="shared" si="912"/>
        <v>85</v>
      </c>
      <c r="R893" s="2"/>
      <c r="S893" s="2"/>
      <c r="U893" s="4"/>
      <c r="V893" s="4"/>
      <c r="W893" s="6"/>
      <c r="X893" s="5">
        <f t="shared" si="913"/>
        <v>85</v>
      </c>
      <c r="Z893" s="2"/>
      <c r="AA893" s="2"/>
      <c r="AC893" s="4"/>
      <c r="AD893" s="4"/>
      <c r="AE893" s="6"/>
      <c r="AF893" s="5">
        <f t="shared" si="914"/>
        <v>455</v>
      </c>
      <c r="AH893" s="2"/>
      <c r="AI893" s="2"/>
      <c r="AK893" s="4"/>
      <c r="AL893" s="4"/>
      <c r="AM893" s="6"/>
      <c r="AN893" s="5">
        <f t="shared" si="915"/>
        <v>442</v>
      </c>
      <c r="AP893" s="2"/>
      <c r="AQ893" s="2"/>
      <c r="AS893" s="4"/>
      <c r="AT893" s="4"/>
      <c r="AU893" s="6"/>
      <c r="AV893" s="436">
        <f t="shared" si="916"/>
        <v>442</v>
      </c>
      <c r="AX893" s="2"/>
      <c r="AY893" s="2"/>
      <c r="BA893" s="4"/>
      <c r="BB893" s="4"/>
      <c r="BC893" s="6"/>
      <c r="BD893" s="5">
        <f t="shared" si="917"/>
        <v>442</v>
      </c>
      <c r="BF893" s="2"/>
      <c r="BG893" s="2"/>
      <c r="BI893" s="4"/>
      <c r="BJ893" s="4"/>
      <c r="BK893" s="6"/>
      <c r="BL893" s="5">
        <f t="shared" si="921"/>
        <v>439</v>
      </c>
      <c r="BN893" s="2"/>
      <c r="BO893" s="2"/>
      <c r="BQ893" s="4"/>
      <c r="BR893" s="4"/>
      <c r="BS893" s="6"/>
      <c r="BT893" s="5">
        <f t="shared" si="918"/>
        <v>439</v>
      </c>
      <c r="BV893" s="492"/>
      <c r="BW893" s="492"/>
      <c r="BY893" s="492"/>
      <c r="BZ893" s="492"/>
      <c r="CA893" s="509"/>
      <c r="CB893" s="494">
        <f t="shared" si="919"/>
        <v>439</v>
      </c>
      <c r="CD893" s="2"/>
      <c r="CE893" s="2"/>
      <c r="CG893" s="4"/>
      <c r="CH893" s="4"/>
      <c r="CI893" s="6"/>
      <c r="CJ893" s="5">
        <f t="shared" si="922"/>
        <v>439</v>
      </c>
      <c r="CL893" s="2"/>
      <c r="CM893" s="2"/>
      <c r="CO893" s="4"/>
      <c r="CP893" s="4"/>
      <c r="CQ893" s="6"/>
      <c r="CR893" s="5">
        <f t="shared" si="920"/>
        <v>429</v>
      </c>
    </row>
    <row r="894" spans="2:96" ht="12.75" customHeight="1" x14ac:dyDescent="0.35">
      <c r="B894" s="2"/>
      <c r="C894" s="2"/>
      <c r="E894" s="4"/>
      <c r="F894" s="4"/>
      <c r="G894" s="6"/>
      <c r="H894" s="5">
        <f t="shared" si="911"/>
        <v>89</v>
      </c>
      <c r="J894" s="2"/>
      <c r="K894" s="2"/>
      <c r="M894" s="4"/>
      <c r="N894" s="4"/>
      <c r="O894" s="6"/>
      <c r="P894" s="5">
        <f t="shared" si="912"/>
        <v>85</v>
      </c>
      <c r="R894" s="2"/>
      <c r="S894" s="2"/>
      <c r="U894" s="4"/>
      <c r="V894" s="4"/>
      <c r="W894" s="6"/>
      <c r="X894" s="5">
        <f t="shared" si="913"/>
        <v>85</v>
      </c>
      <c r="Z894" s="2"/>
      <c r="AA894" s="2"/>
      <c r="AC894" s="4"/>
      <c r="AD894" s="4"/>
      <c r="AE894" s="6"/>
      <c r="AF894" s="5">
        <f t="shared" si="914"/>
        <v>455</v>
      </c>
      <c r="AH894" s="2"/>
      <c r="AI894" s="2"/>
      <c r="AK894" s="4"/>
      <c r="AL894" s="4"/>
      <c r="AM894" s="6"/>
      <c r="AN894" s="5">
        <f t="shared" si="915"/>
        <v>442</v>
      </c>
      <c r="AP894" s="2"/>
      <c r="AQ894" s="2"/>
      <c r="AS894" s="4"/>
      <c r="AT894" s="4"/>
      <c r="AU894" s="6"/>
      <c r="AV894" s="436">
        <f t="shared" si="916"/>
        <v>442</v>
      </c>
      <c r="AX894" s="2"/>
      <c r="AY894" s="2"/>
      <c r="BA894" s="4"/>
      <c r="BB894" s="4"/>
      <c r="BC894" s="6"/>
      <c r="BD894" s="5">
        <f t="shared" si="917"/>
        <v>442</v>
      </c>
      <c r="BF894" s="2"/>
      <c r="BG894" s="2"/>
      <c r="BI894" s="4"/>
      <c r="BJ894" s="4"/>
      <c r="BK894" s="6"/>
      <c r="BL894" s="5">
        <f t="shared" si="921"/>
        <v>439</v>
      </c>
      <c r="BN894" s="2"/>
      <c r="BO894" s="2"/>
      <c r="BQ894" s="4"/>
      <c r="BR894" s="4"/>
      <c r="BS894" s="6"/>
      <c r="BT894" s="5">
        <f t="shared" si="918"/>
        <v>439</v>
      </c>
      <c r="BV894" s="492"/>
      <c r="BW894" s="492"/>
      <c r="BY894" s="492"/>
      <c r="BZ894" s="492"/>
      <c r="CA894" s="509"/>
      <c r="CB894" s="494">
        <f t="shared" si="919"/>
        <v>439</v>
      </c>
      <c r="CD894" s="2"/>
      <c r="CE894" s="2"/>
      <c r="CG894" s="4"/>
      <c r="CH894" s="4"/>
      <c r="CI894" s="6"/>
      <c r="CJ894" s="5">
        <f t="shared" si="922"/>
        <v>439</v>
      </c>
      <c r="CL894" s="2"/>
      <c r="CM894" s="2"/>
      <c r="CO894" s="4"/>
      <c r="CP894" s="4"/>
      <c r="CQ894" s="6"/>
      <c r="CR894" s="5">
        <f t="shared" si="920"/>
        <v>429</v>
      </c>
    </row>
    <row r="895" spans="2:96" ht="12.75" customHeight="1" x14ac:dyDescent="0.35">
      <c r="B895" s="2"/>
      <c r="C895" s="2"/>
      <c r="E895" s="4"/>
      <c r="F895" s="4"/>
      <c r="G895" s="6"/>
      <c r="H895" s="5">
        <f t="shared" si="911"/>
        <v>89</v>
      </c>
      <c r="J895" s="2"/>
      <c r="K895" s="2"/>
      <c r="M895" s="4"/>
      <c r="N895" s="4"/>
      <c r="O895" s="6"/>
      <c r="P895" s="5">
        <f t="shared" si="912"/>
        <v>85</v>
      </c>
      <c r="R895" s="2"/>
      <c r="S895" s="2"/>
      <c r="U895" s="4"/>
      <c r="V895" s="4"/>
      <c r="W895" s="6"/>
      <c r="X895" s="5">
        <f t="shared" si="913"/>
        <v>85</v>
      </c>
      <c r="Z895" s="2"/>
      <c r="AA895" s="2"/>
      <c r="AC895" s="4"/>
      <c r="AD895" s="4"/>
      <c r="AE895" s="6"/>
      <c r="AF895" s="5">
        <f t="shared" si="914"/>
        <v>455</v>
      </c>
      <c r="AH895" s="2"/>
      <c r="AI895" s="2"/>
      <c r="AK895" s="4"/>
      <c r="AL895" s="4"/>
      <c r="AM895" s="6"/>
      <c r="AN895" s="5">
        <f t="shared" si="915"/>
        <v>442</v>
      </c>
      <c r="AP895" s="2"/>
      <c r="AQ895" s="2"/>
      <c r="AS895" s="4"/>
      <c r="AT895" s="4"/>
      <c r="AU895" s="6"/>
      <c r="AV895" s="436">
        <f t="shared" si="916"/>
        <v>442</v>
      </c>
      <c r="AX895" s="2"/>
      <c r="AY895" s="2"/>
      <c r="BA895" s="4"/>
      <c r="BB895" s="4"/>
      <c r="BC895" s="6"/>
      <c r="BD895" s="5">
        <f t="shared" si="917"/>
        <v>442</v>
      </c>
      <c r="BF895" s="2"/>
      <c r="BG895" s="2"/>
      <c r="BI895" s="4"/>
      <c r="BJ895" s="4"/>
      <c r="BK895" s="6"/>
      <c r="BL895" s="5">
        <f t="shared" si="921"/>
        <v>439</v>
      </c>
      <c r="BN895" s="2"/>
      <c r="BO895" s="2"/>
      <c r="BQ895" s="4"/>
      <c r="BR895" s="4"/>
      <c r="BS895" s="6"/>
      <c r="BT895" s="5">
        <f t="shared" si="918"/>
        <v>439</v>
      </c>
      <c r="BV895" s="492"/>
      <c r="BW895" s="492"/>
      <c r="BY895" s="492"/>
      <c r="BZ895" s="492"/>
      <c r="CA895" s="509"/>
      <c r="CB895" s="494">
        <f t="shared" si="919"/>
        <v>439</v>
      </c>
      <c r="CD895" s="2"/>
      <c r="CE895" s="2"/>
      <c r="CG895" s="4"/>
      <c r="CH895" s="4"/>
      <c r="CI895" s="6"/>
      <c r="CJ895" s="5">
        <f t="shared" si="922"/>
        <v>439</v>
      </c>
      <c r="CL895" s="2"/>
      <c r="CM895" s="2"/>
      <c r="CO895" s="4"/>
      <c r="CP895" s="4"/>
      <c r="CQ895" s="6"/>
      <c r="CR895" s="5">
        <f t="shared" si="920"/>
        <v>429</v>
      </c>
    </row>
    <row r="896" spans="2:96" ht="12.75" customHeight="1" x14ac:dyDescent="0.35">
      <c r="B896" s="2"/>
      <c r="C896" s="2"/>
      <c r="E896" s="4"/>
      <c r="F896" s="4"/>
      <c r="G896" s="6"/>
      <c r="H896" s="5">
        <f t="shared" si="911"/>
        <v>89</v>
      </c>
      <c r="J896" s="2"/>
      <c r="K896" s="2"/>
      <c r="M896" s="4"/>
      <c r="N896" s="4"/>
      <c r="O896" s="6"/>
      <c r="P896" s="5">
        <f t="shared" si="912"/>
        <v>85</v>
      </c>
      <c r="R896" s="2"/>
      <c r="S896" s="2"/>
      <c r="U896" s="4"/>
      <c r="V896" s="4"/>
      <c r="W896" s="6"/>
      <c r="X896" s="5">
        <f t="shared" si="913"/>
        <v>85</v>
      </c>
      <c r="Z896" s="2"/>
      <c r="AA896" s="2"/>
      <c r="AC896" s="4"/>
      <c r="AD896" s="4"/>
      <c r="AE896" s="6"/>
      <c r="AF896" s="5">
        <f t="shared" si="914"/>
        <v>455</v>
      </c>
      <c r="AH896" s="2"/>
      <c r="AI896" s="2"/>
      <c r="AK896" s="4"/>
      <c r="AL896" s="4"/>
      <c r="AM896" s="6"/>
      <c r="AN896" s="5">
        <f t="shared" si="915"/>
        <v>442</v>
      </c>
      <c r="AP896" s="2"/>
      <c r="AQ896" s="2"/>
      <c r="AS896" s="4"/>
      <c r="AT896" s="4"/>
      <c r="AU896" s="6"/>
      <c r="AV896" s="436">
        <f t="shared" si="916"/>
        <v>442</v>
      </c>
      <c r="AX896" s="2"/>
      <c r="AY896" s="2"/>
      <c r="BA896" s="4"/>
      <c r="BB896" s="4"/>
      <c r="BC896" s="6"/>
      <c r="BD896" s="5">
        <f t="shared" si="917"/>
        <v>442</v>
      </c>
      <c r="BF896" s="2"/>
      <c r="BG896" s="2"/>
      <c r="BI896" s="4"/>
      <c r="BJ896" s="4"/>
      <c r="BK896" s="6"/>
      <c r="BL896" s="5">
        <f t="shared" si="921"/>
        <v>439</v>
      </c>
      <c r="BN896" s="2"/>
      <c r="BO896" s="2"/>
      <c r="BQ896" s="4"/>
      <c r="BR896" s="4"/>
      <c r="BS896" s="6"/>
      <c r="BT896" s="5">
        <f t="shared" si="918"/>
        <v>439</v>
      </c>
      <c r="BV896" s="492"/>
      <c r="BW896" s="492"/>
      <c r="BY896" s="492"/>
      <c r="BZ896" s="492"/>
      <c r="CA896" s="509"/>
      <c r="CB896" s="494">
        <f t="shared" si="919"/>
        <v>439</v>
      </c>
      <c r="CD896" s="2"/>
      <c r="CE896" s="2"/>
      <c r="CG896" s="4"/>
      <c r="CH896" s="4"/>
      <c r="CI896" s="6"/>
      <c r="CJ896" s="5">
        <f t="shared" si="922"/>
        <v>439</v>
      </c>
      <c r="CL896" s="2"/>
      <c r="CM896" s="2"/>
      <c r="CO896" s="4"/>
      <c r="CP896" s="4"/>
      <c r="CQ896" s="6"/>
      <c r="CR896" s="5">
        <f t="shared" si="920"/>
        <v>429</v>
      </c>
    </row>
    <row r="897" spans="2:96" ht="12.75" customHeight="1" x14ac:dyDescent="0.35">
      <c r="B897" s="658" t="s">
        <v>231</v>
      </c>
      <c r="C897" s="659"/>
      <c r="D897" s="659"/>
      <c r="E897" s="659"/>
      <c r="F897" s="659"/>
      <c r="G897" s="659"/>
      <c r="H897" s="660"/>
      <c r="J897" s="658" t="s">
        <v>231</v>
      </c>
      <c r="K897" s="659"/>
      <c r="L897" s="659"/>
      <c r="M897" s="659"/>
      <c r="N897" s="659"/>
      <c r="O897" s="659"/>
      <c r="P897" s="660"/>
      <c r="R897" s="658" t="s">
        <v>231</v>
      </c>
      <c r="S897" s="659"/>
      <c r="T897" s="659"/>
      <c r="U897" s="659"/>
      <c r="V897" s="659"/>
      <c r="W897" s="659"/>
      <c r="X897" s="660"/>
      <c r="Z897" s="658" t="s">
        <v>231</v>
      </c>
      <c r="AA897" s="659"/>
      <c r="AB897" s="659"/>
      <c r="AC897" s="659"/>
      <c r="AD897" s="659"/>
      <c r="AE897" s="659"/>
      <c r="AF897" s="660"/>
      <c r="AH897" s="658" t="s">
        <v>231</v>
      </c>
      <c r="AI897" s="659"/>
      <c r="AJ897" s="659"/>
      <c r="AK897" s="659"/>
      <c r="AL897" s="659"/>
      <c r="AM897" s="659"/>
      <c r="AN897" s="660"/>
      <c r="AP897" s="658" t="s">
        <v>231</v>
      </c>
      <c r="AQ897" s="659"/>
      <c r="AR897" s="659"/>
      <c r="AS897" s="659"/>
      <c r="AT897" s="659"/>
      <c r="AU897" s="659"/>
      <c r="AV897" s="660"/>
      <c r="AX897" s="658" t="s">
        <v>231</v>
      </c>
      <c r="AY897" s="659"/>
      <c r="AZ897" s="659"/>
      <c r="BA897" s="659"/>
      <c r="BB897" s="659"/>
      <c r="BC897" s="659"/>
      <c r="BD897" s="660"/>
      <c r="BF897" s="658" t="s">
        <v>231</v>
      </c>
      <c r="BG897" s="659"/>
      <c r="BH897" s="659"/>
      <c r="BI897" s="659"/>
      <c r="BJ897" s="659"/>
      <c r="BK897" s="659"/>
      <c r="BL897" s="660"/>
      <c r="BN897" s="658" t="s">
        <v>231</v>
      </c>
      <c r="BO897" s="659"/>
      <c r="BP897" s="659"/>
      <c r="BQ897" s="659"/>
      <c r="BR897" s="659"/>
      <c r="BS897" s="659"/>
      <c r="BT897" s="660"/>
      <c r="BV897" s="675" t="s">
        <v>231</v>
      </c>
      <c r="BW897" s="676"/>
      <c r="BX897" s="676"/>
      <c r="BY897" s="676"/>
      <c r="BZ897" s="676"/>
      <c r="CA897" s="676"/>
      <c r="CB897" s="677"/>
      <c r="CD897" s="658" t="s">
        <v>231</v>
      </c>
      <c r="CE897" s="659"/>
      <c r="CF897" s="659"/>
      <c r="CG897" s="659"/>
      <c r="CH897" s="659"/>
      <c r="CI897" s="659"/>
      <c r="CJ897" s="660"/>
      <c r="CL897" s="658" t="s">
        <v>231</v>
      </c>
      <c r="CM897" s="659"/>
      <c r="CN897" s="659"/>
      <c r="CO897" s="659"/>
      <c r="CP897" s="659"/>
      <c r="CQ897" s="659"/>
      <c r="CR897" s="660"/>
    </row>
    <row r="898" spans="2:96" ht="12.75" customHeight="1" x14ac:dyDescent="0.35">
      <c r="B898" s="7"/>
      <c r="C898" s="8"/>
      <c r="D898" s="8"/>
      <c r="E898" s="9" t="s">
        <v>7</v>
      </c>
      <c r="F898" s="9" t="s">
        <v>8</v>
      </c>
      <c r="G898" s="10" t="s">
        <v>9</v>
      </c>
      <c r="H898" s="11" t="s">
        <v>508</v>
      </c>
      <c r="J898" s="7"/>
      <c r="K898" s="8"/>
      <c r="L898" s="8"/>
      <c r="M898" s="9" t="s">
        <v>7</v>
      </c>
      <c r="N898" s="9" t="s">
        <v>8</v>
      </c>
      <c r="O898" s="12" t="s">
        <v>9</v>
      </c>
      <c r="P898" s="11" t="s">
        <v>508</v>
      </c>
      <c r="R898" s="7"/>
      <c r="S898" s="8"/>
      <c r="T898" s="8"/>
      <c r="U898" s="9" t="s">
        <v>7</v>
      </c>
      <c r="V898" s="9" t="s">
        <v>8</v>
      </c>
      <c r="W898" s="13" t="s">
        <v>9</v>
      </c>
      <c r="X898" s="11" t="s">
        <v>508</v>
      </c>
      <c r="Z898" s="7"/>
      <c r="AA898" s="8"/>
      <c r="AB898" s="8"/>
      <c r="AC898" s="9" t="s">
        <v>7</v>
      </c>
      <c r="AD898" s="9" t="s">
        <v>8</v>
      </c>
      <c r="AE898" s="14" t="s">
        <v>9</v>
      </c>
      <c r="AF898" s="11" t="s">
        <v>508</v>
      </c>
      <c r="AH898" s="7"/>
      <c r="AI898" s="8"/>
      <c r="AJ898" s="8"/>
      <c r="AK898" s="9" t="s">
        <v>7</v>
      </c>
      <c r="AL898" s="9" t="s">
        <v>8</v>
      </c>
      <c r="AM898" s="15" t="s">
        <v>9</v>
      </c>
      <c r="AN898" s="11" t="s">
        <v>508</v>
      </c>
      <c r="AP898" s="7"/>
      <c r="AQ898" s="8"/>
      <c r="AR898" s="8"/>
      <c r="AS898" s="9" t="s">
        <v>7</v>
      </c>
      <c r="AT898" s="9" t="s">
        <v>8</v>
      </c>
      <c r="AU898" s="16" t="s">
        <v>9</v>
      </c>
      <c r="AV898" s="437" t="s">
        <v>508</v>
      </c>
      <c r="AX898" s="7"/>
      <c r="AY898" s="8"/>
      <c r="AZ898" s="8"/>
      <c r="BA898" s="9" t="s">
        <v>7</v>
      </c>
      <c r="BB898" s="9" t="s">
        <v>8</v>
      </c>
      <c r="BC898" s="17" t="s">
        <v>9</v>
      </c>
      <c r="BD898" s="11" t="s">
        <v>508</v>
      </c>
      <c r="BF898" s="7"/>
      <c r="BG898" s="8"/>
      <c r="BH898" s="8"/>
      <c r="BI898" s="9" t="s">
        <v>7</v>
      </c>
      <c r="BJ898" s="9" t="s">
        <v>8</v>
      </c>
      <c r="BK898" s="18" t="s">
        <v>9</v>
      </c>
      <c r="BL898" s="11" t="s">
        <v>508</v>
      </c>
      <c r="BN898" s="7"/>
      <c r="BO898" s="8"/>
      <c r="BP898" s="8"/>
      <c r="BQ898" s="9" t="s">
        <v>7</v>
      </c>
      <c r="BR898" s="9" t="s">
        <v>8</v>
      </c>
      <c r="BS898" s="19" t="s">
        <v>9</v>
      </c>
      <c r="BT898" s="11" t="s">
        <v>508</v>
      </c>
      <c r="BV898" s="495"/>
      <c r="BW898" s="496"/>
      <c r="BX898" s="496"/>
      <c r="BY898" s="205" t="s">
        <v>7</v>
      </c>
      <c r="BZ898" s="205" t="s">
        <v>8</v>
      </c>
      <c r="CA898" s="510" t="s">
        <v>9</v>
      </c>
      <c r="CB898" s="497" t="s">
        <v>508</v>
      </c>
      <c r="CD898" s="7"/>
      <c r="CE898" s="8"/>
      <c r="CF898" s="8"/>
      <c r="CG898" s="9" t="s">
        <v>7</v>
      </c>
      <c r="CH898" s="9" t="s">
        <v>8</v>
      </c>
      <c r="CI898" s="21" t="s">
        <v>9</v>
      </c>
      <c r="CJ898" s="11" t="s">
        <v>508</v>
      </c>
      <c r="CL898" s="7"/>
      <c r="CM898" s="8"/>
      <c r="CN898" s="8"/>
      <c r="CO898" s="9" t="s">
        <v>7</v>
      </c>
      <c r="CP898" s="9" t="s">
        <v>8</v>
      </c>
      <c r="CQ898" s="22" t="s">
        <v>9</v>
      </c>
      <c r="CR898" s="11" t="s">
        <v>508</v>
      </c>
    </row>
    <row r="899" spans="2:96" ht="12.75" customHeight="1" x14ac:dyDescent="0.35">
      <c r="B899" s="661" t="s">
        <v>509</v>
      </c>
      <c r="C899" s="673"/>
      <c r="D899" s="662"/>
      <c r="E899" s="4" t="s">
        <v>232</v>
      </c>
      <c r="F899" s="4" t="s">
        <v>232</v>
      </c>
      <c r="H899" s="5">
        <v>289</v>
      </c>
      <c r="J899" s="680" t="s">
        <v>510</v>
      </c>
      <c r="K899" s="673"/>
      <c r="L899" s="662"/>
      <c r="M899" s="4" t="s">
        <v>232</v>
      </c>
      <c r="N899" s="4" t="s">
        <v>232</v>
      </c>
      <c r="P899" s="5">
        <v>288</v>
      </c>
      <c r="R899" s="678" t="s">
        <v>511</v>
      </c>
      <c r="S899" s="673"/>
      <c r="T899" s="662"/>
      <c r="U899" s="4" t="s">
        <v>232</v>
      </c>
      <c r="V899" s="4" t="s">
        <v>232</v>
      </c>
      <c r="X899" s="27">
        <v>287</v>
      </c>
      <c r="Z899" s="687" t="s">
        <v>512</v>
      </c>
      <c r="AA899" s="673"/>
      <c r="AB899" s="662"/>
      <c r="AC899" s="4" t="s">
        <v>232</v>
      </c>
      <c r="AD899" s="4" t="s">
        <v>232</v>
      </c>
      <c r="AF899" s="5">
        <v>286</v>
      </c>
      <c r="AH899" s="685" t="s">
        <v>513</v>
      </c>
      <c r="AI899" s="673"/>
      <c r="AJ899" s="662"/>
      <c r="AK899" s="4" t="s">
        <v>232</v>
      </c>
      <c r="AL899" s="4" t="s">
        <v>232</v>
      </c>
      <c r="AN899" s="27">
        <v>285</v>
      </c>
      <c r="AP899" s="674" t="s">
        <v>514</v>
      </c>
      <c r="AQ899" s="673"/>
      <c r="AR899" s="662"/>
      <c r="AS899" s="4" t="s">
        <v>232</v>
      </c>
      <c r="AT899" s="4" t="s">
        <v>232</v>
      </c>
      <c r="AV899" s="436">
        <v>284</v>
      </c>
      <c r="AX899" s="688" t="s">
        <v>515</v>
      </c>
      <c r="AY899" s="673"/>
      <c r="AZ899" s="662"/>
      <c r="BA899" s="4" t="s">
        <v>232</v>
      </c>
      <c r="BB899" s="4" t="s">
        <v>232</v>
      </c>
      <c r="BD899" s="162">
        <v>284</v>
      </c>
      <c r="BF899" s="679" t="s">
        <v>516</v>
      </c>
      <c r="BG899" s="673"/>
      <c r="BH899" s="662"/>
      <c r="BI899" s="4" t="s">
        <v>232</v>
      </c>
      <c r="BJ899" s="4" t="s">
        <v>232</v>
      </c>
      <c r="BL899" s="241">
        <v>284</v>
      </c>
      <c r="BN899" s="672" t="s">
        <v>517</v>
      </c>
      <c r="BO899" s="673"/>
      <c r="BP899" s="662"/>
      <c r="BQ899" s="4" t="s">
        <v>232</v>
      </c>
      <c r="BR899" s="4" t="s">
        <v>232</v>
      </c>
      <c r="BT899" s="442">
        <v>283</v>
      </c>
      <c r="BV899" s="655" t="s">
        <v>518</v>
      </c>
      <c r="BW899" s="656"/>
      <c r="BX899" s="657"/>
      <c r="BY899" s="492" t="s">
        <v>232</v>
      </c>
      <c r="BZ899" s="492" t="s">
        <v>232</v>
      </c>
      <c r="CB899" s="494">
        <v>283</v>
      </c>
      <c r="CD899" s="682" t="s">
        <v>519</v>
      </c>
      <c r="CE899" s="673"/>
      <c r="CF899" s="662"/>
      <c r="CG899" s="4" t="s">
        <v>232</v>
      </c>
      <c r="CH899" s="4" t="s">
        <v>232</v>
      </c>
      <c r="CJ899" s="5">
        <f>CB899</f>
        <v>283</v>
      </c>
      <c r="CL899" s="686" t="s">
        <v>531</v>
      </c>
      <c r="CM899" s="673"/>
      <c r="CN899" s="662"/>
      <c r="CO899" s="4" t="s">
        <v>232</v>
      </c>
      <c r="CP899" s="4" t="s">
        <v>232</v>
      </c>
      <c r="CR899" s="5">
        <f>CJ900</f>
        <v>281</v>
      </c>
    </row>
    <row r="900" spans="2:96" ht="12.75" customHeight="1" x14ac:dyDescent="0.35">
      <c r="B900" s="654">
        <v>45568</v>
      </c>
      <c r="C900" s="651"/>
      <c r="D900" s="3"/>
      <c r="E900" s="4">
        <v>0</v>
      </c>
      <c r="F900" s="4">
        <v>1</v>
      </c>
      <c r="G900" s="6" t="s">
        <v>35</v>
      </c>
      <c r="H900" s="5">
        <f t="shared" ref="H900:H906" si="923">SUM(H899+E900-F900)</f>
        <v>288</v>
      </c>
      <c r="J900" s="654">
        <v>45609</v>
      </c>
      <c r="K900" s="651"/>
      <c r="L900" s="3"/>
      <c r="M900" s="4">
        <v>0</v>
      </c>
      <c r="N900" s="4">
        <v>1</v>
      </c>
      <c r="O900" s="6" t="s">
        <v>24</v>
      </c>
      <c r="P900" s="5">
        <f t="shared" ref="P900:P906" si="924">SUM(P899+M900-N900)</f>
        <v>287</v>
      </c>
      <c r="R900" s="654">
        <v>45629</v>
      </c>
      <c r="S900" s="651"/>
      <c r="T900" s="3"/>
      <c r="U900" s="24">
        <v>0</v>
      </c>
      <c r="V900" s="24">
        <v>1</v>
      </c>
      <c r="W900" s="28" t="s">
        <v>16</v>
      </c>
      <c r="X900" s="5">
        <f t="shared" ref="X900:X906" si="925">SUM(X899+U900-V900)</f>
        <v>286</v>
      </c>
      <c r="Z900" s="654">
        <v>45664</v>
      </c>
      <c r="AA900" s="651"/>
      <c r="AB900" s="3"/>
      <c r="AC900" s="24">
        <v>0</v>
      </c>
      <c r="AD900" s="24">
        <v>1</v>
      </c>
      <c r="AE900" s="28" t="s">
        <v>25</v>
      </c>
      <c r="AF900" s="5">
        <f t="shared" ref="AF900:AF906" si="926">SUM(AF899+AC900-AD900)</f>
        <v>285</v>
      </c>
      <c r="AH900" s="654">
        <v>45702</v>
      </c>
      <c r="AI900" s="651"/>
      <c r="AJ900" s="3"/>
      <c r="AK900" s="24">
        <v>0</v>
      </c>
      <c r="AL900" s="24">
        <v>1</v>
      </c>
      <c r="AM900" s="28" t="s">
        <v>18</v>
      </c>
      <c r="AN900" s="5">
        <f t="shared" ref="AN900:AN906" si="927">SUM(AN899+AK900-AL900)</f>
        <v>284</v>
      </c>
      <c r="AP900" s="654"/>
      <c r="AQ900" s="651"/>
      <c r="AR900" s="3"/>
      <c r="AS900" s="4">
        <v>0</v>
      </c>
      <c r="AT900" s="4">
        <v>0</v>
      </c>
      <c r="AU900" s="6"/>
      <c r="AV900" s="436">
        <f t="shared" ref="AV900:AV906" si="928">SUM(AV899+AS900-AT900)</f>
        <v>284</v>
      </c>
      <c r="AX900" s="654"/>
      <c r="AY900" s="651"/>
      <c r="AZ900" s="3"/>
      <c r="BA900" s="4">
        <v>0</v>
      </c>
      <c r="BB900" s="4">
        <v>0</v>
      </c>
      <c r="BC900" s="6"/>
      <c r="BD900" s="5">
        <f t="shared" ref="BD900:BD906" si="929">SUM(BD899+BA900-BB900)</f>
        <v>284</v>
      </c>
      <c r="BF900" s="654">
        <v>45793</v>
      </c>
      <c r="BG900" s="651"/>
      <c r="BH900" s="3"/>
      <c r="BI900" s="4">
        <v>0</v>
      </c>
      <c r="BJ900" s="4">
        <v>1</v>
      </c>
      <c r="BK900" s="6" t="s">
        <v>22</v>
      </c>
      <c r="BL900" s="5">
        <f t="shared" ref="BL900:BL906" si="930">SUM(BL899+BI900-BJ900)</f>
        <v>283</v>
      </c>
      <c r="BN900" s="654"/>
      <c r="BO900" s="651"/>
      <c r="BP900" s="3"/>
      <c r="BQ900" s="4">
        <v>0</v>
      </c>
      <c r="BR900" s="4"/>
      <c r="BS900" s="6"/>
      <c r="BT900" s="5">
        <f t="shared" ref="BT900:BT906" si="931">SUM(BT899+BQ900-BR900)</f>
        <v>283</v>
      </c>
      <c r="BV900" s="669"/>
      <c r="BW900" s="666"/>
      <c r="BX900" s="493"/>
      <c r="BY900" s="492">
        <v>0</v>
      </c>
      <c r="BZ900" s="492">
        <v>0</v>
      </c>
      <c r="CA900" s="509"/>
      <c r="CB900" s="494">
        <f t="shared" ref="CB900:CB906" si="932">SUM(CB899+BY900-BZ900)</f>
        <v>283</v>
      </c>
      <c r="CD900" s="654">
        <v>45890</v>
      </c>
      <c r="CE900" s="651"/>
      <c r="CF900" s="3"/>
      <c r="CG900" s="4">
        <v>0</v>
      </c>
      <c r="CH900" s="4">
        <v>2</v>
      </c>
      <c r="CI900" s="6" t="s">
        <v>25</v>
      </c>
      <c r="CJ900" s="5">
        <f t="shared" ref="CJ900:CJ906" si="933">SUM(CJ899+CG900-CH900)</f>
        <v>281</v>
      </c>
      <c r="CL900" s="654"/>
      <c r="CM900" s="651"/>
      <c r="CN900" s="3"/>
      <c r="CO900" s="4"/>
      <c r="CP900" s="4"/>
      <c r="CQ900" s="6"/>
      <c r="CR900" s="5">
        <f t="shared" ref="CR900:CR906" si="934">SUM(CR899+CO900-CP900)</f>
        <v>281</v>
      </c>
    </row>
    <row r="901" spans="2:96" ht="12.75" customHeight="1" x14ac:dyDescent="0.35">
      <c r="H901" s="5">
        <f t="shared" si="923"/>
        <v>288</v>
      </c>
      <c r="P901" s="5">
        <f t="shared" si="924"/>
        <v>287</v>
      </c>
      <c r="X901" s="5">
        <f t="shared" si="925"/>
        <v>286</v>
      </c>
      <c r="AE901" s="28" t="s">
        <v>17</v>
      </c>
      <c r="AF901" s="5">
        <f t="shared" si="926"/>
        <v>285</v>
      </c>
      <c r="AN901" s="5">
        <f t="shared" si="927"/>
        <v>284</v>
      </c>
      <c r="AV901" s="436">
        <f t="shared" si="928"/>
        <v>284</v>
      </c>
      <c r="BD901" s="5">
        <f t="shared" si="929"/>
        <v>284</v>
      </c>
      <c r="BL901" s="5">
        <f t="shared" si="930"/>
        <v>283</v>
      </c>
      <c r="BT901" s="5">
        <f t="shared" si="931"/>
        <v>283</v>
      </c>
      <c r="CB901" s="494">
        <f t="shared" si="932"/>
        <v>283</v>
      </c>
      <c r="CD901" s="654"/>
      <c r="CE901" s="651"/>
      <c r="CG901" s="4">
        <v>0</v>
      </c>
      <c r="CH901" s="4"/>
      <c r="CI901" s="6"/>
      <c r="CJ901" s="5">
        <f t="shared" si="933"/>
        <v>281</v>
      </c>
      <c r="CR901" s="5">
        <f t="shared" si="934"/>
        <v>281</v>
      </c>
    </row>
    <row r="902" spans="2:96" ht="12.75" customHeight="1" x14ac:dyDescent="0.3">
      <c r="H902" s="5">
        <f t="shared" si="923"/>
        <v>288</v>
      </c>
      <c r="P902" s="5">
        <f t="shared" si="924"/>
        <v>287</v>
      </c>
      <c r="X902" s="5">
        <f t="shared" si="925"/>
        <v>286</v>
      </c>
      <c r="AF902" s="5">
        <f t="shared" si="926"/>
        <v>285</v>
      </c>
      <c r="AN902" s="5">
        <f t="shared" si="927"/>
        <v>284</v>
      </c>
      <c r="AV902" s="436">
        <f t="shared" si="928"/>
        <v>284</v>
      </c>
      <c r="BD902" s="5">
        <f t="shared" si="929"/>
        <v>284</v>
      </c>
      <c r="BL902" s="5">
        <f t="shared" si="930"/>
        <v>283</v>
      </c>
      <c r="BT902" s="5">
        <f t="shared" si="931"/>
        <v>283</v>
      </c>
      <c r="CB902" s="494">
        <f t="shared" si="932"/>
        <v>283</v>
      </c>
      <c r="CJ902" s="5">
        <f t="shared" si="933"/>
        <v>281</v>
      </c>
      <c r="CR902" s="5">
        <f t="shared" si="934"/>
        <v>281</v>
      </c>
    </row>
    <row r="903" spans="2:96" ht="12.75" customHeight="1" x14ac:dyDescent="0.3">
      <c r="H903" s="5">
        <f t="shared" si="923"/>
        <v>288</v>
      </c>
      <c r="P903" s="5">
        <f t="shared" si="924"/>
        <v>287</v>
      </c>
      <c r="X903" s="5">
        <f t="shared" si="925"/>
        <v>286</v>
      </c>
      <c r="AF903" s="5">
        <f t="shared" si="926"/>
        <v>285</v>
      </c>
      <c r="AN903" s="5">
        <f t="shared" si="927"/>
        <v>284</v>
      </c>
      <c r="AV903" s="436">
        <f t="shared" si="928"/>
        <v>284</v>
      </c>
      <c r="BD903" s="5">
        <f t="shared" si="929"/>
        <v>284</v>
      </c>
      <c r="BL903" s="5">
        <f t="shared" si="930"/>
        <v>283</v>
      </c>
      <c r="BT903" s="442">
        <f t="shared" si="931"/>
        <v>283</v>
      </c>
      <c r="CB903" s="494">
        <f t="shared" si="932"/>
        <v>283</v>
      </c>
      <c r="CJ903" s="5">
        <f t="shared" si="933"/>
        <v>281</v>
      </c>
      <c r="CR903" s="5">
        <f t="shared" si="934"/>
        <v>281</v>
      </c>
    </row>
    <row r="904" spans="2:96" ht="12.75" customHeight="1" x14ac:dyDescent="0.3">
      <c r="H904" s="5">
        <f t="shared" si="923"/>
        <v>288</v>
      </c>
      <c r="P904" s="5">
        <f t="shared" si="924"/>
        <v>287</v>
      </c>
      <c r="X904" s="5">
        <f t="shared" si="925"/>
        <v>286</v>
      </c>
      <c r="AF904" s="5">
        <f t="shared" si="926"/>
        <v>285</v>
      </c>
      <c r="AN904" s="5">
        <f t="shared" si="927"/>
        <v>284</v>
      </c>
      <c r="AV904" s="436">
        <f t="shared" si="928"/>
        <v>284</v>
      </c>
      <c r="BD904" s="5">
        <f t="shared" si="929"/>
        <v>284</v>
      </c>
      <c r="BL904" s="5">
        <f t="shared" si="930"/>
        <v>283</v>
      </c>
      <c r="BT904" s="442">
        <f t="shared" si="931"/>
        <v>283</v>
      </c>
      <c r="CB904" s="494">
        <f t="shared" si="932"/>
        <v>283</v>
      </c>
      <c r="CJ904" s="5">
        <f t="shared" si="933"/>
        <v>281</v>
      </c>
      <c r="CR904" s="5">
        <f>SUM(CR903+CO904-CP904)</f>
        <v>281</v>
      </c>
    </row>
    <row r="905" spans="2:96" ht="12.75" customHeight="1" x14ac:dyDescent="0.3">
      <c r="H905" s="5">
        <f t="shared" si="923"/>
        <v>288</v>
      </c>
      <c r="P905" s="5">
        <f t="shared" si="924"/>
        <v>287</v>
      </c>
      <c r="X905" s="5">
        <f t="shared" si="925"/>
        <v>286</v>
      </c>
      <c r="AF905" s="5">
        <f t="shared" si="926"/>
        <v>285</v>
      </c>
      <c r="AN905" s="5">
        <f t="shared" si="927"/>
        <v>284</v>
      </c>
      <c r="AV905" s="436">
        <f t="shared" si="928"/>
        <v>284</v>
      </c>
      <c r="BD905" s="5">
        <f t="shared" si="929"/>
        <v>284</v>
      </c>
      <c r="BL905" s="5">
        <f t="shared" si="930"/>
        <v>283</v>
      </c>
      <c r="BT905" s="442">
        <f t="shared" si="931"/>
        <v>283</v>
      </c>
      <c r="CB905" s="494">
        <f t="shared" si="932"/>
        <v>283</v>
      </c>
      <c r="CJ905" s="5">
        <f t="shared" si="933"/>
        <v>281</v>
      </c>
      <c r="CR905" s="5">
        <f t="shared" si="934"/>
        <v>281</v>
      </c>
    </row>
    <row r="906" spans="2:96" ht="12.75" customHeight="1" x14ac:dyDescent="0.3">
      <c r="H906" s="5">
        <f t="shared" si="923"/>
        <v>288</v>
      </c>
      <c r="P906" s="5">
        <f t="shared" si="924"/>
        <v>287</v>
      </c>
      <c r="X906" s="5">
        <f t="shared" si="925"/>
        <v>286</v>
      </c>
      <c r="AF906" s="5">
        <f t="shared" si="926"/>
        <v>285</v>
      </c>
      <c r="AN906" s="5">
        <f t="shared" si="927"/>
        <v>284</v>
      </c>
      <c r="AV906" s="436">
        <f t="shared" si="928"/>
        <v>284</v>
      </c>
      <c r="BD906" s="5">
        <f t="shared" si="929"/>
        <v>284</v>
      </c>
      <c r="BL906" s="5">
        <f t="shared" si="930"/>
        <v>283</v>
      </c>
      <c r="BT906" s="442">
        <f t="shared" si="931"/>
        <v>283</v>
      </c>
      <c r="CB906" s="494">
        <f t="shared" si="932"/>
        <v>283</v>
      </c>
      <c r="CJ906" s="5">
        <f t="shared" si="933"/>
        <v>281</v>
      </c>
      <c r="CR906" s="5">
        <f t="shared" si="934"/>
        <v>281</v>
      </c>
    </row>
    <row r="907" spans="2:96" ht="20.5" customHeight="1" x14ac:dyDescent="0.4">
      <c r="B907" s="684" t="s">
        <v>233</v>
      </c>
      <c r="C907" s="646"/>
      <c r="D907" s="646"/>
      <c r="E907" s="646"/>
      <c r="F907" s="646"/>
      <c r="G907" s="646"/>
      <c r="H907" s="647"/>
      <c r="J907" s="684" t="s">
        <v>233</v>
      </c>
      <c r="K907" s="646"/>
      <c r="L907" s="646"/>
      <c r="M907" s="646"/>
      <c r="N907" s="646"/>
      <c r="O907" s="646"/>
      <c r="P907" s="647"/>
      <c r="R907" s="684" t="s">
        <v>233</v>
      </c>
      <c r="S907" s="646"/>
      <c r="T907" s="646"/>
      <c r="U907" s="646"/>
      <c r="V907" s="646"/>
      <c r="W907" s="646"/>
      <c r="X907" s="647"/>
      <c r="Z907" s="684" t="s">
        <v>233</v>
      </c>
      <c r="AA907" s="646"/>
      <c r="AB907" s="646"/>
      <c r="AC907" s="646"/>
      <c r="AD907" s="646"/>
      <c r="AE907" s="646"/>
      <c r="AF907" s="647"/>
      <c r="AH907" s="684" t="s">
        <v>233</v>
      </c>
      <c r="AI907" s="646"/>
      <c r="AJ907" s="646"/>
      <c r="AK907" s="646"/>
      <c r="AL907" s="646"/>
      <c r="AM907" s="646"/>
      <c r="AN907" s="647"/>
      <c r="AP907" s="684" t="s">
        <v>233</v>
      </c>
      <c r="AQ907" s="646"/>
      <c r="AR907" s="646"/>
      <c r="AS907" s="646"/>
      <c r="AT907" s="646"/>
      <c r="AU907" s="646"/>
      <c r="AV907" s="647"/>
      <c r="AX907" s="684" t="s">
        <v>233</v>
      </c>
      <c r="AY907" s="646"/>
      <c r="AZ907" s="646"/>
      <c r="BA907" s="646"/>
      <c r="BB907" s="646"/>
      <c r="BC907" s="646"/>
      <c r="BD907" s="647"/>
      <c r="BF907" s="684" t="s">
        <v>233</v>
      </c>
      <c r="BG907" s="646"/>
      <c r="BH907" s="646"/>
      <c r="BI907" s="646"/>
      <c r="BJ907" s="646"/>
      <c r="BK907" s="646"/>
      <c r="BL907" s="647"/>
      <c r="BN907" s="684" t="s">
        <v>233</v>
      </c>
      <c r="BO907" s="646"/>
      <c r="BP907" s="646"/>
      <c r="BQ907" s="646"/>
      <c r="BR907" s="646"/>
      <c r="BS907" s="646"/>
      <c r="BT907" s="647"/>
      <c r="BV907" s="697" t="s">
        <v>233</v>
      </c>
      <c r="BW907" s="692"/>
      <c r="BX907" s="692"/>
      <c r="BY907" s="692"/>
      <c r="BZ907" s="692"/>
      <c r="CA907" s="692"/>
      <c r="CB907" s="693"/>
      <c r="CD907" s="684" t="s">
        <v>233</v>
      </c>
      <c r="CE907" s="646"/>
      <c r="CF907" s="646"/>
      <c r="CG907" s="646"/>
      <c r="CH907" s="646"/>
      <c r="CI907" s="646"/>
      <c r="CJ907" s="647"/>
      <c r="CL907" s="684" t="s">
        <v>233</v>
      </c>
      <c r="CM907" s="646"/>
      <c r="CN907" s="646"/>
      <c r="CO907" s="646"/>
      <c r="CP907" s="646"/>
      <c r="CQ907" s="646"/>
      <c r="CR907" s="647"/>
    </row>
    <row r="908" spans="2:96" ht="12.75" customHeight="1" x14ac:dyDescent="0.3">
      <c r="H908" s="5"/>
      <c r="P908" s="5"/>
      <c r="X908" s="5"/>
      <c r="AF908" s="5"/>
      <c r="AN908" s="5"/>
      <c r="AV908" s="436"/>
      <c r="BD908" s="5"/>
      <c r="BL908" s="5"/>
      <c r="BT908" s="5"/>
      <c r="CB908" s="494"/>
      <c r="CJ908" s="5"/>
      <c r="CR908" s="5"/>
    </row>
    <row r="909" spans="2:96" ht="12.75" customHeight="1" x14ac:dyDescent="0.35">
      <c r="B909" s="658" t="s">
        <v>234</v>
      </c>
      <c r="C909" s="659"/>
      <c r="D909" s="659"/>
      <c r="E909" s="659"/>
      <c r="F909" s="659"/>
      <c r="G909" s="659"/>
      <c r="H909" s="660"/>
      <c r="J909" s="658" t="s">
        <v>234</v>
      </c>
      <c r="K909" s="659"/>
      <c r="L909" s="659"/>
      <c r="M909" s="659"/>
      <c r="N909" s="659"/>
      <c r="O909" s="659"/>
      <c r="P909" s="660"/>
      <c r="R909" s="658" t="s">
        <v>234</v>
      </c>
      <c r="S909" s="659"/>
      <c r="T909" s="659"/>
      <c r="U909" s="659"/>
      <c r="V909" s="659"/>
      <c r="W909" s="659"/>
      <c r="X909" s="660"/>
      <c r="Z909" s="658" t="s">
        <v>234</v>
      </c>
      <c r="AA909" s="659"/>
      <c r="AB909" s="659"/>
      <c r="AC909" s="659"/>
      <c r="AD909" s="659"/>
      <c r="AE909" s="659"/>
      <c r="AF909" s="660"/>
      <c r="AH909" s="658" t="s">
        <v>234</v>
      </c>
      <c r="AI909" s="659"/>
      <c r="AJ909" s="659"/>
      <c r="AK909" s="659"/>
      <c r="AL909" s="659"/>
      <c r="AM909" s="659"/>
      <c r="AN909" s="660"/>
      <c r="AP909" s="658" t="s">
        <v>234</v>
      </c>
      <c r="AQ909" s="659"/>
      <c r="AR909" s="659"/>
      <c r="AS909" s="659"/>
      <c r="AT909" s="659"/>
      <c r="AU909" s="659"/>
      <c r="AV909" s="660"/>
      <c r="AX909" s="658" t="s">
        <v>234</v>
      </c>
      <c r="AY909" s="659"/>
      <c r="AZ909" s="659"/>
      <c r="BA909" s="659"/>
      <c r="BB909" s="659"/>
      <c r="BC909" s="659"/>
      <c r="BD909" s="660"/>
      <c r="BF909" s="658" t="s">
        <v>234</v>
      </c>
      <c r="BG909" s="659"/>
      <c r="BH909" s="659"/>
      <c r="BI909" s="659"/>
      <c r="BJ909" s="659"/>
      <c r="BK909" s="659"/>
      <c r="BL909" s="660"/>
      <c r="BN909" s="658" t="s">
        <v>234</v>
      </c>
      <c r="BO909" s="659"/>
      <c r="BP909" s="659"/>
      <c r="BQ909" s="659"/>
      <c r="BR909" s="659"/>
      <c r="BS909" s="659"/>
      <c r="BT909" s="660"/>
      <c r="BV909" s="675" t="s">
        <v>234</v>
      </c>
      <c r="BW909" s="676"/>
      <c r="BX909" s="676"/>
      <c r="BY909" s="676"/>
      <c r="BZ909" s="676"/>
      <c r="CA909" s="676"/>
      <c r="CB909" s="677"/>
      <c r="CD909" s="658" t="s">
        <v>234</v>
      </c>
      <c r="CE909" s="659"/>
      <c r="CF909" s="659"/>
      <c r="CG909" s="659"/>
      <c r="CH909" s="659"/>
      <c r="CI909" s="659"/>
      <c r="CJ909" s="660"/>
      <c r="CL909" s="658" t="s">
        <v>234</v>
      </c>
      <c r="CM909" s="659"/>
      <c r="CN909" s="659"/>
      <c r="CO909" s="659"/>
      <c r="CP909" s="659"/>
      <c r="CQ909" s="659"/>
      <c r="CR909" s="660"/>
    </row>
    <row r="910" spans="2:96" ht="12.75" customHeight="1" x14ac:dyDescent="0.35">
      <c r="B910" s="7"/>
      <c r="C910" s="8"/>
      <c r="D910" s="8"/>
      <c r="E910" s="9" t="s">
        <v>7</v>
      </c>
      <c r="F910" s="9" t="s">
        <v>8</v>
      </c>
      <c r="G910" s="10" t="s">
        <v>9</v>
      </c>
      <c r="H910" s="11" t="s">
        <v>508</v>
      </c>
      <c r="J910" s="7"/>
      <c r="K910" s="8"/>
      <c r="L910" s="8"/>
      <c r="M910" s="9" t="s">
        <v>7</v>
      </c>
      <c r="N910" s="9" t="s">
        <v>8</v>
      </c>
      <c r="O910" s="12" t="s">
        <v>9</v>
      </c>
      <c r="P910" s="11" t="s">
        <v>508</v>
      </c>
      <c r="R910" s="7"/>
      <c r="S910" s="8"/>
      <c r="T910" s="8"/>
      <c r="U910" s="9" t="s">
        <v>7</v>
      </c>
      <c r="V910" s="9" t="s">
        <v>8</v>
      </c>
      <c r="W910" s="13" t="s">
        <v>9</v>
      </c>
      <c r="X910" s="11" t="s">
        <v>508</v>
      </c>
      <c r="Z910" s="7"/>
      <c r="AA910" s="8"/>
      <c r="AB910" s="8"/>
      <c r="AC910" s="9" t="s">
        <v>7</v>
      </c>
      <c r="AD910" s="9" t="s">
        <v>8</v>
      </c>
      <c r="AE910" s="14" t="s">
        <v>9</v>
      </c>
      <c r="AF910" s="11" t="s">
        <v>508</v>
      </c>
      <c r="AH910" s="7"/>
      <c r="AI910" s="8"/>
      <c r="AJ910" s="8"/>
      <c r="AK910" s="9" t="s">
        <v>7</v>
      </c>
      <c r="AL910" s="9" t="s">
        <v>8</v>
      </c>
      <c r="AM910" s="15" t="s">
        <v>9</v>
      </c>
      <c r="AN910" s="11" t="s">
        <v>508</v>
      </c>
      <c r="AP910" s="7"/>
      <c r="AQ910" s="8"/>
      <c r="AR910" s="8"/>
      <c r="AS910" s="9" t="s">
        <v>7</v>
      </c>
      <c r="AT910" s="9" t="s">
        <v>8</v>
      </c>
      <c r="AU910" s="16" t="s">
        <v>9</v>
      </c>
      <c r="AV910" s="437" t="s">
        <v>508</v>
      </c>
      <c r="AX910" s="7"/>
      <c r="AY910" s="8"/>
      <c r="AZ910" s="8"/>
      <c r="BA910" s="9" t="s">
        <v>7</v>
      </c>
      <c r="BB910" s="9" t="s">
        <v>8</v>
      </c>
      <c r="BC910" s="17" t="s">
        <v>9</v>
      </c>
      <c r="BD910" s="11" t="s">
        <v>508</v>
      </c>
      <c r="BF910" s="7"/>
      <c r="BG910" s="8"/>
      <c r="BH910" s="8"/>
      <c r="BI910" s="9" t="s">
        <v>7</v>
      </c>
      <c r="BJ910" s="9" t="s">
        <v>8</v>
      </c>
      <c r="BK910" s="18" t="s">
        <v>9</v>
      </c>
      <c r="BL910" s="11" t="s">
        <v>508</v>
      </c>
      <c r="BN910" s="7"/>
      <c r="BO910" s="8"/>
      <c r="BP910" s="8"/>
      <c r="BQ910" s="9" t="s">
        <v>7</v>
      </c>
      <c r="BR910" s="9" t="s">
        <v>8</v>
      </c>
      <c r="BS910" s="19" t="s">
        <v>9</v>
      </c>
      <c r="BT910" s="11" t="s">
        <v>508</v>
      </c>
      <c r="BV910" s="495"/>
      <c r="BW910" s="496"/>
      <c r="BX910" s="496"/>
      <c r="BY910" s="205" t="s">
        <v>7</v>
      </c>
      <c r="BZ910" s="205" t="s">
        <v>8</v>
      </c>
      <c r="CA910" s="510" t="s">
        <v>9</v>
      </c>
      <c r="CB910" s="497" t="s">
        <v>508</v>
      </c>
      <c r="CD910" s="7"/>
      <c r="CE910" s="8"/>
      <c r="CF910" s="8"/>
      <c r="CG910" s="9" t="s">
        <v>7</v>
      </c>
      <c r="CH910" s="9" t="s">
        <v>8</v>
      </c>
      <c r="CI910" s="21" t="s">
        <v>9</v>
      </c>
      <c r="CJ910" s="11" t="s">
        <v>508</v>
      </c>
      <c r="CL910" s="7"/>
      <c r="CM910" s="8"/>
      <c r="CN910" s="8"/>
      <c r="CO910" s="9" t="s">
        <v>7</v>
      </c>
      <c r="CP910" s="9" t="s">
        <v>8</v>
      </c>
      <c r="CQ910" s="22" t="s">
        <v>9</v>
      </c>
      <c r="CR910" s="11" t="s">
        <v>508</v>
      </c>
    </row>
    <row r="911" spans="2:96" ht="12.75" customHeight="1" x14ac:dyDescent="0.35">
      <c r="B911" s="661" t="s">
        <v>509</v>
      </c>
      <c r="C911" s="673"/>
      <c r="D911" s="662"/>
      <c r="E911" s="4" t="s">
        <v>11</v>
      </c>
      <c r="F911" s="4" t="s">
        <v>11</v>
      </c>
      <c r="H911" s="4">
        <v>55</v>
      </c>
      <c r="J911" s="680" t="s">
        <v>510</v>
      </c>
      <c r="K911" s="673"/>
      <c r="L911" s="662"/>
      <c r="M911" s="4" t="s">
        <v>11</v>
      </c>
      <c r="N911" s="4" t="s">
        <v>11</v>
      </c>
      <c r="P911" s="4">
        <v>52</v>
      </c>
      <c r="R911" s="678" t="s">
        <v>511</v>
      </c>
      <c r="S911" s="673"/>
      <c r="T911" s="662"/>
      <c r="U911" s="4" t="s">
        <v>11</v>
      </c>
      <c r="V911" s="4" t="s">
        <v>11</v>
      </c>
      <c r="X911" s="24">
        <v>52</v>
      </c>
      <c r="Z911" s="687" t="s">
        <v>512</v>
      </c>
      <c r="AA911" s="673"/>
      <c r="AB911" s="662"/>
      <c r="AC911" s="4" t="s">
        <v>11</v>
      </c>
      <c r="AD911" s="4" t="s">
        <v>11</v>
      </c>
      <c r="AF911" s="4">
        <v>51</v>
      </c>
      <c r="AH911" s="685" t="s">
        <v>513</v>
      </c>
      <c r="AI911" s="673"/>
      <c r="AJ911" s="662"/>
      <c r="AK911" s="4" t="s">
        <v>11</v>
      </c>
      <c r="AL911" s="4" t="s">
        <v>11</v>
      </c>
      <c r="AN911" s="24">
        <v>51</v>
      </c>
      <c r="AP911" s="674" t="s">
        <v>514</v>
      </c>
      <c r="AQ911" s="673"/>
      <c r="AR911" s="662"/>
      <c r="AS911" s="4" t="s">
        <v>11</v>
      </c>
      <c r="AT911" s="4" t="s">
        <v>11</v>
      </c>
      <c r="AV911" s="438">
        <v>48</v>
      </c>
      <c r="AX911" s="688" t="s">
        <v>515</v>
      </c>
      <c r="AY911" s="673"/>
      <c r="AZ911" s="662"/>
      <c r="BA911" s="4" t="s">
        <v>11</v>
      </c>
      <c r="BB911" s="4" t="s">
        <v>11</v>
      </c>
      <c r="BD911" s="162">
        <v>45</v>
      </c>
      <c r="BF911" s="679" t="s">
        <v>516</v>
      </c>
      <c r="BG911" s="673"/>
      <c r="BH911" s="662"/>
      <c r="BI911" s="4" t="s">
        <v>11</v>
      </c>
      <c r="BJ911" s="4" t="s">
        <v>11</v>
      </c>
      <c r="BL911" s="241">
        <v>45</v>
      </c>
      <c r="BN911" s="672" t="s">
        <v>517</v>
      </c>
      <c r="BO911" s="673"/>
      <c r="BP911" s="662"/>
      <c r="BQ911" s="4" t="s">
        <v>11</v>
      </c>
      <c r="BR911" s="4" t="s">
        <v>11</v>
      </c>
      <c r="BT911" s="442">
        <v>45</v>
      </c>
      <c r="BV911" s="655" t="s">
        <v>518</v>
      </c>
      <c r="BW911" s="656"/>
      <c r="BX911" s="657"/>
      <c r="BY911" s="492" t="s">
        <v>11</v>
      </c>
      <c r="BZ911" s="492" t="s">
        <v>11</v>
      </c>
      <c r="CB911" s="494">
        <f>BT914</f>
        <v>42</v>
      </c>
      <c r="CD911" s="682" t="s">
        <v>519</v>
      </c>
      <c r="CE911" s="673"/>
      <c r="CF911" s="662"/>
      <c r="CG911" s="4" t="s">
        <v>11</v>
      </c>
      <c r="CH911" s="4" t="s">
        <v>11</v>
      </c>
      <c r="CJ911" s="4">
        <f>CB911</f>
        <v>42</v>
      </c>
      <c r="CL911" s="686" t="s">
        <v>531</v>
      </c>
      <c r="CM911" s="673"/>
      <c r="CN911" s="662"/>
      <c r="CO911" s="4" t="s">
        <v>11</v>
      </c>
      <c r="CP911" s="4" t="s">
        <v>11</v>
      </c>
      <c r="CR911" s="4">
        <f>CJ912</f>
        <v>42</v>
      </c>
    </row>
    <row r="912" spans="2:96" ht="12.75" customHeight="1" x14ac:dyDescent="0.35">
      <c r="B912" s="654">
        <v>45568</v>
      </c>
      <c r="C912" s="651"/>
      <c r="D912" s="3"/>
      <c r="E912" s="4">
        <v>0</v>
      </c>
      <c r="F912" s="4">
        <v>2</v>
      </c>
      <c r="G912" s="6" t="s">
        <v>35</v>
      </c>
      <c r="H912" s="5">
        <f t="shared" ref="H912:H917" si="935">SUM(H911+E912-F912)</f>
        <v>53</v>
      </c>
      <c r="J912" s="654"/>
      <c r="K912" s="651"/>
      <c r="L912" s="3"/>
      <c r="M912" s="4"/>
      <c r="N912" s="4"/>
      <c r="O912" s="6"/>
      <c r="P912" s="5">
        <f t="shared" ref="P912:P917" si="936">SUM(P911+M912-N912)</f>
        <v>52</v>
      </c>
      <c r="R912" s="654">
        <v>45635</v>
      </c>
      <c r="S912" s="651"/>
      <c r="T912" s="3"/>
      <c r="U912" s="24">
        <v>0</v>
      </c>
      <c r="V912" s="24">
        <v>1</v>
      </c>
      <c r="W912" s="28" t="s">
        <v>25</v>
      </c>
      <c r="X912" s="5">
        <f t="shared" ref="X912:X917" si="937">SUM(X911+U912-V912)</f>
        <v>51</v>
      </c>
      <c r="Z912" s="654"/>
      <c r="AA912" s="651"/>
      <c r="AB912" s="3"/>
      <c r="AC912" s="4"/>
      <c r="AD912" s="4"/>
      <c r="AE912" s="28" t="s">
        <v>17</v>
      </c>
      <c r="AF912" s="5">
        <f t="shared" ref="AF912:AF917" si="938">SUM(AF911+AC912-AD912)</f>
        <v>51</v>
      </c>
      <c r="AH912" s="654">
        <v>45695</v>
      </c>
      <c r="AI912" s="651"/>
      <c r="AJ912" s="3"/>
      <c r="AK912" s="24">
        <v>0</v>
      </c>
      <c r="AL912" s="24">
        <v>2</v>
      </c>
      <c r="AM912" s="28" t="s">
        <v>35</v>
      </c>
      <c r="AN912" s="5">
        <f t="shared" ref="AN912:AN917" si="939">SUM(AN911+AK912-AL912)</f>
        <v>49</v>
      </c>
      <c r="AP912" s="654">
        <v>45733</v>
      </c>
      <c r="AQ912" s="651"/>
      <c r="AR912" s="3"/>
      <c r="AS912" s="4">
        <v>0</v>
      </c>
      <c r="AT912" s="4">
        <v>1</v>
      </c>
      <c r="AU912" s="6" t="s">
        <v>25</v>
      </c>
      <c r="AV912" s="436">
        <f t="shared" ref="AV912:AV917" si="940">SUM(AV911+AS912-AT912)</f>
        <v>47</v>
      </c>
      <c r="AX912" s="654"/>
      <c r="AY912" s="651"/>
      <c r="AZ912" s="3"/>
      <c r="BA912" s="4"/>
      <c r="BB912" s="4"/>
      <c r="BC912" s="6"/>
      <c r="BD912" s="5">
        <f t="shared" ref="BD912:BD917" si="941">SUM(BD911+BA912-BB912)</f>
        <v>45</v>
      </c>
      <c r="BF912" s="654"/>
      <c r="BG912" s="651"/>
      <c r="BH912" s="3"/>
      <c r="BI912" s="4"/>
      <c r="BJ912" s="4"/>
      <c r="BK912" s="6"/>
      <c r="BL912" s="5">
        <f t="shared" ref="BL912:BL917" si="942">SUM(BL911+BI912-BJ912)</f>
        <v>45</v>
      </c>
      <c r="BN912" s="654">
        <v>45811</v>
      </c>
      <c r="BO912" s="651"/>
      <c r="BP912" s="3"/>
      <c r="BQ912" s="4">
        <v>0</v>
      </c>
      <c r="BR912" s="4">
        <v>1</v>
      </c>
      <c r="BS912" s="6" t="s">
        <v>19</v>
      </c>
      <c r="BT912" s="5">
        <f t="shared" ref="BT912:BT917" si="943">SUM(BT911+BQ912-BR912)</f>
        <v>44</v>
      </c>
      <c r="BV912" s="669"/>
      <c r="BW912" s="666"/>
      <c r="BX912" s="493"/>
      <c r="BY912" s="492"/>
      <c r="BZ912" s="492"/>
      <c r="CA912" s="509"/>
      <c r="CB912" s="494">
        <f t="shared" ref="CB912:CB917" si="944">SUM(CB911+BY912-BZ912)</f>
        <v>42</v>
      </c>
      <c r="CD912" s="654"/>
      <c r="CE912" s="651"/>
      <c r="CF912" s="3"/>
      <c r="CG912" s="4"/>
      <c r="CH912" s="4"/>
      <c r="CI912" s="6"/>
      <c r="CJ912" s="5">
        <f t="shared" ref="CJ912:CJ917" si="945">SUM(CJ911+CG912-CH912)</f>
        <v>42</v>
      </c>
      <c r="CL912" s="653">
        <v>45908</v>
      </c>
      <c r="CM912" s="651"/>
      <c r="CN912" s="65"/>
      <c r="CO912" s="612">
        <v>0</v>
      </c>
      <c r="CP912" s="612">
        <v>1</v>
      </c>
      <c r="CQ912" s="28" t="s">
        <v>25</v>
      </c>
      <c r="CR912" s="5">
        <f t="shared" ref="CR912:CR917" si="946">SUM(CR911+CO912-CP912)</f>
        <v>41</v>
      </c>
    </row>
    <row r="913" spans="2:96" ht="12.75" customHeight="1" x14ac:dyDescent="0.35">
      <c r="B913" s="654">
        <v>45593</v>
      </c>
      <c r="C913" s="651"/>
      <c r="D913" s="3"/>
      <c r="E913" s="4">
        <v>0</v>
      </c>
      <c r="F913" s="4">
        <v>1</v>
      </c>
      <c r="G913" s="6" t="s">
        <v>17</v>
      </c>
      <c r="H913" s="5">
        <f t="shared" si="935"/>
        <v>52</v>
      </c>
      <c r="J913" s="3"/>
      <c r="K913" s="3"/>
      <c r="L913" s="3"/>
      <c r="M913" s="3"/>
      <c r="N913" s="3"/>
      <c r="O913" s="3"/>
      <c r="P913" s="5">
        <f t="shared" si="936"/>
        <v>52</v>
      </c>
      <c r="R913" s="3"/>
      <c r="S913" s="3"/>
      <c r="T913" s="3"/>
      <c r="U913" s="3"/>
      <c r="V913" s="3"/>
      <c r="W913" s="3"/>
      <c r="X913" s="5">
        <f t="shared" si="937"/>
        <v>51</v>
      </c>
      <c r="Z913" s="3"/>
      <c r="AA913" s="3"/>
      <c r="AB913" s="3"/>
      <c r="AC913" s="3"/>
      <c r="AD913" s="3"/>
      <c r="AE913" s="3"/>
      <c r="AF913" s="5">
        <f t="shared" si="938"/>
        <v>51</v>
      </c>
      <c r="AH913" s="654">
        <v>45702</v>
      </c>
      <c r="AI913" s="651"/>
      <c r="AJ913" s="3"/>
      <c r="AK913" s="24">
        <v>0</v>
      </c>
      <c r="AL913" s="24">
        <v>1</v>
      </c>
      <c r="AM913" s="28" t="s">
        <v>18</v>
      </c>
      <c r="AN913" s="5">
        <f t="shared" si="939"/>
        <v>48</v>
      </c>
      <c r="AP913" s="654">
        <v>45747</v>
      </c>
      <c r="AQ913" s="651"/>
      <c r="AR913" s="3"/>
      <c r="AS913" s="152">
        <v>0</v>
      </c>
      <c r="AT913" s="152">
        <v>2</v>
      </c>
      <c r="AU913" s="28" t="s">
        <v>16</v>
      </c>
      <c r="AV913" s="436">
        <f t="shared" si="940"/>
        <v>45</v>
      </c>
      <c r="AX913" s="3"/>
      <c r="AY913" s="3"/>
      <c r="AZ913" s="3"/>
      <c r="BA913" s="3"/>
      <c r="BB913" s="3"/>
      <c r="BC913" s="3"/>
      <c r="BD913" s="5">
        <f t="shared" si="941"/>
        <v>45</v>
      </c>
      <c r="BF913" s="3"/>
      <c r="BG913" s="3"/>
      <c r="BH913" s="3"/>
      <c r="BI913" s="3"/>
      <c r="BJ913" s="3"/>
      <c r="BK913" s="3"/>
      <c r="BL913" s="5">
        <f t="shared" si="942"/>
        <v>45</v>
      </c>
      <c r="BN913" s="654">
        <v>45812</v>
      </c>
      <c r="BO913" s="651"/>
      <c r="BP913" s="3"/>
      <c r="BQ913" s="465">
        <v>0</v>
      </c>
      <c r="BR913" s="465">
        <v>2</v>
      </c>
      <c r="BS913" s="28" t="s">
        <v>35</v>
      </c>
      <c r="BT913" s="5">
        <f t="shared" si="943"/>
        <v>42</v>
      </c>
      <c r="BV913" s="493"/>
      <c r="BW913" s="493"/>
      <c r="BX913" s="493"/>
      <c r="BY913" s="493"/>
      <c r="BZ913" s="493"/>
      <c r="CA913" s="512"/>
      <c r="CB913" s="494">
        <f t="shared" si="944"/>
        <v>42</v>
      </c>
      <c r="CD913" s="3"/>
      <c r="CE913" s="3"/>
      <c r="CF913" s="3"/>
      <c r="CG913" s="3"/>
      <c r="CH913" s="3"/>
      <c r="CI913" s="3"/>
      <c r="CJ913" s="5">
        <f t="shared" si="945"/>
        <v>42</v>
      </c>
      <c r="CL913" s="653"/>
      <c r="CM913" s="651"/>
      <c r="CN913" s="3"/>
      <c r="CO913" s="628"/>
      <c r="CP913" s="3"/>
      <c r="CQ913" s="3"/>
      <c r="CR913" s="5">
        <f t="shared" si="946"/>
        <v>41</v>
      </c>
    </row>
    <row r="914" spans="2:96" ht="12.75" customHeight="1" x14ac:dyDescent="0.3">
      <c r="H914" s="5">
        <f t="shared" si="935"/>
        <v>52</v>
      </c>
      <c r="P914" s="5">
        <f t="shared" si="936"/>
        <v>52</v>
      </c>
      <c r="X914" s="5">
        <f t="shared" si="937"/>
        <v>51</v>
      </c>
      <c r="AF914" s="5">
        <f t="shared" si="938"/>
        <v>51</v>
      </c>
      <c r="AN914" s="5">
        <f t="shared" si="939"/>
        <v>48</v>
      </c>
      <c r="AV914" s="436">
        <f t="shared" si="940"/>
        <v>45</v>
      </c>
      <c r="BD914" s="5">
        <f t="shared" si="941"/>
        <v>45</v>
      </c>
      <c r="BL914" s="5">
        <f t="shared" si="942"/>
        <v>45</v>
      </c>
      <c r="BT914" s="5">
        <f t="shared" si="943"/>
        <v>42</v>
      </c>
      <c r="CB914" s="494">
        <f t="shared" si="944"/>
        <v>42</v>
      </c>
      <c r="CJ914" s="5">
        <f t="shared" si="945"/>
        <v>42</v>
      </c>
      <c r="CR914" s="5">
        <f t="shared" si="946"/>
        <v>41</v>
      </c>
    </row>
    <row r="915" spans="2:96" ht="12.75" customHeight="1" x14ac:dyDescent="0.3">
      <c r="H915" s="5">
        <f t="shared" si="935"/>
        <v>52</v>
      </c>
      <c r="P915" s="5">
        <f t="shared" si="936"/>
        <v>52</v>
      </c>
      <c r="X915" s="5">
        <f t="shared" si="937"/>
        <v>51</v>
      </c>
      <c r="AF915" s="5">
        <f t="shared" si="938"/>
        <v>51</v>
      </c>
      <c r="AN915" s="5">
        <f t="shared" si="939"/>
        <v>48</v>
      </c>
      <c r="AV915" s="436">
        <f t="shared" si="940"/>
        <v>45</v>
      </c>
      <c r="BD915" s="5">
        <f t="shared" si="941"/>
        <v>45</v>
      </c>
      <c r="BL915" s="5">
        <f t="shared" si="942"/>
        <v>45</v>
      </c>
      <c r="BT915" s="5">
        <f t="shared" si="943"/>
        <v>42</v>
      </c>
      <c r="CB915" s="494">
        <f t="shared" si="944"/>
        <v>42</v>
      </c>
      <c r="CJ915" s="5">
        <f t="shared" si="945"/>
        <v>42</v>
      </c>
      <c r="CR915" s="5">
        <f t="shared" si="946"/>
        <v>41</v>
      </c>
    </row>
    <row r="916" spans="2:96" ht="12.75" customHeight="1" x14ac:dyDescent="0.3">
      <c r="H916" s="5">
        <f t="shared" si="935"/>
        <v>52</v>
      </c>
      <c r="P916" s="5">
        <f t="shared" si="936"/>
        <v>52</v>
      </c>
      <c r="X916" s="5">
        <f t="shared" si="937"/>
        <v>51</v>
      </c>
      <c r="AF916" s="5">
        <f t="shared" si="938"/>
        <v>51</v>
      </c>
      <c r="AN916" s="5">
        <f t="shared" si="939"/>
        <v>48</v>
      </c>
      <c r="AV916" s="436">
        <f t="shared" si="940"/>
        <v>45</v>
      </c>
      <c r="BD916" s="5">
        <f t="shared" si="941"/>
        <v>45</v>
      </c>
      <c r="BL916" s="5">
        <f t="shared" si="942"/>
        <v>45</v>
      </c>
      <c r="BT916" s="5">
        <f t="shared" si="943"/>
        <v>42</v>
      </c>
      <c r="CB916" s="494">
        <f t="shared" si="944"/>
        <v>42</v>
      </c>
      <c r="CJ916" s="5">
        <f t="shared" si="945"/>
        <v>42</v>
      </c>
      <c r="CR916" s="5">
        <f t="shared" si="946"/>
        <v>41</v>
      </c>
    </row>
    <row r="917" spans="2:96" ht="12.75" customHeight="1" x14ac:dyDescent="0.3">
      <c r="H917" s="5">
        <f t="shared" si="935"/>
        <v>52</v>
      </c>
      <c r="P917" s="5">
        <f t="shared" si="936"/>
        <v>52</v>
      </c>
      <c r="X917" s="5">
        <f t="shared" si="937"/>
        <v>51</v>
      </c>
      <c r="AF917" s="5">
        <f t="shared" si="938"/>
        <v>51</v>
      </c>
      <c r="AN917" s="5">
        <f t="shared" si="939"/>
        <v>48</v>
      </c>
      <c r="AV917" s="436">
        <f t="shared" si="940"/>
        <v>45</v>
      </c>
      <c r="BD917" s="5">
        <f t="shared" si="941"/>
        <v>45</v>
      </c>
      <c r="BL917" s="5">
        <f t="shared" si="942"/>
        <v>45</v>
      </c>
      <c r="BT917" s="5">
        <f t="shared" si="943"/>
        <v>42</v>
      </c>
      <c r="CB917" s="494">
        <f t="shared" si="944"/>
        <v>42</v>
      </c>
      <c r="CJ917" s="5">
        <f t="shared" si="945"/>
        <v>42</v>
      </c>
      <c r="CR917" s="5">
        <f t="shared" si="946"/>
        <v>41</v>
      </c>
    </row>
    <row r="918" spans="2:96" ht="12.75" customHeight="1" x14ac:dyDescent="0.35">
      <c r="B918" s="658" t="s">
        <v>235</v>
      </c>
      <c r="C918" s="659"/>
      <c r="D918" s="659"/>
      <c r="E918" s="659"/>
      <c r="F918" s="659"/>
      <c r="G918" s="659"/>
      <c r="H918" s="660"/>
      <c r="J918" s="658" t="s">
        <v>235</v>
      </c>
      <c r="K918" s="659"/>
      <c r="L918" s="659"/>
      <c r="M918" s="659"/>
      <c r="N918" s="659"/>
      <c r="O918" s="659"/>
      <c r="P918" s="660"/>
      <c r="R918" s="658" t="s">
        <v>235</v>
      </c>
      <c r="S918" s="659"/>
      <c r="T918" s="659"/>
      <c r="U918" s="659"/>
      <c r="V918" s="659"/>
      <c r="W918" s="659"/>
      <c r="X918" s="660"/>
      <c r="Z918" s="658" t="s">
        <v>235</v>
      </c>
      <c r="AA918" s="659"/>
      <c r="AB918" s="659"/>
      <c r="AC918" s="659"/>
      <c r="AD918" s="659"/>
      <c r="AE918" s="659"/>
      <c r="AF918" s="660"/>
      <c r="AH918" s="658" t="s">
        <v>235</v>
      </c>
      <c r="AI918" s="659"/>
      <c r="AJ918" s="659"/>
      <c r="AK918" s="659"/>
      <c r="AL918" s="659"/>
      <c r="AM918" s="659"/>
      <c r="AN918" s="660"/>
      <c r="AP918" s="658" t="s">
        <v>235</v>
      </c>
      <c r="AQ918" s="659"/>
      <c r="AR918" s="659"/>
      <c r="AS918" s="659"/>
      <c r="AT918" s="659"/>
      <c r="AU918" s="659"/>
      <c r="AV918" s="660"/>
      <c r="AX918" s="658" t="s">
        <v>235</v>
      </c>
      <c r="AY918" s="659"/>
      <c r="AZ918" s="659"/>
      <c r="BA918" s="659"/>
      <c r="BB918" s="659"/>
      <c r="BC918" s="659"/>
      <c r="BD918" s="660"/>
      <c r="BF918" s="658" t="s">
        <v>235</v>
      </c>
      <c r="BG918" s="659"/>
      <c r="BH918" s="659"/>
      <c r="BI918" s="659"/>
      <c r="BJ918" s="659"/>
      <c r="BK918" s="659"/>
      <c r="BL918" s="660"/>
      <c r="BN918" s="658" t="s">
        <v>235</v>
      </c>
      <c r="BO918" s="659"/>
      <c r="BP918" s="659"/>
      <c r="BQ918" s="659"/>
      <c r="BR918" s="659"/>
      <c r="BS918" s="659"/>
      <c r="BT918" s="660"/>
      <c r="BV918" s="675" t="s">
        <v>235</v>
      </c>
      <c r="BW918" s="676"/>
      <c r="BX918" s="676"/>
      <c r="BY918" s="676"/>
      <c r="BZ918" s="676"/>
      <c r="CA918" s="676"/>
      <c r="CB918" s="677"/>
      <c r="CD918" s="658" t="s">
        <v>235</v>
      </c>
      <c r="CE918" s="659"/>
      <c r="CF918" s="659"/>
      <c r="CG918" s="659"/>
      <c r="CH918" s="659"/>
      <c r="CI918" s="659"/>
      <c r="CJ918" s="660"/>
      <c r="CL918" s="658" t="s">
        <v>235</v>
      </c>
      <c r="CM918" s="659"/>
      <c r="CN918" s="659"/>
      <c r="CO918" s="659"/>
      <c r="CP918" s="659"/>
      <c r="CQ918" s="659"/>
      <c r="CR918" s="660"/>
    </row>
    <row r="919" spans="2:96" ht="12.75" customHeight="1" x14ac:dyDescent="0.35">
      <c r="B919" s="7"/>
      <c r="C919" s="8"/>
      <c r="D919" s="8"/>
      <c r="E919" s="9" t="s">
        <v>7</v>
      </c>
      <c r="F919" s="9" t="s">
        <v>8</v>
      </c>
      <c r="G919" s="10" t="s">
        <v>9</v>
      </c>
      <c r="H919" s="11" t="s">
        <v>508</v>
      </c>
      <c r="J919" s="7"/>
      <c r="K919" s="8"/>
      <c r="L919" s="8"/>
      <c r="M919" s="9" t="s">
        <v>7</v>
      </c>
      <c r="N919" s="9" t="s">
        <v>8</v>
      </c>
      <c r="O919" s="12" t="s">
        <v>9</v>
      </c>
      <c r="P919" s="11" t="s">
        <v>508</v>
      </c>
      <c r="R919" s="7"/>
      <c r="S919" s="8"/>
      <c r="T919" s="8"/>
      <c r="U919" s="9" t="s">
        <v>7</v>
      </c>
      <c r="V919" s="9" t="s">
        <v>8</v>
      </c>
      <c r="W919" s="13" t="s">
        <v>9</v>
      </c>
      <c r="X919" s="11" t="s">
        <v>508</v>
      </c>
      <c r="Z919" s="7"/>
      <c r="AA919" s="8"/>
      <c r="AB919" s="8"/>
      <c r="AC919" s="9" t="s">
        <v>7</v>
      </c>
      <c r="AD919" s="9" t="s">
        <v>8</v>
      </c>
      <c r="AE919" s="14" t="s">
        <v>9</v>
      </c>
      <c r="AF919" s="11" t="s">
        <v>508</v>
      </c>
      <c r="AH919" s="7"/>
      <c r="AI919" s="8"/>
      <c r="AJ919" s="8"/>
      <c r="AK919" s="9" t="s">
        <v>7</v>
      </c>
      <c r="AL919" s="9" t="s">
        <v>8</v>
      </c>
      <c r="AM919" s="15" t="s">
        <v>9</v>
      </c>
      <c r="AN919" s="11" t="s">
        <v>508</v>
      </c>
      <c r="AP919" s="7"/>
      <c r="AQ919" s="8"/>
      <c r="AR919" s="8"/>
      <c r="AS919" s="9" t="s">
        <v>7</v>
      </c>
      <c r="AT919" s="9" t="s">
        <v>8</v>
      </c>
      <c r="AU919" s="16" t="s">
        <v>9</v>
      </c>
      <c r="AV919" s="437" t="s">
        <v>508</v>
      </c>
      <c r="AX919" s="7"/>
      <c r="AY919" s="8"/>
      <c r="AZ919" s="8"/>
      <c r="BA919" s="9" t="s">
        <v>7</v>
      </c>
      <c r="BB919" s="9" t="s">
        <v>8</v>
      </c>
      <c r="BC919" s="17" t="s">
        <v>9</v>
      </c>
      <c r="BD919" s="11" t="s">
        <v>508</v>
      </c>
      <c r="BF919" s="7"/>
      <c r="BG919" s="8"/>
      <c r="BH919" s="8"/>
      <c r="BI919" s="9" t="s">
        <v>7</v>
      </c>
      <c r="BJ919" s="9" t="s">
        <v>8</v>
      </c>
      <c r="BK919" s="18" t="s">
        <v>9</v>
      </c>
      <c r="BL919" s="11" t="s">
        <v>508</v>
      </c>
      <c r="BN919" s="7"/>
      <c r="BO919" s="8"/>
      <c r="BP919" s="8"/>
      <c r="BQ919" s="9" t="s">
        <v>7</v>
      </c>
      <c r="BR919" s="9" t="s">
        <v>8</v>
      </c>
      <c r="BS919" s="19" t="s">
        <v>9</v>
      </c>
      <c r="BT919" s="11" t="s">
        <v>508</v>
      </c>
      <c r="BV919" s="495"/>
      <c r="BW919" s="496"/>
      <c r="BX919" s="496"/>
      <c r="BY919" s="205" t="s">
        <v>7</v>
      </c>
      <c r="BZ919" s="205" t="s">
        <v>8</v>
      </c>
      <c r="CA919" s="510" t="s">
        <v>9</v>
      </c>
      <c r="CB919" s="497" t="s">
        <v>508</v>
      </c>
      <c r="CD919" s="7"/>
      <c r="CE919" s="8"/>
      <c r="CF919" s="8"/>
      <c r="CG919" s="9" t="s">
        <v>7</v>
      </c>
      <c r="CH919" s="9" t="s">
        <v>8</v>
      </c>
      <c r="CI919" s="21" t="s">
        <v>9</v>
      </c>
      <c r="CJ919" s="11" t="s">
        <v>508</v>
      </c>
      <c r="CL919" s="7"/>
      <c r="CM919" s="8"/>
      <c r="CN919" s="8"/>
      <c r="CO919" s="9" t="s">
        <v>7</v>
      </c>
      <c r="CP919" s="9" t="s">
        <v>8</v>
      </c>
      <c r="CQ919" s="22" t="s">
        <v>9</v>
      </c>
      <c r="CR919" s="11" t="s">
        <v>508</v>
      </c>
    </row>
    <row r="920" spans="2:96" ht="12.75" customHeight="1" x14ac:dyDescent="0.35">
      <c r="B920" s="661" t="s">
        <v>509</v>
      </c>
      <c r="C920" s="673"/>
      <c r="D920" s="662"/>
      <c r="E920" s="4" t="s">
        <v>11</v>
      </c>
      <c r="F920" s="3"/>
      <c r="H920" s="4">
        <v>0</v>
      </c>
      <c r="J920" s="680" t="s">
        <v>510</v>
      </c>
      <c r="K920" s="673"/>
      <c r="L920" s="662"/>
      <c r="M920" s="4" t="s">
        <v>11</v>
      </c>
      <c r="N920" s="3"/>
      <c r="P920" s="4">
        <v>0</v>
      </c>
      <c r="R920" s="678" t="s">
        <v>511</v>
      </c>
      <c r="S920" s="673"/>
      <c r="T920" s="662"/>
      <c r="U920" s="4" t="s">
        <v>11</v>
      </c>
      <c r="V920" s="3"/>
      <c r="X920" s="4">
        <v>0</v>
      </c>
      <c r="Z920" s="687" t="s">
        <v>512</v>
      </c>
      <c r="AA920" s="673"/>
      <c r="AB920" s="662"/>
      <c r="AC920" s="4" t="s">
        <v>11</v>
      </c>
      <c r="AD920" s="3"/>
      <c r="AF920" s="4">
        <v>0</v>
      </c>
      <c r="AH920" s="685" t="s">
        <v>513</v>
      </c>
      <c r="AI920" s="673"/>
      <c r="AJ920" s="662"/>
      <c r="AK920" s="4" t="s">
        <v>11</v>
      </c>
      <c r="AL920" s="3"/>
      <c r="AN920" s="4">
        <v>0</v>
      </c>
      <c r="AP920" s="674" t="s">
        <v>514</v>
      </c>
      <c r="AQ920" s="673"/>
      <c r="AR920" s="662"/>
      <c r="AS920" s="4" t="s">
        <v>11</v>
      </c>
      <c r="AT920" s="3"/>
      <c r="AV920" s="438">
        <v>0</v>
      </c>
      <c r="AX920" s="688" t="s">
        <v>515</v>
      </c>
      <c r="AY920" s="673"/>
      <c r="AZ920" s="662"/>
      <c r="BA920" s="4" t="s">
        <v>11</v>
      </c>
      <c r="BB920" s="3"/>
      <c r="BD920" s="4">
        <v>0</v>
      </c>
      <c r="BF920" s="679" t="s">
        <v>516</v>
      </c>
      <c r="BG920" s="673"/>
      <c r="BH920" s="662"/>
      <c r="BI920" s="4" t="s">
        <v>11</v>
      </c>
      <c r="BJ920" s="3"/>
      <c r="BL920" s="4">
        <v>0</v>
      </c>
      <c r="BN920" s="672" t="s">
        <v>517</v>
      </c>
      <c r="BO920" s="673"/>
      <c r="BP920" s="662"/>
      <c r="BQ920" s="4" t="s">
        <v>11</v>
      </c>
      <c r="BR920" s="3"/>
      <c r="BT920" s="4">
        <v>0</v>
      </c>
      <c r="BV920" s="655" t="s">
        <v>518</v>
      </c>
      <c r="BW920" s="656"/>
      <c r="BX920" s="657"/>
      <c r="BY920" s="492" t="s">
        <v>11</v>
      </c>
      <c r="BZ920" s="493"/>
      <c r="CB920" s="492">
        <v>0</v>
      </c>
      <c r="CD920" s="682" t="s">
        <v>519</v>
      </c>
      <c r="CE920" s="673"/>
      <c r="CF920" s="662"/>
      <c r="CG920" s="4" t="s">
        <v>11</v>
      </c>
      <c r="CH920" s="3"/>
      <c r="CJ920" s="4">
        <v>0</v>
      </c>
      <c r="CL920" s="686" t="s">
        <v>531</v>
      </c>
      <c r="CM920" s="673"/>
      <c r="CN920" s="662"/>
      <c r="CO920" s="4" t="s">
        <v>11</v>
      </c>
      <c r="CP920" s="3"/>
      <c r="CR920" s="4">
        <v>0</v>
      </c>
    </row>
    <row r="921" spans="2:96" ht="12.75" customHeight="1" x14ac:dyDescent="0.35">
      <c r="B921" s="664"/>
      <c r="C921" s="651"/>
      <c r="D921" s="3"/>
      <c r="E921" s="5"/>
      <c r="F921" s="4"/>
      <c r="G921" s="6"/>
      <c r="H921" s="5">
        <f t="shared" ref="H921:H924" si="947">SUM(H920+E921-F921)</f>
        <v>0</v>
      </c>
      <c r="J921" s="664"/>
      <c r="K921" s="651"/>
      <c r="L921" s="3"/>
      <c r="M921" s="5"/>
      <c r="N921" s="4"/>
      <c r="O921" s="6"/>
      <c r="P921" s="5">
        <f t="shared" ref="P921:P924" si="948">SUM(P920+M921-N921)</f>
        <v>0</v>
      </c>
      <c r="R921" s="664"/>
      <c r="S921" s="651"/>
      <c r="T921" s="3"/>
      <c r="U921" s="5"/>
      <c r="V921" s="4"/>
      <c r="W921" s="6"/>
      <c r="X921" s="5">
        <f t="shared" ref="X921:X924" si="949">SUM(X920+U921-V921)</f>
        <v>0</v>
      </c>
      <c r="Z921" s="664"/>
      <c r="AA921" s="651"/>
      <c r="AB921" s="3"/>
      <c r="AC921" s="5"/>
      <c r="AD921" s="4"/>
      <c r="AE921" s="6"/>
      <c r="AF921" s="5">
        <f t="shared" ref="AF921:AF924" si="950">SUM(AF920+AC921-AD921)</f>
        <v>0</v>
      </c>
      <c r="AH921" s="664"/>
      <c r="AI921" s="651"/>
      <c r="AJ921" s="3"/>
      <c r="AK921" s="5"/>
      <c r="AL921" s="4"/>
      <c r="AM921" s="6"/>
      <c r="AN921" s="5">
        <f t="shared" ref="AN921:AN924" si="951">SUM(AN920+AK921-AL921)</f>
        <v>0</v>
      </c>
      <c r="AP921" s="664"/>
      <c r="AQ921" s="651"/>
      <c r="AR921" s="3"/>
      <c r="AS921" s="5"/>
      <c r="AT921" s="4"/>
      <c r="AU921" s="6"/>
      <c r="AV921" s="436">
        <f t="shared" ref="AV921:AV924" si="952">SUM(AV920+AS921-AT921)</f>
        <v>0</v>
      </c>
      <c r="AX921" s="664"/>
      <c r="AY921" s="651"/>
      <c r="AZ921" s="3"/>
      <c r="BA921" s="5"/>
      <c r="BB921" s="4"/>
      <c r="BC921" s="6"/>
      <c r="BD921" s="5">
        <f t="shared" ref="BD921:BD924" si="953">SUM(BD920+BA921-BB921)</f>
        <v>0</v>
      </c>
      <c r="BF921" s="664"/>
      <c r="BG921" s="651"/>
      <c r="BH921" s="3"/>
      <c r="BI921" s="5"/>
      <c r="BJ921" s="4"/>
      <c r="BK921" s="6"/>
      <c r="BL921" s="5">
        <f t="shared" ref="BL921:BL924" si="954">SUM(BL920+BI921-BJ921)</f>
        <v>0</v>
      </c>
      <c r="BN921" s="664"/>
      <c r="BO921" s="651"/>
      <c r="BP921" s="3"/>
      <c r="BQ921" s="5"/>
      <c r="BR921" s="4"/>
      <c r="BS921" s="6"/>
      <c r="BT921" s="5">
        <f t="shared" ref="BT921:BT924" si="955">SUM(BT920+BQ921-BR921)</f>
        <v>0</v>
      </c>
      <c r="BV921" s="667"/>
      <c r="BW921" s="666"/>
      <c r="BX921" s="493"/>
      <c r="BY921" s="494"/>
      <c r="BZ921" s="492"/>
      <c r="CA921" s="509"/>
      <c r="CB921" s="494">
        <f t="shared" ref="CB921:CB924" si="956">SUM(CB920+BY921-BZ921)</f>
        <v>0</v>
      </c>
      <c r="CD921" s="664"/>
      <c r="CE921" s="651"/>
      <c r="CF921" s="3"/>
      <c r="CG921" s="5"/>
      <c r="CH921" s="4"/>
      <c r="CI921" s="6"/>
      <c r="CJ921" s="5">
        <f t="shared" ref="CJ921:CJ924" si="957">SUM(CJ920+CG921-CH921)</f>
        <v>0</v>
      </c>
      <c r="CL921" s="664"/>
      <c r="CM921" s="651"/>
      <c r="CN921" s="3"/>
      <c r="CO921" s="5"/>
      <c r="CP921" s="4"/>
      <c r="CQ921" s="6"/>
      <c r="CR921" s="5">
        <f t="shared" ref="CR921:CR924" si="958">SUM(CR920+CO921-CP921)</f>
        <v>0</v>
      </c>
    </row>
    <row r="922" spans="2:96" ht="12.75" customHeight="1" x14ac:dyDescent="0.3">
      <c r="H922" s="5">
        <f t="shared" si="947"/>
        <v>0</v>
      </c>
      <c r="P922" s="5">
        <f t="shared" si="948"/>
        <v>0</v>
      </c>
      <c r="X922" s="5">
        <f t="shared" si="949"/>
        <v>0</v>
      </c>
      <c r="AF922" s="5">
        <f t="shared" si="950"/>
        <v>0</v>
      </c>
      <c r="AN922" s="5">
        <f t="shared" si="951"/>
        <v>0</v>
      </c>
      <c r="AV922" s="436">
        <f t="shared" si="952"/>
        <v>0</v>
      </c>
      <c r="BD922" s="5">
        <f t="shared" si="953"/>
        <v>0</v>
      </c>
      <c r="BL922" s="5">
        <f t="shared" si="954"/>
        <v>0</v>
      </c>
      <c r="BT922" s="5">
        <f t="shared" si="955"/>
        <v>0</v>
      </c>
      <c r="CB922" s="494">
        <f t="shared" si="956"/>
        <v>0</v>
      </c>
      <c r="CJ922" s="5">
        <f t="shared" si="957"/>
        <v>0</v>
      </c>
      <c r="CR922" s="5">
        <f t="shared" si="958"/>
        <v>0</v>
      </c>
    </row>
    <row r="923" spans="2:96" ht="12.75" customHeight="1" x14ac:dyDescent="0.3">
      <c r="H923" s="5">
        <f t="shared" si="947"/>
        <v>0</v>
      </c>
      <c r="P923" s="5">
        <f t="shared" si="948"/>
        <v>0</v>
      </c>
      <c r="X923" s="5">
        <f t="shared" si="949"/>
        <v>0</v>
      </c>
      <c r="AF923" s="5">
        <f t="shared" si="950"/>
        <v>0</v>
      </c>
      <c r="AN923" s="5">
        <f t="shared" si="951"/>
        <v>0</v>
      </c>
      <c r="AV923" s="436">
        <f t="shared" si="952"/>
        <v>0</v>
      </c>
      <c r="BD923" s="5">
        <f t="shared" si="953"/>
        <v>0</v>
      </c>
      <c r="BL923" s="5">
        <f t="shared" si="954"/>
        <v>0</v>
      </c>
      <c r="BT923" s="5">
        <f t="shared" si="955"/>
        <v>0</v>
      </c>
      <c r="CB923" s="494">
        <f t="shared" si="956"/>
        <v>0</v>
      </c>
      <c r="CJ923" s="5">
        <f t="shared" si="957"/>
        <v>0</v>
      </c>
      <c r="CR923" s="5">
        <f t="shared" si="958"/>
        <v>0</v>
      </c>
    </row>
    <row r="924" spans="2:96" ht="12.75" customHeight="1" x14ac:dyDescent="0.3">
      <c r="H924" s="5">
        <f t="shared" si="947"/>
        <v>0</v>
      </c>
      <c r="P924" s="5">
        <f t="shared" si="948"/>
        <v>0</v>
      </c>
      <c r="X924" s="5">
        <f t="shared" si="949"/>
        <v>0</v>
      </c>
      <c r="AF924" s="5">
        <f t="shared" si="950"/>
        <v>0</v>
      </c>
      <c r="AN924" s="5">
        <f t="shared" si="951"/>
        <v>0</v>
      </c>
      <c r="AV924" s="436">
        <f t="shared" si="952"/>
        <v>0</v>
      </c>
      <c r="BD924" s="5">
        <f t="shared" si="953"/>
        <v>0</v>
      </c>
      <c r="BL924" s="5">
        <f t="shared" si="954"/>
        <v>0</v>
      </c>
      <c r="BT924" s="5">
        <f t="shared" si="955"/>
        <v>0</v>
      </c>
      <c r="CB924" s="494">
        <f t="shared" si="956"/>
        <v>0</v>
      </c>
      <c r="CJ924" s="5">
        <f t="shared" si="957"/>
        <v>0</v>
      </c>
      <c r="CR924" s="5">
        <f t="shared" si="958"/>
        <v>0</v>
      </c>
    </row>
    <row r="925" spans="2:96" ht="12.75" customHeight="1" x14ac:dyDescent="0.35">
      <c r="B925" s="658" t="s">
        <v>236</v>
      </c>
      <c r="C925" s="659"/>
      <c r="D925" s="659"/>
      <c r="E925" s="659"/>
      <c r="F925" s="659"/>
      <c r="G925" s="659"/>
      <c r="H925" s="660"/>
      <c r="J925" s="658" t="s">
        <v>236</v>
      </c>
      <c r="K925" s="659"/>
      <c r="L925" s="659"/>
      <c r="M925" s="659"/>
      <c r="N925" s="659"/>
      <c r="O925" s="659"/>
      <c r="P925" s="660"/>
      <c r="R925" s="658" t="s">
        <v>236</v>
      </c>
      <c r="S925" s="659"/>
      <c r="T925" s="659"/>
      <c r="U925" s="659"/>
      <c r="V925" s="659"/>
      <c r="W925" s="659"/>
      <c r="X925" s="660"/>
      <c r="Z925" s="658" t="s">
        <v>236</v>
      </c>
      <c r="AA925" s="659"/>
      <c r="AB925" s="659"/>
      <c r="AC925" s="659"/>
      <c r="AD925" s="659"/>
      <c r="AE925" s="659"/>
      <c r="AF925" s="660"/>
      <c r="AH925" s="658" t="s">
        <v>236</v>
      </c>
      <c r="AI925" s="659"/>
      <c r="AJ925" s="659"/>
      <c r="AK925" s="659"/>
      <c r="AL925" s="659"/>
      <c r="AM925" s="659"/>
      <c r="AN925" s="660"/>
      <c r="AP925" s="658" t="s">
        <v>236</v>
      </c>
      <c r="AQ925" s="659"/>
      <c r="AR925" s="659"/>
      <c r="AS925" s="659"/>
      <c r="AT925" s="659"/>
      <c r="AU925" s="659"/>
      <c r="AV925" s="660"/>
      <c r="AX925" s="658" t="s">
        <v>236</v>
      </c>
      <c r="AY925" s="659"/>
      <c r="AZ925" s="659"/>
      <c r="BA925" s="659"/>
      <c r="BB925" s="659"/>
      <c r="BC925" s="659"/>
      <c r="BD925" s="660"/>
      <c r="BF925" s="658" t="s">
        <v>236</v>
      </c>
      <c r="BG925" s="659"/>
      <c r="BH925" s="659"/>
      <c r="BI925" s="659"/>
      <c r="BJ925" s="659"/>
      <c r="BK925" s="659"/>
      <c r="BL925" s="660"/>
      <c r="BN925" s="658" t="s">
        <v>236</v>
      </c>
      <c r="BO925" s="659"/>
      <c r="BP925" s="659"/>
      <c r="BQ925" s="659"/>
      <c r="BR925" s="659"/>
      <c r="BS925" s="659"/>
      <c r="BT925" s="660"/>
      <c r="BV925" s="675" t="s">
        <v>236</v>
      </c>
      <c r="BW925" s="676"/>
      <c r="BX925" s="676"/>
      <c r="BY925" s="676"/>
      <c r="BZ925" s="676"/>
      <c r="CA925" s="676"/>
      <c r="CB925" s="677"/>
      <c r="CD925" s="658" t="s">
        <v>236</v>
      </c>
      <c r="CE925" s="659"/>
      <c r="CF925" s="659"/>
      <c r="CG925" s="659"/>
      <c r="CH925" s="659"/>
      <c r="CI925" s="659"/>
      <c r="CJ925" s="660"/>
      <c r="CL925" s="658" t="s">
        <v>236</v>
      </c>
      <c r="CM925" s="659"/>
      <c r="CN925" s="659"/>
      <c r="CO925" s="659"/>
      <c r="CP925" s="659"/>
      <c r="CQ925" s="659"/>
      <c r="CR925" s="660"/>
    </row>
    <row r="926" spans="2:96" ht="12.75" customHeight="1" x14ac:dyDescent="0.35">
      <c r="B926" s="7"/>
      <c r="C926" s="8"/>
      <c r="D926" s="8"/>
      <c r="E926" s="9" t="s">
        <v>7</v>
      </c>
      <c r="F926" s="9" t="s">
        <v>8</v>
      </c>
      <c r="G926" s="10" t="s">
        <v>9</v>
      </c>
      <c r="H926" s="11" t="s">
        <v>508</v>
      </c>
      <c r="J926" s="7"/>
      <c r="K926" s="8"/>
      <c r="L926" s="8"/>
      <c r="M926" s="9" t="s">
        <v>7</v>
      </c>
      <c r="N926" s="9" t="s">
        <v>8</v>
      </c>
      <c r="O926" s="12" t="s">
        <v>9</v>
      </c>
      <c r="P926" s="11" t="s">
        <v>508</v>
      </c>
      <c r="R926" s="7"/>
      <c r="S926" s="8"/>
      <c r="T926" s="8"/>
      <c r="U926" s="9" t="s">
        <v>7</v>
      </c>
      <c r="V926" s="9" t="s">
        <v>8</v>
      </c>
      <c r="W926" s="13" t="s">
        <v>9</v>
      </c>
      <c r="X926" s="11" t="s">
        <v>508</v>
      </c>
      <c r="Z926" s="7"/>
      <c r="AA926" s="8"/>
      <c r="AB926" s="8"/>
      <c r="AC926" s="9" t="s">
        <v>7</v>
      </c>
      <c r="AD926" s="9" t="s">
        <v>8</v>
      </c>
      <c r="AE926" s="14" t="s">
        <v>9</v>
      </c>
      <c r="AF926" s="11" t="s">
        <v>508</v>
      </c>
      <c r="AH926" s="7"/>
      <c r="AI926" s="8"/>
      <c r="AJ926" s="8"/>
      <c r="AK926" s="9" t="s">
        <v>7</v>
      </c>
      <c r="AL926" s="9" t="s">
        <v>8</v>
      </c>
      <c r="AM926" s="15" t="s">
        <v>9</v>
      </c>
      <c r="AN926" s="11" t="s">
        <v>508</v>
      </c>
      <c r="AP926" s="7"/>
      <c r="AQ926" s="8"/>
      <c r="AR926" s="8"/>
      <c r="AS926" s="9" t="s">
        <v>7</v>
      </c>
      <c r="AT926" s="9" t="s">
        <v>8</v>
      </c>
      <c r="AU926" s="16" t="s">
        <v>9</v>
      </c>
      <c r="AV926" s="437" t="s">
        <v>508</v>
      </c>
      <c r="AX926" s="7"/>
      <c r="AY926" s="8"/>
      <c r="AZ926" s="8"/>
      <c r="BA926" s="9" t="s">
        <v>7</v>
      </c>
      <c r="BB926" s="9" t="s">
        <v>8</v>
      </c>
      <c r="BC926" s="17" t="s">
        <v>9</v>
      </c>
      <c r="BD926" s="11" t="s">
        <v>508</v>
      </c>
      <c r="BF926" s="7"/>
      <c r="BG926" s="8"/>
      <c r="BH926" s="8"/>
      <c r="BI926" s="9" t="s">
        <v>7</v>
      </c>
      <c r="BJ926" s="9" t="s">
        <v>8</v>
      </c>
      <c r="BK926" s="18" t="s">
        <v>9</v>
      </c>
      <c r="BL926" s="11" t="s">
        <v>508</v>
      </c>
      <c r="BN926" s="7"/>
      <c r="BO926" s="8"/>
      <c r="BP926" s="8"/>
      <c r="BQ926" s="9" t="s">
        <v>7</v>
      </c>
      <c r="BR926" s="9" t="s">
        <v>8</v>
      </c>
      <c r="BS926" s="19" t="s">
        <v>9</v>
      </c>
      <c r="BT926" s="11" t="s">
        <v>508</v>
      </c>
      <c r="BV926" s="495"/>
      <c r="BW926" s="496"/>
      <c r="BX926" s="496"/>
      <c r="BY926" s="205" t="s">
        <v>7</v>
      </c>
      <c r="BZ926" s="205" t="s">
        <v>8</v>
      </c>
      <c r="CA926" s="510" t="s">
        <v>9</v>
      </c>
      <c r="CB926" s="497" t="s">
        <v>508</v>
      </c>
      <c r="CD926" s="7"/>
      <c r="CE926" s="8"/>
      <c r="CF926" s="8"/>
      <c r="CG926" s="9" t="s">
        <v>7</v>
      </c>
      <c r="CH926" s="9" t="s">
        <v>8</v>
      </c>
      <c r="CI926" s="21" t="s">
        <v>9</v>
      </c>
      <c r="CJ926" s="11" t="s">
        <v>508</v>
      </c>
      <c r="CL926" s="7"/>
      <c r="CM926" s="8"/>
      <c r="CN926" s="8"/>
      <c r="CO926" s="9" t="s">
        <v>7</v>
      </c>
      <c r="CP926" s="9" t="s">
        <v>8</v>
      </c>
      <c r="CQ926" s="22" t="s">
        <v>9</v>
      </c>
      <c r="CR926" s="11" t="s">
        <v>508</v>
      </c>
    </row>
    <row r="927" spans="2:96" ht="12.75" customHeight="1" x14ac:dyDescent="0.35">
      <c r="B927" s="661" t="s">
        <v>509</v>
      </c>
      <c r="C927" s="673"/>
      <c r="D927" s="662"/>
      <c r="E927" s="4" t="s">
        <v>11</v>
      </c>
      <c r="F927" s="4" t="s">
        <v>11</v>
      </c>
      <c r="H927" s="5">
        <v>2</v>
      </c>
      <c r="J927" s="680" t="s">
        <v>510</v>
      </c>
      <c r="K927" s="673"/>
      <c r="L927" s="662"/>
      <c r="M927" s="4" t="s">
        <v>11</v>
      </c>
      <c r="N927" s="4" t="s">
        <v>11</v>
      </c>
      <c r="P927" s="5">
        <v>2</v>
      </c>
      <c r="R927" s="678" t="s">
        <v>511</v>
      </c>
      <c r="S927" s="673"/>
      <c r="T927" s="662"/>
      <c r="U927" s="4" t="s">
        <v>11</v>
      </c>
      <c r="V927" s="4" t="s">
        <v>11</v>
      </c>
      <c r="X927" s="5">
        <v>2</v>
      </c>
      <c r="Z927" s="687" t="s">
        <v>512</v>
      </c>
      <c r="AA927" s="673"/>
      <c r="AB927" s="662"/>
      <c r="AC927" s="4" t="s">
        <v>11</v>
      </c>
      <c r="AD927" s="4" t="s">
        <v>11</v>
      </c>
      <c r="AF927" s="5">
        <v>2</v>
      </c>
      <c r="AH927" s="685" t="s">
        <v>513</v>
      </c>
      <c r="AI927" s="673"/>
      <c r="AJ927" s="662"/>
      <c r="AK927" s="4" t="s">
        <v>11</v>
      </c>
      <c r="AL927" s="4" t="s">
        <v>11</v>
      </c>
      <c r="AN927" s="27">
        <v>2</v>
      </c>
      <c r="AP927" s="674" t="s">
        <v>514</v>
      </c>
      <c r="AQ927" s="673"/>
      <c r="AR927" s="662"/>
      <c r="AS927" s="4" t="s">
        <v>11</v>
      </c>
      <c r="AT927" s="4" t="s">
        <v>11</v>
      </c>
      <c r="AV927" s="436">
        <v>2</v>
      </c>
      <c r="AX927" s="688" t="s">
        <v>515</v>
      </c>
      <c r="AY927" s="673"/>
      <c r="AZ927" s="662"/>
      <c r="BA927" s="4" t="s">
        <v>11</v>
      </c>
      <c r="BB927" s="4" t="s">
        <v>11</v>
      </c>
      <c r="BD927" s="162">
        <v>2</v>
      </c>
      <c r="BF927" s="679" t="s">
        <v>516</v>
      </c>
      <c r="BG927" s="673"/>
      <c r="BH927" s="662"/>
      <c r="BI927" s="4" t="s">
        <v>11</v>
      </c>
      <c r="BJ927" s="4" t="s">
        <v>11</v>
      </c>
      <c r="BL927" s="241">
        <v>2</v>
      </c>
      <c r="BN927" s="672" t="s">
        <v>517</v>
      </c>
      <c r="BO927" s="673"/>
      <c r="BP927" s="662"/>
      <c r="BQ927" s="4" t="s">
        <v>11</v>
      </c>
      <c r="BR927" s="4" t="s">
        <v>11</v>
      </c>
      <c r="BT927" s="442">
        <v>2</v>
      </c>
      <c r="BV927" s="655" t="s">
        <v>518</v>
      </c>
      <c r="BW927" s="656"/>
      <c r="BX927" s="657"/>
      <c r="BY927" s="492" t="s">
        <v>11</v>
      </c>
      <c r="BZ927" s="492" t="s">
        <v>11</v>
      </c>
      <c r="CB927" s="494">
        <v>2</v>
      </c>
      <c r="CD927" s="682" t="s">
        <v>519</v>
      </c>
      <c r="CE927" s="673"/>
      <c r="CF927" s="662"/>
      <c r="CG927" s="4" t="s">
        <v>11</v>
      </c>
      <c r="CH927" s="4" t="s">
        <v>11</v>
      </c>
      <c r="CJ927" s="5">
        <f>CB927</f>
        <v>2</v>
      </c>
      <c r="CL927" s="686" t="s">
        <v>531</v>
      </c>
      <c r="CM927" s="673"/>
      <c r="CN927" s="662"/>
      <c r="CO927" s="4" t="s">
        <v>11</v>
      </c>
      <c r="CP927" s="4" t="s">
        <v>11</v>
      </c>
      <c r="CR927" s="5">
        <f>CJ927</f>
        <v>2</v>
      </c>
    </row>
    <row r="928" spans="2:96" ht="12.75" customHeight="1" x14ac:dyDescent="0.35">
      <c r="B928" s="664"/>
      <c r="C928" s="651"/>
      <c r="D928" s="3"/>
      <c r="E928" s="4"/>
      <c r="F928" s="4"/>
      <c r="G928" s="6"/>
      <c r="H928" s="5">
        <f t="shared" ref="H928:H933" si="959">SUM(H927+E928-F928)</f>
        <v>2</v>
      </c>
      <c r="J928" s="664"/>
      <c r="K928" s="651"/>
      <c r="L928" s="3"/>
      <c r="M928" s="4"/>
      <c r="N928" s="4"/>
      <c r="O928" s="6"/>
      <c r="P928" s="5">
        <f t="shared" ref="P928:P933" si="960">SUM(P927+M928-N928)</f>
        <v>2</v>
      </c>
      <c r="R928" s="664"/>
      <c r="S928" s="651"/>
      <c r="T928" s="3"/>
      <c r="U928" s="4"/>
      <c r="V928" s="4"/>
      <c r="W928" s="6"/>
      <c r="X928" s="5">
        <f t="shared" ref="X928:X933" si="961">SUM(X927+U928-V928)</f>
        <v>2</v>
      </c>
      <c r="Z928" s="664"/>
      <c r="AA928" s="651"/>
      <c r="AB928" s="3"/>
      <c r="AC928" s="4"/>
      <c r="AD928" s="4"/>
      <c r="AE928" s="6"/>
      <c r="AF928" s="5">
        <f t="shared" ref="AF928:AF933" si="962">SUM(AF927+AC928-AD928)</f>
        <v>2</v>
      </c>
      <c r="AH928" s="664"/>
      <c r="AI928" s="651"/>
      <c r="AJ928" s="3"/>
      <c r="AK928" s="4"/>
      <c r="AL928" s="4"/>
      <c r="AM928" s="6"/>
      <c r="AN928" s="5">
        <f t="shared" ref="AN928:AN933" si="963">SUM(AN927+AK928-AL928)</f>
        <v>2</v>
      </c>
      <c r="AP928" s="664"/>
      <c r="AQ928" s="651"/>
      <c r="AR928" s="3"/>
      <c r="AS928" s="4"/>
      <c r="AT928" s="4"/>
      <c r="AU928" s="6"/>
      <c r="AV928" s="436">
        <f t="shared" ref="AV928:AV933" si="964">SUM(AV927+AS928-AT928)</f>
        <v>2</v>
      </c>
      <c r="AX928" s="664"/>
      <c r="AY928" s="651"/>
      <c r="AZ928" s="3"/>
      <c r="BA928" s="4"/>
      <c r="BB928" s="4"/>
      <c r="BC928" s="6"/>
      <c r="BD928" s="5">
        <f t="shared" ref="BD928:BD933" si="965">SUM(BD927+BA928-BB928)</f>
        <v>2</v>
      </c>
      <c r="BF928" s="664"/>
      <c r="BG928" s="651"/>
      <c r="BH928" s="3"/>
      <c r="BI928" s="4"/>
      <c r="BJ928" s="4"/>
      <c r="BK928" s="6"/>
      <c r="BL928" s="5">
        <f t="shared" ref="BL928:BL933" si="966">SUM(BL927+BI928-BJ928)</f>
        <v>2</v>
      </c>
      <c r="BN928" s="664"/>
      <c r="BO928" s="651"/>
      <c r="BP928" s="3"/>
      <c r="BQ928" s="4"/>
      <c r="BR928" s="4"/>
      <c r="BS928" s="6"/>
      <c r="BT928" s="5">
        <f t="shared" ref="BT928:BT933" si="967">SUM(BT927+BQ928-BR928)</f>
        <v>2</v>
      </c>
      <c r="BV928" s="667"/>
      <c r="BW928" s="666"/>
      <c r="BX928" s="493"/>
      <c r="BY928" s="492"/>
      <c r="BZ928" s="492"/>
      <c r="CA928" s="509"/>
      <c r="CB928" s="494">
        <f t="shared" ref="CB928:CB933" si="968">SUM(CB927+BY928-BZ928)</f>
        <v>2</v>
      </c>
      <c r="CD928" s="664"/>
      <c r="CE928" s="651"/>
      <c r="CF928" s="3"/>
      <c r="CG928" s="4"/>
      <c r="CH928" s="4"/>
      <c r="CI928" s="6"/>
      <c r="CJ928" s="5">
        <f t="shared" ref="CJ928:CJ933" si="969">SUM(CJ927+CG928-CH928)</f>
        <v>2</v>
      </c>
      <c r="CL928" s="664"/>
      <c r="CM928" s="651"/>
      <c r="CN928" s="3"/>
      <c r="CO928" s="4"/>
      <c r="CP928" s="4"/>
      <c r="CQ928" s="6"/>
      <c r="CR928" s="5">
        <f t="shared" ref="CR928:CR933" si="970">SUM(CR927+CO928-CP928)</f>
        <v>2</v>
      </c>
    </row>
    <row r="929" spans="2:96" ht="12.75" customHeight="1" x14ac:dyDescent="0.3">
      <c r="H929" s="5">
        <f t="shared" si="959"/>
        <v>2</v>
      </c>
      <c r="P929" s="5">
        <f t="shared" si="960"/>
        <v>2</v>
      </c>
      <c r="X929" s="5">
        <f t="shared" si="961"/>
        <v>2</v>
      </c>
      <c r="AF929" s="5">
        <f t="shared" si="962"/>
        <v>2</v>
      </c>
      <c r="AN929" s="5">
        <f t="shared" si="963"/>
        <v>2</v>
      </c>
      <c r="AV929" s="436">
        <f t="shared" si="964"/>
        <v>2</v>
      </c>
      <c r="BD929" s="5">
        <f t="shared" si="965"/>
        <v>2</v>
      </c>
      <c r="BL929" s="5">
        <f t="shared" si="966"/>
        <v>2</v>
      </c>
      <c r="BT929" s="5">
        <f t="shared" si="967"/>
        <v>2</v>
      </c>
      <c r="CB929" s="494">
        <f t="shared" si="968"/>
        <v>2</v>
      </c>
      <c r="CJ929" s="5">
        <f t="shared" si="969"/>
        <v>2</v>
      </c>
      <c r="CR929" s="5">
        <f t="shared" si="970"/>
        <v>2</v>
      </c>
    </row>
    <row r="930" spans="2:96" ht="12.75" customHeight="1" x14ac:dyDescent="0.3">
      <c r="H930" s="5">
        <f t="shared" si="959"/>
        <v>2</v>
      </c>
      <c r="P930" s="5">
        <f t="shared" si="960"/>
        <v>2</v>
      </c>
      <c r="X930" s="5">
        <f t="shared" si="961"/>
        <v>2</v>
      </c>
      <c r="AF930" s="5">
        <f t="shared" si="962"/>
        <v>2</v>
      </c>
      <c r="AN930" s="5">
        <f t="shared" si="963"/>
        <v>2</v>
      </c>
      <c r="AV930" s="436">
        <f t="shared" si="964"/>
        <v>2</v>
      </c>
      <c r="BD930" s="5">
        <f t="shared" si="965"/>
        <v>2</v>
      </c>
      <c r="BL930" s="5">
        <f t="shared" si="966"/>
        <v>2</v>
      </c>
      <c r="BT930" s="5">
        <f t="shared" si="967"/>
        <v>2</v>
      </c>
      <c r="CB930" s="494">
        <f t="shared" si="968"/>
        <v>2</v>
      </c>
      <c r="CJ930" s="5">
        <f t="shared" si="969"/>
        <v>2</v>
      </c>
      <c r="CR930" s="5">
        <f t="shared" si="970"/>
        <v>2</v>
      </c>
    </row>
    <row r="931" spans="2:96" ht="12.75" customHeight="1" x14ac:dyDescent="0.3">
      <c r="H931" s="5">
        <f t="shared" si="959"/>
        <v>2</v>
      </c>
      <c r="P931" s="5">
        <f t="shared" si="960"/>
        <v>2</v>
      </c>
      <c r="X931" s="5">
        <f t="shared" si="961"/>
        <v>2</v>
      </c>
      <c r="AF931" s="5">
        <f t="shared" si="962"/>
        <v>2</v>
      </c>
      <c r="AN931" s="5">
        <f t="shared" si="963"/>
        <v>2</v>
      </c>
      <c r="AV931" s="436">
        <f t="shared" si="964"/>
        <v>2</v>
      </c>
      <c r="BD931" s="5">
        <f t="shared" si="965"/>
        <v>2</v>
      </c>
      <c r="BL931" s="5">
        <f t="shared" si="966"/>
        <v>2</v>
      </c>
      <c r="BT931" s="5">
        <f t="shared" si="967"/>
        <v>2</v>
      </c>
      <c r="CB931" s="494">
        <f t="shared" si="968"/>
        <v>2</v>
      </c>
      <c r="CJ931" s="5">
        <f t="shared" si="969"/>
        <v>2</v>
      </c>
      <c r="CR931" s="5">
        <f t="shared" si="970"/>
        <v>2</v>
      </c>
    </row>
    <row r="932" spans="2:96" ht="12.75" customHeight="1" x14ac:dyDescent="0.3">
      <c r="H932" s="5">
        <f t="shared" si="959"/>
        <v>2</v>
      </c>
      <c r="P932" s="5">
        <f t="shared" si="960"/>
        <v>2</v>
      </c>
      <c r="X932" s="5">
        <f t="shared" si="961"/>
        <v>2</v>
      </c>
      <c r="AF932" s="5">
        <f t="shared" si="962"/>
        <v>2</v>
      </c>
      <c r="AN932" s="5">
        <f t="shared" si="963"/>
        <v>2</v>
      </c>
      <c r="AV932" s="436">
        <f t="shared" si="964"/>
        <v>2</v>
      </c>
      <c r="BD932" s="5">
        <f t="shared" si="965"/>
        <v>2</v>
      </c>
      <c r="BL932" s="5">
        <f t="shared" si="966"/>
        <v>2</v>
      </c>
      <c r="BT932" s="5">
        <f t="shared" si="967"/>
        <v>2</v>
      </c>
      <c r="CB932" s="494">
        <f t="shared" si="968"/>
        <v>2</v>
      </c>
      <c r="CJ932" s="5">
        <f t="shared" si="969"/>
        <v>2</v>
      </c>
      <c r="CR932" s="5">
        <f t="shared" si="970"/>
        <v>2</v>
      </c>
    </row>
    <row r="933" spans="2:96" ht="12.75" customHeight="1" x14ac:dyDescent="0.3">
      <c r="H933" s="5">
        <f t="shared" si="959"/>
        <v>2</v>
      </c>
      <c r="P933" s="5">
        <f t="shared" si="960"/>
        <v>2</v>
      </c>
      <c r="X933" s="5">
        <f t="shared" si="961"/>
        <v>2</v>
      </c>
      <c r="AF933" s="5">
        <f t="shared" si="962"/>
        <v>2</v>
      </c>
      <c r="AN933" s="5">
        <f t="shared" si="963"/>
        <v>2</v>
      </c>
      <c r="AV933" s="436">
        <f t="shared" si="964"/>
        <v>2</v>
      </c>
      <c r="BD933" s="5">
        <f t="shared" si="965"/>
        <v>2</v>
      </c>
      <c r="BL933" s="5">
        <f t="shared" si="966"/>
        <v>2</v>
      </c>
      <c r="BT933" s="5">
        <f t="shared" si="967"/>
        <v>2</v>
      </c>
      <c r="CB933" s="494">
        <f t="shared" si="968"/>
        <v>2</v>
      </c>
      <c r="CJ933" s="5">
        <f t="shared" si="969"/>
        <v>2</v>
      </c>
      <c r="CR933" s="5">
        <f t="shared" si="970"/>
        <v>2</v>
      </c>
    </row>
    <row r="934" spans="2:96" ht="18.649999999999999" customHeight="1" x14ac:dyDescent="0.4">
      <c r="B934" s="684" t="s">
        <v>237</v>
      </c>
      <c r="C934" s="646"/>
      <c r="D934" s="646"/>
      <c r="E934" s="646"/>
      <c r="F934" s="646"/>
      <c r="G934" s="646"/>
      <c r="H934" s="647"/>
      <c r="J934" s="684" t="s">
        <v>237</v>
      </c>
      <c r="K934" s="646"/>
      <c r="L934" s="646"/>
      <c r="M934" s="646"/>
      <c r="N934" s="646"/>
      <c r="O934" s="646"/>
      <c r="P934" s="647"/>
      <c r="R934" s="684" t="s">
        <v>237</v>
      </c>
      <c r="S934" s="646"/>
      <c r="T934" s="646"/>
      <c r="U934" s="646"/>
      <c r="V934" s="646"/>
      <c r="W934" s="646"/>
      <c r="X934" s="647"/>
      <c r="Z934" s="684" t="s">
        <v>237</v>
      </c>
      <c r="AA934" s="646"/>
      <c r="AB934" s="646"/>
      <c r="AC934" s="646"/>
      <c r="AD934" s="646"/>
      <c r="AE934" s="646"/>
      <c r="AF934" s="647"/>
      <c r="AH934" s="684" t="s">
        <v>237</v>
      </c>
      <c r="AI934" s="646"/>
      <c r="AJ934" s="646"/>
      <c r="AK934" s="646"/>
      <c r="AL934" s="646"/>
      <c r="AM934" s="646"/>
      <c r="AN934" s="647"/>
      <c r="AP934" s="684" t="s">
        <v>237</v>
      </c>
      <c r="AQ934" s="646"/>
      <c r="AR934" s="646"/>
      <c r="AS934" s="646"/>
      <c r="AT934" s="646"/>
      <c r="AU934" s="646"/>
      <c r="AV934" s="647"/>
      <c r="AX934" s="684" t="s">
        <v>237</v>
      </c>
      <c r="AY934" s="646"/>
      <c r="AZ934" s="646"/>
      <c r="BA934" s="646"/>
      <c r="BB934" s="646"/>
      <c r="BC934" s="646"/>
      <c r="BD934" s="647"/>
      <c r="BF934" s="684" t="s">
        <v>237</v>
      </c>
      <c r="BG934" s="646"/>
      <c r="BH934" s="646"/>
      <c r="BI934" s="646"/>
      <c r="BJ934" s="646"/>
      <c r="BK934" s="646"/>
      <c r="BL934" s="647"/>
      <c r="BN934" s="684" t="s">
        <v>237</v>
      </c>
      <c r="BO934" s="646"/>
      <c r="BP934" s="646"/>
      <c r="BQ934" s="646"/>
      <c r="BR934" s="646"/>
      <c r="BS934" s="646"/>
      <c r="BT934" s="647"/>
      <c r="BV934" s="697" t="s">
        <v>237</v>
      </c>
      <c r="BW934" s="692"/>
      <c r="BX934" s="692"/>
      <c r="BY934" s="692"/>
      <c r="BZ934" s="692"/>
      <c r="CA934" s="692"/>
      <c r="CB934" s="693"/>
      <c r="CD934" s="684" t="s">
        <v>237</v>
      </c>
      <c r="CE934" s="646"/>
      <c r="CF934" s="646"/>
      <c r="CG934" s="646"/>
      <c r="CH934" s="646"/>
      <c r="CI934" s="646"/>
      <c r="CJ934" s="647"/>
      <c r="CL934" s="684" t="s">
        <v>237</v>
      </c>
      <c r="CM934" s="646"/>
      <c r="CN934" s="646"/>
      <c r="CO934" s="646"/>
      <c r="CP934" s="646"/>
      <c r="CQ934" s="646"/>
      <c r="CR934" s="647"/>
    </row>
    <row r="935" spans="2:96" ht="12.75" customHeight="1" x14ac:dyDescent="0.3">
      <c r="H935" s="5"/>
      <c r="P935" s="5"/>
      <c r="X935" s="5"/>
      <c r="AF935" s="5"/>
      <c r="AN935" s="5"/>
      <c r="AV935" s="436"/>
      <c r="BD935" s="5"/>
      <c r="BL935" s="5"/>
      <c r="BT935" s="5"/>
      <c r="CB935" s="494"/>
      <c r="CJ935" s="5"/>
      <c r="CR935" s="5"/>
    </row>
    <row r="936" spans="2:96" ht="12.75" customHeight="1" x14ac:dyDescent="0.35">
      <c r="B936" s="658" t="s">
        <v>238</v>
      </c>
      <c r="C936" s="659"/>
      <c r="D936" s="659"/>
      <c r="E936" s="659"/>
      <c r="F936" s="659"/>
      <c r="G936" s="659"/>
      <c r="H936" s="660"/>
      <c r="J936" s="658" t="s">
        <v>238</v>
      </c>
      <c r="K936" s="659"/>
      <c r="L936" s="659"/>
      <c r="M936" s="659"/>
      <c r="N936" s="659"/>
      <c r="O936" s="659"/>
      <c r="P936" s="660"/>
      <c r="R936" s="658" t="s">
        <v>238</v>
      </c>
      <c r="S936" s="659"/>
      <c r="T936" s="659"/>
      <c r="U936" s="659"/>
      <c r="V936" s="659"/>
      <c r="W936" s="659"/>
      <c r="X936" s="660"/>
      <c r="Z936" s="658" t="s">
        <v>238</v>
      </c>
      <c r="AA936" s="659"/>
      <c r="AB936" s="659"/>
      <c r="AC936" s="659"/>
      <c r="AD936" s="659"/>
      <c r="AE936" s="659"/>
      <c r="AF936" s="660"/>
      <c r="AH936" s="658" t="s">
        <v>238</v>
      </c>
      <c r="AI936" s="659"/>
      <c r="AJ936" s="659"/>
      <c r="AK936" s="659"/>
      <c r="AL936" s="659"/>
      <c r="AM936" s="659"/>
      <c r="AN936" s="660"/>
      <c r="AP936" s="658" t="s">
        <v>238</v>
      </c>
      <c r="AQ936" s="659"/>
      <c r="AR936" s="659"/>
      <c r="AS936" s="659"/>
      <c r="AT936" s="659"/>
      <c r="AU936" s="659"/>
      <c r="AV936" s="660"/>
      <c r="AX936" s="658" t="s">
        <v>238</v>
      </c>
      <c r="AY936" s="659"/>
      <c r="AZ936" s="659"/>
      <c r="BA936" s="659"/>
      <c r="BB936" s="659"/>
      <c r="BC936" s="659"/>
      <c r="BD936" s="660"/>
      <c r="BF936" s="658" t="s">
        <v>238</v>
      </c>
      <c r="BG936" s="659"/>
      <c r="BH936" s="659"/>
      <c r="BI936" s="659"/>
      <c r="BJ936" s="659"/>
      <c r="BK936" s="659"/>
      <c r="BL936" s="660"/>
      <c r="BN936" s="658" t="s">
        <v>238</v>
      </c>
      <c r="BO936" s="659"/>
      <c r="BP936" s="659"/>
      <c r="BQ936" s="659"/>
      <c r="BR936" s="659"/>
      <c r="BS936" s="659"/>
      <c r="BT936" s="660"/>
      <c r="BV936" s="675" t="s">
        <v>238</v>
      </c>
      <c r="BW936" s="676"/>
      <c r="BX936" s="676"/>
      <c r="BY936" s="676"/>
      <c r="BZ936" s="676"/>
      <c r="CA936" s="676"/>
      <c r="CB936" s="677"/>
      <c r="CD936" s="658" t="s">
        <v>238</v>
      </c>
      <c r="CE936" s="659"/>
      <c r="CF936" s="659"/>
      <c r="CG936" s="659"/>
      <c r="CH936" s="659"/>
      <c r="CI936" s="659"/>
      <c r="CJ936" s="660"/>
      <c r="CL936" s="658" t="s">
        <v>238</v>
      </c>
      <c r="CM936" s="659"/>
      <c r="CN936" s="659"/>
      <c r="CO936" s="659"/>
      <c r="CP936" s="659"/>
      <c r="CQ936" s="659"/>
      <c r="CR936" s="660"/>
    </row>
    <row r="937" spans="2:96" ht="12.75" customHeight="1" x14ac:dyDescent="0.35">
      <c r="B937" s="7"/>
      <c r="C937" s="8"/>
      <c r="D937" s="8"/>
      <c r="E937" s="9" t="s">
        <v>7</v>
      </c>
      <c r="F937" s="9" t="s">
        <v>8</v>
      </c>
      <c r="G937" s="10" t="s">
        <v>9</v>
      </c>
      <c r="H937" s="11" t="s">
        <v>508</v>
      </c>
      <c r="J937" s="7"/>
      <c r="K937" s="8"/>
      <c r="L937" s="8"/>
      <c r="M937" s="9" t="s">
        <v>7</v>
      </c>
      <c r="N937" s="9" t="s">
        <v>8</v>
      </c>
      <c r="O937" s="12" t="s">
        <v>9</v>
      </c>
      <c r="P937" s="11" t="s">
        <v>508</v>
      </c>
      <c r="R937" s="7"/>
      <c r="S937" s="8"/>
      <c r="T937" s="8"/>
      <c r="U937" s="9" t="s">
        <v>7</v>
      </c>
      <c r="V937" s="9" t="s">
        <v>8</v>
      </c>
      <c r="W937" s="13" t="s">
        <v>9</v>
      </c>
      <c r="X937" s="11" t="s">
        <v>508</v>
      </c>
      <c r="Z937" s="7"/>
      <c r="AA937" s="8"/>
      <c r="AB937" s="8"/>
      <c r="AC937" s="9" t="s">
        <v>7</v>
      </c>
      <c r="AD937" s="9" t="s">
        <v>8</v>
      </c>
      <c r="AE937" s="14" t="s">
        <v>9</v>
      </c>
      <c r="AF937" s="11" t="s">
        <v>508</v>
      </c>
      <c r="AH937" s="7"/>
      <c r="AI937" s="8"/>
      <c r="AJ937" s="8"/>
      <c r="AK937" s="9" t="s">
        <v>7</v>
      </c>
      <c r="AL937" s="9" t="s">
        <v>8</v>
      </c>
      <c r="AM937" s="15" t="s">
        <v>9</v>
      </c>
      <c r="AN937" s="11" t="s">
        <v>508</v>
      </c>
      <c r="AP937" s="7"/>
      <c r="AQ937" s="8"/>
      <c r="AR937" s="8"/>
      <c r="AS937" s="9" t="s">
        <v>7</v>
      </c>
      <c r="AT937" s="9" t="s">
        <v>8</v>
      </c>
      <c r="AU937" s="16" t="s">
        <v>9</v>
      </c>
      <c r="AV937" s="437" t="s">
        <v>508</v>
      </c>
      <c r="AX937" s="7"/>
      <c r="AY937" s="8"/>
      <c r="AZ937" s="8"/>
      <c r="BA937" s="9" t="s">
        <v>7</v>
      </c>
      <c r="BB937" s="9" t="s">
        <v>8</v>
      </c>
      <c r="BC937" s="17" t="s">
        <v>9</v>
      </c>
      <c r="BD937" s="11" t="s">
        <v>508</v>
      </c>
      <c r="BF937" s="7"/>
      <c r="BG937" s="8"/>
      <c r="BH937" s="8"/>
      <c r="BI937" s="9" t="s">
        <v>7</v>
      </c>
      <c r="BJ937" s="9" t="s">
        <v>8</v>
      </c>
      <c r="BK937" s="18" t="s">
        <v>9</v>
      </c>
      <c r="BL937" s="11" t="s">
        <v>508</v>
      </c>
      <c r="BN937" s="7"/>
      <c r="BO937" s="8"/>
      <c r="BP937" s="8"/>
      <c r="BQ937" s="9" t="s">
        <v>7</v>
      </c>
      <c r="BR937" s="9" t="s">
        <v>8</v>
      </c>
      <c r="BS937" s="19" t="s">
        <v>9</v>
      </c>
      <c r="BT937" s="11" t="s">
        <v>508</v>
      </c>
      <c r="BV937" s="495"/>
      <c r="BW937" s="496"/>
      <c r="BX937" s="496"/>
      <c r="BY937" s="205" t="s">
        <v>7</v>
      </c>
      <c r="BZ937" s="205" t="s">
        <v>8</v>
      </c>
      <c r="CA937" s="510" t="s">
        <v>9</v>
      </c>
      <c r="CB937" s="497" t="s">
        <v>508</v>
      </c>
      <c r="CD937" s="7"/>
      <c r="CE937" s="8"/>
      <c r="CF937" s="8"/>
      <c r="CG937" s="9" t="s">
        <v>7</v>
      </c>
      <c r="CH937" s="9" t="s">
        <v>8</v>
      </c>
      <c r="CI937" s="21" t="s">
        <v>9</v>
      </c>
      <c r="CJ937" s="11" t="s">
        <v>508</v>
      </c>
      <c r="CL937" s="7"/>
      <c r="CM937" s="8"/>
      <c r="CN937" s="8"/>
      <c r="CO937" s="9" t="s">
        <v>7</v>
      </c>
      <c r="CP937" s="9" t="s">
        <v>8</v>
      </c>
      <c r="CQ937" s="22" t="s">
        <v>9</v>
      </c>
      <c r="CR937" s="11" t="s">
        <v>508</v>
      </c>
    </row>
    <row r="938" spans="2:96" ht="12.75" customHeight="1" x14ac:dyDescent="0.35">
      <c r="B938" s="661" t="s">
        <v>509</v>
      </c>
      <c r="C938" s="673"/>
      <c r="D938" s="662"/>
      <c r="E938" s="4" t="s">
        <v>11</v>
      </c>
      <c r="F938" s="4" t="s">
        <v>11</v>
      </c>
      <c r="H938" s="5">
        <v>0</v>
      </c>
      <c r="J938" s="680" t="s">
        <v>510</v>
      </c>
      <c r="K938" s="673"/>
      <c r="L938" s="662"/>
      <c r="M938" s="4" t="s">
        <v>11</v>
      </c>
      <c r="N938" s="4" t="s">
        <v>11</v>
      </c>
      <c r="P938" s="5">
        <v>0</v>
      </c>
      <c r="R938" s="678" t="s">
        <v>511</v>
      </c>
      <c r="S938" s="673"/>
      <c r="T938" s="662"/>
      <c r="U938" s="4" t="s">
        <v>11</v>
      </c>
      <c r="V938" s="4" t="s">
        <v>11</v>
      </c>
      <c r="X938" s="5">
        <v>0</v>
      </c>
      <c r="Z938" s="687" t="s">
        <v>512</v>
      </c>
      <c r="AA938" s="673"/>
      <c r="AB938" s="662"/>
      <c r="AC938" s="4" t="s">
        <v>11</v>
      </c>
      <c r="AD938" s="4" t="s">
        <v>11</v>
      </c>
      <c r="AF938" s="5">
        <v>0</v>
      </c>
      <c r="AH938" s="685" t="s">
        <v>513</v>
      </c>
      <c r="AI938" s="673"/>
      <c r="AJ938" s="662"/>
      <c r="AK938" s="4" t="s">
        <v>11</v>
      </c>
      <c r="AL938" s="4" t="s">
        <v>11</v>
      </c>
      <c r="AN938" s="5">
        <v>0</v>
      </c>
      <c r="AP938" s="674" t="s">
        <v>514</v>
      </c>
      <c r="AQ938" s="673"/>
      <c r="AR938" s="662"/>
      <c r="AS938" s="4" t="s">
        <v>11</v>
      </c>
      <c r="AT938" s="4" t="s">
        <v>11</v>
      </c>
      <c r="AV938" s="436">
        <v>0</v>
      </c>
      <c r="AX938" s="688" t="s">
        <v>515</v>
      </c>
      <c r="AY938" s="673"/>
      <c r="AZ938" s="662"/>
      <c r="BA938" s="4" t="s">
        <v>11</v>
      </c>
      <c r="BB938" s="4" t="s">
        <v>11</v>
      </c>
      <c r="BD938" s="5">
        <v>0</v>
      </c>
      <c r="BF938" s="679" t="s">
        <v>516</v>
      </c>
      <c r="BG938" s="673"/>
      <c r="BH938" s="662"/>
      <c r="BI938" s="4" t="s">
        <v>11</v>
      </c>
      <c r="BJ938" s="4" t="s">
        <v>11</v>
      </c>
      <c r="BL938" s="5">
        <v>0</v>
      </c>
      <c r="BN938" s="672" t="s">
        <v>517</v>
      </c>
      <c r="BO938" s="673"/>
      <c r="BP938" s="662"/>
      <c r="BQ938" s="4" t="s">
        <v>11</v>
      </c>
      <c r="BR938" s="4" t="s">
        <v>11</v>
      </c>
      <c r="BT938" s="5">
        <v>0</v>
      </c>
      <c r="BV938" s="655" t="s">
        <v>518</v>
      </c>
      <c r="BW938" s="656"/>
      <c r="BX938" s="657"/>
      <c r="BY938" s="492" t="s">
        <v>11</v>
      </c>
      <c r="BZ938" s="492" t="s">
        <v>11</v>
      </c>
      <c r="CB938" s="494">
        <v>0</v>
      </c>
      <c r="CD938" s="682" t="s">
        <v>519</v>
      </c>
      <c r="CE938" s="673"/>
      <c r="CF938" s="662"/>
      <c r="CG938" s="4" t="s">
        <v>11</v>
      </c>
      <c r="CH938" s="4" t="s">
        <v>11</v>
      </c>
      <c r="CJ938" s="5">
        <v>0</v>
      </c>
      <c r="CL938" s="686" t="s">
        <v>531</v>
      </c>
      <c r="CM938" s="673"/>
      <c r="CN938" s="662"/>
      <c r="CO938" s="4" t="s">
        <v>11</v>
      </c>
      <c r="CP938" s="4" t="s">
        <v>11</v>
      </c>
      <c r="CR938" s="5">
        <v>0</v>
      </c>
    </row>
    <row r="939" spans="2:96" ht="12.75" customHeight="1" x14ac:dyDescent="0.35">
      <c r="B939" s="664"/>
      <c r="C939" s="651"/>
      <c r="D939" s="3"/>
      <c r="E939" s="4"/>
      <c r="F939" s="4"/>
      <c r="G939" s="6"/>
      <c r="H939" s="5">
        <f t="shared" ref="H939:H947" si="971">SUM(H938+E939-F939)</f>
        <v>0</v>
      </c>
      <c r="J939" s="664"/>
      <c r="K939" s="651"/>
      <c r="L939" s="3"/>
      <c r="M939" s="4"/>
      <c r="N939" s="4"/>
      <c r="O939" s="6"/>
      <c r="P939" s="5">
        <f t="shared" ref="P939:P947" si="972">SUM(P938+M939-N939)</f>
        <v>0</v>
      </c>
      <c r="R939" s="664"/>
      <c r="S939" s="651"/>
      <c r="T939" s="3"/>
      <c r="U939" s="4"/>
      <c r="V939" s="4"/>
      <c r="W939" s="6"/>
      <c r="X939" s="5">
        <f t="shared" ref="X939:X947" si="973">SUM(X938+U939-V939)</f>
        <v>0</v>
      </c>
      <c r="Z939" s="664"/>
      <c r="AA939" s="651"/>
      <c r="AB939" s="3"/>
      <c r="AC939" s="4"/>
      <c r="AD939" s="4"/>
      <c r="AE939" s="6"/>
      <c r="AF939" s="5">
        <f t="shared" ref="AF939:AF947" si="974">SUM(AF938+AC939-AD939)</f>
        <v>0</v>
      </c>
      <c r="AH939" s="664"/>
      <c r="AI939" s="651"/>
      <c r="AJ939" s="3"/>
      <c r="AK939" s="4"/>
      <c r="AL939" s="4"/>
      <c r="AM939" s="6"/>
      <c r="AN939" s="5">
        <f t="shared" ref="AN939:AN947" si="975">SUM(AN938+AK939-AL939)</f>
        <v>0</v>
      </c>
      <c r="AP939" s="664"/>
      <c r="AQ939" s="651"/>
      <c r="AR939" s="3"/>
      <c r="AS939" s="4"/>
      <c r="AT939" s="4"/>
      <c r="AU939" s="6"/>
      <c r="AV939" s="436">
        <f t="shared" ref="AV939:AV947" si="976">SUM(AV938+AS939-AT939)</f>
        <v>0</v>
      </c>
      <c r="AX939" s="664"/>
      <c r="AY939" s="651"/>
      <c r="AZ939" s="3"/>
      <c r="BA939" s="4"/>
      <c r="BB939" s="4"/>
      <c r="BC939" s="6"/>
      <c r="BD939" s="5">
        <f t="shared" ref="BD939:BD947" si="977">SUM(BD938+BA939-BB939)</f>
        <v>0</v>
      </c>
      <c r="BF939" s="664"/>
      <c r="BG939" s="651"/>
      <c r="BH939" s="3"/>
      <c r="BI939" s="4"/>
      <c r="BJ939" s="4"/>
      <c r="BK939" s="6"/>
      <c r="BL939" s="5">
        <f t="shared" ref="BL939:BL947" si="978">SUM(BL938+BI939-BJ939)</f>
        <v>0</v>
      </c>
      <c r="BN939" s="664"/>
      <c r="BO939" s="651"/>
      <c r="BP939" s="3"/>
      <c r="BQ939" s="4"/>
      <c r="BR939" s="4"/>
      <c r="BS939" s="6"/>
      <c r="BT939" s="5">
        <f t="shared" ref="BT939:BT947" si="979">SUM(BT938+BQ939-BR939)</f>
        <v>0</v>
      </c>
      <c r="BV939" s="667"/>
      <c r="BW939" s="666"/>
      <c r="BX939" s="493"/>
      <c r="BY939" s="492"/>
      <c r="BZ939" s="492"/>
      <c r="CA939" s="509"/>
      <c r="CB939" s="494">
        <f t="shared" ref="CB939:CB947" si="980">SUM(CB938+BY939-BZ939)</f>
        <v>0</v>
      </c>
      <c r="CD939" s="664"/>
      <c r="CE939" s="651"/>
      <c r="CF939" s="3"/>
      <c r="CG939" s="4"/>
      <c r="CH939" s="4"/>
      <c r="CI939" s="6"/>
      <c r="CJ939" s="5">
        <f t="shared" ref="CJ939:CJ947" si="981">SUM(CJ938+CG939-CH939)</f>
        <v>0</v>
      </c>
      <c r="CL939" s="664"/>
      <c r="CM939" s="651"/>
      <c r="CN939" s="3"/>
      <c r="CO939" s="4"/>
      <c r="CP939" s="4"/>
      <c r="CQ939" s="6"/>
      <c r="CR939" s="5">
        <f t="shared" ref="CR939:CR947" si="982">SUM(CR938+CO939-CP939)</f>
        <v>0</v>
      </c>
    </row>
    <row r="940" spans="2:96" ht="12.75" customHeight="1" x14ac:dyDescent="0.3">
      <c r="H940" s="5">
        <f t="shared" si="971"/>
        <v>0</v>
      </c>
      <c r="P940" s="5">
        <f t="shared" si="972"/>
        <v>0</v>
      </c>
      <c r="X940" s="5">
        <f t="shared" si="973"/>
        <v>0</v>
      </c>
      <c r="AF940" s="5">
        <f t="shared" si="974"/>
        <v>0</v>
      </c>
      <c r="AN940" s="5">
        <f t="shared" si="975"/>
        <v>0</v>
      </c>
      <c r="AV940" s="436">
        <f t="shared" si="976"/>
        <v>0</v>
      </c>
      <c r="BD940" s="5">
        <f t="shared" si="977"/>
        <v>0</v>
      </c>
      <c r="BL940" s="5">
        <f t="shared" si="978"/>
        <v>0</v>
      </c>
      <c r="BT940" s="5">
        <f t="shared" si="979"/>
        <v>0</v>
      </c>
      <c r="CB940" s="494">
        <f t="shared" si="980"/>
        <v>0</v>
      </c>
      <c r="CJ940" s="5">
        <f t="shared" si="981"/>
        <v>0</v>
      </c>
      <c r="CR940" s="5">
        <f t="shared" si="982"/>
        <v>0</v>
      </c>
    </row>
    <row r="941" spans="2:96" ht="12.75" customHeight="1" x14ac:dyDescent="0.3">
      <c r="H941" s="5">
        <f t="shared" si="971"/>
        <v>0</v>
      </c>
      <c r="P941" s="5">
        <f t="shared" si="972"/>
        <v>0</v>
      </c>
      <c r="X941" s="5">
        <f t="shared" si="973"/>
        <v>0</v>
      </c>
      <c r="AF941" s="5">
        <f t="shared" si="974"/>
        <v>0</v>
      </c>
      <c r="AN941" s="5">
        <f t="shared" si="975"/>
        <v>0</v>
      </c>
      <c r="AV941" s="436">
        <f t="shared" si="976"/>
        <v>0</v>
      </c>
      <c r="BD941" s="5">
        <f t="shared" si="977"/>
        <v>0</v>
      </c>
      <c r="BL941" s="5">
        <f t="shared" si="978"/>
        <v>0</v>
      </c>
      <c r="BT941" s="5">
        <f t="shared" si="979"/>
        <v>0</v>
      </c>
      <c r="CB941" s="494">
        <f t="shared" si="980"/>
        <v>0</v>
      </c>
      <c r="CJ941" s="5">
        <f t="shared" si="981"/>
        <v>0</v>
      </c>
      <c r="CR941" s="5">
        <f t="shared" si="982"/>
        <v>0</v>
      </c>
    </row>
    <row r="942" spans="2:96" ht="12.75" customHeight="1" x14ac:dyDescent="0.3">
      <c r="H942" s="5">
        <f t="shared" si="971"/>
        <v>0</v>
      </c>
      <c r="P942" s="5">
        <f t="shared" si="972"/>
        <v>0</v>
      </c>
      <c r="X942" s="5">
        <f t="shared" si="973"/>
        <v>0</v>
      </c>
      <c r="AF942" s="5">
        <f t="shared" si="974"/>
        <v>0</v>
      </c>
      <c r="AN942" s="5">
        <f t="shared" si="975"/>
        <v>0</v>
      </c>
      <c r="AV942" s="436">
        <f t="shared" si="976"/>
        <v>0</v>
      </c>
      <c r="BD942" s="5">
        <f t="shared" si="977"/>
        <v>0</v>
      </c>
      <c r="BL942" s="5">
        <f t="shared" si="978"/>
        <v>0</v>
      </c>
      <c r="BT942" s="5">
        <f t="shared" si="979"/>
        <v>0</v>
      </c>
      <c r="CB942" s="494">
        <f t="shared" si="980"/>
        <v>0</v>
      </c>
      <c r="CJ942" s="5">
        <f t="shared" si="981"/>
        <v>0</v>
      </c>
      <c r="CR942" s="5">
        <f t="shared" si="982"/>
        <v>0</v>
      </c>
    </row>
    <row r="943" spans="2:96" ht="12.75" customHeight="1" x14ac:dyDescent="0.3">
      <c r="H943" s="5">
        <f t="shared" si="971"/>
        <v>0</v>
      </c>
      <c r="P943" s="5">
        <f t="shared" si="972"/>
        <v>0</v>
      </c>
      <c r="X943" s="5">
        <f t="shared" si="973"/>
        <v>0</v>
      </c>
      <c r="AF943" s="5">
        <f t="shared" si="974"/>
        <v>0</v>
      </c>
      <c r="AN943" s="5">
        <f t="shared" si="975"/>
        <v>0</v>
      </c>
      <c r="AV943" s="436">
        <f t="shared" si="976"/>
        <v>0</v>
      </c>
      <c r="BD943" s="5">
        <f t="shared" si="977"/>
        <v>0</v>
      </c>
      <c r="BL943" s="5">
        <f t="shared" si="978"/>
        <v>0</v>
      </c>
      <c r="BT943" s="5">
        <f t="shared" si="979"/>
        <v>0</v>
      </c>
      <c r="CB943" s="494">
        <f t="shared" si="980"/>
        <v>0</v>
      </c>
      <c r="CJ943" s="5">
        <f t="shared" si="981"/>
        <v>0</v>
      </c>
      <c r="CR943" s="5">
        <f t="shared" si="982"/>
        <v>0</v>
      </c>
    </row>
    <row r="944" spans="2:96" ht="12.75" customHeight="1" x14ac:dyDescent="0.3">
      <c r="H944" s="5">
        <f t="shared" si="971"/>
        <v>0</v>
      </c>
      <c r="P944" s="5">
        <f t="shared" si="972"/>
        <v>0</v>
      </c>
      <c r="X944" s="5">
        <f t="shared" si="973"/>
        <v>0</v>
      </c>
      <c r="AF944" s="5">
        <f t="shared" si="974"/>
        <v>0</v>
      </c>
      <c r="AN944" s="5">
        <f t="shared" si="975"/>
        <v>0</v>
      </c>
      <c r="AV944" s="436">
        <f t="shared" si="976"/>
        <v>0</v>
      </c>
      <c r="BD944" s="5">
        <f t="shared" si="977"/>
        <v>0</v>
      </c>
      <c r="BL944" s="5">
        <f t="shared" si="978"/>
        <v>0</v>
      </c>
      <c r="BT944" s="5">
        <f t="shared" si="979"/>
        <v>0</v>
      </c>
      <c r="CB944" s="494">
        <f t="shared" si="980"/>
        <v>0</v>
      </c>
      <c r="CJ944" s="5">
        <f t="shared" si="981"/>
        <v>0</v>
      </c>
      <c r="CR944" s="5">
        <f t="shared" si="982"/>
        <v>0</v>
      </c>
    </row>
    <row r="945" spans="2:96" ht="12.75" customHeight="1" x14ac:dyDescent="0.3">
      <c r="H945" s="5">
        <f t="shared" si="971"/>
        <v>0</v>
      </c>
      <c r="P945" s="5">
        <f t="shared" si="972"/>
        <v>0</v>
      </c>
      <c r="X945" s="5">
        <f t="shared" si="973"/>
        <v>0</v>
      </c>
      <c r="AF945" s="5">
        <f t="shared" si="974"/>
        <v>0</v>
      </c>
      <c r="AN945" s="5">
        <f t="shared" si="975"/>
        <v>0</v>
      </c>
      <c r="AV945" s="436">
        <f t="shared" si="976"/>
        <v>0</v>
      </c>
      <c r="BD945" s="5">
        <f t="shared" si="977"/>
        <v>0</v>
      </c>
      <c r="BL945" s="5">
        <f t="shared" si="978"/>
        <v>0</v>
      </c>
      <c r="BT945" s="5">
        <f t="shared" si="979"/>
        <v>0</v>
      </c>
      <c r="CB945" s="494">
        <f t="shared" si="980"/>
        <v>0</v>
      </c>
      <c r="CJ945" s="5">
        <f t="shared" si="981"/>
        <v>0</v>
      </c>
      <c r="CR945" s="5">
        <f t="shared" si="982"/>
        <v>0</v>
      </c>
    </row>
    <row r="946" spans="2:96" ht="12.75" customHeight="1" x14ac:dyDescent="0.3">
      <c r="H946" s="5">
        <f t="shared" si="971"/>
        <v>0</v>
      </c>
      <c r="P946" s="5">
        <f t="shared" si="972"/>
        <v>0</v>
      </c>
      <c r="X946" s="5">
        <f t="shared" si="973"/>
        <v>0</v>
      </c>
      <c r="AF946" s="5">
        <f t="shared" si="974"/>
        <v>0</v>
      </c>
      <c r="AN946" s="5">
        <f t="shared" si="975"/>
        <v>0</v>
      </c>
      <c r="AV946" s="436">
        <f t="shared" si="976"/>
        <v>0</v>
      </c>
      <c r="BD946" s="5">
        <f t="shared" si="977"/>
        <v>0</v>
      </c>
      <c r="BL946" s="5">
        <f t="shared" si="978"/>
        <v>0</v>
      </c>
      <c r="BT946" s="5">
        <f t="shared" si="979"/>
        <v>0</v>
      </c>
      <c r="CB946" s="494">
        <f t="shared" si="980"/>
        <v>0</v>
      </c>
      <c r="CJ946" s="5">
        <f t="shared" si="981"/>
        <v>0</v>
      </c>
      <c r="CR946" s="5">
        <f t="shared" si="982"/>
        <v>0</v>
      </c>
    </row>
    <row r="947" spans="2:96" ht="12.75" customHeight="1" x14ac:dyDescent="0.3">
      <c r="H947" s="5">
        <f t="shared" si="971"/>
        <v>0</v>
      </c>
      <c r="P947" s="5">
        <f t="shared" si="972"/>
        <v>0</v>
      </c>
      <c r="X947" s="5">
        <f t="shared" si="973"/>
        <v>0</v>
      </c>
      <c r="AF947" s="5">
        <f t="shared" si="974"/>
        <v>0</v>
      </c>
      <c r="AN947" s="5">
        <f t="shared" si="975"/>
        <v>0</v>
      </c>
      <c r="AV947" s="436">
        <f t="shared" si="976"/>
        <v>0</v>
      </c>
      <c r="BD947" s="5">
        <f t="shared" si="977"/>
        <v>0</v>
      </c>
      <c r="BL947" s="5">
        <f t="shared" si="978"/>
        <v>0</v>
      </c>
      <c r="BT947" s="5">
        <f t="shared" si="979"/>
        <v>0</v>
      </c>
      <c r="CB947" s="494">
        <f t="shared" si="980"/>
        <v>0</v>
      </c>
      <c r="CJ947" s="5">
        <f t="shared" si="981"/>
        <v>0</v>
      </c>
      <c r="CR947" s="5">
        <f t="shared" si="982"/>
        <v>0</v>
      </c>
    </row>
    <row r="948" spans="2:96" ht="12.75" customHeight="1" x14ac:dyDescent="0.35">
      <c r="B948" s="658" t="s">
        <v>239</v>
      </c>
      <c r="C948" s="659"/>
      <c r="D948" s="659"/>
      <c r="E948" s="659"/>
      <c r="F948" s="659"/>
      <c r="G948" s="659"/>
      <c r="H948" s="660"/>
      <c r="J948" s="658" t="s">
        <v>239</v>
      </c>
      <c r="K948" s="659"/>
      <c r="L948" s="659"/>
      <c r="M948" s="659"/>
      <c r="N948" s="659"/>
      <c r="O948" s="659"/>
      <c r="P948" s="660"/>
      <c r="R948" s="658" t="s">
        <v>240</v>
      </c>
      <c r="S948" s="659"/>
      <c r="T948" s="659"/>
      <c r="U948" s="659"/>
      <c r="V948" s="659"/>
      <c r="W948" s="659"/>
      <c r="X948" s="660"/>
      <c r="Z948" s="658" t="s">
        <v>240</v>
      </c>
      <c r="AA948" s="659"/>
      <c r="AB948" s="659"/>
      <c r="AC948" s="659"/>
      <c r="AD948" s="659"/>
      <c r="AE948" s="659"/>
      <c r="AF948" s="660"/>
      <c r="AH948" s="658" t="s">
        <v>240</v>
      </c>
      <c r="AI948" s="659"/>
      <c r="AJ948" s="659"/>
      <c r="AK948" s="659"/>
      <c r="AL948" s="659"/>
      <c r="AM948" s="659"/>
      <c r="AN948" s="660"/>
      <c r="AP948" s="658" t="s">
        <v>240</v>
      </c>
      <c r="AQ948" s="659"/>
      <c r="AR948" s="659"/>
      <c r="AS948" s="659"/>
      <c r="AT948" s="659"/>
      <c r="AU948" s="659"/>
      <c r="AV948" s="660"/>
      <c r="AX948" s="658" t="s">
        <v>240</v>
      </c>
      <c r="AY948" s="659"/>
      <c r="AZ948" s="659"/>
      <c r="BA948" s="659"/>
      <c r="BB948" s="659"/>
      <c r="BC948" s="659"/>
      <c r="BD948" s="660"/>
      <c r="BF948" s="658" t="s">
        <v>240</v>
      </c>
      <c r="BG948" s="659"/>
      <c r="BH948" s="659"/>
      <c r="BI948" s="659"/>
      <c r="BJ948" s="659"/>
      <c r="BK948" s="659"/>
      <c r="BL948" s="660"/>
      <c r="BN948" s="658" t="s">
        <v>240</v>
      </c>
      <c r="BO948" s="659"/>
      <c r="BP948" s="659"/>
      <c r="BQ948" s="659"/>
      <c r="BR948" s="659"/>
      <c r="BS948" s="659"/>
      <c r="BT948" s="660"/>
      <c r="BV948" s="675" t="s">
        <v>240</v>
      </c>
      <c r="BW948" s="676"/>
      <c r="BX948" s="676"/>
      <c r="BY948" s="676"/>
      <c r="BZ948" s="676"/>
      <c r="CA948" s="676"/>
      <c r="CB948" s="677"/>
      <c r="CD948" s="658" t="s">
        <v>240</v>
      </c>
      <c r="CE948" s="659"/>
      <c r="CF948" s="659"/>
      <c r="CG948" s="659"/>
      <c r="CH948" s="659"/>
      <c r="CI948" s="659"/>
      <c r="CJ948" s="660"/>
      <c r="CL948" s="658" t="s">
        <v>240</v>
      </c>
      <c r="CM948" s="659"/>
      <c r="CN948" s="659"/>
      <c r="CO948" s="659"/>
      <c r="CP948" s="659"/>
      <c r="CQ948" s="659"/>
      <c r="CR948" s="660"/>
    </row>
    <row r="949" spans="2:96" ht="12.75" customHeight="1" x14ac:dyDescent="0.35">
      <c r="B949" s="7"/>
      <c r="C949" s="8"/>
      <c r="D949" s="8"/>
      <c r="E949" s="9" t="s">
        <v>7</v>
      </c>
      <c r="F949" s="9" t="s">
        <v>8</v>
      </c>
      <c r="G949" s="10" t="s">
        <v>9</v>
      </c>
      <c r="H949" s="11" t="s">
        <v>508</v>
      </c>
      <c r="J949" s="7"/>
      <c r="K949" s="8"/>
      <c r="L949" s="8"/>
      <c r="M949" s="9" t="s">
        <v>7</v>
      </c>
      <c r="N949" s="9" t="s">
        <v>8</v>
      </c>
      <c r="O949" s="12" t="s">
        <v>9</v>
      </c>
      <c r="P949" s="11" t="s">
        <v>508</v>
      </c>
      <c r="R949" s="7"/>
      <c r="S949" s="8"/>
      <c r="T949" s="8"/>
      <c r="U949" s="9" t="s">
        <v>7</v>
      </c>
      <c r="V949" s="9" t="s">
        <v>8</v>
      </c>
      <c r="W949" s="13" t="s">
        <v>9</v>
      </c>
      <c r="X949" s="11" t="s">
        <v>508</v>
      </c>
      <c r="Z949" s="7"/>
      <c r="AA949" s="8"/>
      <c r="AB949" s="8"/>
      <c r="AC949" s="9" t="s">
        <v>7</v>
      </c>
      <c r="AD949" s="9" t="s">
        <v>8</v>
      </c>
      <c r="AE949" s="14" t="s">
        <v>9</v>
      </c>
      <c r="AF949" s="11" t="s">
        <v>508</v>
      </c>
      <c r="AH949" s="7"/>
      <c r="AI949" s="8"/>
      <c r="AJ949" s="8"/>
      <c r="AK949" s="9" t="s">
        <v>7</v>
      </c>
      <c r="AL949" s="9" t="s">
        <v>8</v>
      </c>
      <c r="AM949" s="15" t="s">
        <v>9</v>
      </c>
      <c r="AN949" s="11" t="s">
        <v>508</v>
      </c>
      <c r="AP949" s="7"/>
      <c r="AQ949" s="8"/>
      <c r="AR949" s="8"/>
      <c r="AS949" s="9" t="s">
        <v>7</v>
      </c>
      <c r="AT949" s="9" t="s">
        <v>8</v>
      </c>
      <c r="AU949" s="16" t="s">
        <v>9</v>
      </c>
      <c r="AV949" s="437" t="s">
        <v>508</v>
      </c>
      <c r="AX949" s="7"/>
      <c r="AY949" s="8"/>
      <c r="AZ949" s="8"/>
      <c r="BA949" s="9" t="s">
        <v>7</v>
      </c>
      <c r="BB949" s="9" t="s">
        <v>8</v>
      </c>
      <c r="BC949" s="17" t="s">
        <v>9</v>
      </c>
      <c r="BD949" s="11" t="s">
        <v>508</v>
      </c>
      <c r="BF949" s="7"/>
      <c r="BG949" s="8"/>
      <c r="BH949" s="8"/>
      <c r="BI949" s="9" t="s">
        <v>7</v>
      </c>
      <c r="BJ949" s="9" t="s">
        <v>8</v>
      </c>
      <c r="BK949" s="18" t="s">
        <v>9</v>
      </c>
      <c r="BL949" s="11" t="s">
        <v>508</v>
      </c>
      <c r="BN949" s="7"/>
      <c r="BO949" s="8"/>
      <c r="BP949" s="8"/>
      <c r="BQ949" s="9" t="s">
        <v>7</v>
      </c>
      <c r="BR949" s="9" t="s">
        <v>8</v>
      </c>
      <c r="BS949" s="19" t="s">
        <v>9</v>
      </c>
      <c r="BT949" s="11" t="s">
        <v>508</v>
      </c>
      <c r="BV949" s="495"/>
      <c r="BW949" s="496"/>
      <c r="BX949" s="496"/>
      <c r="BY949" s="205" t="s">
        <v>7</v>
      </c>
      <c r="BZ949" s="205" t="s">
        <v>8</v>
      </c>
      <c r="CA949" s="510" t="s">
        <v>9</v>
      </c>
      <c r="CB949" s="497" t="s">
        <v>508</v>
      </c>
      <c r="CD949" s="7"/>
      <c r="CE949" s="8"/>
      <c r="CF949" s="8"/>
      <c r="CG949" s="9" t="s">
        <v>7</v>
      </c>
      <c r="CH949" s="9" t="s">
        <v>8</v>
      </c>
      <c r="CI949" s="21" t="s">
        <v>9</v>
      </c>
      <c r="CJ949" s="11" t="s">
        <v>508</v>
      </c>
      <c r="CL949" s="7"/>
      <c r="CM949" s="8"/>
      <c r="CN949" s="8"/>
      <c r="CO949" s="9" t="s">
        <v>7</v>
      </c>
      <c r="CP949" s="9" t="s">
        <v>8</v>
      </c>
      <c r="CQ949" s="22" t="s">
        <v>9</v>
      </c>
      <c r="CR949" s="11" t="s">
        <v>508</v>
      </c>
    </row>
    <row r="950" spans="2:96" ht="12.75" customHeight="1" x14ac:dyDescent="0.35">
      <c r="B950" s="661" t="s">
        <v>509</v>
      </c>
      <c r="C950" s="673"/>
      <c r="D950" s="662"/>
      <c r="E950" s="4" t="s">
        <v>44</v>
      </c>
      <c r="F950" s="4" t="s">
        <v>44</v>
      </c>
      <c r="H950" s="4">
        <v>10</v>
      </c>
      <c r="J950" s="680" t="s">
        <v>510</v>
      </c>
      <c r="K950" s="673"/>
      <c r="L950" s="662"/>
      <c r="M950" s="4" t="s">
        <v>44</v>
      </c>
      <c r="N950" s="4" t="s">
        <v>44</v>
      </c>
      <c r="P950" s="4">
        <v>10</v>
      </c>
      <c r="R950" s="678" t="s">
        <v>511</v>
      </c>
      <c r="S950" s="673"/>
      <c r="T950" s="662"/>
      <c r="U950" s="4" t="s">
        <v>241</v>
      </c>
      <c r="V950" s="4" t="s">
        <v>241</v>
      </c>
      <c r="X950" s="4">
        <v>10</v>
      </c>
      <c r="Z950" s="687" t="s">
        <v>512</v>
      </c>
      <c r="AA950" s="673"/>
      <c r="AB950" s="662"/>
      <c r="AC950" s="4" t="s">
        <v>241</v>
      </c>
      <c r="AD950" s="4" t="s">
        <v>241</v>
      </c>
      <c r="AF950" s="4">
        <v>10</v>
      </c>
      <c r="AH950" s="685" t="s">
        <v>513</v>
      </c>
      <c r="AI950" s="673"/>
      <c r="AJ950" s="662"/>
      <c r="AK950" s="4" t="s">
        <v>241</v>
      </c>
      <c r="AL950" s="4" t="s">
        <v>241</v>
      </c>
      <c r="AN950" s="24">
        <v>1210</v>
      </c>
      <c r="AP950" s="674" t="s">
        <v>514</v>
      </c>
      <c r="AQ950" s="673"/>
      <c r="AR950" s="662"/>
      <c r="AS950" s="4" t="s">
        <v>241</v>
      </c>
      <c r="AT950" s="4" t="s">
        <v>241</v>
      </c>
      <c r="AV950" s="438">
        <v>1170</v>
      </c>
      <c r="AX950" s="688" t="s">
        <v>515</v>
      </c>
      <c r="AY950" s="673"/>
      <c r="AZ950" s="662"/>
      <c r="BA950" s="4" t="s">
        <v>241</v>
      </c>
      <c r="BB950" s="4" t="s">
        <v>241</v>
      </c>
      <c r="BD950" s="161">
        <v>1170</v>
      </c>
      <c r="BF950" s="679" t="s">
        <v>516</v>
      </c>
      <c r="BG950" s="673"/>
      <c r="BH950" s="662"/>
      <c r="BI950" s="4" t="s">
        <v>241</v>
      </c>
      <c r="BJ950" s="4" t="s">
        <v>241</v>
      </c>
      <c r="BL950" s="240">
        <v>1170</v>
      </c>
      <c r="BN950" s="672" t="s">
        <v>517</v>
      </c>
      <c r="BO950" s="673"/>
      <c r="BP950" s="662"/>
      <c r="BQ950" s="4" t="s">
        <v>241</v>
      </c>
      <c r="BR950" s="4" t="s">
        <v>241</v>
      </c>
      <c r="BT950" s="442">
        <v>1170</v>
      </c>
      <c r="BV950" s="655" t="s">
        <v>518</v>
      </c>
      <c r="BW950" s="656"/>
      <c r="BX950" s="657"/>
      <c r="BY950" s="492" t="s">
        <v>241</v>
      </c>
      <c r="BZ950" s="492" t="s">
        <v>241</v>
      </c>
      <c r="CB950" s="494">
        <v>1170</v>
      </c>
      <c r="CD950" s="682" t="s">
        <v>519</v>
      </c>
      <c r="CE950" s="673"/>
      <c r="CF950" s="662"/>
      <c r="CG950" s="4" t="s">
        <v>241</v>
      </c>
      <c r="CH950" s="4" t="s">
        <v>241</v>
      </c>
      <c r="CJ950" s="4">
        <f>CB951</f>
        <v>1150</v>
      </c>
      <c r="CL950" s="686" t="s">
        <v>531</v>
      </c>
      <c r="CM950" s="673"/>
      <c r="CN950" s="662"/>
      <c r="CO950" s="4" t="s">
        <v>241</v>
      </c>
      <c r="CP950" s="4" t="s">
        <v>241</v>
      </c>
      <c r="CR950" s="4">
        <f>CJ951</f>
        <v>1150</v>
      </c>
    </row>
    <row r="951" spans="2:96" ht="12.75" customHeight="1" x14ac:dyDescent="0.35">
      <c r="B951" s="654"/>
      <c r="C951" s="651"/>
      <c r="D951" s="3"/>
      <c r="E951" s="4"/>
      <c r="F951" s="4"/>
      <c r="G951" s="6"/>
      <c r="H951" s="5">
        <f t="shared" ref="H951:H960" si="983">SUM(H950+E951-F951)</f>
        <v>10</v>
      </c>
      <c r="J951" s="654"/>
      <c r="K951" s="651"/>
      <c r="L951" s="3"/>
      <c r="M951" s="4"/>
      <c r="N951" s="4"/>
      <c r="O951" s="6"/>
      <c r="P951" s="5">
        <f t="shared" ref="P951:P960" si="984">SUM(P950+M951-N951)</f>
        <v>10</v>
      </c>
      <c r="R951" s="654"/>
      <c r="S951" s="651"/>
      <c r="T951" s="3"/>
      <c r="U951" s="4">
        <v>0</v>
      </c>
      <c r="V951" s="4"/>
      <c r="W951" s="6"/>
      <c r="X951" s="5">
        <f t="shared" ref="X951:X960" si="985">SUM(X950+U951-V951)</f>
        <v>10</v>
      </c>
      <c r="Z951" s="706">
        <v>45686</v>
      </c>
      <c r="AA951" s="651"/>
      <c r="AB951" s="30"/>
      <c r="AC951" s="32">
        <v>1200</v>
      </c>
      <c r="AD951" s="32">
        <v>0</v>
      </c>
      <c r="AE951" s="33" t="s">
        <v>17</v>
      </c>
      <c r="AF951" s="34">
        <f t="shared" ref="AF951:AF960" si="986">SUM(AF950+AC951-AD951)</f>
        <v>1210</v>
      </c>
      <c r="AH951" s="654">
        <v>45705</v>
      </c>
      <c r="AI951" s="651"/>
      <c r="AJ951" s="3"/>
      <c r="AK951" s="4">
        <v>0</v>
      </c>
      <c r="AL951" s="24">
        <v>40</v>
      </c>
      <c r="AM951" s="28" t="s">
        <v>25</v>
      </c>
      <c r="AN951" s="5">
        <f t="shared" ref="AN951:AN960" si="987">SUM(AN950+AK951-AL951)</f>
        <v>1170</v>
      </c>
      <c r="AP951" s="654"/>
      <c r="AQ951" s="651"/>
      <c r="AR951" s="3"/>
      <c r="AS951" s="4"/>
      <c r="AT951" s="4"/>
      <c r="AU951" s="6"/>
      <c r="AV951" s="436">
        <f t="shared" ref="AV951:AV960" si="988">SUM(AV950+AS951-AT951)</f>
        <v>1170</v>
      </c>
      <c r="AX951" s="654"/>
      <c r="AY951" s="651"/>
      <c r="AZ951" s="3"/>
      <c r="BA951" s="4"/>
      <c r="BB951" s="4"/>
      <c r="BC951" s="6"/>
      <c r="BD951" s="5">
        <f t="shared" ref="BD951:BD960" si="989">SUM(BD950+BA951-BB951)</f>
        <v>1170</v>
      </c>
      <c r="BF951" s="654"/>
      <c r="BG951" s="651"/>
      <c r="BH951" s="3"/>
      <c r="BI951" s="4">
        <v>0</v>
      </c>
      <c r="BJ951" s="4"/>
      <c r="BK951" s="6"/>
      <c r="BL951" s="5">
        <f t="shared" ref="BL951:BL960" si="990">SUM(BL950+BI951-BJ951)</f>
        <v>1170</v>
      </c>
      <c r="BN951" s="654">
        <v>45842</v>
      </c>
      <c r="BO951" s="651"/>
      <c r="BP951" s="3"/>
      <c r="BQ951" s="4">
        <v>0</v>
      </c>
      <c r="BR951" s="4">
        <v>20</v>
      </c>
      <c r="BS951" s="6" t="s">
        <v>17</v>
      </c>
      <c r="BT951" s="5">
        <f t="shared" ref="BT951:BT960" si="991">SUM(BT950+BQ951-BR951)</f>
        <v>1150</v>
      </c>
      <c r="BV951" s="669"/>
      <c r="BW951" s="666"/>
      <c r="BX951" s="493"/>
      <c r="BY951" s="492">
        <v>0</v>
      </c>
      <c r="BZ951" s="492">
        <v>20</v>
      </c>
      <c r="CA951" s="509" t="s">
        <v>17</v>
      </c>
      <c r="CB951" s="494">
        <f t="shared" ref="CB951:CB960" si="992">SUM(CB950+BY951-BZ951)</f>
        <v>1150</v>
      </c>
      <c r="CD951" s="654"/>
      <c r="CE951" s="651"/>
      <c r="CF951" s="3"/>
      <c r="CG951" s="4"/>
      <c r="CH951" s="4"/>
      <c r="CI951" s="6"/>
      <c r="CJ951" s="5">
        <f t="shared" ref="CJ951:CJ960" si="993">SUM(CJ950+CG951-CH951)</f>
        <v>1150</v>
      </c>
      <c r="CL951" s="654">
        <v>45912</v>
      </c>
      <c r="CM951" s="651"/>
      <c r="CN951" s="3"/>
      <c r="CO951" s="4">
        <v>0</v>
      </c>
      <c r="CP951" s="4">
        <v>24</v>
      </c>
      <c r="CQ951" s="129" t="s">
        <v>35</v>
      </c>
      <c r="CR951" s="5">
        <f t="shared" ref="CR951:CR960" si="994">SUM(CR950+CO951-CP951)</f>
        <v>1126</v>
      </c>
    </row>
    <row r="952" spans="2:96" ht="12.75" customHeight="1" x14ac:dyDescent="0.35">
      <c r="B952" s="3"/>
      <c r="C952" s="3"/>
      <c r="D952" s="3"/>
      <c r="E952" s="3"/>
      <c r="F952" s="3"/>
      <c r="G952" s="3"/>
      <c r="H952" s="5">
        <f t="shared" si="983"/>
        <v>10</v>
      </c>
      <c r="J952" s="3"/>
      <c r="K952" s="3"/>
      <c r="L952" s="3"/>
      <c r="M952" s="3"/>
      <c r="N952" s="3"/>
      <c r="O952" s="3"/>
      <c r="P952" s="5">
        <f t="shared" si="984"/>
        <v>10</v>
      </c>
      <c r="R952" s="654"/>
      <c r="S952" s="651"/>
      <c r="T952" s="3"/>
      <c r="U952" s="4">
        <v>0</v>
      </c>
      <c r="V952" s="4"/>
      <c r="W952" s="6"/>
      <c r="X952" s="5">
        <f t="shared" si="985"/>
        <v>10</v>
      </c>
      <c r="Z952" s="654"/>
      <c r="AA952" s="651"/>
      <c r="AB952" s="3"/>
      <c r="AC952" s="4">
        <v>0</v>
      </c>
      <c r="AD952" s="4"/>
      <c r="AE952" s="6"/>
      <c r="AF952" s="5">
        <f t="shared" si="986"/>
        <v>1210</v>
      </c>
      <c r="AH952" s="654"/>
      <c r="AI952" s="651"/>
      <c r="AJ952" s="3"/>
      <c r="AK952" s="4">
        <v>0</v>
      </c>
      <c r="AL952" s="4"/>
      <c r="AM952" s="6"/>
      <c r="AN952" s="5">
        <f t="shared" si="987"/>
        <v>1170</v>
      </c>
      <c r="AP952" s="654"/>
      <c r="AQ952" s="651"/>
      <c r="AR952" s="3"/>
      <c r="AS952" s="4">
        <v>0</v>
      </c>
      <c r="AT952" s="4"/>
      <c r="AU952" s="6"/>
      <c r="AV952" s="436">
        <f t="shared" si="988"/>
        <v>1170</v>
      </c>
      <c r="AX952" s="654"/>
      <c r="AY952" s="651"/>
      <c r="AZ952" s="3"/>
      <c r="BA952" s="4"/>
      <c r="BB952" s="4"/>
      <c r="BC952" s="6"/>
      <c r="BD952" s="5">
        <f t="shared" si="989"/>
        <v>1170</v>
      </c>
      <c r="BF952" s="654"/>
      <c r="BG952" s="651"/>
      <c r="BH952" s="3"/>
      <c r="BI952" s="4">
        <v>0</v>
      </c>
      <c r="BJ952" s="4"/>
      <c r="BK952" s="6"/>
      <c r="BL952" s="5">
        <f t="shared" si="990"/>
        <v>1170</v>
      </c>
      <c r="BN952" s="654"/>
      <c r="BO952" s="651"/>
      <c r="BP952" s="3"/>
      <c r="BQ952" s="4">
        <v>0</v>
      </c>
      <c r="BR952" s="4"/>
      <c r="BS952" s="6"/>
      <c r="BT952" s="5">
        <f t="shared" si="991"/>
        <v>1150</v>
      </c>
      <c r="BV952" s="669"/>
      <c r="BW952" s="666"/>
      <c r="BX952" s="493"/>
      <c r="BY952" s="492">
        <v>0</v>
      </c>
      <c r="BZ952" s="492"/>
      <c r="CA952" s="509"/>
      <c r="CB952" s="494">
        <f t="shared" si="992"/>
        <v>1150</v>
      </c>
      <c r="CD952" s="654"/>
      <c r="CE952" s="651"/>
      <c r="CF952" s="3"/>
      <c r="CG952" s="4"/>
      <c r="CH952" s="4"/>
      <c r="CI952" s="6"/>
      <c r="CJ952" s="5">
        <f t="shared" si="993"/>
        <v>1150</v>
      </c>
      <c r="CL952" s="654"/>
      <c r="CM952" s="651"/>
      <c r="CN952" s="3"/>
      <c r="CO952" s="4"/>
      <c r="CP952" s="4"/>
      <c r="CQ952" s="6"/>
      <c r="CR952" s="5">
        <f t="shared" si="994"/>
        <v>1126</v>
      </c>
    </row>
    <row r="953" spans="2:96" ht="12.75" customHeight="1" x14ac:dyDescent="0.35">
      <c r="H953" s="5">
        <f t="shared" si="983"/>
        <v>10</v>
      </c>
      <c r="P953" s="5">
        <f t="shared" si="984"/>
        <v>10</v>
      </c>
      <c r="R953" s="654"/>
      <c r="S953" s="651"/>
      <c r="U953" s="4">
        <v>0</v>
      </c>
      <c r="V953" s="4"/>
      <c r="W953" s="6"/>
      <c r="X953" s="5">
        <f t="shared" si="985"/>
        <v>10</v>
      </c>
      <c r="Z953" s="654"/>
      <c r="AA953" s="651"/>
      <c r="AC953" s="4">
        <v>0</v>
      </c>
      <c r="AD953" s="4"/>
      <c r="AE953" s="6"/>
      <c r="AF953" s="5">
        <f t="shared" si="986"/>
        <v>1210</v>
      </c>
      <c r="AH953" s="654"/>
      <c r="AI953" s="651"/>
      <c r="AK953" s="4">
        <v>0</v>
      </c>
      <c r="AL953" s="4"/>
      <c r="AM953" s="6"/>
      <c r="AN953" s="5">
        <f t="shared" si="987"/>
        <v>1170</v>
      </c>
      <c r="AP953" s="654"/>
      <c r="AQ953" s="651"/>
      <c r="AS953" s="4">
        <v>0</v>
      </c>
      <c r="AT953" s="4"/>
      <c r="AU953" s="6"/>
      <c r="AV953" s="436">
        <f t="shared" si="988"/>
        <v>1170</v>
      </c>
      <c r="AX953" s="654"/>
      <c r="AY953" s="651"/>
      <c r="BA953" s="4"/>
      <c r="BB953" s="4"/>
      <c r="BC953" s="6"/>
      <c r="BD953" s="5">
        <f t="shared" si="989"/>
        <v>1170</v>
      </c>
      <c r="BF953" s="654"/>
      <c r="BG953" s="651"/>
      <c r="BI953" s="4">
        <v>0</v>
      </c>
      <c r="BJ953" s="4"/>
      <c r="BK953" s="6"/>
      <c r="BL953" s="5">
        <f t="shared" si="990"/>
        <v>1170</v>
      </c>
      <c r="BN953" s="654"/>
      <c r="BO953" s="651"/>
      <c r="BQ953" s="4">
        <v>0</v>
      </c>
      <c r="BR953" s="4"/>
      <c r="BS953" s="6"/>
      <c r="BT953" s="5">
        <f t="shared" si="991"/>
        <v>1150</v>
      </c>
      <c r="BV953" s="669"/>
      <c r="BW953" s="666"/>
      <c r="BY953" s="492">
        <v>0</v>
      </c>
      <c r="BZ953" s="492"/>
      <c r="CA953" s="509"/>
      <c r="CB953" s="494">
        <f t="shared" si="992"/>
        <v>1150</v>
      </c>
      <c r="CD953" s="654"/>
      <c r="CE953" s="651"/>
      <c r="CG953" s="4"/>
      <c r="CH953" s="4"/>
      <c r="CI953" s="6"/>
      <c r="CJ953" s="5">
        <f t="shared" si="993"/>
        <v>1150</v>
      </c>
      <c r="CL953" s="654"/>
      <c r="CM953" s="651"/>
      <c r="CO953" s="4"/>
      <c r="CP953" s="4"/>
      <c r="CQ953" s="6"/>
      <c r="CR953" s="5">
        <f t="shared" si="994"/>
        <v>1126</v>
      </c>
    </row>
    <row r="954" spans="2:96" ht="12.75" customHeight="1" x14ac:dyDescent="0.35">
      <c r="H954" s="5">
        <f t="shared" si="983"/>
        <v>10</v>
      </c>
      <c r="P954" s="5">
        <f t="shared" si="984"/>
        <v>10</v>
      </c>
      <c r="U954" s="4">
        <v>0</v>
      </c>
      <c r="X954" s="5">
        <f t="shared" si="985"/>
        <v>10</v>
      </c>
      <c r="AC954" s="4">
        <v>0</v>
      </c>
      <c r="AF954" s="5">
        <f t="shared" si="986"/>
        <v>1210</v>
      </c>
      <c r="AK954" s="4">
        <v>0</v>
      </c>
      <c r="AN954" s="5">
        <f t="shared" si="987"/>
        <v>1170</v>
      </c>
      <c r="AS954" s="4">
        <v>0</v>
      </c>
      <c r="AV954" s="436">
        <f t="shared" si="988"/>
        <v>1170</v>
      </c>
      <c r="BA954" s="4"/>
      <c r="BD954" s="5">
        <f t="shared" si="989"/>
        <v>1170</v>
      </c>
      <c r="BI954" s="4">
        <v>0</v>
      </c>
      <c r="BL954" s="5">
        <f t="shared" si="990"/>
        <v>1170</v>
      </c>
      <c r="BQ954" s="4">
        <v>0</v>
      </c>
      <c r="BT954" s="5">
        <f t="shared" si="991"/>
        <v>1150</v>
      </c>
      <c r="BY954" s="492">
        <v>0</v>
      </c>
      <c r="CB954" s="494">
        <f t="shared" si="992"/>
        <v>1150</v>
      </c>
      <c r="CG954" s="4"/>
      <c r="CJ954" s="5">
        <f t="shared" si="993"/>
        <v>1150</v>
      </c>
      <c r="CO954" s="4"/>
      <c r="CR954" s="5">
        <f t="shared" si="994"/>
        <v>1126</v>
      </c>
    </row>
    <row r="955" spans="2:96" ht="12.75" customHeight="1" x14ac:dyDescent="0.35">
      <c r="H955" s="5">
        <f t="shared" si="983"/>
        <v>10</v>
      </c>
      <c r="P955" s="5">
        <f t="shared" si="984"/>
        <v>10</v>
      </c>
      <c r="U955" s="4">
        <v>0</v>
      </c>
      <c r="X955" s="5">
        <f t="shared" si="985"/>
        <v>10</v>
      </c>
      <c r="AC955" s="4">
        <v>0</v>
      </c>
      <c r="AF955" s="5">
        <f t="shared" si="986"/>
        <v>1210</v>
      </c>
      <c r="AK955" s="4">
        <v>0</v>
      </c>
      <c r="AN955" s="5">
        <f t="shared" si="987"/>
        <v>1170</v>
      </c>
      <c r="AS955" s="4">
        <v>0</v>
      </c>
      <c r="AV955" s="436">
        <f t="shared" si="988"/>
        <v>1170</v>
      </c>
      <c r="BA955" s="4"/>
      <c r="BD955" s="5">
        <f t="shared" si="989"/>
        <v>1170</v>
      </c>
      <c r="BI955" s="4">
        <v>0</v>
      </c>
      <c r="BL955" s="5">
        <f t="shared" si="990"/>
        <v>1170</v>
      </c>
      <c r="BQ955" s="4">
        <v>0</v>
      </c>
      <c r="BT955" s="5">
        <f t="shared" si="991"/>
        <v>1150</v>
      </c>
      <c r="BY955" s="492">
        <v>0</v>
      </c>
      <c r="CB955" s="494">
        <f t="shared" si="992"/>
        <v>1150</v>
      </c>
      <c r="CG955" s="4"/>
      <c r="CJ955" s="5">
        <f t="shared" si="993"/>
        <v>1150</v>
      </c>
      <c r="CO955" s="4"/>
      <c r="CR955" s="5">
        <f t="shared" si="994"/>
        <v>1126</v>
      </c>
    </row>
    <row r="956" spans="2:96" ht="12.75" customHeight="1" x14ac:dyDescent="0.35">
      <c r="H956" s="5">
        <f t="shared" si="983"/>
        <v>10</v>
      </c>
      <c r="P956" s="5">
        <f t="shared" si="984"/>
        <v>10</v>
      </c>
      <c r="U956" s="4">
        <v>0</v>
      </c>
      <c r="X956" s="5">
        <f t="shared" si="985"/>
        <v>10</v>
      </c>
      <c r="AC956" s="4">
        <v>0</v>
      </c>
      <c r="AF956" s="5">
        <f t="shared" si="986"/>
        <v>1210</v>
      </c>
      <c r="AK956" s="4">
        <v>0</v>
      </c>
      <c r="AN956" s="5">
        <f t="shared" si="987"/>
        <v>1170</v>
      </c>
      <c r="AS956" s="4">
        <v>0</v>
      </c>
      <c r="AV956" s="436">
        <f t="shared" si="988"/>
        <v>1170</v>
      </c>
      <c r="BA956" s="4"/>
      <c r="BD956" s="5">
        <f t="shared" si="989"/>
        <v>1170</v>
      </c>
      <c r="BI956" s="4">
        <v>0</v>
      </c>
      <c r="BL956" s="5">
        <f t="shared" si="990"/>
        <v>1170</v>
      </c>
      <c r="BQ956" s="4">
        <v>0</v>
      </c>
      <c r="BT956" s="5">
        <f t="shared" si="991"/>
        <v>1150</v>
      </c>
      <c r="BY956" s="492">
        <v>0</v>
      </c>
      <c r="CB956" s="494">
        <f t="shared" si="992"/>
        <v>1150</v>
      </c>
      <c r="CG956" s="4"/>
      <c r="CJ956" s="5">
        <f t="shared" si="993"/>
        <v>1150</v>
      </c>
      <c r="CO956" s="4"/>
      <c r="CR956" s="5">
        <f t="shared" si="994"/>
        <v>1126</v>
      </c>
    </row>
    <row r="957" spans="2:96" ht="12.75" customHeight="1" x14ac:dyDescent="0.35">
      <c r="H957" s="5">
        <f t="shared" si="983"/>
        <v>10</v>
      </c>
      <c r="P957" s="5">
        <f t="shared" si="984"/>
        <v>10</v>
      </c>
      <c r="X957" s="5">
        <f t="shared" si="985"/>
        <v>10</v>
      </c>
      <c r="AC957" s="4">
        <v>0</v>
      </c>
      <c r="AF957" s="5">
        <f t="shared" si="986"/>
        <v>1210</v>
      </c>
      <c r="AN957" s="5">
        <f t="shared" si="987"/>
        <v>1170</v>
      </c>
      <c r="AS957" s="4">
        <v>0</v>
      </c>
      <c r="AV957" s="436">
        <f t="shared" si="988"/>
        <v>1170</v>
      </c>
      <c r="BA957" s="4"/>
      <c r="BD957" s="5">
        <f t="shared" si="989"/>
        <v>1170</v>
      </c>
      <c r="BI957" s="4">
        <v>0</v>
      </c>
      <c r="BL957" s="5">
        <f t="shared" si="990"/>
        <v>1170</v>
      </c>
      <c r="BQ957" s="4">
        <v>0</v>
      </c>
      <c r="BT957" s="5">
        <f t="shared" si="991"/>
        <v>1150</v>
      </c>
      <c r="BY957" s="492">
        <v>0</v>
      </c>
      <c r="CB957" s="494">
        <f t="shared" si="992"/>
        <v>1150</v>
      </c>
      <c r="CG957" s="4"/>
      <c r="CJ957" s="5">
        <f t="shared" si="993"/>
        <v>1150</v>
      </c>
      <c r="CO957" s="4"/>
      <c r="CR957" s="5">
        <f t="shared" si="994"/>
        <v>1126</v>
      </c>
    </row>
    <row r="958" spans="2:96" ht="12.75" customHeight="1" x14ac:dyDescent="0.35">
      <c r="H958" s="5">
        <f t="shared" si="983"/>
        <v>10</v>
      </c>
      <c r="P958" s="5">
        <f t="shared" si="984"/>
        <v>10</v>
      </c>
      <c r="X958" s="5">
        <f t="shared" si="985"/>
        <v>10</v>
      </c>
      <c r="AC958" s="4">
        <v>0</v>
      </c>
      <c r="AF958" s="5">
        <f t="shared" si="986"/>
        <v>1210</v>
      </c>
      <c r="AN958" s="5">
        <f t="shared" si="987"/>
        <v>1170</v>
      </c>
      <c r="AV958" s="436">
        <f t="shared" si="988"/>
        <v>1170</v>
      </c>
      <c r="BD958" s="5">
        <f t="shared" si="989"/>
        <v>1170</v>
      </c>
      <c r="BL958" s="5">
        <f t="shared" si="990"/>
        <v>1170</v>
      </c>
      <c r="BT958" s="5">
        <f t="shared" si="991"/>
        <v>1150</v>
      </c>
      <c r="CB958" s="494">
        <f t="shared" si="992"/>
        <v>1150</v>
      </c>
      <c r="CJ958" s="5">
        <f t="shared" si="993"/>
        <v>1150</v>
      </c>
      <c r="CR958" s="5">
        <f t="shared" si="994"/>
        <v>1126</v>
      </c>
    </row>
    <row r="959" spans="2:96" ht="12.75" customHeight="1" x14ac:dyDescent="0.3">
      <c r="H959" s="5">
        <f t="shared" si="983"/>
        <v>10</v>
      </c>
      <c r="P959" s="5">
        <f t="shared" si="984"/>
        <v>10</v>
      </c>
      <c r="X959" s="5">
        <f t="shared" si="985"/>
        <v>10</v>
      </c>
      <c r="AF959" s="5">
        <f t="shared" si="986"/>
        <v>1210</v>
      </c>
      <c r="AN959" s="5">
        <f t="shared" si="987"/>
        <v>1170</v>
      </c>
      <c r="AV959" s="436">
        <f t="shared" si="988"/>
        <v>1170</v>
      </c>
      <c r="BD959" s="5">
        <f t="shared" si="989"/>
        <v>1170</v>
      </c>
      <c r="BL959" s="5">
        <f t="shared" si="990"/>
        <v>1170</v>
      </c>
      <c r="BT959" s="5">
        <f t="shared" si="991"/>
        <v>1150</v>
      </c>
      <c r="CB959" s="494">
        <f t="shared" si="992"/>
        <v>1150</v>
      </c>
      <c r="CJ959" s="5">
        <f t="shared" si="993"/>
        <v>1150</v>
      </c>
      <c r="CR959" s="5">
        <f t="shared" si="994"/>
        <v>1126</v>
      </c>
    </row>
    <row r="960" spans="2:96" ht="12.75" customHeight="1" x14ac:dyDescent="0.3">
      <c r="H960" s="5">
        <f t="shared" si="983"/>
        <v>10</v>
      </c>
      <c r="P960" s="5">
        <f t="shared" si="984"/>
        <v>10</v>
      </c>
      <c r="X960" s="5">
        <f t="shared" si="985"/>
        <v>10</v>
      </c>
      <c r="AF960" s="5">
        <f t="shared" si="986"/>
        <v>1210</v>
      </c>
      <c r="AN960" s="5">
        <f t="shared" si="987"/>
        <v>1170</v>
      </c>
      <c r="AV960" s="436">
        <f t="shared" si="988"/>
        <v>1170</v>
      </c>
      <c r="BD960" s="5">
        <f t="shared" si="989"/>
        <v>1170</v>
      </c>
      <c r="BL960" s="5">
        <f t="shared" si="990"/>
        <v>1170</v>
      </c>
      <c r="BT960" s="5">
        <f t="shared" si="991"/>
        <v>1150</v>
      </c>
      <c r="CB960" s="494">
        <f t="shared" si="992"/>
        <v>1150</v>
      </c>
      <c r="CJ960" s="5">
        <f t="shared" si="993"/>
        <v>1150</v>
      </c>
      <c r="CR960" s="5">
        <f t="shared" si="994"/>
        <v>1126</v>
      </c>
    </row>
    <row r="961" spans="2:96" ht="12.75" customHeight="1" x14ac:dyDescent="0.35">
      <c r="B961" s="658" t="s">
        <v>242</v>
      </c>
      <c r="C961" s="659"/>
      <c r="D961" s="659"/>
      <c r="E961" s="659"/>
      <c r="F961" s="659"/>
      <c r="G961" s="659"/>
      <c r="H961" s="660"/>
      <c r="J961" s="658" t="s">
        <v>242</v>
      </c>
      <c r="K961" s="659"/>
      <c r="L961" s="659"/>
      <c r="M961" s="659"/>
      <c r="N961" s="659"/>
      <c r="O961" s="659"/>
      <c r="P961" s="660"/>
      <c r="R961" s="658" t="s">
        <v>242</v>
      </c>
      <c r="S961" s="659"/>
      <c r="T961" s="659"/>
      <c r="U961" s="659"/>
      <c r="V961" s="659"/>
      <c r="W961" s="659"/>
      <c r="X961" s="660"/>
      <c r="Z961" s="658" t="s">
        <v>242</v>
      </c>
      <c r="AA961" s="659"/>
      <c r="AB961" s="659"/>
      <c r="AC961" s="659"/>
      <c r="AD961" s="659"/>
      <c r="AE961" s="659"/>
      <c r="AF961" s="660"/>
      <c r="AH961" s="658" t="s">
        <v>242</v>
      </c>
      <c r="AI961" s="659"/>
      <c r="AJ961" s="659"/>
      <c r="AK961" s="659"/>
      <c r="AL961" s="659"/>
      <c r="AM961" s="659"/>
      <c r="AN961" s="660"/>
      <c r="AP961" s="658" t="s">
        <v>242</v>
      </c>
      <c r="AQ961" s="659"/>
      <c r="AR961" s="659"/>
      <c r="AS961" s="659"/>
      <c r="AT961" s="659"/>
      <c r="AU961" s="659"/>
      <c r="AV961" s="660"/>
      <c r="AX961" s="658" t="s">
        <v>242</v>
      </c>
      <c r="AY961" s="659"/>
      <c r="AZ961" s="659"/>
      <c r="BA961" s="659"/>
      <c r="BB961" s="659"/>
      <c r="BC961" s="659"/>
      <c r="BD961" s="660"/>
      <c r="BF961" s="658" t="s">
        <v>242</v>
      </c>
      <c r="BG961" s="659"/>
      <c r="BH961" s="659"/>
      <c r="BI961" s="659"/>
      <c r="BJ961" s="659"/>
      <c r="BK961" s="659"/>
      <c r="BL961" s="660"/>
      <c r="BN961" s="658" t="s">
        <v>242</v>
      </c>
      <c r="BO961" s="659"/>
      <c r="BP961" s="659"/>
      <c r="BQ961" s="659"/>
      <c r="BR961" s="659"/>
      <c r="BS961" s="659"/>
      <c r="BT961" s="660"/>
      <c r="BV961" s="675" t="s">
        <v>242</v>
      </c>
      <c r="BW961" s="676"/>
      <c r="BX961" s="676"/>
      <c r="BY961" s="676"/>
      <c r="BZ961" s="676"/>
      <c r="CA961" s="676"/>
      <c r="CB961" s="677"/>
      <c r="CD961" s="658" t="s">
        <v>242</v>
      </c>
      <c r="CE961" s="659"/>
      <c r="CF961" s="659"/>
      <c r="CG961" s="659"/>
      <c r="CH961" s="659"/>
      <c r="CI961" s="659"/>
      <c r="CJ961" s="660"/>
      <c r="CL961" s="658" t="s">
        <v>242</v>
      </c>
      <c r="CM961" s="659"/>
      <c r="CN961" s="659"/>
      <c r="CO961" s="659"/>
      <c r="CP961" s="659"/>
      <c r="CQ961" s="659"/>
      <c r="CR961" s="660"/>
    </row>
    <row r="962" spans="2:96" ht="12.75" customHeight="1" x14ac:dyDescent="0.35">
      <c r="B962" s="7"/>
      <c r="C962" s="8"/>
      <c r="D962" s="8"/>
      <c r="E962" s="9" t="s">
        <v>7</v>
      </c>
      <c r="F962" s="9" t="s">
        <v>8</v>
      </c>
      <c r="G962" s="10" t="s">
        <v>9</v>
      </c>
      <c r="H962" s="11" t="s">
        <v>508</v>
      </c>
      <c r="J962" s="7"/>
      <c r="K962" s="8"/>
      <c r="L962" s="8"/>
      <c r="M962" s="9" t="s">
        <v>7</v>
      </c>
      <c r="N962" s="9" t="s">
        <v>8</v>
      </c>
      <c r="O962" s="12" t="s">
        <v>9</v>
      </c>
      <c r="P962" s="11" t="s">
        <v>508</v>
      </c>
      <c r="R962" s="7"/>
      <c r="S962" s="8"/>
      <c r="T962" s="8"/>
      <c r="U962" s="9" t="s">
        <v>7</v>
      </c>
      <c r="V962" s="9" t="s">
        <v>8</v>
      </c>
      <c r="W962" s="13" t="s">
        <v>9</v>
      </c>
      <c r="X962" s="11" t="s">
        <v>508</v>
      </c>
      <c r="Z962" s="7"/>
      <c r="AA962" s="8"/>
      <c r="AB962" s="8"/>
      <c r="AC962" s="9" t="s">
        <v>7</v>
      </c>
      <c r="AD962" s="9" t="s">
        <v>8</v>
      </c>
      <c r="AE962" s="14" t="s">
        <v>9</v>
      </c>
      <c r="AF962" s="11" t="s">
        <v>508</v>
      </c>
      <c r="AH962" s="7"/>
      <c r="AI962" s="8"/>
      <c r="AJ962" s="8"/>
      <c r="AK962" s="9" t="s">
        <v>7</v>
      </c>
      <c r="AL962" s="9" t="s">
        <v>8</v>
      </c>
      <c r="AM962" s="15" t="s">
        <v>9</v>
      </c>
      <c r="AN962" s="11" t="s">
        <v>508</v>
      </c>
      <c r="AP962" s="7"/>
      <c r="AQ962" s="8"/>
      <c r="AR962" s="8"/>
      <c r="AS962" s="9" t="s">
        <v>7</v>
      </c>
      <c r="AT962" s="9" t="s">
        <v>8</v>
      </c>
      <c r="AU962" s="16" t="s">
        <v>9</v>
      </c>
      <c r="AV962" s="437" t="s">
        <v>508</v>
      </c>
      <c r="AX962" s="7"/>
      <c r="AY962" s="8"/>
      <c r="AZ962" s="8"/>
      <c r="BA962" s="9" t="s">
        <v>7</v>
      </c>
      <c r="BB962" s="9" t="s">
        <v>8</v>
      </c>
      <c r="BC962" s="17" t="s">
        <v>9</v>
      </c>
      <c r="BD962" s="11" t="s">
        <v>508</v>
      </c>
      <c r="BF962" s="7"/>
      <c r="BG962" s="8"/>
      <c r="BH962" s="8"/>
      <c r="BI962" s="9" t="s">
        <v>7</v>
      </c>
      <c r="BJ962" s="9" t="s">
        <v>8</v>
      </c>
      <c r="BK962" s="18" t="s">
        <v>9</v>
      </c>
      <c r="BL962" s="11" t="s">
        <v>508</v>
      </c>
      <c r="BN962" s="7"/>
      <c r="BO962" s="8"/>
      <c r="BP962" s="8"/>
      <c r="BQ962" s="9" t="s">
        <v>7</v>
      </c>
      <c r="BR962" s="9" t="s">
        <v>8</v>
      </c>
      <c r="BS962" s="19" t="s">
        <v>9</v>
      </c>
      <c r="BT962" s="11" t="s">
        <v>508</v>
      </c>
      <c r="BV962" s="495"/>
      <c r="BW962" s="496"/>
      <c r="BX962" s="496"/>
      <c r="BY962" s="205" t="s">
        <v>7</v>
      </c>
      <c r="BZ962" s="205" t="s">
        <v>8</v>
      </c>
      <c r="CA962" s="510" t="s">
        <v>9</v>
      </c>
      <c r="CB962" s="497" t="s">
        <v>508</v>
      </c>
      <c r="CD962" s="7"/>
      <c r="CE962" s="8"/>
      <c r="CF962" s="8"/>
      <c r="CG962" s="9" t="s">
        <v>7</v>
      </c>
      <c r="CH962" s="9" t="s">
        <v>8</v>
      </c>
      <c r="CI962" s="21" t="s">
        <v>9</v>
      </c>
      <c r="CJ962" s="11" t="s">
        <v>508</v>
      </c>
      <c r="CL962" s="7"/>
      <c r="CM962" s="8"/>
      <c r="CN962" s="8"/>
      <c r="CO962" s="9" t="s">
        <v>7</v>
      </c>
      <c r="CP962" s="9" t="s">
        <v>8</v>
      </c>
      <c r="CQ962" s="22" t="s">
        <v>9</v>
      </c>
      <c r="CR962" s="11" t="s">
        <v>508</v>
      </c>
    </row>
    <row r="963" spans="2:96" ht="12.75" customHeight="1" x14ac:dyDescent="0.35">
      <c r="B963" s="661" t="s">
        <v>509</v>
      </c>
      <c r="C963" s="673"/>
      <c r="D963" s="662"/>
      <c r="E963" s="4" t="s">
        <v>11</v>
      </c>
      <c r="F963" s="4" t="s">
        <v>11</v>
      </c>
      <c r="H963" s="4">
        <v>5</v>
      </c>
      <c r="J963" s="680" t="s">
        <v>510</v>
      </c>
      <c r="K963" s="673"/>
      <c r="L963" s="662"/>
      <c r="M963" s="4" t="s">
        <v>11</v>
      </c>
      <c r="N963" s="4" t="s">
        <v>11</v>
      </c>
      <c r="P963" s="4">
        <v>2</v>
      </c>
      <c r="R963" s="678" t="s">
        <v>511</v>
      </c>
      <c r="S963" s="673"/>
      <c r="T963" s="662"/>
      <c r="U963" s="4" t="s">
        <v>11</v>
      </c>
      <c r="V963" s="4" t="s">
        <v>11</v>
      </c>
      <c r="X963" s="4">
        <v>2</v>
      </c>
      <c r="Z963" s="687" t="s">
        <v>512</v>
      </c>
      <c r="AA963" s="673"/>
      <c r="AB963" s="662"/>
      <c r="AC963" s="4" t="s">
        <v>11</v>
      </c>
      <c r="AD963" s="4" t="s">
        <v>11</v>
      </c>
      <c r="AF963" s="4">
        <v>2</v>
      </c>
      <c r="AH963" s="685" t="s">
        <v>513</v>
      </c>
      <c r="AI963" s="673"/>
      <c r="AJ963" s="662"/>
      <c r="AK963" s="4" t="s">
        <v>11</v>
      </c>
      <c r="AL963" s="4" t="s">
        <v>11</v>
      </c>
      <c r="AN963" s="24">
        <v>26</v>
      </c>
      <c r="AP963" s="674" t="s">
        <v>514</v>
      </c>
      <c r="AQ963" s="673"/>
      <c r="AR963" s="662"/>
      <c r="AS963" s="4" t="s">
        <v>11</v>
      </c>
      <c r="AT963" s="4" t="s">
        <v>11</v>
      </c>
      <c r="AV963" s="438">
        <v>26</v>
      </c>
      <c r="AX963" s="688" t="s">
        <v>515</v>
      </c>
      <c r="AY963" s="673"/>
      <c r="AZ963" s="662"/>
      <c r="BA963" s="4" t="s">
        <v>11</v>
      </c>
      <c r="BB963" s="4" t="s">
        <v>11</v>
      </c>
      <c r="BD963" s="161">
        <v>26</v>
      </c>
      <c r="BF963" s="679" t="s">
        <v>516</v>
      </c>
      <c r="BG963" s="673"/>
      <c r="BH963" s="662"/>
      <c r="BI963" s="4" t="s">
        <v>11</v>
      </c>
      <c r="BJ963" s="4" t="s">
        <v>11</v>
      </c>
      <c r="BL963" s="240">
        <v>26</v>
      </c>
      <c r="BN963" s="672" t="s">
        <v>517</v>
      </c>
      <c r="BO963" s="673"/>
      <c r="BP963" s="662"/>
      <c r="BQ963" s="4" t="s">
        <v>11</v>
      </c>
      <c r="BR963" s="4" t="s">
        <v>11</v>
      </c>
      <c r="BT963" s="442">
        <v>26</v>
      </c>
      <c r="BV963" s="655" t="s">
        <v>518</v>
      </c>
      <c r="BW963" s="656"/>
      <c r="BX963" s="657"/>
      <c r="BY963" s="492" t="s">
        <v>11</v>
      </c>
      <c r="BZ963" s="492" t="s">
        <v>11</v>
      </c>
      <c r="CB963" s="494">
        <v>26</v>
      </c>
      <c r="CD963" s="682" t="s">
        <v>519</v>
      </c>
      <c r="CE963" s="673"/>
      <c r="CF963" s="662"/>
      <c r="CG963" s="4" t="s">
        <v>11</v>
      </c>
      <c r="CH963" s="4" t="s">
        <v>11</v>
      </c>
      <c r="CJ963" s="4">
        <f>CB963</f>
        <v>26</v>
      </c>
      <c r="CL963" s="686" t="s">
        <v>531</v>
      </c>
      <c r="CM963" s="673"/>
      <c r="CN963" s="662"/>
      <c r="CO963" s="4" t="s">
        <v>11</v>
      </c>
      <c r="CP963" s="4" t="s">
        <v>11</v>
      </c>
      <c r="CR963" s="4">
        <f>CJ965</f>
        <v>20</v>
      </c>
    </row>
    <row r="964" spans="2:96" ht="12.75" customHeight="1" x14ac:dyDescent="0.35">
      <c r="B964" s="654">
        <v>45575</v>
      </c>
      <c r="C964" s="651"/>
      <c r="D964" s="3"/>
      <c r="E964" s="5">
        <v>0</v>
      </c>
      <c r="F964" s="4">
        <v>3</v>
      </c>
      <c r="G964" s="6" t="s">
        <v>25</v>
      </c>
      <c r="H964" s="5">
        <f t="shared" ref="H964:H969" si="995">SUM(H963+E964-F964)</f>
        <v>2</v>
      </c>
      <c r="J964" s="664"/>
      <c r="K964" s="651"/>
      <c r="L964" s="3"/>
      <c r="M964" s="5"/>
      <c r="N964" s="4"/>
      <c r="O964" s="6"/>
      <c r="P964" s="5">
        <f t="shared" ref="P964:P969" si="996">SUM(P963+M964-N964)</f>
        <v>2</v>
      </c>
      <c r="R964" s="654"/>
      <c r="S964" s="651"/>
      <c r="T964" s="3"/>
      <c r="U964" s="5">
        <v>0</v>
      </c>
      <c r="V964" s="4"/>
      <c r="W964" s="6"/>
      <c r="X964" s="5">
        <f t="shared" ref="X964:X969" si="997">SUM(X963+U964-V964)</f>
        <v>2</v>
      </c>
      <c r="Z964" s="706">
        <v>45686</v>
      </c>
      <c r="AA964" s="651"/>
      <c r="AB964" s="30"/>
      <c r="AC964" s="31">
        <v>24</v>
      </c>
      <c r="AD964" s="32">
        <v>0</v>
      </c>
      <c r="AE964" s="33" t="s">
        <v>17</v>
      </c>
      <c r="AF964" s="34">
        <f t="shared" ref="AF964:AF969" si="998">SUM(AF963+AC964-AD964)</f>
        <v>26</v>
      </c>
      <c r="AH964" s="664"/>
      <c r="AI964" s="651"/>
      <c r="AJ964" s="3"/>
      <c r="AK964" s="5"/>
      <c r="AL964" s="4"/>
      <c r="AM964" s="6"/>
      <c r="AN964" s="5">
        <f t="shared" ref="AN964:AN969" si="999">SUM(AN963+AK964-AL964)</f>
        <v>26</v>
      </c>
      <c r="AP964" s="664"/>
      <c r="AQ964" s="651"/>
      <c r="AR964" s="3"/>
      <c r="AS964" s="5"/>
      <c r="AT964" s="4"/>
      <c r="AU964" s="6"/>
      <c r="AV964" s="436">
        <f t="shared" ref="AV964:AV969" si="1000">SUM(AV963+AS964-AT964)</f>
        <v>26</v>
      </c>
      <c r="AX964" s="664"/>
      <c r="AY964" s="651"/>
      <c r="AZ964" s="3"/>
      <c r="BA964" s="5"/>
      <c r="BB964" s="4"/>
      <c r="BC964" s="6"/>
      <c r="BD964" s="5">
        <f t="shared" ref="BD964:BD969" si="1001">SUM(BD963+BA964-BB964)</f>
        <v>26</v>
      </c>
      <c r="BF964" s="664"/>
      <c r="BG964" s="651"/>
      <c r="BH964" s="3"/>
      <c r="BI964" s="5"/>
      <c r="BJ964" s="4"/>
      <c r="BK964" s="6"/>
      <c r="BL964" s="5">
        <f t="shared" ref="BL964:BL969" si="1002">SUM(BL963+BI964-BJ964)</f>
        <v>26</v>
      </c>
      <c r="BN964" s="654">
        <v>45842</v>
      </c>
      <c r="BO964" s="651"/>
      <c r="BP964" s="3"/>
      <c r="BQ964" s="5">
        <v>0</v>
      </c>
      <c r="BR964" s="4">
        <v>5</v>
      </c>
      <c r="BS964" s="6" t="s">
        <v>25</v>
      </c>
      <c r="BT964" s="5">
        <f t="shared" ref="BT964:BT969" si="1003">SUM(BT963+BQ964-BR964)</f>
        <v>21</v>
      </c>
      <c r="BV964" s="669"/>
      <c r="BW964" s="666"/>
      <c r="BX964" s="493"/>
      <c r="BY964" s="494"/>
      <c r="BZ964" s="492"/>
      <c r="CA964" s="509"/>
      <c r="CB964" s="494">
        <f t="shared" ref="CB964:CB969" si="1004">SUM(CB963+BY964-BZ964)</f>
        <v>26</v>
      </c>
      <c r="CD964" s="654">
        <v>45891</v>
      </c>
      <c r="CE964" s="651"/>
      <c r="CF964" s="3"/>
      <c r="CG964" s="5">
        <v>0</v>
      </c>
      <c r="CH964" s="4">
        <v>3</v>
      </c>
      <c r="CI964" s="129" t="s">
        <v>15</v>
      </c>
      <c r="CJ964" s="5">
        <f t="shared" ref="CJ964:CJ969" si="1005">SUM(CJ963+CG964-CH964)</f>
        <v>23</v>
      </c>
      <c r="CL964" s="664"/>
      <c r="CM964" s="651"/>
      <c r="CN964" s="3"/>
      <c r="CO964" s="5"/>
      <c r="CP964" s="4"/>
      <c r="CQ964" s="6"/>
      <c r="CR964" s="5">
        <f t="shared" ref="CR964:CR969" si="1006">SUM(CR963+CO964-CP964)</f>
        <v>20</v>
      </c>
    </row>
    <row r="965" spans="2:96" ht="12.75" customHeight="1" x14ac:dyDescent="0.35">
      <c r="B965" s="663"/>
      <c r="C965" s="651"/>
      <c r="D965" s="3"/>
      <c r="E965" s="4"/>
      <c r="F965" s="5"/>
      <c r="G965" s="6"/>
      <c r="H965" s="5">
        <f t="shared" si="995"/>
        <v>2</v>
      </c>
      <c r="J965" s="663"/>
      <c r="K965" s="651"/>
      <c r="L965" s="3"/>
      <c r="M965" s="4"/>
      <c r="N965" s="5"/>
      <c r="O965" s="6"/>
      <c r="P965" s="5">
        <f t="shared" si="996"/>
        <v>2</v>
      </c>
      <c r="R965" s="663"/>
      <c r="S965" s="651"/>
      <c r="T965" s="3"/>
      <c r="U965" s="4"/>
      <c r="V965" s="5"/>
      <c r="W965" s="6"/>
      <c r="X965" s="5">
        <f t="shared" si="997"/>
        <v>2</v>
      </c>
      <c r="Z965" s="663"/>
      <c r="AA965" s="651"/>
      <c r="AB965" s="3"/>
      <c r="AC965" s="4"/>
      <c r="AD965" s="5"/>
      <c r="AE965" s="6"/>
      <c r="AF965" s="5">
        <f t="shared" si="998"/>
        <v>26</v>
      </c>
      <c r="AH965" s="663"/>
      <c r="AI965" s="651"/>
      <c r="AJ965" s="3"/>
      <c r="AK965" s="4"/>
      <c r="AL965" s="5"/>
      <c r="AM965" s="6"/>
      <c r="AN965" s="5">
        <f t="shared" si="999"/>
        <v>26</v>
      </c>
      <c r="AP965" s="663"/>
      <c r="AQ965" s="651"/>
      <c r="AR965" s="3"/>
      <c r="AS965" s="4"/>
      <c r="AT965" s="5"/>
      <c r="AU965" s="6"/>
      <c r="AV965" s="436">
        <f t="shared" si="1000"/>
        <v>26</v>
      </c>
      <c r="AX965" s="663"/>
      <c r="AY965" s="651"/>
      <c r="AZ965" s="3"/>
      <c r="BA965" s="4"/>
      <c r="BB965" s="5"/>
      <c r="BC965" s="6"/>
      <c r="BD965" s="5">
        <f t="shared" si="1001"/>
        <v>26</v>
      </c>
      <c r="BF965" s="663"/>
      <c r="BG965" s="651"/>
      <c r="BH965" s="3"/>
      <c r="BI965" s="4"/>
      <c r="BJ965" s="5"/>
      <c r="BK965" s="6"/>
      <c r="BL965" s="5">
        <f t="shared" si="1002"/>
        <v>26</v>
      </c>
      <c r="BN965" s="663"/>
      <c r="BO965" s="651"/>
      <c r="BP965" s="3"/>
      <c r="BQ965" s="4"/>
      <c r="BR965" s="5"/>
      <c r="BS965" s="6"/>
      <c r="BT965" s="5">
        <f t="shared" si="1003"/>
        <v>21</v>
      </c>
      <c r="BV965" s="669"/>
      <c r="BW965" s="666"/>
      <c r="BX965" s="493"/>
      <c r="BY965" s="494"/>
      <c r="BZ965" s="492"/>
      <c r="CA965" s="509"/>
      <c r="CB965" s="494">
        <f t="shared" si="1004"/>
        <v>26</v>
      </c>
      <c r="CD965" s="707">
        <v>45893</v>
      </c>
      <c r="CE965" s="651"/>
      <c r="CF965" s="3"/>
      <c r="CG965" s="4">
        <v>0</v>
      </c>
      <c r="CH965" s="5">
        <v>3</v>
      </c>
      <c r="CI965" s="129" t="s">
        <v>22</v>
      </c>
      <c r="CJ965" s="5">
        <f t="shared" si="1005"/>
        <v>20</v>
      </c>
      <c r="CL965" s="663"/>
      <c r="CM965" s="651"/>
      <c r="CN965" s="3"/>
      <c r="CO965" s="4"/>
      <c r="CP965" s="5"/>
      <c r="CQ965" s="6"/>
      <c r="CR965" s="5">
        <f t="shared" si="1006"/>
        <v>20</v>
      </c>
    </row>
    <row r="966" spans="2:96" ht="12.75" customHeight="1" x14ac:dyDescent="0.35">
      <c r="B966" s="663"/>
      <c r="C966" s="651"/>
      <c r="D966" s="3"/>
      <c r="E966" s="4"/>
      <c r="F966" s="5"/>
      <c r="G966" s="6"/>
      <c r="H966" s="5">
        <f t="shared" si="995"/>
        <v>2</v>
      </c>
      <c r="J966" s="663"/>
      <c r="K966" s="651"/>
      <c r="L966" s="3"/>
      <c r="M966" s="4"/>
      <c r="N966" s="5"/>
      <c r="O966" s="6"/>
      <c r="P966" s="5">
        <f t="shared" si="996"/>
        <v>2</v>
      </c>
      <c r="R966" s="663"/>
      <c r="S966" s="651"/>
      <c r="T966" s="3"/>
      <c r="U966" s="4"/>
      <c r="V966" s="5"/>
      <c r="W966" s="6"/>
      <c r="X966" s="5">
        <f t="shared" si="997"/>
        <v>2</v>
      </c>
      <c r="Z966" s="663"/>
      <c r="AA966" s="651"/>
      <c r="AB966" s="3"/>
      <c r="AC966" s="4"/>
      <c r="AD966" s="5"/>
      <c r="AE966" s="6"/>
      <c r="AF966" s="5">
        <f t="shared" si="998"/>
        <v>26</v>
      </c>
      <c r="AH966" s="663"/>
      <c r="AI966" s="651"/>
      <c r="AJ966" s="3"/>
      <c r="AK966" s="4"/>
      <c r="AL966" s="5"/>
      <c r="AM966" s="6"/>
      <c r="AN966" s="5">
        <f t="shared" si="999"/>
        <v>26</v>
      </c>
      <c r="AP966" s="663"/>
      <c r="AQ966" s="651"/>
      <c r="AR966" s="3"/>
      <c r="AS966" s="4"/>
      <c r="AT966" s="5"/>
      <c r="AU966" s="6"/>
      <c r="AV966" s="436">
        <f t="shared" si="1000"/>
        <v>26</v>
      </c>
      <c r="AX966" s="663"/>
      <c r="AY966" s="651"/>
      <c r="AZ966" s="3"/>
      <c r="BA966" s="4"/>
      <c r="BB966" s="5"/>
      <c r="BC966" s="6"/>
      <c r="BD966" s="5">
        <f t="shared" si="1001"/>
        <v>26</v>
      </c>
      <c r="BF966" s="663"/>
      <c r="BG966" s="651"/>
      <c r="BH966" s="3"/>
      <c r="BI966" s="4"/>
      <c r="BJ966" s="5"/>
      <c r="BK966" s="6"/>
      <c r="BL966" s="5">
        <f t="shared" si="1002"/>
        <v>26</v>
      </c>
      <c r="BN966" s="663"/>
      <c r="BO966" s="651"/>
      <c r="BP966" s="3"/>
      <c r="BQ966" s="4"/>
      <c r="BR966" s="5"/>
      <c r="BS966" s="6"/>
      <c r="BT966" s="5">
        <f t="shared" si="1003"/>
        <v>21</v>
      </c>
      <c r="BV966" s="665"/>
      <c r="BW966" s="666"/>
      <c r="BX966" s="499"/>
      <c r="BY966" s="158"/>
      <c r="BZ966" s="156"/>
      <c r="CA966" s="511"/>
      <c r="CB966" s="494">
        <f t="shared" si="1004"/>
        <v>26</v>
      </c>
      <c r="CD966" s="663"/>
      <c r="CE966" s="651"/>
      <c r="CF966" s="3"/>
      <c r="CG966" s="4"/>
      <c r="CH966" s="5"/>
      <c r="CI966" s="6"/>
      <c r="CJ966" s="5">
        <f t="shared" si="1005"/>
        <v>20</v>
      </c>
      <c r="CL966" s="663"/>
      <c r="CM966" s="651"/>
      <c r="CN966" s="3"/>
      <c r="CO966" s="4"/>
      <c r="CP966" s="5"/>
      <c r="CQ966" s="6"/>
      <c r="CR966" s="5">
        <f t="shared" si="1006"/>
        <v>20</v>
      </c>
    </row>
    <row r="967" spans="2:96" ht="12.75" customHeight="1" x14ac:dyDescent="0.35">
      <c r="B967" s="663"/>
      <c r="C967" s="651"/>
      <c r="D967" s="3"/>
      <c r="E967" s="4"/>
      <c r="F967" s="4"/>
      <c r="G967" s="6"/>
      <c r="H967" s="5">
        <f t="shared" si="995"/>
        <v>2</v>
      </c>
      <c r="J967" s="663"/>
      <c r="K967" s="651"/>
      <c r="L967" s="3"/>
      <c r="M967" s="4"/>
      <c r="N967" s="4"/>
      <c r="O967" s="6"/>
      <c r="P967" s="5">
        <f t="shared" si="996"/>
        <v>2</v>
      </c>
      <c r="R967" s="663"/>
      <c r="S967" s="651"/>
      <c r="T967" s="3"/>
      <c r="U967" s="4"/>
      <c r="V967" s="4"/>
      <c r="W967" s="6"/>
      <c r="X967" s="5">
        <f t="shared" si="997"/>
        <v>2</v>
      </c>
      <c r="Z967" s="663"/>
      <c r="AA967" s="651"/>
      <c r="AB967" s="3"/>
      <c r="AC967" s="4"/>
      <c r="AD967" s="4"/>
      <c r="AE967" s="6"/>
      <c r="AF967" s="5">
        <f t="shared" si="998"/>
        <v>26</v>
      </c>
      <c r="AH967" s="663"/>
      <c r="AI967" s="651"/>
      <c r="AJ967" s="3"/>
      <c r="AK967" s="4"/>
      <c r="AL967" s="4"/>
      <c r="AM967" s="6"/>
      <c r="AN967" s="5">
        <f t="shared" si="999"/>
        <v>26</v>
      </c>
      <c r="AP967" s="663"/>
      <c r="AQ967" s="651"/>
      <c r="AR967" s="3"/>
      <c r="AS967" s="4"/>
      <c r="AT967" s="4"/>
      <c r="AU967" s="6"/>
      <c r="AV967" s="436">
        <f t="shared" si="1000"/>
        <v>26</v>
      </c>
      <c r="AX967" s="663"/>
      <c r="AY967" s="651"/>
      <c r="AZ967" s="3"/>
      <c r="BA967" s="4"/>
      <c r="BB967" s="4"/>
      <c r="BC967" s="6"/>
      <c r="BD967" s="5">
        <f t="shared" si="1001"/>
        <v>26</v>
      </c>
      <c r="BF967" s="663"/>
      <c r="BG967" s="651"/>
      <c r="BH967" s="3"/>
      <c r="BI967" s="4"/>
      <c r="BJ967" s="4"/>
      <c r="BK967" s="6"/>
      <c r="BL967" s="5">
        <f t="shared" si="1002"/>
        <v>26</v>
      </c>
      <c r="BN967" s="663"/>
      <c r="BO967" s="651"/>
      <c r="BP967" s="3"/>
      <c r="BQ967" s="4"/>
      <c r="BR967" s="4"/>
      <c r="BS967" s="6"/>
      <c r="BT967" s="5">
        <f t="shared" si="1003"/>
        <v>21</v>
      </c>
      <c r="BV967" s="669"/>
      <c r="BW967" s="666"/>
      <c r="BX967" s="493"/>
      <c r="BY967" s="492"/>
      <c r="BZ967" s="492"/>
      <c r="CA967" s="509"/>
      <c r="CB967" s="494">
        <f t="shared" si="1004"/>
        <v>26</v>
      </c>
      <c r="CD967" s="663"/>
      <c r="CE967" s="651"/>
      <c r="CF967" s="3"/>
      <c r="CG967" s="4"/>
      <c r="CH967" s="4"/>
      <c r="CI967" s="6"/>
      <c r="CJ967" s="5">
        <f t="shared" si="1005"/>
        <v>20</v>
      </c>
      <c r="CL967" s="663"/>
      <c r="CM967" s="651"/>
      <c r="CN967" s="3"/>
      <c r="CO967" s="4"/>
      <c r="CP967" s="4"/>
      <c r="CQ967" s="6"/>
      <c r="CR967" s="5">
        <f t="shared" si="1006"/>
        <v>20</v>
      </c>
    </row>
    <row r="968" spans="2:96" ht="12.75" customHeight="1" x14ac:dyDescent="0.35">
      <c r="B968" s="663"/>
      <c r="C968" s="651"/>
      <c r="E968" s="4"/>
      <c r="F968" s="5"/>
      <c r="G968" s="6"/>
      <c r="H968" s="5">
        <f t="shared" si="995"/>
        <v>2</v>
      </c>
      <c r="J968" s="663"/>
      <c r="K968" s="651"/>
      <c r="M968" s="4"/>
      <c r="N968" s="5"/>
      <c r="O968" s="6"/>
      <c r="P968" s="5">
        <f t="shared" si="996"/>
        <v>2</v>
      </c>
      <c r="R968" s="663"/>
      <c r="S968" s="651"/>
      <c r="U968" s="4"/>
      <c r="V968" s="5"/>
      <c r="W968" s="6"/>
      <c r="X968" s="5">
        <f t="shared" si="997"/>
        <v>2</v>
      </c>
      <c r="Z968" s="663"/>
      <c r="AA968" s="651"/>
      <c r="AC968" s="4"/>
      <c r="AD968" s="5"/>
      <c r="AE968" s="6"/>
      <c r="AF968" s="5">
        <f t="shared" si="998"/>
        <v>26</v>
      </c>
      <c r="AH968" s="663"/>
      <c r="AI968" s="651"/>
      <c r="AK968" s="4"/>
      <c r="AL968" s="5"/>
      <c r="AM968" s="6"/>
      <c r="AN968" s="5">
        <f t="shared" si="999"/>
        <v>26</v>
      </c>
      <c r="AP968" s="663"/>
      <c r="AQ968" s="651"/>
      <c r="AS968" s="4"/>
      <c r="AT968" s="5"/>
      <c r="AU968" s="6"/>
      <c r="AV968" s="436">
        <f t="shared" si="1000"/>
        <v>26</v>
      </c>
      <c r="AX968" s="663"/>
      <c r="AY968" s="651"/>
      <c r="BA968" s="4"/>
      <c r="BB968" s="5"/>
      <c r="BC968" s="6"/>
      <c r="BD968" s="5">
        <f t="shared" si="1001"/>
        <v>26</v>
      </c>
      <c r="BF968" s="663"/>
      <c r="BG968" s="651"/>
      <c r="BI968" s="4"/>
      <c r="BJ968" s="5"/>
      <c r="BK968" s="6"/>
      <c r="BL968" s="5">
        <f t="shared" si="1002"/>
        <v>26</v>
      </c>
      <c r="BN968" s="663"/>
      <c r="BO968" s="651"/>
      <c r="BQ968" s="4"/>
      <c r="BR968" s="5"/>
      <c r="BS968" s="6"/>
      <c r="BT968" s="5">
        <f t="shared" si="1003"/>
        <v>21</v>
      </c>
      <c r="BV968" s="667"/>
      <c r="BW968" s="666"/>
      <c r="BY968" s="492"/>
      <c r="BZ968" s="494"/>
      <c r="CA968" s="509"/>
      <c r="CB968" s="494">
        <f t="shared" si="1004"/>
        <v>26</v>
      </c>
      <c r="CD968" s="663"/>
      <c r="CE968" s="651"/>
      <c r="CG968" s="4"/>
      <c r="CH968" s="5"/>
      <c r="CI968" s="6"/>
      <c r="CJ968" s="5">
        <f t="shared" si="1005"/>
        <v>20</v>
      </c>
      <c r="CL968" s="663"/>
      <c r="CM968" s="651"/>
      <c r="CO968" s="4"/>
      <c r="CP968" s="5"/>
      <c r="CQ968" s="6"/>
      <c r="CR968" s="5">
        <f t="shared" si="1006"/>
        <v>20</v>
      </c>
    </row>
    <row r="969" spans="2:96" ht="12.75" customHeight="1" x14ac:dyDescent="0.3">
      <c r="H969" s="5">
        <f t="shared" si="995"/>
        <v>2</v>
      </c>
      <c r="P969" s="5">
        <f t="shared" si="996"/>
        <v>2</v>
      </c>
      <c r="X969" s="5">
        <f t="shared" si="997"/>
        <v>2</v>
      </c>
      <c r="AF969" s="5">
        <f t="shared" si="998"/>
        <v>26</v>
      </c>
      <c r="AN969" s="5">
        <f t="shared" si="999"/>
        <v>26</v>
      </c>
      <c r="AV969" s="436">
        <f t="shared" si="1000"/>
        <v>26</v>
      </c>
      <c r="BD969" s="5">
        <f t="shared" si="1001"/>
        <v>26</v>
      </c>
      <c r="BL969" s="5">
        <f t="shared" si="1002"/>
        <v>26</v>
      </c>
      <c r="BT969" s="5">
        <f t="shared" si="1003"/>
        <v>21</v>
      </c>
      <c r="CB969" s="494">
        <f t="shared" si="1004"/>
        <v>26</v>
      </c>
      <c r="CJ969" s="5">
        <f t="shared" si="1005"/>
        <v>20</v>
      </c>
      <c r="CR969" s="5">
        <f t="shared" si="1006"/>
        <v>20</v>
      </c>
    </row>
    <row r="970" spans="2:96" ht="12.75" customHeight="1" x14ac:dyDescent="0.35">
      <c r="B970" s="658" t="s">
        <v>243</v>
      </c>
      <c r="C970" s="659"/>
      <c r="D970" s="659"/>
      <c r="E970" s="659"/>
      <c r="F970" s="659"/>
      <c r="G970" s="659"/>
      <c r="H970" s="660"/>
      <c r="J970" s="658" t="s">
        <v>243</v>
      </c>
      <c r="K970" s="659"/>
      <c r="L970" s="659"/>
      <c r="M970" s="659"/>
      <c r="N970" s="659"/>
      <c r="O970" s="659"/>
      <c r="P970" s="660"/>
      <c r="R970" s="658" t="s">
        <v>243</v>
      </c>
      <c r="S970" s="659"/>
      <c r="T970" s="659"/>
      <c r="U970" s="659"/>
      <c r="V970" s="659"/>
      <c r="W970" s="659"/>
      <c r="X970" s="660"/>
      <c r="Z970" s="658" t="s">
        <v>243</v>
      </c>
      <c r="AA970" s="659"/>
      <c r="AB970" s="659"/>
      <c r="AC970" s="659"/>
      <c r="AD970" s="659"/>
      <c r="AE970" s="659"/>
      <c r="AF970" s="660"/>
      <c r="AH970" s="658" t="s">
        <v>243</v>
      </c>
      <c r="AI970" s="659"/>
      <c r="AJ970" s="659"/>
      <c r="AK970" s="659"/>
      <c r="AL970" s="659"/>
      <c r="AM970" s="659"/>
      <c r="AN970" s="660"/>
      <c r="AP970" s="658" t="s">
        <v>243</v>
      </c>
      <c r="AQ970" s="659"/>
      <c r="AR970" s="659"/>
      <c r="AS970" s="659"/>
      <c r="AT970" s="659"/>
      <c r="AU970" s="659"/>
      <c r="AV970" s="660"/>
      <c r="AX970" s="658" t="s">
        <v>243</v>
      </c>
      <c r="AY970" s="659"/>
      <c r="AZ970" s="659"/>
      <c r="BA970" s="659"/>
      <c r="BB970" s="659"/>
      <c r="BC970" s="659"/>
      <c r="BD970" s="660"/>
      <c r="BF970" s="658" t="s">
        <v>243</v>
      </c>
      <c r="BG970" s="659"/>
      <c r="BH970" s="659"/>
      <c r="BI970" s="659"/>
      <c r="BJ970" s="659"/>
      <c r="BK970" s="659"/>
      <c r="BL970" s="660"/>
      <c r="BN970" s="658" t="s">
        <v>243</v>
      </c>
      <c r="BO970" s="659"/>
      <c r="BP970" s="659"/>
      <c r="BQ970" s="659"/>
      <c r="BR970" s="659"/>
      <c r="BS970" s="659"/>
      <c r="BT970" s="660"/>
      <c r="BV970" s="675" t="s">
        <v>243</v>
      </c>
      <c r="BW970" s="676"/>
      <c r="BX970" s="676"/>
      <c r="BY970" s="676"/>
      <c r="BZ970" s="676"/>
      <c r="CA970" s="676"/>
      <c r="CB970" s="677"/>
      <c r="CD970" s="658" t="s">
        <v>243</v>
      </c>
      <c r="CE970" s="659"/>
      <c r="CF970" s="659"/>
      <c r="CG970" s="659"/>
      <c r="CH970" s="659"/>
      <c r="CI970" s="659"/>
      <c r="CJ970" s="660"/>
      <c r="CL970" s="658" t="s">
        <v>243</v>
      </c>
      <c r="CM970" s="659"/>
      <c r="CN970" s="659"/>
      <c r="CO970" s="659"/>
      <c r="CP970" s="659"/>
      <c r="CQ970" s="659"/>
      <c r="CR970" s="660"/>
    </row>
    <row r="971" spans="2:96" ht="12.75" customHeight="1" x14ac:dyDescent="0.35">
      <c r="B971" s="7"/>
      <c r="C971" s="8"/>
      <c r="D971" s="8"/>
      <c r="E971" s="9" t="s">
        <v>7</v>
      </c>
      <c r="F971" s="9" t="s">
        <v>8</v>
      </c>
      <c r="G971" s="10" t="s">
        <v>9</v>
      </c>
      <c r="H971" s="11" t="s">
        <v>508</v>
      </c>
      <c r="J971" s="7"/>
      <c r="K971" s="8"/>
      <c r="L971" s="8"/>
      <c r="M971" s="9" t="s">
        <v>7</v>
      </c>
      <c r="N971" s="9" t="s">
        <v>8</v>
      </c>
      <c r="O971" s="12" t="s">
        <v>9</v>
      </c>
      <c r="P971" s="11" t="s">
        <v>508</v>
      </c>
      <c r="R971" s="7"/>
      <c r="S971" s="8"/>
      <c r="T971" s="8"/>
      <c r="U971" s="9" t="s">
        <v>7</v>
      </c>
      <c r="V971" s="9" t="s">
        <v>8</v>
      </c>
      <c r="W971" s="13" t="s">
        <v>9</v>
      </c>
      <c r="X971" s="11" t="s">
        <v>508</v>
      </c>
      <c r="Z971" s="7"/>
      <c r="AA971" s="8"/>
      <c r="AB971" s="8"/>
      <c r="AC971" s="9" t="s">
        <v>7</v>
      </c>
      <c r="AD971" s="9" t="s">
        <v>8</v>
      </c>
      <c r="AE971" s="14" t="s">
        <v>9</v>
      </c>
      <c r="AF971" s="11" t="s">
        <v>508</v>
      </c>
      <c r="AH971" s="7"/>
      <c r="AI971" s="8"/>
      <c r="AJ971" s="8"/>
      <c r="AK971" s="9" t="s">
        <v>7</v>
      </c>
      <c r="AL971" s="9" t="s">
        <v>8</v>
      </c>
      <c r="AM971" s="15" t="s">
        <v>9</v>
      </c>
      <c r="AN971" s="11" t="s">
        <v>508</v>
      </c>
      <c r="AP971" s="7"/>
      <c r="AQ971" s="8"/>
      <c r="AR971" s="8"/>
      <c r="AS971" s="9" t="s">
        <v>7</v>
      </c>
      <c r="AT971" s="9" t="s">
        <v>8</v>
      </c>
      <c r="AU971" s="16" t="s">
        <v>9</v>
      </c>
      <c r="AV971" s="437" t="s">
        <v>508</v>
      </c>
      <c r="AX971" s="7"/>
      <c r="AY971" s="8"/>
      <c r="AZ971" s="8"/>
      <c r="BA971" s="9" t="s">
        <v>7</v>
      </c>
      <c r="BB971" s="9" t="s">
        <v>8</v>
      </c>
      <c r="BC971" s="17" t="s">
        <v>9</v>
      </c>
      <c r="BD971" s="11" t="s">
        <v>508</v>
      </c>
      <c r="BF971" s="7"/>
      <c r="BG971" s="8"/>
      <c r="BH971" s="8"/>
      <c r="BI971" s="9" t="s">
        <v>7</v>
      </c>
      <c r="BJ971" s="9" t="s">
        <v>8</v>
      </c>
      <c r="BK971" s="18" t="s">
        <v>9</v>
      </c>
      <c r="BL971" s="11" t="s">
        <v>508</v>
      </c>
      <c r="BN971" s="7"/>
      <c r="BO971" s="8"/>
      <c r="BP971" s="8"/>
      <c r="BQ971" s="9" t="s">
        <v>7</v>
      </c>
      <c r="BR971" s="9" t="s">
        <v>8</v>
      </c>
      <c r="BS971" s="19" t="s">
        <v>9</v>
      </c>
      <c r="BT971" s="11" t="s">
        <v>508</v>
      </c>
      <c r="BV971" s="495"/>
      <c r="BW971" s="496"/>
      <c r="BX971" s="496"/>
      <c r="BY971" s="205" t="s">
        <v>7</v>
      </c>
      <c r="BZ971" s="205" t="s">
        <v>8</v>
      </c>
      <c r="CA971" s="510" t="s">
        <v>9</v>
      </c>
      <c r="CB971" s="497" t="s">
        <v>508</v>
      </c>
      <c r="CD971" s="7"/>
      <c r="CE971" s="8"/>
      <c r="CF971" s="8"/>
      <c r="CG971" s="9" t="s">
        <v>7</v>
      </c>
      <c r="CH971" s="9" t="s">
        <v>8</v>
      </c>
      <c r="CI971" s="21" t="s">
        <v>9</v>
      </c>
      <c r="CJ971" s="11" t="s">
        <v>508</v>
      </c>
      <c r="CL971" s="7"/>
      <c r="CM971" s="8"/>
      <c r="CN971" s="8"/>
      <c r="CO971" s="9" t="s">
        <v>7</v>
      </c>
      <c r="CP971" s="9" t="s">
        <v>8</v>
      </c>
      <c r="CQ971" s="22" t="s">
        <v>9</v>
      </c>
      <c r="CR971" s="11" t="s">
        <v>508</v>
      </c>
    </row>
    <row r="972" spans="2:96" ht="12.75" customHeight="1" x14ac:dyDescent="0.35">
      <c r="B972" s="661" t="s">
        <v>509</v>
      </c>
      <c r="C972" s="673"/>
      <c r="D972" s="662"/>
      <c r="E972" s="4" t="s">
        <v>11</v>
      </c>
      <c r="F972" s="4" t="s">
        <v>11</v>
      </c>
      <c r="H972" s="4">
        <v>21</v>
      </c>
      <c r="J972" s="680" t="s">
        <v>510</v>
      </c>
      <c r="K972" s="673"/>
      <c r="L972" s="662"/>
      <c r="M972" s="4" t="s">
        <v>11</v>
      </c>
      <c r="N972" s="4" t="s">
        <v>11</v>
      </c>
      <c r="P972" s="4">
        <v>21</v>
      </c>
      <c r="R972" s="678" t="s">
        <v>511</v>
      </c>
      <c r="S972" s="673"/>
      <c r="T972" s="662"/>
      <c r="U972" s="4" t="s">
        <v>11</v>
      </c>
      <c r="V972" s="4" t="s">
        <v>11</v>
      </c>
      <c r="X972" s="4">
        <v>21</v>
      </c>
      <c r="Z972" s="687" t="s">
        <v>512</v>
      </c>
      <c r="AA972" s="673"/>
      <c r="AB972" s="662"/>
      <c r="AC972" s="4" t="s">
        <v>11</v>
      </c>
      <c r="AD972" s="4" t="s">
        <v>11</v>
      </c>
      <c r="AF972" s="4">
        <v>21</v>
      </c>
      <c r="AH972" s="685" t="s">
        <v>513</v>
      </c>
      <c r="AI972" s="673"/>
      <c r="AJ972" s="662"/>
      <c r="AK972" s="4" t="s">
        <v>11</v>
      </c>
      <c r="AL972" s="4" t="s">
        <v>11</v>
      </c>
      <c r="AN972" s="24">
        <v>43</v>
      </c>
      <c r="AP972" s="674" t="s">
        <v>514</v>
      </c>
      <c r="AQ972" s="673"/>
      <c r="AR972" s="662"/>
      <c r="AS972" s="4" t="s">
        <v>11</v>
      </c>
      <c r="AT972" s="4" t="s">
        <v>11</v>
      </c>
      <c r="AV972" s="438">
        <v>43</v>
      </c>
      <c r="AX972" s="688" t="s">
        <v>515</v>
      </c>
      <c r="AY972" s="673"/>
      <c r="AZ972" s="662"/>
      <c r="BA972" s="4" t="s">
        <v>11</v>
      </c>
      <c r="BB972" s="4" t="s">
        <v>11</v>
      </c>
      <c r="BD972" s="161">
        <v>43</v>
      </c>
      <c r="BF972" s="679" t="s">
        <v>516</v>
      </c>
      <c r="BG972" s="673"/>
      <c r="BH972" s="662"/>
      <c r="BI972" s="4" t="s">
        <v>11</v>
      </c>
      <c r="BJ972" s="4" t="s">
        <v>11</v>
      </c>
      <c r="BL972" s="241">
        <v>43</v>
      </c>
      <c r="BN972" s="672" t="s">
        <v>517</v>
      </c>
      <c r="BO972" s="673"/>
      <c r="BP972" s="662"/>
      <c r="BQ972" s="4" t="s">
        <v>11</v>
      </c>
      <c r="BR972" s="4" t="s">
        <v>11</v>
      </c>
      <c r="BT972" s="442">
        <v>43</v>
      </c>
      <c r="BV972" s="655" t="s">
        <v>518</v>
      </c>
      <c r="BW972" s="656"/>
      <c r="BX972" s="657"/>
      <c r="BY972" s="492" t="s">
        <v>11</v>
      </c>
      <c r="BZ972" s="492" t="s">
        <v>11</v>
      </c>
      <c r="CB972" s="494">
        <v>43</v>
      </c>
      <c r="CD972" s="682" t="s">
        <v>519</v>
      </c>
      <c r="CE972" s="673"/>
      <c r="CF972" s="662"/>
      <c r="CG972" s="4" t="s">
        <v>11</v>
      </c>
      <c r="CH972" s="4" t="s">
        <v>11</v>
      </c>
      <c r="CJ972" s="4">
        <f>CB973</f>
        <v>43</v>
      </c>
      <c r="CL972" s="686" t="s">
        <v>531</v>
      </c>
      <c r="CM972" s="673"/>
      <c r="CN972" s="662"/>
      <c r="CO972" s="4" t="s">
        <v>11</v>
      </c>
      <c r="CP972" s="4" t="s">
        <v>11</v>
      </c>
      <c r="CR972" s="4">
        <f>CJ973</f>
        <v>43</v>
      </c>
    </row>
    <row r="973" spans="2:96" ht="12.75" customHeight="1" x14ac:dyDescent="0.35">
      <c r="B973" s="654"/>
      <c r="C973" s="651"/>
      <c r="D973" s="3"/>
      <c r="E973" s="4"/>
      <c r="F973" s="4"/>
      <c r="G973" s="6"/>
      <c r="H973" s="5">
        <f t="shared" ref="H973:H980" si="1007">SUM(H972+E973-F973)</f>
        <v>21</v>
      </c>
      <c r="J973" s="654"/>
      <c r="K973" s="651"/>
      <c r="L973" s="3"/>
      <c r="M973" s="4">
        <v>0</v>
      </c>
      <c r="N973" s="4"/>
      <c r="O973" s="6"/>
      <c r="P973" s="5">
        <f t="shared" ref="P973:P980" si="1008">SUM(P972+M973-N973)</f>
        <v>21</v>
      </c>
      <c r="R973" s="654"/>
      <c r="S973" s="651"/>
      <c r="T973" s="3"/>
      <c r="U973" s="4"/>
      <c r="V973" s="4"/>
      <c r="W973" s="6"/>
      <c r="X973" s="5">
        <f t="shared" ref="X973:X980" si="1009">SUM(X972+U973-V973)</f>
        <v>21</v>
      </c>
      <c r="Z973" s="708">
        <v>45664</v>
      </c>
      <c r="AA973" s="651"/>
      <c r="AB973" s="48"/>
      <c r="AC973" s="50">
        <v>0</v>
      </c>
      <c r="AD973" s="50">
        <v>1</v>
      </c>
      <c r="AE973" s="51" t="s">
        <v>25</v>
      </c>
      <c r="AF973" s="52">
        <f t="shared" ref="AF973:AF980" si="1010">SUM(AF972+AC973-AD973)</f>
        <v>20</v>
      </c>
      <c r="AH973" s="654"/>
      <c r="AI973" s="651"/>
      <c r="AJ973" s="3"/>
      <c r="AK973" s="4">
        <v>0</v>
      </c>
      <c r="AL973" s="4"/>
      <c r="AM973" s="6"/>
      <c r="AN973" s="5">
        <f t="shared" ref="AN973:AN980" si="1011">SUM(AN972+AK973-AL973)</f>
        <v>43</v>
      </c>
      <c r="AP973" s="654"/>
      <c r="AQ973" s="651"/>
      <c r="AR973" s="3"/>
      <c r="AS973" s="4">
        <v>0</v>
      </c>
      <c r="AT973" s="4"/>
      <c r="AU973" s="6"/>
      <c r="AV973" s="436">
        <f t="shared" ref="AV973:AV980" si="1012">SUM(AV972+AS973-AT973)</f>
        <v>43</v>
      </c>
      <c r="AX973" s="654"/>
      <c r="AY973" s="651"/>
      <c r="AZ973" s="3"/>
      <c r="BA973" s="4"/>
      <c r="BB973" s="4"/>
      <c r="BC973" s="6"/>
      <c r="BD973" s="5">
        <f t="shared" ref="BD973:BD980" si="1013">SUM(BD972+BA973-BB973)</f>
        <v>43</v>
      </c>
      <c r="BF973" s="654"/>
      <c r="BG973" s="651"/>
      <c r="BH973" s="3"/>
      <c r="BI973" s="4"/>
      <c r="BJ973" s="4"/>
      <c r="BK973" s="6"/>
      <c r="BL973" s="5">
        <f t="shared" ref="BL973:BL980" si="1014">SUM(BL972+BI973-BJ973)</f>
        <v>43</v>
      </c>
      <c r="BN973" s="654">
        <v>45853</v>
      </c>
      <c r="BO973" s="651"/>
      <c r="BP973" s="3"/>
      <c r="BQ973" s="4">
        <v>0</v>
      </c>
      <c r="BR973" s="4">
        <v>3</v>
      </c>
      <c r="BS973" s="6" t="s">
        <v>35</v>
      </c>
      <c r="BT973" s="5">
        <f t="shared" ref="BT973:BT980" si="1015">SUM(BT972+BQ973-BR973)</f>
        <v>40</v>
      </c>
      <c r="BV973" s="669"/>
      <c r="BW973" s="666"/>
      <c r="BX973" s="493"/>
      <c r="BY973" s="492"/>
      <c r="BZ973" s="492"/>
      <c r="CA973" s="509"/>
      <c r="CB973" s="494">
        <f t="shared" ref="CB973:CB980" si="1016">SUM(CB972+BY973-BZ973)</f>
        <v>43</v>
      </c>
      <c r="CD973" s="654"/>
      <c r="CE973" s="651"/>
      <c r="CF973" s="3"/>
      <c r="CG973" s="4">
        <v>0</v>
      </c>
      <c r="CH973" s="4"/>
      <c r="CI973" s="6"/>
      <c r="CJ973" s="5">
        <f t="shared" ref="CJ973:CJ980" si="1017">SUM(CJ972+CG973-CH973)</f>
        <v>43</v>
      </c>
      <c r="CL973" s="654"/>
      <c r="CM973" s="651"/>
      <c r="CN973" s="3"/>
      <c r="CO973" s="4"/>
      <c r="CP973" s="4"/>
      <c r="CQ973" s="6"/>
      <c r="CR973" s="5">
        <f t="shared" ref="CR973:CR980" si="1018">SUM(CR972+CO973-CP973)</f>
        <v>43</v>
      </c>
    </row>
    <row r="974" spans="2:96" ht="12.75" customHeight="1" x14ac:dyDescent="0.35">
      <c r="B974" s="3"/>
      <c r="C974" s="3"/>
      <c r="D974" s="3"/>
      <c r="E974" s="3"/>
      <c r="F974" s="3"/>
      <c r="G974" s="3"/>
      <c r="H974" s="5">
        <f t="shared" si="1007"/>
        <v>21</v>
      </c>
      <c r="J974" s="3"/>
      <c r="K974" s="3"/>
      <c r="L974" s="3"/>
      <c r="M974" s="3"/>
      <c r="N974" s="3"/>
      <c r="O974" s="3"/>
      <c r="P974" s="5">
        <f t="shared" si="1008"/>
        <v>21</v>
      </c>
      <c r="R974" s="3"/>
      <c r="S974" s="3"/>
      <c r="T974" s="3"/>
      <c r="U974" s="3"/>
      <c r="V974" s="3"/>
      <c r="W974" s="3"/>
      <c r="X974" s="5">
        <f t="shared" si="1009"/>
        <v>21</v>
      </c>
      <c r="Z974" s="706">
        <v>45686</v>
      </c>
      <c r="AA974" s="651"/>
      <c r="AB974" s="30"/>
      <c r="AC974" s="32">
        <v>24</v>
      </c>
      <c r="AD974" s="32">
        <v>1</v>
      </c>
      <c r="AE974" s="33" t="s">
        <v>17</v>
      </c>
      <c r="AF974" s="34">
        <f t="shared" si="1010"/>
        <v>43</v>
      </c>
      <c r="AH974" s="3"/>
      <c r="AI974" s="3"/>
      <c r="AJ974" s="3"/>
      <c r="AK974" s="3"/>
      <c r="AL974" s="3"/>
      <c r="AM974" s="3"/>
      <c r="AN974" s="5">
        <f t="shared" si="1011"/>
        <v>43</v>
      </c>
      <c r="AP974" s="3"/>
      <c r="AQ974" s="3"/>
      <c r="AR974" s="3"/>
      <c r="AS974" s="3"/>
      <c r="AT974" s="3"/>
      <c r="AU974" s="3"/>
      <c r="AV974" s="436">
        <f t="shared" si="1012"/>
        <v>43</v>
      </c>
      <c r="AX974" s="3"/>
      <c r="AY974" s="3"/>
      <c r="AZ974" s="3"/>
      <c r="BA974" s="3"/>
      <c r="BB974" s="3"/>
      <c r="BC974" s="3"/>
      <c r="BD974" s="5">
        <f t="shared" si="1013"/>
        <v>43</v>
      </c>
      <c r="BF974" s="3"/>
      <c r="BG974" s="3"/>
      <c r="BH974" s="3"/>
      <c r="BI974" s="3"/>
      <c r="BJ974" s="3"/>
      <c r="BK974" s="3"/>
      <c r="BL974" s="5">
        <f t="shared" si="1014"/>
        <v>43</v>
      </c>
      <c r="BN974" s="3"/>
      <c r="BO974" s="3"/>
      <c r="BP974" s="3"/>
      <c r="BQ974" s="3"/>
      <c r="BR974" s="3"/>
      <c r="BS974" s="3"/>
      <c r="BT974" s="5">
        <f t="shared" si="1015"/>
        <v>40</v>
      </c>
      <c r="BV974" s="493"/>
      <c r="BW974" s="493"/>
      <c r="BX974" s="493"/>
      <c r="BY974" s="493"/>
      <c r="BZ974" s="493"/>
      <c r="CA974" s="512"/>
      <c r="CB974" s="494">
        <f t="shared" si="1016"/>
        <v>43</v>
      </c>
      <c r="CD974" s="3"/>
      <c r="CE974" s="3"/>
      <c r="CF974" s="3"/>
      <c r="CG974" s="3"/>
      <c r="CH974" s="3"/>
      <c r="CI974" s="3"/>
      <c r="CJ974" s="5">
        <f t="shared" si="1017"/>
        <v>43</v>
      </c>
      <c r="CL974" s="654"/>
      <c r="CM974" s="651"/>
      <c r="CN974" s="3"/>
      <c r="CO974" s="4"/>
      <c r="CP974" s="4"/>
      <c r="CQ974" s="6"/>
      <c r="CR974" s="5">
        <f t="shared" si="1018"/>
        <v>43</v>
      </c>
    </row>
    <row r="975" spans="2:96" ht="12.75" customHeight="1" x14ac:dyDescent="0.35">
      <c r="H975" s="5">
        <f t="shared" si="1007"/>
        <v>21</v>
      </c>
      <c r="P975" s="5">
        <f t="shared" si="1008"/>
        <v>21</v>
      </c>
      <c r="X975" s="5">
        <f t="shared" si="1009"/>
        <v>21</v>
      </c>
      <c r="AF975" s="5">
        <f t="shared" si="1010"/>
        <v>43</v>
      </c>
      <c r="AN975" s="5">
        <f t="shared" si="1011"/>
        <v>43</v>
      </c>
      <c r="AV975" s="436">
        <f t="shared" si="1012"/>
        <v>43</v>
      </c>
      <c r="BD975" s="5">
        <f t="shared" si="1013"/>
        <v>43</v>
      </c>
      <c r="BL975" s="5">
        <f t="shared" si="1014"/>
        <v>43</v>
      </c>
      <c r="BT975" s="5">
        <f t="shared" si="1015"/>
        <v>40</v>
      </c>
      <c r="CB975" s="494">
        <f t="shared" si="1016"/>
        <v>43</v>
      </c>
      <c r="CJ975" s="5">
        <f t="shared" si="1017"/>
        <v>43</v>
      </c>
      <c r="CL975" s="654"/>
      <c r="CM975" s="651"/>
      <c r="CO975" s="4"/>
      <c r="CP975" s="4"/>
      <c r="CQ975" s="6"/>
      <c r="CR975" s="5">
        <f t="shared" si="1018"/>
        <v>43</v>
      </c>
    </row>
    <row r="976" spans="2:96" ht="12.75" customHeight="1" x14ac:dyDescent="0.3">
      <c r="H976" s="5">
        <f t="shared" si="1007"/>
        <v>21</v>
      </c>
      <c r="P976" s="5">
        <f t="shared" si="1008"/>
        <v>21</v>
      </c>
      <c r="X976" s="5">
        <f t="shared" si="1009"/>
        <v>21</v>
      </c>
      <c r="AF976" s="5">
        <f t="shared" si="1010"/>
        <v>43</v>
      </c>
      <c r="AN976" s="5">
        <f t="shared" si="1011"/>
        <v>43</v>
      </c>
      <c r="AV976" s="436">
        <f t="shared" si="1012"/>
        <v>43</v>
      </c>
      <c r="BD976" s="5">
        <f t="shared" si="1013"/>
        <v>43</v>
      </c>
      <c r="BL976" s="5">
        <f t="shared" si="1014"/>
        <v>43</v>
      </c>
      <c r="BT976" s="5">
        <f t="shared" si="1015"/>
        <v>40</v>
      </c>
      <c r="CB976" s="494">
        <f t="shared" si="1016"/>
        <v>43</v>
      </c>
      <c r="CJ976" s="5">
        <f t="shared" si="1017"/>
        <v>43</v>
      </c>
      <c r="CR976" s="5">
        <f t="shared" si="1018"/>
        <v>43</v>
      </c>
    </row>
    <row r="977" spans="2:96" ht="12.75" customHeight="1" x14ac:dyDescent="0.3">
      <c r="H977" s="5">
        <f t="shared" si="1007"/>
        <v>21</v>
      </c>
      <c r="P977" s="5">
        <f t="shared" si="1008"/>
        <v>21</v>
      </c>
      <c r="X977" s="5">
        <f t="shared" si="1009"/>
        <v>21</v>
      </c>
      <c r="AF977" s="5">
        <f t="shared" si="1010"/>
        <v>43</v>
      </c>
      <c r="AN977" s="5">
        <f t="shared" si="1011"/>
        <v>43</v>
      </c>
      <c r="AV977" s="436">
        <f t="shared" si="1012"/>
        <v>43</v>
      </c>
      <c r="BD977" s="5">
        <f t="shared" si="1013"/>
        <v>43</v>
      </c>
      <c r="BL977" s="5">
        <f t="shared" si="1014"/>
        <v>43</v>
      </c>
      <c r="BT977" s="5">
        <f t="shared" si="1015"/>
        <v>40</v>
      </c>
      <c r="CB977" s="494">
        <f t="shared" si="1016"/>
        <v>43</v>
      </c>
      <c r="CJ977" s="5">
        <f t="shared" si="1017"/>
        <v>43</v>
      </c>
      <c r="CR977" s="5">
        <f t="shared" si="1018"/>
        <v>43</v>
      </c>
    </row>
    <row r="978" spans="2:96" ht="12.75" customHeight="1" x14ac:dyDescent="0.3">
      <c r="H978" s="5">
        <f t="shared" si="1007"/>
        <v>21</v>
      </c>
      <c r="P978" s="5">
        <f t="shared" si="1008"/>
        <v>21</v>
      </c>
      <c r="X978" s="5">
        <f t="shared" si="1009"/>
        <v>21</v>
      </c>
      <c r="AF978" s="5">
        <f t="shared" si="1010"/>
        <v>43</v>
      </c>
      <c r="AN978" s="5">
        <f t="shared" si="1011"/>
        <v>43</v>
      </c>
      <c r="AV978" s="436">
        <f t="shared" si="1012"/>
        <v>43</v>
      </c>
      <c r="BD978" s="5">
        <f t="shared" si="1013"/>
        <v>43</v>
      </c>
      <c r="BL978" s="5">
        <f t="shared" si="1014"/>
        <v>43</v>
      </c>
      <c r="BT978" s="5">
        <f t="shared" si="1015"/>
        <v>40</v>
      </c>
      <c r="CB978" s="494">
        <f t="shared" si="1016"/>
        <v>43</v>
      </c>
      <c r="CJ978" s="5">
        <f t="shared" si="1017"/>
        <v>43</v>
      </c>
      <c r="CR978" s="5">
        <f t="shared" si="1018"/>
        <v>43</v>
      </c>
    </row>
    <row r="979" spans="2:96" ht="12.75" customHeight="1" x14ac:dyDescent="0.3">
      <c r="H979" s="5">
        <f t="shared" si="1007"/>
        <v>21</v>
      </c>
      <c r="P979" s="5">
        <f t="shared" si="1008"/>
        <v>21</v>
      </c>
      <c r="X979" s="5">
        <f t="shared" si="1009"/>
        <v>21</v>
      </c>
      <c r="AF979" s="5">
        <f t="shared" si="1010"/>
        <v>43</v>
      </c>
      <c r="AN979" s="5">
        <f t="shared" si="1011"/>
        <v>43</v>
      </c>
      <c r="AV979" s="436">
        <f t="shared" si="1012"/>
        <v>43</v>
      </c>
      <c r="BD979" s="5">
        <f t="shared" si="1013"/>
        <v>43</v>
      </c>
      <c r="BL979" s="5">
        <f t="shared" si="1014"/>
        <v>43</v>
      </c>
      <c r="BT979" s="5">
        <f t="shared" si="1015"/>
        <v>40</v>
      </c>
      <c r="CB979" s="494">
        <f t="shared" si="1016"/>
        <v>43</v>
      </c>
      <c r="CJ979" s="5">
        <f t="shared" si="1017"/>
        <v>43</v>
      </c>
      <c r="CR979" s="5">
        <f t="shared" si="1018"/>
        <v>43</v>
      </c>
    </row>
    <row r="980" spans="2:96" ht="12.75" customHeight="1" x14ac:dyDescent="0.3">
      <c r="H980" s="5">
        <f t="shared" si="1007"/>
        <v>21</v>
      </c>
      <c r="P980" s="5">
        <f t="shared" si="1008"/>
        <v>21</v>
      </c>
      <c r="X980" s="5">
        <f t="shared" si="1009"/>
        <v>21</v>
      </c>
      <c r="AF980" s="5">
        <f t="shared" si="1010"/>
        <v>43</v>
      </c>
      <c r="AN980" s="5">
        <f t="shared" si="1011"/>
        <v>43</v>
      </c>
      <c r="AV980" s="436">
        <f t="shared" si="1012"/>
        <v>43</v>
      </c>
      <c r="BD980" s="5">
        <f t="shared" si="1013"/>
        <v>43</v>
      </c>
      <c r="BL980" s="5">
        <f t="shared" si="1014"/>
        <v>43</v>
      </c>
      <c r="BT980" s="5">
        <f t="shared" si="1015"/>
        <v>40</v>
      </c>
      <c r="CB980" s="494">
        <f t="shared" si="1016"/>
        <v>43</v>
      </c>
      <c r="CJ980" s="5">
        <f t="shared" si="1017"/>
        <v>43</v>
      </c>
      <c r="CR980" s="5">
        <f t="shared" si="1018"/>
        <v>43</v>
      </c>
    </row>
    <row r="981" spans="2:96" ht="18.649999999999999" customHeight="1" x14ac:dyDescent="0.4">
      <c r="B981" s="684" t="s">
        <v>244</v>
      </c>
      <c r="C981" s="646"/>
      <c r="D981" s="646"/>
      <c r="E981" s="646"/>
      <c r="F981" s="646"/>
      <c r="G981" s="646"/>
      <c r="H981" s="647"/>
      <c r="J981" s="684" t="s">
        <v>244</v>
      </c>
      <c r="K981" s="646"/>
      <c r="L981" s="646"/>
      <c r="M981" s="646"/>
      <c r="N981" s="646"/>
      <c r="O981" s="646"/>
      <c r="P981" s="647"/>
      <c r="R981" s="684" t="s">
        <v>244</v>
      </c>
      <c r="S981" s="646"/>
      <c r="T981" s="646"/>
      <c r="U981" s="646"/>
      <c r="V981" s="646"/>
      <c r="W981" s="646"/>
      <c r="X981" s="647"/>
      <c r="Z981" s="684" t="s">
        <v>244</v>
      </c>
      <c r="AA981" s="646"/>
      <c r="AB981" s="646"/>
      <c r="AC981" s="646"/>
      <c r="AD981" s="646"/>
      <c r="AE981" s="646"/>
      <c r="AF981" s="647"/>
      <c r="AH981" s="684" t="s">
        <v>244</v>
      </c>
      <c r="AI981" s="646"/>
      <c r="AJ981" s="646"/>
      <c r="AK981" s="646"/>
      <c r="AL981" s="646"/>
      <c r="AM981" s="646"/>
      <c r="AN981" s="647"/>
      <c r="AP981" s="684" t="s">
        <v>244</v>
      </c>
      <c r="AQ981" s="646"/>
      <c r="AR981" s="646"/>
      <c r="AS981" s="646"/>
      <c r="AT981" s="646"/>
      <c r="AU981" s="646"/>
      <c r="AV981" s="647"/>
      <c r="AX981" s="684" t="s">
        <v>244</v>
      </c>
      <c r="AY981" s="646"/>
      <c r="AZ981" s="646"/>
      <c r="BA981" s="646"/>
      <c r="BB981" s="646"/>
      <c r="BC981" s="646"/>
      <c r="BD981" s="647"/>
      <c r="BF981" s="684" t="s">
        <v>244</v>
      </c>
      <c r="BG981" s="646"/>
      <c r="BH981" s="646"/>
      <c r="BI981" s="646"/>
      <c r="BJ981" s="646"/>
      <c r="BK981" s="646"/>
      <c r="BL981" s="647"/>
      <c r="BN981" s="684" t="s">
        <v>244</v>
      </c>
      <c r="BO981" s="646"/>
      <c r="BP981" s="646"/>
      <c r="BQ981" s="646"/>
      <c r="BR981" s="646"/>
      <c r="BS981" s="646"/>
      <c r="BT981" s="647"/>
      <c r="BV981" s="697" t="s">
        <v>244</v>
      </c>
      <c r="BW981" s="692"/>
      <c r="BX981" s="692"/>
      <c r="BY981" s="692"/>
      <c r="BZ981" s="692"/>
      <c r="CA981" s="692"/>
      <c r="CB981" s="693"/>
      <c r="CD981" s="684" t="s">
        <v>244</v>
      </c>
      <c r="CE981" s="646"/>
      <c r="CF981" s="646"/>
      <c r="CG981" s="646"/>
      <c r="CH981" s="646"/>
      <c r="CI981" s="646"/>
      <c r="CJ981" s="647"/>
      <c r="CL981" s="684" t="s">
        <v>244</v>
      </c>
      <c r="CM981" s="646"/>
      <c r="CN981" s="646"/>
      <c r="CO981" s="646"/>
      <c r="CP981" s="646"/>
      <c r="CQ981" s="646"/>
      <c r="CR981" s="647"/>
    </row>
    <row r="982" spans="2:96" ht="12.75" customHeight="1" x14ac:dyDescent="0.3">
      <c r="H982" s="5"/>
      <c r="P982" s="5"/>
      <c r="X982" s="5"/>
      <c r="AF982" s="5"/>
      <c r="AN982" s="5"/>
      <c r="AV982" s="436"/>
      <c r="BD982" s="5"/>
      <c r="BL982" s="5"/>
      <c r="BT982" s="5"/>
      <c r="CB982" s="494"/>
      <c r="CJ982" s="5"/>
      <c r="CR982" s="5"/>
    </row>
    <row r="983" spans="2:96" ht="12.75" customHeight="1" x14ac:dyDescent="0.35">
      <c r="B983" s="658" t="s">
        <v>245</v>
      </c>
      <c r="C983" s="659"/>
      <c r="D983" s="659"/>
      <c r="E983" s="659"/>
      <c r="F983" s="659"/>
      <c r="G983" s="659"/>
      <c r="H983" s="660"/>
      <c r="J983" s="658" t="s">
        <v>246</v>
      </c>
      <c r="K983" s="659"/>
      <c r="L983" s="659"/>
      <c r="M983" s="659"/>
      <c r="N983" s="659"/>
      <c r="O983" s="659"/>
      <c r="P983" s="660"/>
      <c r="R983" s="658" t="s">
        <v>246</v>
      </c>
      <c r="S983" s="659"/>
      <c r="T983" s="659"/>
      <c r="U983" s="659"/>
      <c r="V983" s="659"/>
      <c r="W983" s="659"/>
      <c r="X983" s="660"/>
      <c r="Z983" s="658" t="s">
        <v>246</v>
      </c>
      <c r="AA983" s="659"/>
      <c r="AB983" s="659"/>
      <c r="AC983" s="659"/>
      <c r="AD983" s="659"/>
      <c r="AE983" s="659"/>
      <c r="AF983" s="660"/>
      <c r="AH983" s="658" t="s">
        <v>246</v>
      </c>
      <c r="AI983" s="659"/>
      <c r="AJ983" s="659"/>
      <c r="AK983" s="659"/>
      <c r="AL983" s="659"/>
      <c r="AM983" s="659"/>
      <c r="AN983" s="660"/>
      <c r="AP983" s="658" t="s">
        <v>246</v>
      </c>
      <c r="AQ983" s="659"/>
      <c r="AR983" s="659"/>
      <c r="AS983" s="659"/>
      <c r="AT983" s="659"/>
      <c r="AU983" s="659"/>
      <c r="AV983" s="660"/>
      <c r="AX983" s="658" t="s">
        <v>246</v>
      </c>
      <c r="AY983" s="659"/>
      <c r="AZ983" s="659"/>
      <c r="BA983" s="659"/>
      <c r="BB983" s="659"/>
      <c r="BC983" s="659"/>
      <c r="BD983" s="660"/>
      <c r="BF983" s="658" t="s">
        <v>246</v>
      </c>
      <c r="BG983" s="659"/>
      <c r="BH983" s="659"/>
      <c r="BI983" s="659"/>
      <c r="BJ983" s="659"/>
      <c r="BK983" s="659"/>
      <c r="BL983" s="660"/>
      <c r="BN983" s="658" t="s">
        <v>246</v>
      </c>
      <c r="BO983" s="659"/>
      <c r="BP983" s="659"/>
      <c r="BQ983" s="659"/>
      <c r="BR983" s="659"/>
      <c r="BS983" s="659"/>
      <c r="BT983" s="660"/>
      <c r="BV983" s="675" t="s">
        <v>246</v>
      </c>
      <c r="BW983" s="676"/>
      <c r="BX983" s="676"/>
      <c r="BY983" s="676"/>
      <c r="BZ983" s="676"/>
      <c r="CA983" s="676"/>
      <c r="CB983" s="677"/>
      <c r="CD983" s="658" t="s">
        <v>246</v>
      </c>
      <c r="CE983" s="659"/>
      <c r="CF983" s="659"/>
      <c r="CG983" s="659"/>
      <c r="CH983" s="659"/>
      <c r="CI983" s="659"/>
      <c r="CJ983" s="660"/>
      <c r="CL983" s="658" t="s">
        <v>246</v>
      </c>
      <c r="CM983" s="659"/>
      <c r="CN983" s="659"/>
      <c r="CO983" s="659"/>
      <c r="CP983" s="659"/>
      <c r="CQ983" s="659"/>
      <c r="CR983" s="660"/>
    </row>
    <row r="984" spans="2:96" ht="12.75" customHeight="1" x14ac:dyDescent="0.35">
      <c r="B984" s="7"/>
      <c r="C984" s="8"/>
      <c r="D984" s="8"/>
      <c r="E984" s="9" t="s">
        <v>7</v>
      </c>
      <c r="F984" s="9" t="s">
        <v>8</v>
      </c>
      <c r="G984" s="10" t="s">
        <v>9</v>
      </c>
      <c r="H984" s="11" t="s">
        <v>508</v>
      </c>
      <c r="J984" s="7"/>
      <c r="K984" s="8"/>
      <c r="L984" s="8"/>
      <c r="M984" s="9" t="s">
        <v>7</v>
      </c>
      <c r="N984" s="9" t="s">
        <v>8</v>
      </c>
      <c r="O984" s="12" t="s">
        <v>9</v>
      </c>
      <c r="P984" s="11" t="s">
        <v>508</v>
      </c>
      <c r="R984" s="7"/>
      <c r="S984" s="8"/>
      <c r="T984" s="8"/>
      <c r="U984" s="9" t="s">
        <v>7</v>
      </c>
      <c r="V984" s="9" t="s">
        <v>8</v>
      </c>
      <c r="W984" s="13" t="s">
        <v>9</v>
      </c>
      <c r="X984" s="11" t="s">
        <v>508</v>
      </c>
      <c r="Z984" s="7"/>
      <c r="AA984" s="8"/>
      <c r="AB984" s="8"/>
      <c r="AC984" s="9" t="s">
        <v>7</v>
      </c>
      <c r="AD984" s="9" t="s">
        <v>8</v>
      </c>
      <c r="AE984" s="14" t="s">
        <v>9</v>
      </c>
      <c r="AF984" s="11" t="s">
        <v>508</v>
      </c>
      <c r="AH984" s="7"/>
      <c r="AI984" s="8"/>
      <c r="AJ984" s="8"/>
      <c r="AK984" s="9" t="s">
        <v>7</v>
      </c>
      <c r="AL984" s="9" t="s">
        <v>8</v>
      </c>
      <c r="AM984" s="15" t="s">
        <v>9</v>
      </c>
      <c r="AN984" s="11" t="s">
        <v>508</v>
      </c>
      <c r="AP984" s="7"/>
      <c r="AQ984" s="8"/>
      <c r="AR984" s="8"/>
      <c r="AS984" s="9" t="s">
        <v>7</v>
      </c>
      <c r="AT984" s="9" t="s">
        <v>8</v>
      </c>
      <c r="AU984" s="16" t="s">
        <v>9</v>
      </c>
      <c r="AV984" s="437" t="s">
        <v>508</v>
      </c>
      <c r="AX984" s="7"/>
      <c r="AY984" s="8"/>
      <c r="AZ984" s="8"/>
      <c r="BA984" s="9" t="s">
        <v>7</v>
      </c>
      <c r="BB984" s="9" t="s">
        <v>8</v>
      </c>
      <c r="BC984" s="17" t="s">
        <v>9</v>
      </c>
      <c r="BD984" s="11" t="s">
        <v>508</v>
      </c>
      <c r="BF984" s="7"/>
      <c r="BG984" s="8"/>
      <c r="BH984" s="8"/>
      <c r="BI984" s="9" t="s">
        <v>7</v>
      </c>
      <c r="BJ984" s="9" t="s">
        <v>8</v>
      </c>
      <c r="BK984" s="18" t="s">
        <v>9</v>
      </c>
      <c r="BL984" s="11" t="s">
        <v>508</v>
      </c>
      <c r="BN984" s="7"/>
      <c r="BO984" s="8"/>
      <c r="BP984" s="8"/>
      <c r="BQ984" s="9" t="s">
        <v>7</v>
      </c>
      <c r="BR984" s="9" t="s">
        <v>8</v>
      </c>
      <c r="BS984" s="19" t="s">
        <v>9</v>
      </c>
      <c r="BT984" s="11" t="s">
        <v>508</v>
      </c>
      <c r="BV984" s="495"/>
      <c r="BW984" s="496"/>
      <c r="BX984" s="496"/>
      <c r="BY984" s="205" t="s">
        <v>7</v>
      </c>
      <c r="BZ984" s="205" t="s">
        <v>8</v>
      </c>
      <c r="CA984" s="510" t="s">
        <v>9</v>
      </c>
      <c r="CB984" s="497" t="s">
        <v>508</v>
      </c>
      <c r="CD984" s="7"/>
      <c r="CE984" s="8"/>
      <c r="CF984" s="8"/>
      <c r="CG984" s="9" t="s">
        <v>7</v>
      </c>
      <c r="CH984" s="9" t="s">
        <v>8</v>
      </c>
      <c r="CI984" s="21" t="s">
        <v>9</v>
      </c>
      <c r="CJ984" s="11" t="s">
        <v>508</v>
      </c>
      <c r="CL984" s="7"/>
      <c r="CM984" s="8"/>
      <c r="CN984" s="8"/>
      <c r="CO984" s="9" t="s">
        <v>7</v>
      </c>
      <c r="CP984" s="9" t="s">
        <v>8</v>
      </c>
      <c r="CQ984" s="22" t="s">
        <v>9</v>
      </c>
      <c r="CR984" s="11" t="s">
        <v>508</v>
      </c>
    </row>
    <row r="985" spans="2:96" ht="12.75" customHeight="1" x14ac:dyDescent="0.35">
      <c r="B985" s="661" t="s">
        <v>509</v>
      </c>
      <c r="C985" s="673"/>
      <c r="D985" s="662"/>
      <c r="E985" s="4" t="s">
        <v>11</v>
      </c>
      <c r="F985" s="4" t="s">
        <v>11</v>
      </c>
      <c r="H985" s="4">
        <v>30</v>
      </c>
      <c r="J985" s="680" t="s">
        <v>510</v>
      </c>
      <c r="K985" s="673"/>
      <c r="L985" s="662"/>
      <c r="M985" s="4" t="s">
        <v>11</v>
      </c>
      <c r="N985" s="4" t="s">
        <v>11</v>
      </c>
      <c r="P985" s="4">
        <v>30</v>
      </c>
      <c r="R985" s="678" t="s">
        <v>511</v>
      </c>
      <c r="S985" s="673"/>
      <c r="T985" s="662"/>
      <c r="U985" s="4" t="s">
        <v>11</v>
      </c>
      <c r="V985" s="4" t="s">
        <v>11</v>
      </c>
      <c r="X985" s="4">
        <v>30</v>
      </c>
      <c r="Z985" s="687" t="s">
        <v>512</v>
      </c>
      <c r="AA985" s="673"/>
      <c r="AB985" s="662"/>
      <c r="AC985" s="4" t="s">
        <v>11</v>
      </c>
      <c r="AD985" s="4" t="s">
        <v>11</v>
      </c>
      <c r="AF985" s="4">
        <v>30</v>
      </c>
      <c r="AH985" s="685" t="s">
        <v>513</v>
      </c>
      <c r="AI985" s="673"/>
      <c r="AJ985" s="662"/>
      <c r="AK985" s="4" t="s">
        <v>11</v>
      </c>
      <c r="AL985" s="4" t="s">
        <v>11</v>
      </c>
      <c r="AN985" s="24">
        <v>30</v>
      </c>
      <c r="AP985" s="674" t="s">
        <v>514</v>
      </c>
      <c r="AQ985" s="673"/>
      <c r="AR985" s="662"/>
      <c r="AS985" s="4" t="s">
        <v>11</v>
      </c>
      <c r="AT985" s="4" t="s">
        <v>11</v>
      </c>
      <c r="AV985" s="438">
        <v>30</v>
      </c>
      <c r="AX985" s="688" t="s">
        <v>515</v>
      </c>
      <c r="AY985" s="673"/>
      <c r="AZ985" s="662"/>
      <c r="BA985" s="4" t="s">
        <v>11</v>
      </c>
      <c r="BB985" s="4" t="s">
        <v>11</v>
      </c>
      <c r="BD985" s="161">
        <v>30</v>
      </c>
      <c r="BF985" s="679" t="s">
        <v>516</v>
      </c>
      <c r="BG985" s="673"/>
      <c r="BH985" s="662"/>
      <c r="BI985" s="4" t="s">
        <v>11</v>
      </c>
      <c r="BJ985" s="4" t="s">
        <v>11</v>
      </c>
      <c r="BL985" s="240">
        <v>30</v>
      </c>
      <c r="BN985" s="672" t="s">
        <v>517</v>
      </c>
      <c r="BO985" s="673"/>
      <c r="BP985" s="662"/>
      <c r="BQ985" s="4" t="s">
        <v>11</v>
      </c>
      <c r="BR985" s="4" t="s">
        <v>11</v>
      </c>
      <c r="BT985" s="442">
        <v>29</v>
      </c>
      <c r="BV985" s="655" t="s">
        <v>518</v>
      </c>
      <c r="BW985" s="656"/>
      <c r="BX985" s="657"/>
      <c r="BY985" s="492" t="s">
        <v>11</v>
      </c>
      <c r="BZ985" s="492" t="s">
        <v>11</v>
      </c>
      <c r="CB985" s="494">
        <v>29</v>
      </c>
      <c r="CD985" s="682" t="s">
        <v>519</v>
      </c>
      <c r="CE985" s="673"/>
      <c r="CF985" s="662"/>
      <c r="CG985" s="4" t="s">
        <v>11</v>
      </c>
      <c r="CH985" s="4" t="s">
        <v>11</v>
      </c>
      <c r="CJ985" s="4">
        <f>CB985</f>
        <v>29</v>
      </c>
      <c r="CL985" s="686" t="s">
        <v>531</v>
      </c>
      <c r="CM985" s="673"/>
      <c r="CN985" s="662"/>
      <c r="CO985" s="4" t="s">
        <v>11</v>
      </c>
      <c r="CP985" s="4" t="s">
        <v>11</v>
      </c>
      <c r="CR985" s="4">
        <f>CJ986</f>
        <v>29</v>
      </c>
    </row>
    <row r="986" spans="2:96" ht="12.75" customHeight="1" x14ac:dyDescent="0.35">
      <c r="B986" s="4"/>
      <c r="C986" s="4"/>
      <c r="E986" s="4"/>
      <c r="F986" s="4"/>
      <c r="H986" s="5">
        <f t="shared" ref="H986:H993" si="1019">SUM(H985+E986-F986)</f>
        <v>30</v>
      </c>
      <c r="J986" s="654"/>
      <c r="K986" s="651"/>
      <c r="M986" s="4">
        <v>0</v>
      </c>
      <c r="N986" s="4"/>
      <c r="O986" s="6"/>
      <c r="P986" s="5">
        <f t="shared" ref="P986:P993" si="1020">SUM(P985+M986-N986)</f>
        <v>30</v>
      </c>
      <c r="R986" s="654"/>
      <c r="S986" s="651"/>
      <c r="T986" s="654"/>
      <c r="U986" s="651"/>
      <c r="V986" s="654"/>
      <c r="W986" s="651"/>
      <c r="X986" s="4">
        <v>30</v>
      </c>
      <c r="Z986" s="654"/>
      <c r="AA986" s="651"/>
      <c r="AC986" s="4">
        <v>0</v>
      </c>
      <c r="AD986" s="4"/>
      <c r="AE986" s="28" t="s">
        <v>17</v>
      </c>
      <c r="AF986" s="5">
        <f t="shared" ref="AF986:AF993" si="1021">SUM(AF985+AC986-AD986)</f>
        <v>30</v>
      </c>
      <c r="AH986" s="654"/>
      <c r="AI986" s="651"/>
      <c r="AK986" s="4">
        <v>0</v>
      </c>
      <c r="AL986" s="4"/>
      <c r="AM986" s="6"/>
      <c r="AN986" s="5">
        <f t="shared" ref="AN986:AN993" si="1022">SUM(AN985+AK986-AL986)</f>
        <v>30</v>
      </c>
      <c r="AP986" s="654"/>
      <c r="AQ986" s="651"/>
      <c r="AS986" s="4">
        <v>0</v>
      </c>
      <c r="AT986" s="4"/>
      <c r="AU986" s="6"/>
      <c r="AV986" s="436">
        <f t="shared" ref="AV986:AV994" si="1023">SUM(AV985+AS986-AT986)</f>
        <v>30</v>
      </c>
      <c r="AX986" s="654"/>
      <c r="AY986" s="651"/>
      <c r="BA986" s="4"/>
      <c r="BB986" s="4"/>
      <c r="BC986" s="6"/>
      <c r="BD986" s="5">
        <f t="shared" ref="BD986:BD994" si="1024">SUM(BD985+BA986-BB986)</f>
        <v>30</v>
      </c>
      <c r="BF986" s="654">
        <v>45804</v>
      </c>
      <c r="BG986" s="651"/>
      <c r="BI986" s="4">
        <v>0</v>
      </c>
      <c r="BJ986" s="4">
        <v>1</v>
      </c>
      <c r="BK986" s="6" t="s">
        <v>19</v>
      </c>
      <c r="BL986" s="5">
        <f t="shared" ref="BL986:BL994" si="1025">SUM(BL985+BI986-BJ986)</f>
        <v>29</v>
      </c>
      <c r="BN986" s="654"/>
      <c r="BO986" s="651"/>
      <c r="BQ986" s="4">
        <v>0</v>
      </c>
      <c r="BR986" s="4"/>
      <c r="BS986" s="6"/>
      <c r="BT986" s="5">
        <f t="shared" ref="BT986:BT994" si="1026">SUM(BT985+BQ986-BR986)</f>
        <v>29</v>
      </c>
      <c r="BV986" s="669"/>
      <c r="BW986" s="666"/>
      <c r="BY986" s="492">
        <v>0</v>
      </c>
      <c r="BZ986" s="492"/>
      <c r="CA986" s="509"/>
      <c r="CB986" s="494">
        <f t="shared" ref="CB986:CB995" si="1027">SUM(CB985+BY986-BZ986)</f>
        <v>29</v>
      </c>
      <c r="CD986" s="654"/>
      <c r="CE986" s="651"/>
      <c r="CG986" s="4">
        <v>0</v>
      </c>
      <c r="CH986" s="4"/>
      <c r="CI986" s="6"/>
      <c r="CJ986" s="5">
        <f t="shared" ref="CJ986:CJ994" si="1028">SUM(CJ985+CG986-CH986)</f>
        <v>29</v>
      </c>
      <c r="CL986" s="654"/>
      <c r="CM986" s="651"/>
      <c r="CO986" s="4">
        <v>0</v>
      </c>
      <c r="CP986" s="4"/>
      <c r="CQ986" s="6"/>
      <c r="CR986" s="5">
        <f t="shared" ref="CR986:CR994" si="1029">SUM(CR985+CO986-CP986)</f>
        <v>29</v>
      </c>
    </row>
    <row r="987" spans="2:96" ht="12.75" customHeight="1" x14ac:dyDescent="0.35">
      <c r="B987" s="4"/>
      <c r="C987" s="4"/>
      <c r="E987" s="4"/>
      <c r="F987" s="4"/>
      <c r="H987" s="5">
        <f t="shared" si="1019"/>
        <v>30</v>
      </c>
      <c r="J987" s="4"/>
      <c r="K987" s="4"/>
      <c r="M987" s="4"/>
      <c r="N987" s="4"/>
      <c r="P987" s="5">
        <f t="shared" si="1020"/>
        <v>30</v>
      </c>
      <c r="R987" s="4"/>
      <c r="S987" s="4"/>
      <c r="U987" s="4"/>
      <c r="V987" s="4"/>
      <c r="X987" s="4">
        <v>30</v>
      </c>
      <c r="Z987" s="4"/>
      <c r="AA987" s="4"/>
      <c r="AC987" s="4"/>
      <c r="AD987" s="4"/>
      <c r="AF987" s="5">
        <f t="shared" si="1021"/>
        <v>30</v>
      </c>
      <c r="AH987" s="4"/>
      <c r="AI987" s="4"/>
      <c r="AK987" s="4"/>
      <c r="AL987" s="4"/>
      <c r="AN987" s="5">
        <f t="shared" si="1022"/>
        <v>30</v>
      </c>
      <c r="AP987" s="4"/>
      <c r="AQ987" s="4"/>
      <c r="AS987" s="4"/>
      <c r="AT987" s="4"/>
      <c r="AV987" s="436">
        <f t="shared" si="1023"/>
        <v>30</v>
      </c>
      <c r="AX987" s="4"/>
      <c r="AY987" s="4"/>
      <c r="BA987" s="4"/>
      <c r="BB987" s="4"/>
      <c r="BD987" s="5">
        <f t="shared" si="1024"/>
        <v>30</v>
      </c>
      <c r="BF987" s="4"/>
      <c r="BG987" s="4"/>
      <c r="BI987" s="4"/>
      <c r="BJ987" s="4"/>
      <c r="BL987" s="5">
        <f t="shared" si="1025"/>
        <v>29</v>
      </c>
      <c r="BN987" s="4"/>
      <c r="BO987" s="4"/>
      <c r="BQ987" s="4"/>
      <c r="BR987" s="4"/>
      <c r="BT987" s="5">
        <f t="shared" si="1026"/>
        <v>29</v>
      </c>
      <c r="BV987" s="492"/>
      <c r="BW987" s="492"/>
      <c r="BY987" s="492"/>
      <c r="BZ987" s="492"/>
      <c r="CB987" s="494">
        <f t="shared" si="1027"/>
        <v>29</v>
      </c>
      <c r="CD987" s="4"/>
      <c r="CE987" s="4"/>
      <c r="CG987" s="4"/>
      <c r="CH987" s="4"/>
      <c r="CJ987" s="5">
        <f t="shared" si="1028"/>
        <v>29</v>
      </c>
      <c r="CL987" s="4"/>
      <c r="CM987" s="4"/>
      <c r="CO987" s="4"/>
      <c r="CP987" s="4"/>
      <c r="CR987" s="5">
        <f t="shared" si="1029"/>
        <v>29</v>
      </c>
    </row>
    <row r="988" spans="2:96" ht="12.75" customHeight="1" x14ac:dyDescent="0.35">
      <c r="B988" s="4"/>
      <c r="C988" s="4"/>
      <c r="E988" s="4"/>
      <c r="F988" s="4"/>
      <c r="H988" s="5">
        <f t="shared" si="1019"/>
        <v>30</v>
      </c>
      <c r="J988" s="4"/>
      <c r="K988" s="4"/>
      <c r="M988" s="4"/>
      <c r="N988" s="4"/>
      <c r="P988" s="5">
        <f t="shared" si="1020"/>
        <v>30</v>
      </c>
      <c r="R988" s="4"/>
      <c r="S988" s="4"/>
      <c r="U988" s="4"/>
      <c r="V988" s="4"/>
      <c r="X988" s="4">
        <v>30</v>
      </c>
      <c r="Z988" s="4"/>
      <c r="AA988" s="4"/>
      <c r="AC988" s="4"/>
      <c r="AD988" s="4"/>
      <c r="AF988" s="5">
        <f t="shared" si="1021"/>
        <v>30</v>
      </c>
      <c r="AH988" s="4"/>
      <c r="AI988" s="4"/>
      <c r="AK988" s="4"/>
      <c r="AL988" s="4"/>
      <c r="AN988" s="5">
        <f t="shared" si="1022"/>
        <v>30</v>
      </c>
      <c r="AP988" s="4"/>
      <c r="AQ988" s="4"/>
      <c r="AS988" s="4"/>
      <c r="AT988" s="4"/>
      <c r="AV988" s="436">
        <f t="shared" si="1023"/>
        <v>30</v>
      </c>
      <c r="AX988" s="4"/>
      <c r="AY988" s="4"/>
      <c r="BA988" s="4"/>
      <c r="BB988" s="4"/>
      <c r="BD988" s="5">
        <f t="shared" si="1024"/>
        <v>30</v>
      </c>
      <c r="BF988" s="4"/>
      <c r="BG988" s="4"/>
      <c r="BI988" s="4"/>
      <c r="BJ988" s="4"/>
      <c r="BL988" s="5">
        <f t="shared" si="1025"/>
        <v>29</v>
      </c>
      <c r="BN988" s="4"/>
      <c r="BO988" s="4"/>
      <c r="BQ988" s="4"/>
      <c r="BR988" s="4"/>
      <c r="BT988" s="5">
        <f t="shared" si="1026"/>
        <v>29</v>
      </c>
      <c r="BV988" s="492"/>
      <c r="BW988" s="492"/>
      <c r="BY988" s="492"/>
      <c r="BZ988" s="492"/>
      <c r="CB988" s="494">
        <f t="shared" si="1027"/>
        <v>29</v>
      </c>
      <c r="CD988" s="4"/>
      <c r="CE988" s="4"/>
      <c r="CG988" s="4"/>
      <c r="CH988" s="4"/>
      <c r="CJ988" s="5">
        <f t="shared" si="1028"/>
        <v>29</v>
      </c>
      <c r="CL988" s="4"/>
      <c r="CM988" s="4"/>
      <c r="CO988" s="4"/>
      <c r="CP988" s="4"/>
      <c r="CR988" s="5">
        <f t="shared" si="1029"/>
        <v>29</v>
      </c>
    </row>
    <row r="989" spans="2:96" ht="12.75" customHeight="1" x14ac:dyDescent="0.35">
      <c r="B989" s="4"/>
      <c r="C989" s="4"/>
      <c r="E989" s="4"/>
      <c r="F989" s="4"/>
      <c r="H989" s="5">
        <f t="shared" si="1019"/>
        <v>30</v>
      </c>
      <c r="J989" s="4"/>
      <c r="K989" s="4"/>
      <c r="M989" s="4"/>
      <c r="N989" s="4"/>
      <c r="P989" s="5">
        <f t="shared" si="1020"/>
        <v>30</v>
      </c>
      <c r="R989" s="4"/>
      <c r="S989" s="4"/>
      <c r="U989" s="4"/>
      <c r="V989" s="4"/>
      <c r="X989" s="4">
        <v>30</v>
      </c>
      <c r="Z989" s="4"/>
      <c r="AA989" s="4"/>
      <c r="AC989" s="4"/>
      <c r="AD989" s="4"/>
      <c r="AF989" s="5">
        <f t="shared" si="1021"/>
        <v>30</v>
      </c>
      <c r="AH989" s="4"/>
      <c r="AI989" s="4"/>
      <c r="AK989" s="4"/>
      <c r="AL989" s="4"/>
      <c r="AN989" s="5">
        <f t="shared" si="1022"/>
        <v>30</v>
      </c>
      <c r="AP989" s="4"/>
      <c r="AQ989" s="4"/>
      <c r="AS989" s="4"/>
      <c r="AT989" s="4"/>
      <c r="AV989" s="436">
        <f t="shared" si="1023"/>
        <v>30</v>
      </c>
      <c r="AX989" s="4"/>
      <c r="AY989" s="4"/>
      <c r="BA989" s="4"/>
      <c r="BB989" s="4"/>
      <c r="BD989" s="5">
        <f t="shared" si="1024"/>
        <v>30</v>
      </c>
      <c r="BF989" s="4"/>
      <c r="BG989" s="4"/>
      <c r="BI989" s="4"/>
      <c r="BJ989" s="4"/>
      <c r="BL989" s="5">
        <f t="shared" si="1025"/>
        <v>29</v>
      </c>
      <c r="BN989" s="4"/>
      <c r="BO989" s="4"/>
      <c r="BQ989" s="4"/>
      <c r="BR989" s="4"/>
      <c r="BT989" s="5">
        <f t="shared" si="1026"/>
        <v>29</v>
      </c>
      <c r="BV989" s="492"/>
      <c r="BW989" s="492"/>
      <c r="BY989" s="492"/>
      <c r="BZ989" s="492"/>
      <c r="CB989" s="494">
        <f t="shared" si="1027"/>
        <v>29</v>
      </c>
      <c r="CD989" s="4"/>
      <c r="CE989" s="4"/>
      <c r="CG989" s="4"/>
      <c r="CH989" s="4"/>
      <c r="CJ989" s="5">
        <f t="shared" si="1028"/>
        <v>29</v>
      </c>
      <c r="CL989" s="4"/>
      <c r="CM989" s="4"/>
      <c r="CO989" s="4"/>
      <c r="CP989" s="4"/>
      <c r="CR989" s="5">
        <f t="shared" si="1029"/>
        <v>29</v>
      </c>
    </row>
    <row r="990" spans="2:96" ht="12.75" customHeight="1" x14ac:dyDescent="0.35">
      <c r="B990" s="4"/>
      <c r="C990" s="4"/>
      <c r="E990" s="4"/>
      <c r="F990" s="4"/>
      <c r="H990" s="5">
        <f t="shared" si="1019"/>
        <v>30</v>
      </c>
      <c r="J990" s="4"/>
      <c r="K990" s="4"/>
      <c r="M990" s="4"/>
      <c r="N990" s="4"/>
      <c r="P990" s="5">
        <f t="shared" si="1020"/>
        <v>30</v>
      </c>
      <c r="R990" s="4"/>
      <c r="S990" s="4"/>
      <c r="U990" s="4"/>
      <c r="V990" s="4"/>
      <c r="X990" s="4">
        <v>30</v>
      </c>
      <c r="Z990" s="4"/>
      <c r="AA990" s="4"/>
      <c r="AC990" s="4"/>
      <c r="AD990" s="4"/>
      <c r="AF990" s="5">
        <f t="shared" si="1021"/>
        <v>30</v>
      </c>
      <c r="AH990" s="4"/>
      <c r="AI990" s="4"/>
      <c r="AK990" s="4"/>
      <c r="AL990" s="4"/>
      <c r="AN990" s="5">
        <f t="shared" si="1022"/>
        <v>30</v>
      </c>
      <c r="AP990" s="4"/>
      <c r="AQ990" s="4"/>
      <c r="AS990" s="4"/>
      <c r="AT990" s="4"/>
      <c r="AV990" s="436">
        <f t="shared" si="1023"/>
        <v>30</v>
      </c>
      <c r="AX990" s="4"/>
      <c r="AY990" s="4"/>
      <c r="BA990" s="4"/>
      <c r="BB990" s="4"/>
      <c r="BD990" s="5">
        <f t="shared" si="1024"/>
        <v>30</v>
      </c>
      <c r="BF990" s="4"/>
      <c r="BG990" s="4"/>
      <c r="BI990" s="4"/>
      <c r="BJ990" s="4"/>
      <c r="BL990" s="5">
        <f t="shared" si="1025"/>
        <v>29</v>
      </c>
      <c r="BN990" s="4"/>
      <c r="BO990" s="4"/>
      <c r="BQ990" s="4"/>
      <c r="BR990" s="4"/>
      <c r="BT990" s="5">
        <f t="shared" si="1026"/>
        <v>29</v>
      </c>
      <c r="BV990" s="492"/>
      <c r="BW990" s="492"/>
      <c r="BY990" s="492"/>
      <c r="BZ990" s="492"/>
      <c r="CB990" s="494">
        <f t="shared" si="1027"/>
        <v>29</v>
      </c>
      <c r="CD990" s="4"/>
      <c r="CE990" s="4"/>
      <c r="CG990" s="4"/>
      <c r="CH990" s="4"/>
      <c r="CJ990" s="5">
        <f t="shared" si="1028"/>
        <v>29</v>
      </c>
      <c r="CL990" s="4"/>
      <c r="CM990" s="4"/>
      <c r="CO990" s="4"/>
      <c r="CP990" s="4"/>
      <c r="CR990" s="5">
        <f t="shared" si="1029"/>
        <v>29</v>
      </c>
    </row>
    <row r="991" spans="2:96" ht="12.75" customHeight="1" x14ac:dyDescent="0.35">
      <c r="B991" s="4"/>
      <c r="C991" s="4"/>
      <c r="E991" s="4"/>
      <c r="F991" s="4"/>
      <c r="H991" s="5">
        <f t="shared" si="1019"/>
        <v>30</v>
      </c>
      <c r="J991" s="4"/>
      <c r="K991" s="4"/>
      <c r="M991" s="4"/>
      <c r="N991" s="4"/>
      <c r="P991" s="5">
        <f t="shared" si="1020"/>
        <v>30</v>
      </c>
      <c r="R991" s="4"/>
      <c r="S991" s="4"/>
      <c r="U991" s="4"/>
      <c r="V991" s="4"/>
      <c r="X991" s="4">
        <v>30</v>
      </c>
      <c r="Z991" s="4"/>
      <c r="AA991" s="4"/>
      <c r="AC991" s="4"/>
      <c r="AD991" s="4"/>
      <c r="AF991" s="5">
        <f t="shared" si="1021"/>
        <v>30</v>
      </c>
      <c r="AH991" s="4"/>
      <c r="AI991" s="4"/>
      <c r="AK991" s="4"/>
      <c r="AL991" s="4"/>
      <c r="AN991" s="5">
        <f t="shared" si="1022"/>
        <v>30</v>
      </c>
      <c r="AP991" s="4"/>
      <c r="AQ991" s="4"/>
      <c r="AS991" s="4"/>
      <c r="AT991" s="4"/>
      <c r="AV991" s="436">
        <f t="shared" si="1023"/>
        <v>30</v>
      </c>
      <c r="AX991" s="4"/>
      <c r="AY991" s="4"/>
      <c r="BA991" s="4"/>
      <c r="BB991" s="4"/>
      <c r="BD991" s="5">
        <f t="shared" si="1024"/>
        <v>30</v>
      </c>
      <c r="BF991" s="4"/>
      <c r="BG991" s="4"/>
      <c r="BI991" s="4"/>
      <c r="BJ991" s="4"/>
      <c r="BL991" s="5">
        <f t="shared" si="1025"/>
        <v>29</v>
      </c>
      <c r="BN991" s="4"/>
      <c r="BO991" s="4"/>
      <c r="BQ991" s="4"/>
      <c r="BR991" s="4"/>
      <c r="BT991" s="5">
        <f t="shared" si="1026"/>
        <v>29</v>
      </c>
      <c r="BV991" s="492"/>
      <c r="BW991" s="492"/>
      <c r="BY991" s="492"/>
      <c r="BZ991" s="492"/>
      <c r="CB991" s="494">
        <f t="shared" si="1027"/>
        <v>29</v>
      </c>
      <c r="CD991" s="4"/>
      <c r="CE991" s="4"/>
      <c r="CG991" s="4"/>
      <c r="CH991" s="4"/>
      <c r="CJ991" s="5">
        <f t="shared" si="1028"/>
        <v>29</v>
      </c>
      <c r="CL991" s="4"/>
      <c r="CM991" s="4"/>
      <c r="CO991" s="4"/>
      <c r="CP991" s="4"/>
      <c r="CR991" s="5">
        <f t="shared" si="1029"/>
        <v>29</v>
      </c>
    </row>
    <row r="992" spans="2:96" ht="12.75" customHeight="1" x14ac:dyDescent="0.35">
      <c r="B992" s="4"/>
      <c r="C992" s="4"/>
      <c r="E992" s="4"/>
      <c r="F992" s="4"/>
      <c r="H992" s="5">
        <f t="shared" si="1019"/>
        <v>30</v>
      </c>
      <c r="J992" s="4"/>
      <c r="K992" s="4"/>
      <c r="M992" s="4"/>
      <c r="N992" s="4"/>
      <c r="P992" s="5">
        <f t="shared" si="1020"/>
        <v>30</v>
      </c>
      <c r="R992" s="4"/>
      <c r="S992" s="4"/>
      <c r="U992" s="4"/>
      <c r="V992" s="4"/>
      <c r="X992" s="4">
        <v>30</v>
      </c>
      <c r="Z992" s="4"/>
      <c r="AA992" s="4"/>
      <c r="AC992" s="4"/>
      <c r="AD992" s="4"/>
      <c r="AF992" s="5">
        <f t="shared" si="1021"/>
        <v>30</v>
      </c>
      <c r="AH992" s="4"/>
      <c r="AI992" s="4"/>
      <c r="AK992" s="4"/>
      <c r="AL992" s="4"/>
      <c r="AN992" s="5">
        <f t="shared" si="1022"/>
        <v>30</v>
      </c>
      <c r="AP992" s="4"/>
      <c r="AQ992" s="4"/>
      <c r="AS992" s="4"/>
      <c r="AT992" s="4"/>
      <c r="AV992" s="436">
        <f t="shared" si="1023"/>
        <v>30</v>
      </c>
      <c r="AX992" s="4"/>
      <c r="AY992" s="4"/>
      <c r="BA992" s="4"/>
      <c r="BB992" s="4"/>
      <c r="BD992" s="5">
        <f t="shared" si="1024"/>
        <v>30</v>
      </c>
      <c r="BF992" s="4"/>
      <c r="BG992" s="4"/>
      <c r="BI992" s="4"/>
      <c r="BJ992" s="4"/>
      <c r="BL992" s="5">
        <f t="shared" si="1025"/>
        <v>29</v>
      </c>
      <c r="BN992" s="4"/>
      <c r="BO992" s="4"/>
      <c r="BQ992" s="4"/>
      <c r="BR992" s="4"/>
      <c r="BT992" s="5">
        <f t="shared" si="1026"/>
        <v>29</v>
      </c>
      <c r="BV992" s="492"/>
      <c r="BW992" s="492"/>
      <c r="BY992" s="492"/>
      <c r="BZ992" s="492"/>
      <c r="CB992" s="494">
        <f t="shared" si="1027"/>
        <v>29</v>
      </c>
      <c r="CD992" s="4"/>
      <c r="CE992" s="4"/>
      <c r="CG992" s="4"/>
      <c r="CH992" s="4"/>
      <c r="CJ992" s="5">
        <f t="shared" si="1028"/>
        <v>29</v>
      </c>
      <c r="CL992" s="4"/>
      <c r="CM992" s="4"/>
      <c r="CO992" s="4"/>
      <c r="CP992" s="4"/>
      <c r="CR992" s="5">
        <f t="shared" si="1029"/>
        <v>29</v>
      </c>
    </row>
    <row r="993" spans="2:96" ht="12.75" customHeight="1" x14ac:dyDescent="0.35">
      <c r="B993" s="4"/>
      <c r="C993" s="4"/>
      <c r="E993" s="4"/>
      <c r="F993" s="4"/>
      <c r="H993" s="5">
        <f t="shared" si="1019"/>
        <v>30</v>
      </c>
      <c r="J993" s="4"/>
      <c r="K993" s="4"/>
      <c r="M993" s="4"/>
      <c r="N993" s="4"/>
      <c r="P993" s="5">
        <f t="shared" si="1020"/>
        <v>30</v>
      </c>
      <c r="R993" s="4"/>
      <c r="S993" s="4"/>
      <c r="U993" s="4"/>
      <c r="V993" s="4"/>
      <c r="X993" s="4">
        <v>30</v>
      </c>
      <c r="Z993" s="4"/>
      <c r="AA993" s="4"/>
      <c r="AC993" s="4"/>
      <c r="AD993" s="4"/>
      <c r="AF993" s="5">
        <f t="shared" si="1021"/>
        <v>30</v>
      </c>
      <c r="AH993" s="4"/>
      <c r="AI993" s="4"/>
      <c r="AK993" s="4"/>
      <c r="AL993" s="4"/>
      <c r="AN993" s="5">
        <f t="shared" si="1022"/>
        <v>30</v>
      </c>
      <c r="AP993" s="4"/>
      <c r="AQ993" s="4"/>
      <c r="AS993" s="4"/>
      <c r="AT993" s="4"/>
      <c r="AV993" s="436">
        <f t="shared" si="1023"/>
        <v>30</v>
      </c>
      <c r="AX993" s="4"/>
      <c r="AY993" s="4"/>
      <c r="BA993" s="4"/>
      <c r="BB993" s="4"/>
      <c r="BD993" s="5">
        <f t="shared" si="1024"/>
        <v>30</v>
      </c>
      <c r="BF993" s="4"/>
      <c r="BG993" s="4"/>
      <c r="BI993" s="4"/>
      <c r="BJ993" s="4"/>
      <c r="BL993" s="5">
        <f t="shared" si="1025"/>
        <v>29</v>
      </c>
      <c r="BN993" s="4"/>
      <c r="BO993" s="4"/>
      <c r="BQ993" s="4"/>
      <c r="BR993" s="4"/>
      <c r="BT993" s="5">
        <f t="shared" si="1026"/>
        <v>29</v>
      </c>
      <c r="BV993" s="492"/>
      <c r="BW993" s="492"/>
      <c r="BY993" s="492"/>
      <c r="BZ993" s="492"/>
      <c r="CB993" s="494">
        <f t="shared" si="1027"/>
        <v>29</v>
      </c>
      <c r="CD993" s="4"/>
      <c r="CE993" s="4"/>
      <c r="CG993" s="4"/>
      <c r="CH993" s="4"/>
      <c r="CJ993" s="5">
        <f t="shared" si="1028"/>
        <v>29</v>
      </c>
      <c r="CL993" s="4"/>
      <c r="CM993" s="4"/>
      <c r="CO993" s="4"/>
      <c r="CP993" s="4"/>
      <c r="CR993" s="5">
        <f t="shared" si="1029"/>
        <v>29</v>
      </c>
    </row>
    <row r="994" spans="2:96" ht="12.75" customHeight="1" x14ac:dyDescent="0.35">
      <c r="B994" s="5"/>
      <c r="C994" s="4"/>
      <c r="D994" s="6"/>
      <c r="E994" s="5"/>
      <c r="F994" s="4"/>
      <c r="G994" s="6"/>
      <c r="H994" s="5">
        <f>SUM(H985+E994-F994)</f>
        <v>30</v>
      </c>
      <c r="J994" s="5"/>
      <c r="K994" s="4"/>
      <c r="L994" s="6"/>
      <c r="M994" s="5"/>
      <c r="N994" s="4"/>
      <c r="O994" s="6"/>
      <c r="P994" s="5">
        <f>SUM(P985+M994-N994)</f>
        <v>30</v>
      </c>
      <c r="R994" s="5"/>
      <c r="S994" s="4"/>
      <c r="T994" s="6"/>
      <c r="U994" s="5"/>
      <c r="V994" s="4"/>
      <c r="W994" s="6"/>
      <c r="X994" s="5">
        <f>SUM(X985+U994-V994)</f>
        <v>30</v>
      </c>
      <c r="Z994" s="5"/>
      <c r="AA994" s="4"/>
      <c r="AB994" s="6"/>
      <c r="AC994" s="5"/>
      <c r="AD994" s="4"/>
      <c r="AE994" s="6"/>
      <c r="AF994" s="5">
        <f>SUM(AF985+AC994-AD994)</f>
        <v>30</v>
      </c>
      <c r="AH994" s="5"/>
      <c r="AI994" s="4"/>
      <c r="AJ994" s="6"/>
      <c r="AK994" s="5"/>
      <c r="AL994" s="4"/>
      <c r="AM994" s="6"/>
      <c r="AN994" s="5">
        <f>SUM(AN985+AK994-AL994)</f>
        <v>30</v>
      </c>
      <c r="AP994" s="5"/>
      <c r="AQ994" s="4"/>
      <c r="AR994" s="6"/>
      <c r="AS994" s="5"/>
      <c r="AT994" s="4"/>
      <c r="AU994" s="6"/>
      <c r="AV994" s="436">
        <f t="shared" si="1023"/>
        <v>30</v>
      </c>
      <c r="AX994" s="5"/>
      <c r="AY994" s="4"/>
      <c r="AZ994" s="6"/>
      <c r="BA994" s="5"/>
      <c r="BB994" s="4"/>
      <c r="BC994" s="6"/>
      <c r="BD994" s="164">
        <f t="shared" si="1024"/>
        <v>30</v>
      </c>
      <c r="BF994" s="5"/>
      <c r="BG994" s="4"/>
      <c r="BH994" s="6"/>
      <c r="BI994" s="5"/>
      <c r="BJ994" s="4"/>
      <c r="BK994" s="6"/>
      <c r="BL994" s="241">
        <f t="shared" si="1025"/>
        <v>29</v>
      </c>
      <c r="BN994" s="5"/>
      <c r="BO994" s="4"/>
      <c r="BP994" s="6"/>
      <c r="BQ994" s="5"/>
      <c r="BR994" s="4"/>
      <c r="BS994" s="6"/>
      <c r="BT994" s="442">
        <f t="shared" si="1026"/>
        <v>29</v>
      </c>
      <c r="BV994" s="494"/>
      <c r="BW994" s="492"/>
      <c r="BX994" s="129"/>
      <c r="BY994" s="494"/>
      <c r="BZ994" s="492"/>
      <c r="CA994" s="509"/>
      <c r="CB994" s="494">
        <f t="shared" si="1027"/>
        <v>29</v>
      </c>
      <c r="CD994" s="5"/>
      <c r="CE994" s="4"/>
      <c r="CF994" s="6"/>
      <c r="CG994" s="5"/>
      <c r="CH994" s="4"/>
      <c r="CI994" s="6"/>
      <c r="CJ994" s="581">
        <f t="shared" si="1028"/>
        <v>29</v>
      </c>
      <c r="CL994" s="5"/>
      <c r="CM994" s="4"/>
      <c r="CN994" s="6"/>
      <c r="CO994" s="5"/>
      <c r="CP994" s="4"/>
      <c r="CQ994" s="6"/>
      <c r="CR994" s="609">
        <f t="shared" si="1029"/>
        <v>29</v>
      </c>
    </row>
    <row r="995" spans="2:96" ht="12.75" customHeight="1" x14ac:dyDescent="0.35">
      <c r="B995" s="663"/>
      <c r="C995" s="651"/>
      <c r="D995" s="3"/>
      <c r="E995" s="4"/>
      <c r="F995" s="5"/>
      <c r="G995" s="6"/>
      <c r="H995" s="5">
        <f t="shared" ref="H995:H996" si="1030">SUM(H994+E995-F995)</f>
        <v>30</v>
      </c>
      <c r="J995" s="663"/>
      <c r="K995" s="651"/>
      <c r="L995" s="3"/>
      <c r="M995" s="4"/>
      <c r="N995" s="5"/>
      <c r="O995" s="6"/>
      <c r="P995" s="5">
        <f t="shared" ref="P995:P996" si="1031">SUM(P994+M995-N995)</f>
        <v>30</v>
      </c>
      <c r="R995" s="663"/>
      <c r="S995" s="651"/>
      <c r="T995" s="3"/>
      <c r="U995" s="4"/>
      <c r="V995" s="5"/>
      <c r="W995" s="6"/>
      <c r="X995" s="5">
        <f t="shared" ref="X995:X996" si="1032">SUM(X994+U995-V995)</f>
        <v>30</v>
      </c>
      <c r="Z995" s="663"/>
      <c r="AA995" s="651"/>
      <c r="AB995" s="3"/>
      <c r="AC995" s="4"/>
      <c r="AD995" s="5"/>
      <c r="AE995" s="6"/>
      <c r="AF995" s="5">
        <f t="shared" ref="AF995:AF996" si="1033">SUM(AF994+AC995-AD995)</f>
        <v>30</v>
      </c>
      <c r="AH995" s="663"/>
      <c r="AI995" s="651"/>
      <c r="AJ995" s="3"/>
      <c r="AK995" s="4"/>
      <c r="AL995" s="5"/>
      <c r="AM995" s="6"/>
      <c r="AN995" s="5">
        <f t="shared" ref="AN995:AN996" si="1034">SUM(AN994+AK995-AL995)</f>
        <v>30</v>
      </c>
      <c r="AP995" s="663"/>
      <c r="AQ995" s="651"/>
      <c r="AR995" s="3"/>
      <c r="AS995" s="4"/>
      <c r="AT995" s="5"/>
      <c r="AU995" s="6"/>
      <c r="AV995" s="436">
        <f t="shared" ref="AV995:AV996" si="1035">SUM(AV994+AS995-AT995)</f>
        <v>30</v>
      </c>
      <c r="AX995" s="663"/>
      <c r="AY995" s="651"/>
      <c r="AZ995" s="3"/>
      <c r="BA995" s="4"/>
      <c r="BB995" s="5"/>
      <c r="BC995" s="6"/>
      <c r="BD995" s="5">
        <f t="shared" ref="BD995:BD996" si="1036">SUM(BD994+BA995-BB995)</f>
        <v>30</v>
      </c>
      <c r="BF995" s="663"/>
      <c r="BG995" s="651"/>
      <c r="BH995" s="3"/>
      <c r="BI995" s="4"/>
      <c r="BJ995" s="5"/>
      <c r="BK995" s="6"/>
      <c r="BL995" s="5">
        <f t="shared" ref="BL995:BL996" si="1037">SUM(BL994+BI995-BJ995)</f>
        <v>29</v>
      </c>
      <c r="BN995" s="663"/>
      <c r="BO995" s="651"/>
      <c r="BP995" s="3"/>
      <c r="BQ995" s="4"/>
      <c r="BR995" s="5"/>
      <c r="BS995" s="6"/>
      <c r="BT995" s="5">
        <f t="shared" ref="BT995:BT996" si="1038">SUM(BT994+BQ995-BR995)</f>
        <v>29</v>
      </c>
      <c r="BV995" s="667"/>
      <c r="BW995" s="666"/>
      <c r="BX995" s="493"/>
      <c r="BY995" s="492"/>
      <c r="BZ995" s="494"/>
      <c r="CA995" s="509"/>
      <c r="CB995" s="494">
        <f t="shared" si="1027"/>
        <v>29</v>
      </c>
      <c r="CD995" s="663"/>
      <c r="CE995" s="651"/>
      <c r="CF995" s="3"/>
      <c r="CG995" s="4"/>
      <c r="CH995" s="5"/>
      <c r="CI995" s="6"/>
      <c r="CJ995" s="5">
        <f t="shared" ref="CJ995:CJ996" si="1039">SUM(CJ994+CG995-CH995)</f>
        <v>29</v>
      </c>
      <c r="CL995" s="663"/>
      <c r="CM995" s="651"/>
      <c r="CN995" s="3"/>
      <c r="CO995" s="4"/>
      <c r="CP995" s="5"/>
      <c r="CQ995" s="6"/>
      <c r="CR995" s="5">
        <f t="shared" ref="CR995:CR996" si="1040">SUM(CR994+CO995-CP995)</f>
        <v>29</v>
      </c>
    </row>
    <row r="996" spans="2:96" ht="12.75" customHeight="1" x14ac:dyDescent="0.3">
      <c r="G996" s="47"/>
      <c r="H996" s="5">
        <f t="shared" si="1030"/>
        <v>30</v>
      </c>
      <c r="O996" s="47"/>
      <c r="P996" s="5">
        <f t="shared" si="1031"/>
        <v>30</v>
      </c>
      <c r="W996" s="47"/>
      <c r="X996" s="5">
        <f t="shared" si="1032"/>
        <v>30</v>
      </c>
      <c r="AE996" s="47"/>
      <c r="AF996" s="5">
        <f t="shared" si="1033"/>
        <v>30</v>
      </c>
      <c r="AM996" s="47"/>
      <c r="AN996" s="5">
        <f t="shared" si="1034"/>
        <v>30</v>
      </c>
      <c r="AU996" s="47"/>
      <c r="AV996" s="436">
        <f t="shared" si="1035"/>
        <v>30</v>
      </c>
      <c r="BC996" s="47"/>
      <c r="BD996" s="5">
        <f t="shared" si="1036"/>
        <v>30</v>
      </c>
      <c r="BK996" s="47"/>
      <c r="BL996" s="5">
        <f t="shared" si="1037"/>
        <v>29</v>
      </c>
      <c r="BS996" s="47"/>
      <c r="BT996" s="5">
        <f t="shared" si="1038"/>
        <v>29</v>
      </c>
      <c r="CA996" s="513"/>
      <c r="CB996" s="494">
        <f t="shared" ref="CB996" si="1041">SUM(CB995+BY996-BZ996)</f>
        <v>29</v>
      </c>
      <c r="CI996" s="47"/>
      <c r="CJ996" s="5">
        <f t="shared" si="1039"/>
        <v>29</v>
      </c>
      <c r="CQ996" s="47"/>
      <c r="CR996" s="5">
        <f t="shared" si="1040"/>
        <v>29</v>
      </c>
    </row>
    <row r="997" spans="2:96" ht="12.75" customHeight="1" x14ac:dyDescent="0.35">
      <c r="B997" s="658" t="s">
        <v>247</v>
      </c>
      <c r="C997" s="659"/>
      <c r="D997" s="659"/>
      <c r="E997" s="659"/>
      <c r="F997" s="659"/>
      <c r="G997" s="659"/>
      <c r="H997" s="660"/>
      <c r="J997" s="658" t="s">
        <v>247</v>
      </c>
      <c r="K997" s="659"/>
      <c r="L997" s="659"/>
      <c r="M997" s="659"/>
      <c r="N997" s="659"/>
      <c r="O997" s="659"/>
      <c r="P997" s="660"/>
      <c r="R997" s="658" t="s">
        <v>247</v>
      </c>
      <c r="S997" s="659"/>
      <c r="T997" s="659"/>
      <c r="U997" s="659"/>
      <c r="V997" s="659"/>
      <c r="W997" s="659"/>
      <c r="X997" s="660"/>
      <c r="Z997" s="658" t="s">
        <v>247</v>
      </c>
      <c r="AA997" s="659"/>
      <c r="AB997" s="659"/>
      <c r="AC997" s="659"/>
      <c r="AD997" s="659"/>
      <c r="AE997" s="659"/>
      <c r="AF997" s="660"/>
      <c r="AH997" s="658" t="s">
        <v>247</v>
      </c>
      <c r="AI997" s="659"/>
      <c r="AJ997" s="659"/>
      <c r="AK997" s="659"/>
      <c r="AL997" s="659"/>
      <c r="AM997" s="659"/>
      <c r="AN997" s="660"/>
      <c r="AP997" s="658" t="s">
        <v>247</v>
      </c>
      <c r="AQ997" s="659"/>
      <c r="AR997" s="659"/>
      <c r="AS997" s="659"/>
      <c r="AT997" s="659"/>
      <c r="AU997" s="659"/>
      <c r="AV997" s="660"/>
      <c r="AX997" s="658" t="s">
        <v>247</v>
      </c>
      <c r="AY997" s="659"/>
      <c r="AZ997" s="659"/>
      <c r="BA997" s="659"/>
      <c r="BB997" s="659"/>
      <c r="BC997" s="659"/>
      <c r="BD997" s="660"/>
      <c r="BF997" s="658" t="s">
        <v>247</v>
      </c>
      <c r="BG997" s="659"/>
      <c r="BH997" s="659"/>
      <c r="BI997" s="659"/>
      <c r="BJ997" s="659"/>
      <c r="BK997" s="659"/>
      <c r="BL997" s="660"/>
      <c r="BN997" s="658" t="s">
        <v>247</v>
      </c>
      <c r="BO997" s="659"/>
      <c r="BP997" s="659"/>
      <c r="BQ997" s="659"/>
      <c r="BR997" s="659"/>
      <c r="BS997" s="659"/>
      <c r="BT997" s="660"/>
      <c r="BV997" s="675" t="s">
        <v>247</v>
      </c>
      <c r="BW997" s="676"/>
      <c r="BX997" s="676"/>
      <c r="BY997" s="676"/>
      <c r="BZ997" s="676"/>
      <c r="CA997" s="676"/>
      <c r="CB997" s="677"/>
      <c r="CD997" s="658" t="s">
        <v>247</v>
      </c>
      <c r="CE997" s="659"/>
      <c r="CF997" s="659"/>
      <c r="CG997" s="659"/>
      <c r="CH997" s="659"/>
      <c r="CI997" s="659"/>
      <c r="CJ997" s="660"/>
      <c r="CL997" s="658" t="s">
        <v>247</v>
      </c>
      <c r="CM997" s="659"/>
      <c r="CN997" s="659"/>
      <c r="CO997" s="659"/>
      <c r="CP997" s="659"/>
      <c r="CQ997" s="659"/>
      <c r="CR997" s="660"/>
    </row>
    <row r="998" spans="2:96" ht="12.75" customHeight="1" x14ac:dyDescent="0.35">
      <c r="B998" s="7"/>
      <c r="C998" s="8"/>
      <c r="D998" s="8"/>
      <c r="E998" s="9" t="s">
        <v>7</v>
      </c>
      <c r="F998" s="9" t="s">
        <v>8</v>
      </c>
      <c r="G998" s="10" t="s">
        <v>9</v>
      </c>
      <c r="H998" s="11" t="s">
        <v>508</v>
      </c>
      <c r="J998" s="7"/>
      <c r="K998" s="8"/>
      <c r="L998" s="8"/>
      <c r="M998" s="9" t="s">
        <v>7</v>
      </c>
      <c r="N998" s="9" t="s">
        <v>8</v>
      </c>
      <c r="O998" s="12" t="s">
        <v>9</v>
      </c>
      <c r="P998" s="11" t="s">
        <v>508</v>
      </c>
      <c r="R998" s="7"/>
      <c r="S998" s="8"/>
      <c r="T998" s="8"/>
      <c r="U998" s="9" t="s">
        <v>7</v>
      </c>
      <c r="V998" s="9" t="s">
        <v>8</v>
      </c>
      <c r="W998" s="13" t="s">
        <v>9</v>
      </c>
      <c r="X998" s="11" t="s">
        <v>508</v>
      </c>
      <c r="Z998" s="7"/>
      <c r="AA998" s="8"/>
      <c r="AB998" s="8"/>
      <c r="AC998" s="9" t="s">
        <v>7</v>
      </c>
      <c r="AD998" s="9" t="s">
        <v>8</v>
      </c>
      <c r="AE998" s="14" t="s">
        <v>9</v>
      </c>
      <c r="AF998" s="11" t="s">
        <v>508</v>
      </c>
      <c r="AH998" s="7"/>
      <c r="AI998" s="8"/>
      <c r="AJ998" s="8"/>
      <c r="AK998" s="9" t="s">
        <v>7</v>
      </c>
      <c r="AL998" s="9" t="s">
        <v>8</v>
      </c>
      <c r="AM998" s="15" t="s">
        <v>9</v>
      </c>
      <c r="AN998" s="11" t="s">
        <v>508</v>
      </c>
      <c r="AP998" s="7"/>
      <c r="AQ998" s="8"/>
      <c r="AR998" s="8"/>
      <c r="AS998" s="9" t="s">
        <v>7</v>
      </c>
      <c r="AT998" s="9" t="s">
        <v>8</v>
      </c>
      <c r="AU998" s="16" t="s">
        <v>9</v>
      </c>
      <c r="AV998" s="437" t="s">
        <v>508</v>
      </c>
      <c r="AX998" s="7"/>
      <c r="AY998" s="8"/>
      <c r="AZ998" s="8"/>
      <c r="BA998" s="9" t="s">
        <v>7</v>
      </c>
      <c r="BB998" s="9" t="s">
        <v>8</v>
      </c>
      <c r="BC998" s="17" t="s">
        <v>9</v>
      </c>
      <c r="BD998" s="11" t="s">
        <v>508</v>
      </c>
      <c r="BF998" s="7"/>
      <c r="BG998" s="8"/>
      <c r="BH998" s="8"/>
      <c r="BI998" s="9" t="s">
        <v>7</v>
      </c>
      <c r="BJ998" s="9" t="s">
        <v>8</v>
      </c>
      <c r="BK998" s="18" t="s">
        <v>9</v>
      </c>
      <c r="BL998" s="11" t="s">
        <v>508</v>
      </c>
      <c r="BN998" s="7"/>
      <c r="BO998" s="8"/>
      <c r="BP998" s="8"/>
      <c r="BQ998" s="9" t="s">
        <v>7</v>
      </c>
      <c r="BR998" s="9" t="s">
        <v>8</v>
      </c>
      <c r="BS998" s="19" t="s">
        <v>9</v>
      </c>
      <c r="BT998" s="11" t="s">
        <v>508</v>
      </c>
      <c r="BV998" s="495"/>
      <c r="BW998" s="496"/>
      <c r="BX998" s="496"/>
      <c r="BY998" s="205" t="s">
        <v>7</v>
      </c>
      <c r="BZ998" s="205" t="s">
        <v>8</v>
      </c>
      <c r="CA998" s="510" t="s">
        <v>9</v>
      </c>
      <c r="CB998" s="497" t="s">
        <v>508</v>
      </c>
      <c r="CD998" s="7"/>
      <c r="CE998" s="8"/>
      <c r="CF998" s="8"/>
      <c r="CG998" s="9" t="s">
        <v>7</v>
      </c>
      <c r="CH998" s="9" t="s">
        <v>8</v>
      </c>
      <c r="CI998" s="21" t="s">
        <v>9</v>
      </c>
      <c r="CJ998" s="11" t="s">
        <v>508</v>
      </c>
      <c r="CL998" s="7"/>
      <c r="CM998" s="8"/>
      <c r="CN998" s="8"/>
      <c r="CO998" s="9" t="s">
        <v>7</v>
      </c>
      <c r="CP998" s="9" t="s">
        <v>8</v>
      </c>
      <c r="CQ998" s="22" t="s">
        <v>9</v>
      </c>
      <c r="CR998" s="11" t="s">
        <v>508</v>
      </c>
    </row>
    <row r="999" spans="2:96" ht="12.75" customHeight="1" x14ac:dyDescent="0.35">
      <c r="B999" s="661" t="s">
        <v>509</v>
      </c>
      <c r="C999" s="673"/>
      <c r="D999" s="662"/>
      <c r="E999" s="4" t="s">
        <v>11</v>
      </c>
      <c r="F999" s="4" t="s">
        <v>11</v>
      </c>
      <c r="H999" s="5">
        <v>19</v>
      </c>
      <c r="J999" s="680" t="s">
        <v>510</v>
      </c>
      <c r="K999" s="673"/>
      <c r="L999" s="662"/>
      <c r="M999" s="4" t="s">
        <v>11</v>
      </c>
      <c r="N999" s="4" t="s">
        <v>11</v>
      </c>
      <c r="P999" s="5">
        <v>18</v>
      </c>
      <c r="R999" s="678" t="s">
        <v>511</v>
      </c>
      <c r="S999" s="673"/>
      <c r="T999" s="662"/>
      <c r="U999" s="4" t="s">
        <v>11</v>
      </c>
      <c r="V999" s="4" t="s">
        <v>11</v>
      </c>
      <c r="X999" s="5">
        <v>18</v>
      </c>
      <c r="Z999" s="687" t="s">
        <v>512</v>
      </c>
      <c r="AA999" s="673"/>
      <c r="AB999" s="662"/>
      <c r="AC999" s="4" t="s">
        <v>11</v>
      </c>
      <c r="AD999" s="4" t="s">
        <v>11</v>
      </c>
      <c r="AF999" s="5">
        <v>18</v>
      </c>
      <c r="AH999" s="685" t="s">
        <v>513</v>
      </c>
      <c r="AI999" s="673"/>
      <c r="AJ999" s="662"/>
      <c r="AK999" s="4" t="s">
        <v>11</v>
      </c>
      <c r="AL999" s="4" t="s">
        <v>11</v>
      </c>
      <c r="AN999" s="27">
        <v>30</v>
      </c>
      <c r="AP999" s="674" t="s">
        <v>514</v>
      </c>
      <c r="AQ999" s="673"/>
      <c r="AR999" s="662"/>
      <c r="AS999" s="4" t="s">
        <v>11</v>
      </c>
      <c r="AT999" s="4" t="s">
        <v>11</v>
      </c>
      <c r="AV999" s="436">
        <v>30</v>
      </c>
      <c r="AX999" s="688" t="s">
        <v>515</v>
      </c>
      <c r="AY999" s="673"/>
      <c r="AZ999" s="662"/>
      <c r="BA999" s="4" t="s">
        <v>11</v>
      </c>
      <c r="BB999" s="4" t="s">
        <v>11</v>
      </c>
      <c r="BD999" s="162">
        <v>30</v>
      </c>
      <c r="BF999" s="679" t="s">
        <v>516</v>
      </c>
      <c r="BG999" s="673"/>
      <c r="BH999" s="662"/>
      <c r="BI999" s="4" t="s">
        <v>11</v>
      </c>
      <c r="BJ999" s="4" t="s">
        <v>11</v>
      </c>
      <c r="BL999" s="241">
        <v>30</v>
      </c>
      <c r="BN999" s="672" t="s">
        <v>517</v>
      </c>
      <c r="BO999" s="673"/>
      <c r="BP999" s="662"/>
      <c r="BQ999" s="4" t="s">
        <v>11</v>
      </c>
      <c r="BR999" s="4" t="s">
        <v>11</v>
      </c>
      <c r="BT999" s="442">
        <v>30</v>
      </c>
      <c r="BV999" s="655" t="s">
        <v>518</v>
      </c>
      <c r="BW999" s="656"/>
      <c r="BX999" s="657"/>
      <c r="BY999" s="492" t="s">
        <v>11</v>
      </c>
      <c r="BZ999" s="492" t="s">
        <v>11</v>
      </c>
      <c r="CB999" s="494">
        <v>30</v>
      </c>
      <c r="CD999" s="682" t="s">
        <v>519</v>
      </c>
      <c r="CE999" s="673"/>
      <c r="CF999" s="662"/>
      <c r="CG999" s="4" t="s">
        <v>11</v>
      </c>
      <c r="CH999" s="4" t="s">
        <v>11</v>
      </c>
      <c r="CJ999" s="5">
        <f>CB999</f>
        <v>30</v>
      </c>
      <c r="CL999" s="686" t="s">
        <v>531</v>
      </c>
      <c r="CM999" s="673"/>
      <c r="CN999" s="662"/>
      <c r="CO999" s="4" t="s">
        <v>11</v>
      </c>
      <c r="CP999" s="4" t="s">
        <v>11</v>
      </c>
      <c r="CR999" s="5">
        <f>CJ1000</f>
        <v>30</v>
      </c>
    </row>
    <row r="1000" spans="2:96" ht="12.75" customHeight="1" x14ac:dyDescent="0.35">
      <c r="B1000" s="654">
        <v>45580</v>
      </c>
      <c r="C1000" s="651"/>
      <c r="D1000" s="3"/>
      <c r="E1000" s="4">
        <v>0</v>
      </c>
      <c r="F1000" s="4">
        <v>1</v>
      </c>
      <c r="G1000" s="6" t="s">
        <v>17</v>
      </c>
      <c r="H1000" s="5">
        <f t="shared" ref="H1000:H1005" si="1042">SUM(H999+E1000-F1000)</f>
        <v>18</v>
      </c>
      <c r="J1000" s="706"/>
      <c r="K1000" s="651"/>
      <c r="L1000" s="3"/>
      <c r="M1000" s="35"/>
      <c r="N1000" s="4"/>
      <c r="O1000" s="36"/>
      <c r="P1000" s="5">
        <f t="shared" ref="P1000:P1005" si="1043">SUM(P999+M1000-N1000)</f>
        <v>18</v>
      </c>
      <c r="R1000" s="706"/>
      <c r="S1000" s="651"/>
      <c r="T1000" s="3"/>
      <c r="U1000" s="35"/>
      <c r="V1000" s="4"/>
      <c r="W1000" s="36"/>
      <c r="X1000" s="34">
        <f t="shared" ref="X1000:X1005" si="1044">SUM(X999+U1000-V1000)</f>
        <v>18</v>
      </c>
      <c r="Z1000" s="706">
        <v>45686</v>
      </c>
      <c r="AA1000" s="651"/>
      <c r="AB1000" s="30"/>
      <c r="AC1000" s="32">
        <v>12</v>
      </c>
      <c r="AD1000" s="32">
        <v>0</v>
      </c>
      <c r="AE1000" s="33" t="s">
        <v>17</v>
      </c>
      <c r="AF1000" s="34">
        <f t="shared" ref="AF1000:AF1005" si="1045">SUM(AF999+AC1000-AD1000)</f>
        <v>30</v>
      </c>
      <c r="AH1000" s="654"/>
      <c r="AI1000" s="651"/>
      <c r="AJ1000" s="3"/>
      <c r="AK1000" s="4"/>
      <c r="AL1000" s="4"/>
      <c r="AM1000" s="6"/>
      <c r="AN1000" s="5">
        <f t="shared" ref="AN1000:AN1005" si="1046">SUM(AN999+AK1000-AL1000)</f>
        <v>30</v>
      </c>
      <c r="AP1000" s="654"/>
      <c r="AQ1000" s="651"/>
      <c r="AR1000" s="3"/>
      <c r="AS1000" s="4">
        <v>0</v>
      </c>
      <c r="AT1000" s="4"/>
      <c r="AU1000" s="6"/>
      <c r="AV1000" s="436">
        <f t="shared" ref="AV1000:AV1005" si="1047">SUM(AV999+AS1000-AT1000)</f>
        <v>30</v>
      </c>
      <c r="AX1000" s="654"/>
      <c r="AY1000" s="651"/>
      <c r="AZ1000" s="3"/>
      <c r="BA1000" s="4"/>
      <c r="BB1000" s="4"/>
      <c r="BC1000" s="6"/>
      <c r="BD1000" s="5">
        <f t="shared" ref="BD1000:BD1005" si="1048">SUM(BD999+BA1000-BB1000)</f>
        <v>30</v>
      </c>
      <c r="BF1000" s="654"/>
      <c r="BG1000" s="651"/>
      <c r="BH1000" s="3"/>
      <c r="BI1000" s="4">
        <v>0</v>
      </c>
      <c r="BJ1000" s="4"/>
      <c r="BK1000" s="6"/>
      <c r="BL1000" s="5">
        <f t="shared" ref="BL1000:BL1005" si="1049">SUM(BL999+BI1000-BJ1000)</f>
        <v>30</v>
      </c>
      <c r="BN1000" s="654"/>
      <c r="BO1000" s="651"/>
      <c r="BP1000" s="3"/>
      <c r="BQ1000" s="4">
        <v>0</v>
      </c>
      <c r="BR1000" s="4"/>
      <c r="BS1000" s="6"/>
      <c r="BT1000" s="5">
        <f t="shared" ref="BT1000:BT1005" si="1050">SUM(BT999+BQ1000-BR1000)</f>
        <v>30</v>
      </c>
      <c r="BV1000" s="665"/>
      <c r="BW1000" s="666"/>
      <c r="BX1000" s="493"/>
      <c r="BY1000" s="156"/>
      <c r="BZ1000" s="492"/>
      <c r="CA1000" s="511"/>
      <c r="CB1000" s="494">
        <f t="shared" ref="CB1000:CB1005" si="1051">SUM(CB999+BY1000-BZ1000)</f>
        <v>30</v>
      </c>
      <c r="CD1000" s="654"/>
      <c r="CE1000" s="651"/>
      <c r="CF1000" s="3"/>
      <c r="CG1000" s="4">
        <v>0</v>
      </c>
      <c r="CH1000" s="4"/>
      <c r="CI1000" s="6"/>
      <c r="CJ1000" s="5">
        <f t="shared" ref="CJ1000:CJ1005" si="1052">SUM(CJ999+CG1000-CH1000)</f>
        <v>30</v>
      </c>
      <c r="CL1000" s="654"/>
      <c r="CM1000" s="651"/>
      <c r="CN1000" s="3"/>
      <c r="CO1000" s="4"/>
      <c r="CP1000" s="4"/>
      <c r="CQ1000" s="6"/>
      <c r="CR1000" s="5">
        <f t="shared" ref="CR1000:CR1005" si="1053">SUM(CR999+CO1000-CP1000)</f>
        <v>30</v>
      </c>
    </row>
    <row r="1001" spans="2:96" ht="12.75" customHeight="1" x14ac:dyDescent="0.35">
      <c r="B1001" s="654"/>
      <c r="C1001" s="651"/>
      <c r="D1001" s="3"/>
      <c r="E1001" s="4">
        <v>0</v>
      </c>
      <c r="F1001" s="4"/>
      <c r="G1001" s="6"/>
      <c r="H1001" s="5">
        <f t="shared" si="1042"/>
        <v>18</v>
      </c>
      <c r="J1001" s="654"/>
      <c r="K1001" s="651"/>
      <c r="L1001" s="3"/>
      <c r="M1001" s="4">
        <v>0</v>
      </c>
      <c r="N1001" s="4"/>
      <c r="O1001" s="6"/>
      <c r="P1001" s="5">
        <f t="shared" si="1043"/>
        <v>18</v>
      </c>
      <c r="R1001" s="654"/>
      <c r="S1001" s="651"/>
      <c r="T1001" s="3"/>
      <c r="U1001" s="4"/>
      <c r="V1001" s="4"/>
      <c r="W1001" s="6"/>
      <c r="X1001" s="5">
        <f t="shared" si="1044"/>
        <v>18</v>
      </c>
      <c r="Z1001" s="654"/>
      <c r="AA1001" s="651"/>
      <c r="AB1001" s="3"/>
      <c r="AC1001" s="4">
        <v>0</v>
      </c>
      <c r="AD1001" s="4"/>
      <c r="AE1001" s="6"/>
      <c r="AF1001" s="5">
        <f t="shared" si="1045"/>
        <v>30</v>
      </c>
      <c r="AH1001" s="654"/>
      <c r="AI1001" s="651"/>
      <c r="AJ1001" s="3"/>
      <c r="AK1001" s="4">
        <v>0</v>
      </c>
      <c r="AL1001" s="4"/>
      <c r="AM1001" s="6"/>
      <c r="AN1001" s="5">
        <f t="shared" si="1046"/>
        <v>30</v>
      </c>
      <c r="AP1001" s="654"/>
      <c r="AQ1001" s="651"/>
      <c r="AR1001" s="3"/>
      <c r="AS1001" s="4">
        <v>0</v>
      </c>
      <c r="AT1001" s="4"/>
      <c r="AU1001" s="6"/>
      <c r="AV1001" s="436">
        <f t="shared" si="1047"/>
        <v>30</v>
      </c>
      <c r="AX1001" s="654"/>
      <c r="AY1001" s="651"/>
      <c r="AZ1001" s="3"/>
      <c r="BA1001" s="4">
        <v>0</v>
      </c>
      <c r="BB1001" s="4"/>
      <c r="BC1001" s="6"/>
      <c r="BD1001" s="5">
        <f t="shared" si="1048"/>
        <v>30</v>
      </c>
      <c r="BF1001" s="654"/>
      <c r="BG1001" s="651"/>
      <c r="BH1001" s="3"/>
      <c r="BI1001" s="4">
        <v>0</v>
      </c>
      <c r="BJ1001" s="4"/>
      <c r="BK1001" s="6"/>
      <c r="BL1001" s="5">
        <f t="shared" si="1049"/>
        <v>30</v>
      </c>
      <c r="BN1001" s="654"/>
      <c r="BO1001" s="651"/>
      <c r="BP1001" s="3"/>
      <c r="BQ1001" s="4">
        <v>0</v>
      </c>
      <c r="BR1001" s="4"/>
      <c r="BS1001" s="6"/>
      <c r="BT1001" s="5">
        <f t="shared" si="1050"/>
        <v>30</v>
      </c>
      <c r="BV1001" s="669"/>
      <c r="BW1001" s="666"/>
      <c r="BX1001" s="493"/>
      <c r="BY1001" s="492"/>
      <c r="BZ1001" s="492"/>
      <c r="CA1001" s="509"/>
      <c r="CB1001" s="494">
        <f t="shared" si="1051"/>
        <v>30</v>
      </c>
      <c r="CD1001" s="654"/>
      <c r="CE1001" s="651"/>
      <c r="CF1001" s="3"/>
      <c r="CG1001" s="4">
        <v>0</v>
      </c>
      <c r="CH1001" s="4"/>
      <c r="CI1001" s="6"/>
      <c r="CJ1001" s="5">
        <f t="shared" si="1052"/>
        <v>30</v>
      </c>
      <c r="CL1001" s="654"/>
      <c r="CM1001" s="651"/>
      <c r="CN1001" s="3"/>
      <c r="CO1001" s="4"/>
      <c r="CP1001" s="4"/>
      <c r="CQ1001" s="6"/>
      <c r="CR1001" s="5">
        <f t="shared" si="1053"/>
        <v>30</v>
      </c>
    </row>
    <row r="1002" spans="2:96" ht="12.75" customHeight="1" x14ac:dyDescent="0.35">
      <c r="B1002" s="2"/>
      <c r="C1002" s="2"/>
      <c r="D1002" s="3"/>
      <c r="E1002" s="5"/>
      <c r="F1002" s="4"/>
      <c r="G1002" s="6"/>
      <c r="H1002" s="5">
        <f t="shared" si="1042"/>
        <v>18</v>
      </c>
      <c r="J1002" s="2"/>
      <c r="K1002" s="2"/>
      <c r="L1002" s="3"/>
      <c r="M1002" s="5"/>
      <c r="N1002" s="4"/>
      <c r="O1002" s="6"/>
      <c r="P1002" s="5">
        <f t="shared" si="1043"/>
        <v>18</v>
      </c>
      <c r="R1002" s="2"/>
      <c r="S1002" s="2"/>
      <c r="T1002" s="3"/>
      <c r="U1002" s="5"/>
      <c r="V1002" s="4"/>
      <c r="W1002" s="6"/>
      <c r="X1002" s="5">
        <f t="shared" si="1044"/>
        <v>18</v>
      </c>
      <c r="Z1002" s="654"/>
      <c r="AA1002" s="651"/>
      <c r="AB1002" s="3"/>
      <c r="AC1002" s="4">
        <v>0</v>
      </c>
      <c r="AD1002" s="4"/>
      <c r="AE1002" s="6"/>
      <c r="AF1002" s="5">
        <f t="shared" si="1045"/>
        <v>30</v>
      </c>
      <c r="AH1002" s="2"/>
      <c r="AI1002" s="2"/>
      <c r="AJ1002" s="3"/>
      <c r="AK1002" s="5"/>
      <c r="AL1002" s="4"/>
      <c r="AM1002" s="6"/>
      <c r="AN1002" s="5">
        <f t="shared" si="1046"/>
        <v>30</v>
      </c>
      <c r="AP1002" s="2"/>
      <c r="AQ1002" s="2"/>
      <c r="AR1002" s="3"/>
      <c r="AS1002" s="5"/>
      <c r="AT1002" s="4"/>
      <c r="AU1002" s="6"/>
      <c r="AV1002" s="436">
        <f t="shared" si="1047"/>
        <v>30</v>
      </c>
      <c r="AX1002" s="2"/>
      <c r="AY1002" s="2"/>
      <c r="AZ1002" s="3"/>
      <c r="BA1002" s="5"/>
      <c r="BB1002" s="4"/>
      <c r="BC1002" s="6"/>
      <c r="BD1002" s="5">
        <f t="shared" si="1048"/>
        <v>30</v>
      </c>
      <c r="BF1002" s="2"/>
      <c r="BG1002" s="2"/>
      <c r="BH1002" s="3"/>
      <c r="BI1002" s="5"/>
      <c r="BJ1002" s="4"/>
      <c r="BK1002" s="6"/>
      <c r="BL1002" s="5">
        <f t="shared" si="1049"/>
        <v>30</v>
      </c>
      <c r="BN1002" s="2"/>
      <c r="BO1002" s="2"/>
      <c r="BP1002" s="3"/>
      <c r="BQ1002" s="5"/>
      <c r="BR1002" s="4"/>
      <c r="BS1002" s="6"/>
      <c r="BT1002" s="5">
        <f t="shared" si="1050"/>
        <v>30</v>
      </c>
      <c r="BV1002" s="492"/>
      <c r="BW1002" s="492"/>
      <c r="BX1002" s="493"/>
      <c r="BY1002" s="494"/>
      <c r="BZ1002" s="492"/>
      <c r="CA1002" s="509"/>
      <c r="CB1002" s="494">
        <f t="shared" si="1051"/>
        <v>30</v>
      </c>
      <c r="CD1002" s="2"/>
      <c r="CE1002" s="2"/>
      <c r="CF1002" s="3"/>
      <c r="CG1002" s="5"/>
      <c r="CH1002" s="4"/>
      <c r="CI1002" s="6"/>
      <c r="CJ1002" s="5">
        <f t="shared" si="1052"/>
        <v>30</v>
      </c>
      <c r="CL1002" s="2"/>
      <c r="CM1002" s="2"/>
      <c r="CN1002" s="3"/>
      <c r="CO1002" s="5"/>
      <c r="CP1002" s="4"/>
      <c r="CQ1002" s="6"/>
      <c r="CR1002" s="5">
        <f t="shared" si="1053"/>
        <v>30</v>
      </c>
    </row>
    <row r="1003" spans="2:96" ht="12.75" customHeight="1" x14ac:dyDescent="0.35">
      <c r="B1003" s="663"/>
      <c r="C1003" s="651"/>
      <c r="D1003" s="3"/>
      <c r="E1003" s="3"/>
      <c r="F1003" s="5"/>
      <c r="G1003" s="6"/>
      <c r="H1003" s="5">
        <f t="shared" si="1042"/>
        <v>18</v>
      </c>
      <c r="J1003" s="663"/>
      <c r="K1003" s="651"/>
      <c r="L1003" s="3"/>
      <c r="M1003" s="3"/>
      <c r="N1003" s="5"/>
      <c r="O1003" s="6"/>
      <c r="P1003" s="5">
        <f t="shared" si="1043"/>
        <v>18</v>
      </c>
      <c r="R1003" s="663"/>
      <c r="S1003" s="651"/>
      <c r="T1003" s="3"/>
      <c r="U1003" s="3"/>
      <c r="V1003" s="5"/>
      <c r="W1003" s="6"/>
      <c r="X1003" s="5">
        <f t="shared" si="1044"/>
        <v>18</v>
      </c>
      <c r="Z1003" s="663"/>
      <c r="AA1003" s="651"/>
      <c r="AB1003" s="3"/>
      <c r="AC1003" s="3"/>
      <c r="AD1003" s="5"/>
      <c r="AE1003" s="6"/>
      <c r="AF1003" s="5">
        <f t="shared" si="1045"/>
        <v>30</v>
      </c>
      <c r="AH1003" s="663"/>
      <c r="AI1003" s="651"/>
      <c r="AJ1003" s="3"/>
      <c r="AK1003" s="3"/>
      <c r="AL1003" s="5"/>
      <c r="AM1003" s="6"/>
      <c r="AN1003" s="5">
        <f t="shared" si="1046"/>
        <v>30</v>
      </c>
      <c r="AP1003" s="663" t="s">
        <v>40</v>
      </c>
      <c r="AQ1003" s="651"/>
      <c r="AR1003" s="3"/>
      <c r="AS1003" s="3"/>
      <c r="AT1003" s="5"/>
      <c r="AU1003" s="6"/>
      <c r="AV1003" s="436">
        <f t="shared" si="1047"/>
        <v>30</v>
      </c>
      <c r="AX1003" s="663"/>
      <c r="AY1003" s="651"/>
      <c r="AZ1003" s="3"/>
      <c r="BA1003" s="3"/>
      <c r="BB1003" s="5"/>
      <c r="BC1003" s="6"/>
      <c r="BD1003" s="5">
        <f t="shared" si="1048"/>
        <v>30</v>
      </c>
      <c r="BF1003" s="663"/>
      <c r="BG1003" s="651"/>
      <c r="BH1003" s="3"/>
      <c r="BI1003" s="3"/>
      <c r="BJ1003" s="5"/>
      <c r="BK1003" s="6"/>
      <c r="BL1003" s="5">
        <f t="shared" si="1049"/>
        <v>30</v>
      </c>
      <c r="BN1003" s="663"/>
      <c r="BO1003" s="651"/>
      <c r="BP1003" s="3"/>
      <c r="BQ1003" s="3"/>
      <c r="BR1003" s="5"/>
      <c r="BS1003" s="6"/>
      <c r="BT1003" s="5">
        <f t="shared" si="1050"/>
        <v>30</v>
      </c>
      <c r="BV1003" s="667"/>
      <c r="BW1003" s="666"/>
      <c r="BX1003" s="493"/>
      <c r="BY1003" s="493"/>
      <c r="BZ1003" s="494"/>
      <c r="CA1003" s="509"/>
      <c r="CB1003" s="494">
        <f t="shared" si="1051"/>
        <v>30</v>
      </c>
      <c r="CD1003" s="663"/>
      <c r="CE1003" s="651"/>
      <c r="CF1003" s="3"/>
      <c r="CG1003" s="3"/>
      <c r="CH1003" s="5"/>
      <c r="CI1003" s="6"/>
      <c r="CJ1003" s="5">
        <f t="shared" si="1052"/>
        <v>30</v>
      </c>
      <c r="CL1003" s="663"/>
      <c r="CM1003" s="651"/>
      <c r="CN1003" s="3"/>
      <c r="CO1003" s="3"/>
      <c r="CP1003" s="5"/>
      <c r="CQ1003" s="6"/>
      <c r="CR1003" s="5">
        <f t="shared" si="1053"/>
        <v>30</v>
      </c>
    </row>
    <row r="1004" spans="2:96" ht="12.75" customHeight="1" x14ac:dyDescent="0.35">
      <c r="B1004" s="2"/>
      <c r="C1004" s="2"/>
      <c r="D1004" s="3"/>
      <c r="E1004" s="3"/>
      <c r="F1004" s="5"/>
      <c r="G1004" s="6"/>
      <c r="H1004" s="5">
        <f t="shared" si="1042"/>
        <v>18</v>
      </c>
      <c r="J1004" s="2"/>
      <c r="K1004" s="2"/>
      <c r="L1004" s="3"/>
      <c r="M1004" s="3"/>
      <c r="N1004" s="5"/>
      <c r="O1004" s="6"/>
      <c r="P1004" s="5">
        <f t="shared" si="1043"/>
        <v>18</v>
      </c>
      <c r="R1004" s="2"/>
      <c r="S1004" s="2"/>
      <c r="T1004" s="3"/>
      <c r="U1004" s="3"/>
      <c r="V1004" s="5"/>
      <c r="W1004" s="6"/>
      <c r="X1004" s="5">
        <f t="shared" si="1044"/>
        <v>18</v>
      </c>
      <c r="Z1004" s="2"/>
      <c r="AA1004" s="2"/>
      <c r="AB1004" s="3"/>
      <c r="AC1004" s="3"/>
      <c r="AD1004" s="5"/>
      <c r="AE1004" s="6"/>
      <c r="AF1004" s="5">
        <f t="shared" si="1045"/>
        <v>30</v>
      </c>
      <c r="AH1004" s="2"/>
      <c r="AI1004" s="2"/>
      <c r="AJ1004" s="3"/>
      <c r="AK1004" s="3"/>
      <c r="AL1004" s="5"/>
      <c r="AM1004" s="6"/>
      <c r="AN1004" s="5">
        <f t="shared" si="1046"/>
        <v>30</v>
      </c>
      <c r="AP1004" s="2"/>
      <c r="AQ1004" s="2"/>
      <c r="AR1004" s="3"/>
      <c r="AS1004" s="3"/>
      <c r="AT1004" s="5"/>
      <c r="AU1004" s="6"/>
      <c r="AV1004" s="436">
        <f t="shared" si="1047"/>
        <v>30</v>
      </c>
      <c r="AX1004" s="2"/>
      <c r="AY1004" s="2"/>
      <c r="AZ1004" s="3"/>
      <c r="BA1004" s="3"/>
      <c r="BB1004" s="5"/>
      <c r="BC1004" s="6"/>
      <c r="BD1004" s="5">
        <f t="shared" si="1048"/>
        <v>30</v>
      </c>
      <c r="BF1004" s="2"/>
      <c r="BG1004" s="2"/>
      <c r="BH1004" s="3"/>
      <c r="BI1004" s="3"/>
      <c r="BJ1004" s="5"/>
      <c r="BK1004" s="6"/>
      <c r="BL1004" s="5">
        <f t="shared" si="1049"/>
        <v>30</v>
      </c>
      <c r="BN1004" s="2"/>
      <c r="BO1004" s="2"/>
      <c r="BP1004" s="3"/>
      <c r="BQ1004" s="3"/>
      <c r="BR1004" s="5"/>
      <c r="BS1004" s="6"/>
      <c r="BT1004" s="5">
        <f t="shared" si="1050"/>
        <v>30</v>
      </c>
      <c r="BV1004" s="492"/>
      <c r="BW1004" s="492"/>
      <c r="BX1004" s="493"/>
      <c r="BY1004" s="493"/>
      <c r="BZ1004" s="494"/>
      <c r="CA1004" s="509"/>
      <c r="CB1004" s="494">
        <f t="shared" si="1051"/>
        <v>30</v>
      </c>
      <c r="CD1004" s="2"/>
      <c r="CE1004" s="2"/>
      <c r="CF1004" s="3"/>
      <c r="CG1004" s="3"/>
      <c r="CH1004" s="5"/>
      <c r="CI1004" s="6"/>
      <c r="CJ1004" s="5">
        <f t="shared" si="1052"/>
        <v>30</v>
      </c>
      <c r="CL1004" s="2"/>
      <c r="CM1004" s="2"/>
      <c r="CN1004" s="3"/>
      <c r="CO1004" s="3"/>
      <c r="CP1004" s="5"/>
      <c r="CQ1004" s="6"/>
      <c r="CR1004" s="5">
        <f t="shared" si="1053"/>
        <v>30</v>
      </c>
    </row>
    <row r="1005" spans="2:96" ht="12.75" customHeight="1" x14ac:dyDescent="0.3">
      <c r="G1005" s="47"/>
      <c r="H1005" s="5">
        <f t="shared" si="1042"/>
        <v>18</v>
      </c>
      <c r="O1005" s="47"/>
      <c r="P1005" s="5">
        <f t="shared" si="1043"/>
        <v>18</v>
      </c>
      <c r="W1005" s="47"/>
      <c r="X1005" s="5">
        <f t="shared" si="1044"/>
        <v>18</v>
      </c>
      <c r="AE1005" s="47"/>
      <c r="AF1005" s="5">
        <f t="shared" si="1045"/>
        <v>30</v>
      </c>
      <c r="AM1005" s="47"/>
      <c r="AN1005" s="5">
        <f t="shared" si="1046"/>
        <v>30</v>
      </c>
      <c r="AU1005" s="47"/>
      <c r="AV1005" s="436">
        <f t="shared" si="1047"/>
        <v>30</v>
      </c>
      <c r="BC1005" s="47"/>
      <c r="BD1005" s="5">
        <f t="shared" si="1048"/>
        <v>30</v>
      </c>
      <c r="BK1005" s="47"/>
      <c r="BL1005" s="5">
        <f t="shared" si="1049"/>
        <v>30</v>
      </c>
      <c r="BS1005" s="47"/>
      <c r="BT1005" s="5">
        <f t="shared" si="1050"/>
        <v>30</v>
      </c>
      <c r="CA1005" s="513"/>
      <c r="CB1005" s="494">
        <f t="shared" si="1051"/>
        <v>30</v>
      </c>
      <c r="CI1005" s="47"/>
      <c r="CJ1005" s="5">
        <f t="shared" si="1052"/>
        <v>30</v>
      </c>
      <c r="CQ1005" s="47"/>
      <c r="CR1005" s="5">
        <f t="shared" si="1053"/>
        <v>30</v>
      </c>
    </row>
    <row r="1006" spans="2:96" ht="12.75" customHeight="1" x14ac:dyDescent="0.35">
      <c r="B1006" s="658" t="s">
        <v>248</v>
      </c>
      <c r="C1006" s="659"/>
      <c r="D1006" s="659"/>
      <c r="E1006" s="659"/>
      <c r="F1006" s="659"/>
      <c r="G1006" s="659"/>
      <c r="H1006" s="660"/>
      <c r="J1006" s="658" t="s">
        <v>249</v>
      </c>
      <c r="K1006" s="659"/>
      <c r="L1006" s="659"/>
      <c r="M1006" s="659"/>
      <c r="N1006" s="659"/>
      <c r="O1006" s="659"/>
      <c r="P1006" s="660"/>
      <c r="R1006" s="658" t="s">
        <v>249</v>
      </c>
      <c r="S1006" s="659"/>
      <c r="T1006" s="659"/>
      <c r="U1006" s="659"/>
      <c r="V1006" s="659"/>
      <c r="W1006" s="659"/>
      <c r="X1006" s="660"/>
      <c r="Z1006" s="658" t="s">
        <v>249</v>
      </c>
      <c r="AA1006" s="659"/>
      <c r="AB1006" s="659"/>
      <c r="AC1006" s="659"/>
      <c r="AD1006" s="659"/>
      <c r="AE1006" s="659"/>
      <c r="AF1006" s="660"/>
      <c r="AH1006" s="658" t="s">
        <v>249</v>
      </c>
      <c r="AI1006" s="659"/>
      <c r="AJ1006" s="659"/>
      <c r="AK1006" s="659"/>
      <c r="AL1006" s="659"/>
      <c r="AM1006" s="659"/>
      <c r="AN1006" s="660"/>
      <c r="AP1006" s="658" t="s">
        <v>250</v>
      </c>
      <c r="AQ1006" s="659"/>
      <c r="AR1006" s="659"/>
      <c r="AS1006" s="659"/>
      <c r="AT1006" s="659"/>
      <c r="AU1006" s="659"/>
      <c r="AV1006" s="660"/>
      <c r="AX1006" s="658" t="s">
        <v>250</v>
      </c>
      <c r="AY1006" s="659"/>
      <c r="AZ1006" s="659"/>
      <c r="BA1006" s="659"/>
      <c r="BB1006" s="659"/>
      <c r="BC1006" s="659"/>
      <c r="BD1006" s="660"/>
      <c r="BF1006" s="658" t="s">
        <v>249</v>
      </c>
      <c r="BG1006" s="659"/>
      <c r="BH1006" s="659"/>
      <c r="BI1006" s="659"/>
      <c r="BJ1006" s="659"/>
      <c r="BK1006" s="659"/>
      <c r="BL1006" s="660"/>
      <c r="BN1006" s="658" t="s">
        <v>249</v>
      </c>
      <c r="BO1006" s="659"/>
      <c r="BP1006" s="659"/>
      <c r="BQ1006" s="659"/>
      <c r="BR1006" s="659"/>
      <c r="BS1006" s="659"/>
      <c r="BT1006" s="660"/>
      <c r="BV1006" s="675" t="s">
        <v>249</v>
      </c>
      <c r="BW1006" s="676"/>
      <c r="BX1006" s="676"/>
      <c r="BY1006" s="676"/>
      <c r="BZ1006" s="676"/>
      <c r="CA1006" s="676"/>
      <c r="CB1006" s="677"/>
      <c r="CD1006" s="658" t="s">
        <v>249</v>
      </c>
      <c r="CE1006" s="659"/>
      <c r="CF1006" s="659"/>
      <c r="CG1006" s="659"/>
      <c r="CH1006" s="659"/>
      <c r="CI1006" s="659"/>
      <c r="CJ1006" s="660"/>
      <c r="CL1006" s="658" t="s">
        <v>249</v>
      </c>
      <c r="CM1006" s="659"/>
      <c r="CN1006" s="659"/>
      <c r="CO1006" s="659"/>
      <c r="CP1006" s="659"/>
      <c r="CQ1006" s="659"/>
      <c r="CR1006" s="660"/>
    </row>
    <row r="1007" spans="2:96" ht="12.75" customHeight="1" x14ac:dyDescent="0.35">
      <c r="B1007" s="7"/>
      <c r="C1007" s="8"/>
      <c r="D1007" s="8"/>
      <c r="E1007" s="9" t="s">
        <v>7</v>
      </c>
      <c r="F1007" s="9" t="s">
        <v>8</v>
      </c>
      <c r="G1007" s="10" t="s">
        <v>9</v>
      </c>
      <c r="H1007" s="11" t="s">
        <v>508</v>
      </c>
      <c r="J1007" s="7"/>
      <c r="K1007" s="8"/>
      <c r="L1007" s="8"/>
      <c r="M1007" s="9" t="s">
        <v>7</v>
      </c>
      <c r="N1007" s="9" t="s">
        <v>8</v>
      </c>
      <c r="O1007" s="12" t="s">
        <v>9</v>
      </c>
      <c r="P1007" s="11" t="s">
        <v>508</v>
      </c>
      <c r="R1007" s="7"/>
      <c r="S1007" s="8"/>
      <c r="T1007" s="8"/>
      <c r="U1007" s="9" t="s">
        <v>7</v>
      </c>
      <c r="V1007" s="9" t="s">
        <v>8</v>
      </c>
      <c r="W1007" s="13" t="s">
        <v>9</v>
      </c>
      <c r="X1007" s="11" t="s">
        <v>508</v>
      </c>
      <c r="Z1007" s="7"/>
      <c r="AA1007" s="8"/>
      <c r="AB1007" s="8"/>
      <c r="AC1007" s="9" t="s">
        <v>7</v>
      </c>
      <c r="AD1007" s="9" t="s">
        <v>8</v>
      </c>
      <c r="AE1007" s="14" t="s">
        <v>9</v>
      </c>
      <c r="AF1007" s="11" t="s">
        <v>508</v>
      </c>
      <c r="AH1007" s="7"/>
      <c r="AI1007" s="8"/>
      <c r="AJ1007" s="8"/>
      <c r="AK1007" s="9" t="s">
        <v>7</v>
      </c>
      <c r="AL1007" s="9" t="s">
        <v>8</v>
      </c>
      <c r="AM1007" s="15" t="s">
        <v>9</v>
      </c>
      <c r="AN1007" s="11" t="s">
        <v>508</v>
      </c>
      <c r="AP1007" s="7"/>
      <c r="AQ1007" s="8"/>
      <c r="AR1007" s="8"/>
      <c r="AS1007" s="9" t="s">
        <v>7</v>
      </c>
      <c r="AT1007" s="9" t="s">
        <v>8</v>
      </c>
      <c r="AU1007" s="16" t="s">
        <v>9</v>
      </c>
      <c r="AV1007" s="437" t="s">
        <v>508</v>
      </c>
      <c r="AX1007" s="7"/>
      <c r="AY1007" s="8"/>
      <c r="AZ1007" s="8"/>
      <c r="BA1007" s="9" t="s">
        <v>7</v>
      </c>
      <c r="BB1007" s="9" t="s">
        <v>8</v>
      </c>
      <c r="BC1007" s="17" t="s">
        <v>9</v>
      </c>
      <c r="BD1007" s="11" t="s">
        <v>508</v>
      </c>
      <c r="BF1007" s="7"/>
      <c r="BG1007" s="8"/>
      <c r="BH1007" s="8"/>
      <c r="BI1007" s="9" t="s">
        <v>7</v>
      </c>
      <c r="BJ1007" s="9" t="s">
        <v>8</v>
      </c>
      <c r="BK1007" s="18" t="s">
        <v>9</v>
      </c>
      <c r="BL1007" s="11" t="s">
        <v>508</v>
      </c>
      <c r="BN1007" s="7"/>
      <c r="BO1007" s="8"/>
      <c r="BP1007" s="8"/>
      <c r="BQ1007" s="9" t="s">
        <v>7</v>
      </c>
      <c r="BR1007" s="9" t="s">
        <v>8</v>
      </c>
      <c r="BS1007" s="19" t="s">
        <v>9</v>
      </c>
      <c r="BT1007" s="11" t="s">
        <v>508</v>
      </c>
      <c r="BV1007" s="495"/>
      <c r="BW1007" s="496"/>
      <c r="BX1007" s="496"/>
      <c r="BY1007" s="205" t="s">
        <v>7</v>
      </c>
      <c r="BZ1007" s="205" t="s">
        <v>8</v>
      </c>
      <c r="CA1007" s="510" t="s">
        <v>9</v>
      </c>
      <c r="CB1007" s="497" t="s">
        <v>508</v>
      </c>
      <c r="CD1007" s="7"/>
      <c r="CE1007" s="8"/>
      <c r="CF1007" s="8"/>
      <c r="CG1007" s="9" t="s">
        <v>7</v>
      </c>
      <c r="CH1007" s="9" t="s">
        <v>8</v>
      </c>
      <c r="CI1007" s="21" t="s">
        <v>9</v>
      </c>
      <c r="CJ1007" s="11" t="s">
        <v>508</v>
      </c>
      <c r="CL1007" s="7"/>
      <c r="CM1007" s="8"/>
      <c r="CN1007" s="8"/>
      <c r="CO1007" s="9" t="s">
        <v>7</v>
      </c>
      <c r="CP1007" s="9" t="s">
        <v>8</v>
      </c>
      <c r="CQ1007" s="22" t="s">
        <v>9</v>
      </c>
      <c r="CR1007" s="11" t="s">
        <v>508</v>
      </c>
    </row>
    <row r="1008" spans="2:96" ht="12.75" customHeight="1" x14ac:dyDescent="0.35">
      <c r="B1008" s="661" t="s">
        <v>509</v>
      </c>
      <c r="C1008" s="673"/>
      <c r="D1008" s="662"/>
      <c r="E1008" s="4" t="s">
        <v>11</v>
      </c>
      <c r="F1008" s="4" t="s">
        <v>11</v>
      </c>
      <c r="H1008" s="5">
        <v>56</v>
      </c>
      <c r="J1008" s="680" t="s">
        <v>510</v>
      </c>
      <c r="K1008" s="673"/>
      <c r="L1008" s="662"/>
      <c r="M1008" s="4" t="s">
        <v>11</v>
      </c>
      <c r="N1008" s="4" t="s">
        <v>11</v>
      </c>
      <c r="P1008" s="5">
        <v>55</v>
      </c>
      <c r="R1008" s="678" t="s">
        <v>511</v>
      </c>
      <c r="S1008" s="673"/>
      <c r="T1008" s="662"/>
      <c r="U1008" s="4" t="s">
        <v>11</v>
      </c>
      <c r="V1008" s="4" t="s">
        <v>11</v>
      </c>
      <c r="X1008" s="5">
        <v>55</v>
      </c>
      <c r="Z1008" s="687" t="s">
        <v>512</v>
      </c>
      <c r="AA1008" s="673"/>
      <c r="AB1008" s="662"/>
      <c r="AC1008" s="4" t="s">
        <v>11</v>
      </c>
      <c r="AD1008" s="4" t="s">
        <v>11</v>
      </c>
      <c r="AF1008" s="5">
        <v>55</v>
      </c>
      <c r="AH1008" s="685" t="s">
        <v>513</v>
      </c>
      <c r="AI1008" s="673"/>
      <c r="AJ1008" s="662"/>
      <c r="AK1008" s="4" t="s">
        <v>11</v>
      </c>
      <c r="AL1008" s="4" t="s">
        <v>11</v>
      </c>
      <c r="AN1008" s="27">
        <v>52</v>
      </c>
      <c r="AP1008" s="674" t="s">
        <v>514</v>
      </c>
      <c r="AQ1008" s="673"/>
      <c r="AR1008" s="662"/>
      <c r="AS1008" s="4" t="s">
        <v>11</v>
      </c>
      <c r="AT1008" s="4" t="s">
        <v>11</v>
      </c>
      <c r="AV1008" s="436">
        <v>49</v>
      </c>
      <c r="AX1008" s="688" t="s">
        <v>515</v>
      </c>
      <c r="AY1008" s="673"/>
      <c r="AZ1008" s="662"/>
      <c r="BA1008" s="4" t="s">
        <v>11</v>
      </c>
      <c r="BB1008" s="4" t="s">
        <v>11</v>
      </c>
      <c r="BD1008" s="162">
        <v>49</v>
      </c>
      <c r="BF1008" s="679" t="s">
        <v>516</v>
      </c>
      <c r="BG1008" s="673"/>
      <c r="BH1008" s="662"/>
      <c r="BI1008" s="4" t="s">
        <v>11</v>
      </c>
      <c r="BJ1008" s="4" t="s">
        <v>11</v>
      </c>
      <c r="BL1008" s="241">
        <v>49</v>
      </c>
      <c r="BN1008" s="672" t="s">
        <v>517</v>
      </c>
      <c r="BO1008" s="673"/>
      <c r="BP1008" s="662"/>
      <c r="BQ1008" s="4" t="s">
        <v>11</v>
      </c>
      <c r="BR1008" s="4" t="s">
        <v>11</v>
      </c>
      <c r="BT1008" s="442">
        <v>49</v>
      </c>
      <c r="BV1008" s="655" t="s">
        <v>518</v>
      </c>
      <c r="BW1008" s="656"/>
      <c r="BX1008" s="657"/>
      <c r="BY1008" s="492" t="s">
        <v>11</v>
      </c>
      <c r="BZ1008" s="492" t="s">
        <v>11</v>
      </c>
      <c r="CB1008" s="494">
        <v>49</v>
      </c>
      <c r="CD1008" s="682" t="s">
        <v>519</v>
      </c>
      <c r="CE1008" s="673"/>
      <c r="CF1008" s="662"/>
      <c r="CG1008" s="4" t="s">
        <v>11</v>
      </c>
      <c r="CH1008" s="4" t="s">
        <v>11</v>
      </c>
      <c r="CJ1008" s="5">
        <f>CB1009</f>
        <v>49</v>
      </c>
      <c r="CL1008" s="686" t="s">
        <v>531</v>
      </c>
      <c r="CM1008" s="673"/>
      <c r="CN1008" s="662"/>
      <c r="CO1008" s="4" t="s">
        <v>11</v>
      </c>
      <c r="CP1008" s="4" t="s">
        <v>11</v>
      </c>
      <c r="CR1008" s="5">
        <f>CJ1009</f>
        <v>49</v>
      </c>
    </row>
    <row r="1009" spans="2:96" ht="12.75" customHeight="1" x14ac:dyDescent="0.35">
      <c r="B1009" s="654">
        <v>45572</v>
      </c>
      <c r="C1009" s="651"/>
      <c r="D1009" s="3"/>
      <c r="E1009" s="4">
        <v>0</v>
      </c>
      <c r="F1009" s="4">
        <v>1</v>
      </c>
      <c r="G1009" s="6" t="s">
        <v>16</v>
      </c>
      <c r="H1009" s="5">
        <f t="shared" ref="H1009:H1018" si="1054">SUM(H1008+E1009-F1009)</f>
        <v>55</v>
      </c>
      <c r="J1009" s="654"/>
      <c r="K1009" s="651"/>
      <c r="L1009" s="3"/>
      <c r="M1009" s="4"/>
      <c r="N1009" s="4"/>
      <c r="O1009" s="6"/>
      <c r="P1009" s="5">
        <f t="shared" ref="P1009:P1018" si="1055">SUM(P1008+M1009-N1009)</f>
        <v>55</v>
      </c>
      <c r="R1009" s="663"/>
      <c r="S1009" s="651"/>
      <c r="T1009" s="3"/>
      <c r="U1009" s="4"/>
      <c r="V1009" s="4"/>
      <c r="X1009" s="5">
        <f t="shared" ref="X1009:X1018" si="1056">SUM(X1008+U1009-V1009)</f>
        <v>55</v>
      </c>
      <c r="Z1009" s="708">
        <v>45663</v>
      </c>
      <c r="AA1009" s="651"/>
      <c r="AB1009" s="48"/>
      <c r="AC1009" s="50">
        <v>0</v>
      </c>
      <c r="AD1009" s="50">
        <v>2</v>
      </c>
      <c r="AE1009" s="51" t="s">
        <v>17</v>
      </c>
      <c r="AF1009" s="52">
        <f t="shared" ref="AF1009:AF1018" si="1057">SUM(AF1008+AC1009-AD1009)</f>
        <v>53</v>
      </c>
      <c r="AH1009" s="654">
        <v>45695</v>
      </c>
      <c r="AI1009" s="651"/>
      <c r="AJ1009" s="3"/>
      <c r="AK1009" s="24">
        <v>0</v>
      </c>
      <c r="AL1009" s="24">
        <v>2</v>
      </c>
      <c r="AM1009" s="28" t="s">
        <v>35</v>
      </c>
      <c r="AN1009" s="5">
        <f t="shared" ref="AN1009:AN1018" si="1058">SUM(AN1008+AK1009-AL1009)</f>
        <v>50</v>
      </c>
      <c r="AP1009" s="654"/>
      <c r="AQ1009" s="651"/>
      <c r="AR1009" s="3"/>
      <c r="AS1009" s="4"/>
      <c r="AT1009" s="4"/>
      <c r="AU1009" s="6"/>
      <c r="AV1009" s="436">
        <f t="shared" ref="AV1009:AV1018" si="1059">SUM(AV1008+AS1009-AT1009)</f>
        <v>49</v>
      </c>
      <c r="AX1009" s="654"/>
      <c r="AY1009" s="651"/>
      <c r="AZ1009" s="3"/>
      <c r="BA1009" s="4"/>
      <c r="BB1009" s="4"/>
      <c r="BC1009" s="6"/>
      <c r="BD1009" s="5">
        <f t="shared" ref="BD1009:BD1018" si="1060">SUM(BD1008+BA1009-BB1009)</f>
        <v>49</v>
      </c>
      <c r="BF1009" s="663"/>
      <c r="BG1009" s="651"/>
      <c r="BH1009" s="3"/>
      <c r="BI1009" s="4"/>
      <c r="BJ1009" s="4"/>
      <c r="BL1009" s="5">
        <f t="shared" ref="BL1009:BL1018" si="1061">SUM(BL1008+BI1009-BJ1009)</f>
        <v>49</v>
      </c>
      <c r="BN1009" s="663"/>
      <c r="BO1009" s="651"/>
      <c r="BP1009" s="3"/>
      <c r="BQ1009" s="4"/>
      <c r="BR1009" s="4"/>
      <c r="BT1009" s="5">
        <f t="shared" ref="BT1009:BT1018" si="1062">SUM(BT1008+BQ1009-BR1009)</f>
        <v>49</v>
      </c>
      <c r="BV1009" s="711">
        <v>45842</v>
      </c>
      <c r="BW1009" s="712"/>
      <c r="BX1009" s="514"/>
      <c r="BY1009" s="171">
        <v>0</v>
      </c>
      <c r="BZ1009" s="171">
        <v>1</v>
      </c>
      <c r="CA1009" s="515" t="s">
        <v>35</v>
      </c>
      <c r="CB1009" s="494">
        <v>49</v>
      </c>
      <c r="CD1009" s="654"/>
      <c r="CE1009" s="651"/>
      <c r="CF1009" s="3"/>
      <c r="CG1009" s="4">
        <v>0</v>
      </c>
      <c r="CH1009" s="4"/>
      <c r="CI1009" s="6"/>
      <c r="CJ1009" s="5">
        <f t="shared" ref="CJ1009:CJ1018" si="1063">SUM(CJ1008+CG1009-CH1009)</f>
        <v>49</v>
      </c>
      <c r="CL1009" s="654"/>
      <c r="CM1009" s="651"/>
      <c r="CN1009" s="3"/>
      <c r="CO1009" s="4"/>
      <c r="CP1009" s="4"/>
      <c r="CQ1009" s="6"/>
      <c r="CR1009" s="5">
        <f>CJ1010</f>
        <v>49</v>
      </c>
    </row>
    <row r="1010" spans="2:96" ht="12.75" customHeight="1" x14ac:dyDescent="0.35">
      <c r="B1010" s="2"/>
      <c r="C1010" s="2"/>
      <c r="D1010" s="3"/>
      <c r="E1010" s="4"/>
      <c r="F1010" s="4"/>
      <c r="H1010" s="5">
        <f t="shared" si="1054"/>
        <v>55</v>
      </c>
      <c r="J1010" s="2"/>
      <c r="K1010" s="2"/>
      <c r="L1010" s="3"/>
      <c r="M1010" s="4"/>
      <c r="N1010" s="4"/>
      <c r="P1010" s="5">
        <f t="shared" si="1055"/>
        <v>55</v>
      </c>
      <c r="R1010" s="2"/>
      <c r="S1010" s="2"/>
      <c r="T1010" s="3"/>
      <c r="U1010" s="4"/>
      <c r="V1010" s="4"/>
      <c r="X1010" s="5">
        <f t="shared" si="1056"/>
        <v>55</v>
      </c>
      <c r="Z1010" s="708">
        <v>45673</v>
      </c>
      <c r="AA1010" s="651"/>
      <c r="AB1010" s="48"/>
      <c r="AC1010" s="50">
        <v>0</v>
      </c>
      <c r="AD1010" s="50">
        <v>1</v>
      </c>
      <c r="AE1010" s="51" t="s">
        <v>17</v>
      </c>
      <c r="AF1010" s="5">
        <f t="shared" si="1057"/>
        <v>52</v>
      </c>
      <c r="AH1010" s="654">
        <v>45702</v>
      </c>
      <c r="AI1010" s="651"/>
      <c r="AJ1010" s="3"/>
      <c r="AK1010" s="24">
        <v>0</v>
      </c>
      <c r="AL1010" s="24">
        <v>1</v>
      </c>
      <c r="AM1010" s="28" t="s">
        <v>18</v>
      </c>
      <c r="AN1010" s="5">
        <f t="shared" si="1058"/>
        <v>49</v>
      </c>
      <c r="AP1010" s="2"/>
      <c r="AQ1010" s="2"/>
      <c r="AR1010" s="3"/>
      <c r="AS1010" s="4"/>
      <c r="AT1010" s="4"/>
      <c r="AV1010" s="436">
        <f t="shared" si="1059"/>
        <v>49</v>
      </c>
      <c r="AX1010" s="654"/>
      <c r="AY1010" s="651"/>
      <c r="AZ1010" s="3"/>
      <c r="BA1010" s="4"/>
      <c r="BB1010" s="4"/>
      <c r="BC1010" s="6"/>
      <c r="BD1010" s="5">
        <f t="shared" si="1060"/>
        <v>49</v>
      </c>
      <c r="BF1010" s="2"/>
      <c r="BG1010" s="2"/>
      <c r="BH1010" s="3"/>
      <c r="BI1010" s="4"/>
      <c r="BJ1010" s="4"/>
      <c r="BL1010" s="5">
        <f t="shared" si="1061"/>
        <v>49</v>
      </c>
      <c r="BN1010" s="2"/>
      <c r="BO1010" s="2"/>
      <c r="BP1010" s="3"/>
      <c r="BQ1010" s="4"/>
      <c r="BR1010" s="4"/>
      <c r="BT1010" s="5">
        <f t="shared" si="1062"/>
        <v>49</v>
      </c>
      <c r="BV1010" s="492"/>
      <c r="BW1010" s="492"/>
      <c r="BX1010" s="493"/>
      <c r="BY1010" s="492"/>
      <c r="BZ1010" s="492"/>
      <c r="CB1010" s="494">
        <f t="shared" ref="CB1010:CB1018" si="1064">SUM(CB1009+BY1010-BZ1010)</f>
        <v>49</v>
      </c>
      <c r="CD1010" s="2"/>
      <c r="CE1010" s="2"/>
      <c r="CF1010" s="3"/>
      <c r="CG1010" s="4"/>
      <c r="CH1010" s="4"/>
      <c r="CJ1010" s="5">
        <f t="shared" si="1063"/>
        <v>49</v>
      </c>
      <c r="CL1010" s="2"/>
      <c r="CM1010" s="2"/>
      <c r="CN1010" s="3"/>
      <c r="CO1010" s="4"/>
      <c r="CP1010" s="4"/>
      <c r="CR1010" s="5">
        <f t="shared" ref="CR1010:CR1018" si="1065">SUM(CR1009+CO1010-CP1010)</f>
        <v>49</v>
      </c>
    </row>
    <row r="1011" spans="2:96" ht="12.75" customHeight="1" x14ac:dyDescent="0.35">
      <c r="B1011" s="664"/>
      <c r="C1011" s="651"/>
      <c r="D1011" s="3"/>
      <c r="E1011" s="5"/>
      <c r="F1011" s="4"/>
      <c r="G1011" s="6"/>
      <c r="H1011" s="5">
        <f t="shared" si="1054"/>
        <v>55</v>
      </c>
      <c r="J1011" s="2"/>
      <c r="K1011" s="2"/>
      <c r="L1011" s="3"/>
      <c r="M1011" s="5"/>
      <c r="N1011" s="4"/>
      <c r="O1011" s="6"/>
      <c r="P1011" s="5">
        <f t="shared" si="1055"/>
        <v>55</v>
      </c>
      <c r="R1011" s="2"/>
      <c r="S1011" s="2"/>
      <c r="T1011" s="3"/>
      <c r="U1011" s="5"/>
      <c r="V1011" s="4"/>
      <c r="W1011" s="6"/>
      <c r="X1011" s="5">
        <f t="shared" si="1056"/>
        <v>55</v>
      </c>
      <c r="Z1011" s="2"/>
      <c r="AA1011" s="2"/>
      <c r="AB1011" s="3"/>
      <c r="AC1011" s="5"/>
      <c r="AD1011" s="4"/>
      <c r="AE1011" s="28" t="s">
        <v>17</v>
      </c>
      <c r="AF1011" s="5">
        <f t="shared" si="1057"/>
        <v>52</v>
      </c>
      <c r="AH1011" s="2"/>
      <c r="AI1011" s="2"/>
      <c r="AJ1011" s="3"/>
      <c r="AK1011" s="5"/>
      <c r="AL1011" s="4"/>
      <c r="AM1011" s="6"/>
      <c r="AN1011" s="5">
        <f t="shared" si="1058"/>
        <v>49</v>
      </c>
      <c r="AP1011" s="2"/>
      <c r="AQ1011" s="2"/>
      <c r="AR1011" s="3"/>
      <c r="AS1011" s="5"/>
      <c r="AT1011" s="4"/>
      <c r="AU1011" s="6"/>
      <c r="AV1011" s="436">
        <f t="shared" si="1059"/>
        <v>49</v>
      </c>
      <c r="AX1011" s="2"/>
      <c r="AY1011" s="2"/>
      <c r="AZ1011" s="3"/>
      <c r="BA1011" s="5"/>
      <c r="BB1011" s="4"/>
      <c r="BC1011" s="6"/>
      <c r="BD1011" s="5">
        <f t="shared" si="1060"/>
        <v>49</v>
      </c>
      <c r="BF1011" s="2"/>
      <c r="BG1011" s="2"/>
      <c r="BH1011" s="3"/>
      <c r="BI1011" s="5"/>
      <c r="BJ1011" s="4"/>
      <c r="BK1011" s="6"/>
      <c r="BL1011" s="5">
        <f t="shared" si="1061"/>
        <v>49</v>
      </c>
      <c r="BN1011" s="2"/>
      <c r="BO1011" s="2"/>
      <c r="BP1011" s="3"/>
      <c r="BQ1011" s="5"/>
      <c r="BR1011" s="4"/>
      <c r="BS1011" s="6"/>
      <c r="BT1011" s="5">
        <f t="shared" si="1062"/>
        <v>49</v>
      </c>
      <c r="BV1011" s="492"/>
      <c r="BW1011" s="492"/>
      <c r="BX1011" s="493"/>
      <c r="BY1011" s="494"/>
      <c r="BZ1011" s="492"/>
      <c r="CA1011" s="509"/>
      <c r="CB1011" s="494">
        <f t="shared" si="1064"/>
        <v>49</v>
      </c>
      <c r="CD1011" s="2"/>
      <c r="CE1011" s="2"/>
      <c r="CF1011" s="3"/>
      <c r="CG1011" s="5"/>
      <c r="CH1011" s="4"/>
      <c r="CI1011" s="6"/>
      <c r="CJ1011" s="5">
        <f t="shared" si="1063"/>
        <v>49</v>
      </c>
      <c r="CL1011" s="2"/>
      <c r="CM1011" s="2"/>
      <c r="CN1011" s="3"/>
      <c r="CO1011" s="5"/>
      <c r="CP1011" s="4"/>
      <c r="CQ1011" s="6"/>
      <c r="CR1011" s="5">
        <f t="shared" si="1065"/>
        <v>49</v>
      </c>
    </row>
    <row r="1012" spans="2:96" ht="12.75" customHeight="1" x14ac:dyDescent="0.35">
      <c r="B1012" s="663"/>
      <c r="C1012" s="651"/>
      <c r="D1012" s="3"/>
      <c r="E1012" s="3"/>
      <c r="F1012" s="5"/>
      <c r="G1012" s="6"/>
      <c r="H1012" s="5">
        <f t="shared" si="1054"/>
        <v>55</v>
      </c>
      <c r="J1012" s="663"/>
      <c r="K1012" s="651"/>
      <c r="L1012" s="3"/>
      <c r="M1012" s="3"/>
      <c r="N1012" s="5"/>
      <c r="O1012" s="6"/>
      <c r="P1012" s="5">
        <f t="shared" si="1055"/>
        <v>55</v>
      </c>
      <c r="R1012" s="663"/>
      <c r="S1012" s="651"/>
      <c r="T1012" s="3"/>
      <c r="U1012" s="3"/>
      <c r="V1012" s="5"/>
      <c r="W1012" s="6"/>
      <c r="X1012" s="5">
        <f t="shared" si="1056"/>
        <v>55</v>
      </c>
      <c r="Z1012" s="663"/>
      <c r="AA1012" s="651"/>
      <c r="AB1012" s="3"/>
      <c r="AC1012" s="3"/>
      <c r="AD1012" s="5"/>
      <c r="AE1012" s="6"/>
      <c r="AF1012" s="5">
        <f t="shared" si="1057"/>
        <v>52</v>
      </c>
      <c r="AH1012" s="663"/>
      <c r="AI1012" s="651"/>
      <c r="AJ1012" s="3"/>
      <c r="AK1012" s="3"/>
      <c r="AL1012" s="5"/>
      <c r="AM1012" s="6"/>
      <c r="AN1012" s="5">
        <f t="shared" si="1058"/>
        <v>49</v>
      </c>
      <c r="AP1012" s="663"/>
      <c r="AQ1012" s="651"/>
      <c r="AR1012" s="3"/>
      <c r="AS1012" s="3"/>
      <c r="AT1012" s="5"/>
      <c r="AU1012" s="6"/>
      <c r="AV1012" s="436">
        <f t="shared" si="1059"/>
        <v>49</v>
      </c>
      <c r="AX1012" s="663"/>
      <c r="AY1012" s="651"/>
      <c r="AZ1012" s="3"/>
      <c r="BA1012" s="3"/>
      <c r="BB1012" s="5"/>
      <c r="BC1012" s="6"/>
      <c r="BD1012" s="5">
        <f t="shared" si="1060"/>
        <v>49</v>
      </c>
      <c r="BF1012" s="663"/>
      <c r="BG1012" s="651"/>
      <c r="BH1012" s="3"/>
      <c r="BI1012" s="3"/>
      <c r="BJ1012" s="5"/>
      <c r="BK1012" s="6"/>
      <c r="BL1012" s="5">
        <f t="shared" si="1061"/>
        <v>49</v>
      </c>
      <c r="BN1012" s="663"/>
      <c r="BO1012" s="651"/>
      <c r="BP1012" s="3"/>
      <c r="BQ1012" s="3"/>
      <c r="BR1012" s="5"/>
      <c r="BS1012" s="6"/>
      <c r="BT1012" s="5">
        <f t="shared" si="1062"/>
        <v>49</v>
      </c>
      <c r="BV1012" s="667"/>
      <c r="BW1012" s="666"/>
      <c r="BX1012" s="493"/>
      <c r="BY1012" s="493"/>
      <c r="BZ1012" s="494"/>
      <c r="CA1012" s="509"/>
      <c r="CB1012" s="494">
        <f t="shared" si="1064"/>
        <v>49</v>
      </c>
      <c r="CD1012" s="663"/>
      <c r="CE1012" s="651"/>
      <c r="CF1012" s="3"/>
      <c r="CG1012" s="3"/>
      <c r="CH1012" s="5"/>
      <c r="CI1012" s="6"/>
      <c r="CJ1012" s="5">
        <f t="shared" si="1063"/>
        <v>49</v>
      </c>
      <c r="CL1012" s="663"/>
      <c r="CM1012" s="651"/>
      <c r="CN1012" s="3"/>
      <c r="CO1012" s="3"/>
      <c r="CP1012" s="5"/>
      <c r="CQ1012" s="6"/>
      <c r="CR1012" s="5">
        <f t="shared" si="1065"/>
        <v>49</v>
      </c>
    </row>
    <row r="1013" spans="2:96" ht="12.75" customHeight="1" x14ac:dyDescent="0.35">
      <c r="B1013" s="2"/>
      <c r="C1013" s="2"/>
      <c r="D1013" s="3"/>
      <c r="E1013" s="3"/>
      <c r="F1013" s="5"/>
      <c r="G1013" s="6"/>
      <c r="H1013" s="5">
        <f t="shared" si="1054"/>
        <v>55</v>
      </c>
      <c r="J1013" s="2"/>
      <c r="K1013" s="2"/>
      <c r="L1013" s="3"/>
      <c r="M1013" s="3"/>
      <c r="N1013" s="5"/>
      <c r="O1013" s="6"/>
      <c r="P1013" s="5">
        <f t="shared" si="1055"/>
        <v>55</v>
      </c>
      <c r="R1013" s="2"/>
      <c r="S1013" s="2"/>
      <c r="T1013" s="3"/>
      <c r="U1013" s="3"/>
      <c r="V1013" s="5"/>
      <c r="W1013" s="6"/>
      <c r="X1013" s="5">
        <f t="shared" si="1056"/>
        <v>55</v>
      </c>
      <c r="Z1013" s="2"/>
      <c r="AA1013" s="2"/>
      <c r="AB1013" s="3"/>
      <c r="AC1013" s="3"/>
      <c r="AD1013" s="5"/>
      <c r="AE1013" s="6"/>
      <c r="AF1013" s="5">
        <f t="shared" si="1057"/>
        <v>52</v>
      </c>
      <c r="AH1013" s="2"/>
      <c r="AI1013" s="2"/>
      <c r="AJ1013" s="3"/>
      <c r="AK1013" s="3"/>
      <c r="AL1013" s="5"/>
      <c r="AM1013" s="6"/>
      <c r="AN1013" s="5">
        <f t="shared" si="1058"/>
        <v>49</v>
      </c>
      <c r="AP1013" s="2"/>
      <c r="AQ1013" s="2"/>
      <c r="AR1013" s="3"/>
      <c r="AS1013" s="3"/>
      <c r="AT1013" s="5"/>
      <c r="AU1013" s="6"/>
      <c r="AV1013" s="436">
        <f t="shared" si="1059"/>
        <v>49</v>
      </c>
      <c r="AX1013" s="2"/>
      <c r="AY1013" s="2"/>
      <c r="AZ1013" s="3"/>
      <c r="BA1013" s="3"/>
      <c r="BB1013" s="5"/>
      <c r="BC1013" s="6"/>
      <c r="BD1013" s="5">
        <f t="shared" si="1060"/>
        <v>49</v>
      </c>
      <c r="BF1013" s="2"/>
      <c r="BG1013" s="2"/>
      <c r="BH1013" s="3"/>
      <c r="BI1013" s="3"/>
      <c r="BJ1013" s="5"/>
      <c r="BK1013" s="6"/>
      <c r="BL1013" s="5">
        <f t="shared" si="1061"/>
        <v>49</v>
      </c>
      <c r="BN1013" s="2"/>
      <c r="BO1013" s="2"/>
      <c r="BP1013" s="3"/>
      <c r="BQ1013" s="3"/>
      <c r="BR1013" s="5"/>
      <c r="BS1013" s="6"/>
      <c r="BT1013" s="5">
        <f t="shared" si="1062"/>
        <v>49</v>
      </c>
      <c r="BV1013" s="492"/>
      <c r="BW1013" s="492"/>
      <c r="BX1013" s="493"/>
      <c r="BY1013" s="493"/>
      <c r="BZ1013" s="494"/>
      <c r="CA1013" s="509"/>
      <c r="CB1013" s="494">
        <f t="shared" si="1064"/>
        <v>49</v>
      </c>
      <c r="CD1013" s="2"/>
      <c r="CE1013" s="2"/>
      <c r="CF1013" s="3"/>
      <c r="CG1013" s="3"/>
      <c r="CH1013" s="5"/>
      <c r="CI1013" s="6"/>
      <c r="CJ1013" s="5">
        <f t="shared" si="1063"/>
        <v>49</v>
      </c>
      <c r="CL1013" s="2"/>
      <c r="CM1013" s="2"/>
      <c r="CN1013" s="3"/>
      <c r="CO1013" s="3"/>
      <c r="CP1013" s="5"/>
      <c r="CQ1013" s="6"/>
      <c r="CR1013" s="5">
        <f t="shared" si="1065"/>
        <v>49</v>
      </c>
    </row>
    <row r="1014" spans="2:96" ht="12.75" customHeight="1" x14ac:dyDescent="0.35">
      <c r="B1014" s="2"/>
      <c r="C1014" s="2"/>
      <c r="D1014" s="3"/>
      <c r="E1014" s="3"/>
      <c r="F1014" s="5"/>
      <c r="G1014" s="6"/>
      <c r="H1014" s="5">
        <f t="shared" si="1054"/>
        <v>55</v>
      </c>
      <c r="J1014" s="2"/>
      <c r="K1014" s="2"/>
      <c r="L1014" s="3"/>
      <c r="M1014" s="3"/>
      <c r="N1014" s="5"/>
      <c r="O1014" s="6"/>
      <c r="P1014" s="5">
        <f t="shared" si="1055"/>
        <v>55</v>
      </c>
      <c r="R1014" s="2"/>
      <c r="S1014" s="2"/>
      <c r="T1014" s="3"/>
      <c r="U1014" s="3"/>
      <c r="V1014" s="5"/>
      <c r="W1014" s="6"/>
      <c r="X1014" s="5">
        <f t="shared" si="1056"/>
        <v>55</v>
      </c>
      <c r="Z1014" s="2"/>
      <c r="AA1014" s="2"/>
      <c r="AB1014" s="3"/>
      <c r="AC1014" s="3"/>
      <c r="AD1014" s="5"/>
      <c r="AE1014" s="6"/>
      <c r="AF1014" s="5">
        <f t="shared" si="1057"/>
        <v>52</v>
      </c>
      <c r="AH1014" s="2"/>
      <c r="AI1014" s="2"/>
      <c r="AJ1014" s="3"/>
      <c r="AK1014" s="3"/>
      <c r="AL1014" s="5"/>
      <c r="AM1014" s="6"/>
      <c r="AN1014" s="5">
        <f t="shared" si="1058"/>
        <v>49</v>
      </c>
      <c r="AP1014" s="2"/>
      <c r="AQ1014" s="2"/>
      <c r="AR1014" s="3"/>
      <c r="AS1014" s="3"/>
      <c r="AT1014" s="5"/>
      <c r="AU1014" s="6"/>
      <c r="AV1014" s="436">
        <f t="shared" si="1059"/>
        <v>49</v>
      </c>
      <c r="AX1014" s="2"/>
      <c r="AY1014" s="2"/>
      <c r="AZ1014" s="3"/>
      <c r="BA1014" s="3"/>
      <c r="BB1014" s="5"/>
      <c r="BC1014" s="6"/>
      <c r="BD1014" s="5">
        <f t="shared" si="1060"/>
        <v>49</v>
      </c>
      <c r="BF1014" s="2"/>
      <c r="BG1014" s="2"/>
      <c r="BH1014" s="3"/>
      <c r="BI1014" s="3"/>
      <c r="BJ1014" s="5"/>
      <c r="BK1014" s="6"/>
      <c r="BL1014" s="5">
        <f t="shared" si="1061"/>
        <v>49</v>
      </c>
      <c r="BN1014" s="2"/>
      <c r="BO1014" s="2"/>
      <c r="BP1014" s="3"/>
      <c r="BQ1014" s="3"/>
      <c r="BR1014" s="5"/>
      <c r="BS1014" s="6"/>
      <c r="BT1014" s="5">
        <f t="shared" si="1062"/>
        <v>49</v>
      </c>
      <c r="BV1014" s="492"/>
      <c r="BW1014" s="492"/>
      <c r="BX1014" s="493"/>
      <c r="BY1014" s="493"/>
      <c r="BZ1014" s="494"/>
      <c r="CA1014" s="509"/>
      <c r="CB1014" s="494">
        <f t="shared" si="1064"/>
        <v>49</v>
      </c>
      <c r="CD1014" s="2"/>
      <c r="CE1014" s="2"/>
      <c r="CF1014" s="3"/>
      <c r="CG1014" s="3"/>
      <c r="CH1014" s="5"/>
      <c r="CI1014" s="6"/>
      <c r="CJ1014" s="5">
        <f t="shared" si="1063"/>
        <v>49</v>
      </c>
      <c r="CL1014" s="2"/>
      <c r="CM1014" s="2"/>
      <c r="CN1014" s="3"/>
      <c r="CO1014" s="3"/>
      <c r="CP1014" s="5"/>
      <c r="CQ1014" s="6"/>
      <c r="CR1014" s="5">
        <f t="shared" si="1065"/>
        <v>49</v>
      </c>
    </row>
    <row r="1015" spans="2:96" ht="12.75" customHeight="1" x14ac:dyDescent="0.35">
      <c r="B1015" s="2"/>
      <c r="C1015" s="2"/>
      <c r="D1015" s="3"/>
      <c r="E1015" s="3"/>
      <c r="F1015" s="5"/>
      <c r="G1015" s="6"/>
      <c r="H1015" s="5">
        <f t="shared" si="1054"/>
        <v>55</v>
      </c>
      <c r="J1015" s="2"/>
      <c r="K1015" s="2"/>
      <c r="L1015" s="3"/>
      <c r="M1015" s="3"/>
      <c r="N1015" s="5"/>
      <c r="O1015" s="6"/>
      <c r="P1015" s="5">
        <f t="shared" si="1055"/>
        <v>55</v>
      </c>
      <c r="R1015" s="2"/>
      <c r="S1015" s="2"/>
      <c r="T1015" s="3"/>
      <c r="U1015" s="3"/>
      <c r="V1015" s="5"/>
      <c r="W1015" s="6"/>
      <c r="X1015" s="5">
        <f t="shared" si="1056"/>
        <v>55</v>
      </c>
      <c r="Z1015" s="2"/>
      <c r="AA1015" s="2"/>
      <c r="AB1015" s="3"/>
      <c r="AC1015" s="3"/>
      <c r="AD1015" s="5"/>
      <c r="AE1015" s="6"/>
      <c r="AF1015" s="5">
        <f t="shared" si="1057"/>
        <v>52</v>
      </c>
      <c r="AH1015" s="2"/>
      <c r="AI1015" s="2"/>
      <c r="AJ1015" s="3"/>
      <c r="AK1015" s="3"/>
      <c r="AL1015" s="5"/>
      <c r="AM1015" s="6"/>
      <c r="AN1015" s="5">
        <f t="shared" si="1058"/>
        <v>49</v>
      </c>
      <c r="AP1015" s="2"/>
      <c r="AQ1015" s="2"/>
      <c r="AR1015" s="3"/>
      <c r="AS1015" s="3"/>
      <c r="AT1015" s="5"/>
      <c r="AU1015" s="6"/>
      <c r="AV1015" s="436">
        <f t="shared" si="1059"/>
        <v>49</v>
      </c>
      <c r="AX1015" s="2"/>
      <c r="AY1015" s="2"/>
      <c r="AZ1015" s="3"/>
      <c r="BA1015" s="3"/>
      <c r="BB1015" s="5"/>
      <c r="BC1015" s="6"/>
      <c r="BD1015" s="5">
        <f t="shared" si="1060"/>
        <v>49</v>
      </c>
      <c r="BF1015" s="2"/>
      <c r="BG1015" s="2"/>
      <c r="BH1015" s="3"/>
      <c r="BI1015" s="3"/>
      <c r="BJ1015" s="5"/>
      <c r="BK1015" s="6"/>
      <c r="BL1015" s="5">
        <f t="shared" si="1061"/>
        <v>49</v>
      </c>
      <c r="BN1015" s="2"/>
      <c r="BO1015" s="2"/>
      <c r="BP1015" s="3"/>
      <c r="BQ1015" s="3"/>
      <c r="BR1015" s="5"/>
      <c r="BS1015" s="6"/>
      <c r="BT1015" s="5">
        <f t="shared" si="1062"/>
        <v>49</v>
      </c>
      <c r="BV1015" s="492"/>
      <c r="BW1015" s="492"/>
      <c r="BX1015" s="493"/>
      <c r="BY1015" s="493"/>
      <c r="BZ1015" s="494"/>
      <c r="CA1015" s="509"/>
      <c r="CB1015" s="494">
        <f t="shared" si="1064"/>
        <v>49</v>
      </c>
      <c r="CD1015" s="2"/>
      <c r="CE1015" s="2"/>
      <c r="CF1015" s="3"/>
      <c r="CG1015" s="3"/>
      <c r="CH1015" s="5"/>
      <c r="CI1015" s="6"/>
      <c r="CJ1015" s="5">
        <f t="shared" si="1063"/>
        <v>49</v>
      </c>
      <c r="CL1015" s="2"/>
      <c r="CM1015" s="2"/>
      <c r="CN1015" s="3"/>
      <c r="CO1015" s="3"/>
      <c r="CP1015" s="5"/>
      <c r="CQ1015" s="6"/>
      <c r="CR1015" s="5">
        <f t="shared" si="1065"/>
        <v>49</v>
      </c>
    </row>
    <row r="1016" spans="2:96" ht="12.75" customHeight="1" x14ac:dyDescent="0.35">
      <c r="B1016" s="2"/>
      <c r="C1016" s="2"/>
      <c r="D1016" s="3"/>
      <c r="E1016" s="3"/>
      <c r="F1016" s="5"/>
      <c r="G1016" s="6"/>
      <c r="H1016" s="5">
        <f t="shared" si="1054"/>
        <v>55</v>
      </c>
      <c r="J1016" s="2"/>
      <c r="K1016" s="2"/>
      <c r="L1016" s="3"/>
      <c r="M1016" s="3"/>
      <c r="N1016" s="5"/>
      <c r="O1016" s="6"/>
      <c r="P1016" s="5">
        <f t="shared" si="1055"/>
        <v>55</v>
      </c>
      <c r="R1016" s="2"/>
      <c r="S1016" s="2"/>
      <c r="T1016" s="3"/>
      <c r="U1016" s="3"/>
      <c r="V1016" s="5"/>
      <c r="W1016" s="6"/>
      <c r="X1016" s="5">
        <f t="shared" si="1056"/>
        <v>55</v>
      </c>
      <c r="Z1016" s="2"/>
      <c r="AA1016" s="2"/>
      <c r="AB1016" s="3"/>
      <c r="AC1016" s="3"/>
      <c r="AD1016" s="5"/>
      <c r="AE1016" s="6"/>
      <c r="AF1016" s="5">
        <f t="shared" si="1057"/>
        <v>52</v>
      </c>
      <c r="AH1016" s="2"/>
      <c r="AI1016" s="2"/>
      <c r="AJ1016" s="3"/>
      <c r="AK1016" s="3"/>
      <c r="AL1016" s="5"/>
      <c r="AM1016" s="6"/>
      <c r="AN1016" s="5">
        <f t="shared" si="1058"/>
        <v>49</v>
      </c>
      <c r="AP1016" s="2"/>
      <c r="AQ1016" s="2"/>
      <c r="AR1016" s="3"/>
      <c r="AS1016" s="3"/>
      <c r="AT1016" s="5"/>
      <c r="AU1016" s="6"/>
      <c r="AV1016" s="436">
        <f t="shared" si="1059"/>
        <v>49</v>
      </c>
      <c r="AX1016" s="2"/>
      <c r="AY1016" s="2"/>
      <c r="AZ1016" s="3"/>
      <c r="BA1016" s="3"/>
      <c r="BB1016" s="5"/>
      <c r="BC1016" s="6"/>
      <c r="BD1016" s="5">
        <f t="shared" si="1060"/>
        <v>49</v>
      </c>
      <c r="BF1016" s="2"/>
      <c r="BG1016" s="2"/>
      <c r="BH1016" s="3"/>
      <c r="BI1016" s="3"/>
      <c r="BJ1016" s="5"/>
      <c r="BK1016" s="6"/>
      <c r="BL1016" s="5">
        <f t="shared" si="1061"/>
        <v>49</v>
      </c>
      <c r="BN1016" s="2"/>
      <c r="BO1016" s="2"/>
      <c r="BP1016" s="3"/>
      <c r="BQ1016" s="3"/>
      <c r="BR1016" s="5"/>
      <c r="BS1016" s="6"/>
      <c r="BT1016" s="5">
        <f t="shared" si="1062"/>
        <v>49</v>
      </c>
      <c r="BV1016" s="492"/>
      <c r="BW1016" s="492"/>
      <c r="BX1016" s="493"/>
      <c r="BY1016" s="493"/>
      <c r="BZ1016" s="494"/>
      <c r="CA1016" s="509"/>
      <c r="CB1016" s="494">
        <f t="shared" si="1064"/>
        <v>49</v>
      </c>
      <c r="CD1016" s="2"/>
      <c r="CE1016" s="2"/>
      <c r="CF1016" s="3"/>
      <c r="CG1016" s="3"/>
      <c r="CH1016" s="5"/>
      <c r="CI1016" s="6"/>
      <c r="CJ1016" s="5">
        <f t="shared" si="1063"/>
        <v>49</v>
      </c>
      <c r="CL1016" s="2"/>
      <c r="CM1016" s="2"/>
      <c r="CN1016" s="3"/>
      <c r="CO1016" s="3"/>
      <c r="CP1016" s="5"/>
      <c r="CQ1016" s="6"/>
      <c r="CR1016" s="5">
        <f t="shared" si="1065"/>
        <v>49</v>
      </c>
    </row>
    <row r="1017" spans="2:96" ht="12.75" customHeight="1" x14ac:dyDescent="0.35">
      <c r="B1017" s="2"/>
      <c r="C1017" s="2"/>
      <c r="D1017" s="3"/>
      <c r="E1017" s="3"/>
      <c r="F1017" s="5"/>
      <c r="G1017" s="6"/>
      <c r="H1017" s="5">
        <f t="shared" si="1054"/>
        <v>55</v>
      </c>
      <c r="J1017" s="2"/>
      <c r="K1017" s="2"/>
      <c r="L1017" s="3"/>
      <c r="M1017" s="3"/>
      <c r="N1017" s="5"/>
      <c r="O1017" s="6"/>
      <c r="P1017" s="5">
        <f t="shared" si="1055"/>
        <v>55</v>
      </c>
      <c r="R1017" s="2"/>
      <c r="S1017" s="2"/>
      <c r="T1017" s="3"/>
      <c r="U1017" s="3"/>
      <c r="V1017" s="5"/>
      <c r="W1017" s="6"/>
      <c r="X1017" s="5">
        <f t="shared" si="1056"/>
        <v>55</v>
      </c>
      <c r="Z1017" s="2"/>
      <c r="AA1017" s="2"/>
      <c r="AB1017" s="3"/>
      <c r="AC1017" s="3"/>
      <c r="AD1017" s="5"/>
      <c r="AE1017" s="6"/>
      <c r="AF1017" s="5">
        <f t="shared" si="1057"/>
        <v>52</v>
      </c>
      <c r="AH1017" s="2"/>
      <c r="AI1017" s="2"/>
      <c r="AJ1017" s="3"/>
      <c r="AK1017" s="3"/>
      <c r="AL1017" s="5"/>
      <c r="AM1017" s="6"/>
      <c r="AN1017" s="5">
        <f t="shared" si="1058"/>
        <v>49</v>
      </c>
      <c r="AP1017" s="2"/>
      <c r="AQ1017" s="2"/>
      <c r="AR1017" s="3"/>
      <c r="AS1017" s="3"/>
      <c r="AT1017" s="5"/>
      <c r="AU1017" s="6"/>
      <c r="AV1017" s="436">
        <f t="shared" si="1059"/>
        <v>49</v>
      </c>
      <c r="AX1017" s="2"/>
      <c r="AY1017" s="2"/>
      <c r="AZ1017" s="3"/>
      <c r="BA1017" s="3"/>
      <c r="BB1017" s="5"/>
      <c r="BC1017" s="6"/>
      <c r="BD1017" s="5">
        <f t="shared" si="1060"/>
        <v>49</v>
      </c>
      <c r="BF1017" s="2"/>
      <c r="BG1017" s="2"/>
      <c r="BH1017" s="3"/>
      <c r="BI1017" s="3"/>
      <c r="BJ1017" s="5"/>
      <c r="BK1017" s="6"/>
      <c r="BL1017" s="5">
        <f t="shared" si="1061"/>
        <v>49</v>
      </c>
      <c r="BN1017" s="2"/>
      <c r="BO1017" s="2"/>
      <c r="BP1017" s="3"/>
      <c r="BQ1017" s="3"/>
      <c r="BR1017" s="5"/>
      <c r="BS1017" s="6"/>
      <c r="BT1017" s="5">
        <f t="shared" si="1062"/>
        <v>49</v>
      </c>
      <c r="BV1017" s="492"/>
      <c r="BW1017" s="492"/>
      <c r="BX1017" s="493"/>
      <c r="BY1017" s="493"/>
      <c r="BZ1017" s="494"/>
      <c r="CA1017" s="509"/>
      <c r="CB1017" s="494">
        <f t="shared" si="1064"/>
        <v>49</v>
      </c>
      <c r="CD1017" s="2"/>
      <c r="CE1017" s="2"/>
      <c r="CF1017" s="3"/>
      <c r="CG1017" s="3"/>
      <c r="CH1017" s="5"/>
      <c r="CI1017" s="6"/>
      <c r="CJ1017" s="5">
        <f t="shared" si="1063"/>
        <v>49</v>
      </c>
      <c r="CL1017" s="2"/>
      <c r="CM1017" s="2"/>
      <c r="CN1017" s="3"/>
      <c r="CO1017" s="3"/>
      <c r="CP1017" s="5"/>
      <c r="CQ1017" s="6"/>
      <c r="CR1017" s="5">
        <f t="shared" si="1065"/>
        <v>49</v>
      </c>
    </row>
    <row r="1018" spans="2:96" ht="12.75" customHeight="1" x14ac:dyDescent="0.35">
      <c r="B1018" s="2"/>
      <c r="C1018" s="2"/>
      <c r="D1018" s="3"/>
      <c r="E1018" s="3"/>
      <c r="F1018" s="5"/>
      <c r="G1018" s="6"/>
      <c r="H1018" s="5">
        <f t="shared" si="1054"/>
        <v>55</v>
      </c>
      <c r="J1018" s="2"/>
      <c r="K1018" s="2"/>
      <c r="L1018" s="3"/>
      <c r="M1018" s="3"/>
      <c r="N1018" s="5"/>
      <c r="O1018" s="6"/>
      <c r="P1018" s="5">
        <f t="shared" si="1055"/>
        <v>55</v>
      </c>
      <c r="R1018" s="2"/>
      <c r="S1018" s="2"/>
      <c r="T1018" s="3"/>
      <c r="U1018" s="3"/>
      <c r="V1018" s="5"/>
      <c r="W1018" s="6"/>
      <c r="X1018" s="5">
        <f t="shared" si="1056"/>
        <v>55</v>
      </c>
      <c r="Z1018" s="2"/>
      <c r="AA1018" s="2"/>
      <c r="AB1018" s="3"/>
      <c r="AC1018" s="3"/>
      <c r="AD1018" s="5"/>
      <c r="AE1018" s="6"/>
      <c r="AF1018" s="5">
        <f t="shared" si="1057"/>
        <v>52</v>
      </c>
      <c r="AH1018" s="2"/>
      <c r="AI1018" s="2"/>
      <c r="AJ1018" s="3"/>
      <c r="AK1018" s="3"/>
      <c r="AL1018" s="5"/>
      <c r="AM1018" s="6"/>
      <c r="AN1018" s="5">
        <f t="shared" si="1058"/>
        <v>49</v>
      </c>
      <c r="AP1018" s="2"/>
      <c r="AQ1018" s="2"/>
      <c r="AR1018" s="3"/>
      <c r="AS1018" s="3"/>
      <c r="AT1018" s="5"/>
      <c r="AU1018" s="6"/>
      <c r="AV1018" s="436">
        <f t="shared" si="1059"/>
        <v>49</v>
      </c>
      <c r="AX1018" s="2"/>
      <c r="AY1018" s="2"/>
      <c r="AZ1018" s="3"/>
      <c r="BA1018" s="3"/>
      <c r="BB1018" s="5"/>
      <c r="BC1018" s="6"/>
      <c r="BD1018" s="5">
        <f t="shared" si="1060"/>
        <v>49</v>
      </c>
      <c r="BF1018" s="2"/>
      <c r="BG1018" s="2"/>
      <c r="BH1018" s="3"/>
      <c r="BI1018" s="3"/>
      <c r="BJ1018" s="5"/>
      <c r="BK1018" s="6"/>
      <c r="BL1018" s="5">
        <f t="shared" si="1061"/>
        <v>49</v>
      </c>
      <c r="BN1018" s="2"/>
      <c r="BO1018" s="2"/>
      <c r="BP1018" s="3"/>
      <c r="BQ1018" s="3"/>
      <c r="BR1018" s="5"/>
      <c r="BS1018" s="6"/>
      <c r="BT1018" s="5">
        <f t="shared" si="1062"/>
        <v>49</v>
      </c>
      <c r="BV1018" s="492"/>
      <c r="BW1018" s="492"/>
      <c r="BX1018" s="493"/>
      <c r="BY1018" s="493"/>
      <c r="BZ1018" s="494"/>
      <c r="CA1018" s="509"/>
      <c r="CB1018" s="494">
        <f t="shared" si="1064"/>
        <v>49</v>
      </c>
      <c r="CD1018" s="2"/>
      <c r="CE1018" s="2"/>
      <c r="CF1018" s="3"/>
      <c r="CG1018" s="3"/>
      <c r="CH1018" s="5"/>
      <c r="CI1018" s="6"/>
      <c r="CJ1018" s="5">
        <f t="shared" si="1063"/>
        <v>49</v>
      </c>
      <c r="CL1018" s="2"/>
      <c r="CM1018" s="2"/>
      <c r="CN1018" s="3"/>
      <c r="CO1018" s="3"/>
      <c r="CP1018" s="5"/>
      <c r="CQ1018" s="6"/>
      <c r="CR1018" s="5">
        <f t="shared" si="1065"/>
        <v>49</v>
      </c>
    </row>
    <row r="1019" spans="2:96" ht="12.75" customHeight="1" x14ac:dyDescent="0.35">
      <c r="B1019" s="658" t="s">
        <v>251</v>
      </c>
      <c r="C1019" s="659"/>
      <c r="D1019" s="659"/>
      <c r="E1019" s="659"/>
      <c r="F1019" s="659"/>
      <c r="G1019" s="659"/>
      <c r="H1019" s="660"/>
      <c r="J1019" s="658" t="s">
        <v>251</v>
      </c>
      <c r="K1019" s="659"/>
      <c r="L1019" s="659"/>
      <c r="M1019" s="659"/>
      <c r="N1019" s="659"/>
      <c r="O1019" s="659"/>
      <c r="P1019" s="660"/>
      <c r="R1019" s="658" t="s">
        <v>251</v>
      </c>
      <c r="S1019" s="659"/>
      <c r="T1019" s="659"/>
      <c r="U1019" s="659"/>
      <c r="V1019" s="659"/>
      <c r="W1019" s="659"/>
      <c r="X1019" s="660"/>
      <c r="Z1019" s="658" t="s">
        <v>251</v>
      </c>
      <c r="AA1019" s="659"/>
      <c r="AB1019" s="659"/>
      <c r="AC1019" s="659"/>
      <c r="AD1019" s="659"/>
      <c r="AE1019" s="659"/>
      <c r="AF1019" s="660"/>
      <c r="AH1019" s="658" t="s">
        <v>251</v>
      </c>
      <c r="AI1019" s="659"/>
      <c r="AJ1019" s="659"/>
      <c r="AK1019" s="659"/>
      <c r="AL1019" s="659"/>
      <c r="AM1019" s="659"/>
      <c r="AN1019" s="660"/>
      <c r="AP1019" s="658" t="s">
        <v>251</v>
      </c>
      <c r="AQ1019" s="659"/>
      <c r="AR1019" s="659"/>
      <c r="AS1019" s="659"/>
      <c r="AT1019" s="659"/>
      <c r="AU1019" s="659"/>
      <c r="AV1019" s="660"/>
      <c r="AX1019" s="658" t="s">
        <v>251</v>
      </c>
      <c r="AY1019" s="659"/>
      <c r="AZ1019" s="659"/>
      <c r="BA1019" s="659"/>
      <c r="BB1019" s="659"/>
      <c r="BC1019" s="659"/>
      <c r="BD1019" s="660"/>
      <c r="BF1019" s="658" t="s">
        <v>251</v>
      </c>
      <c r="BG1019" s="659"/>
      <c r="BH1019" s="659"/>
      <c r="BI1019" s="659"/>
      <c r="BJ1019" s="659"/>
      <c r="BK1019" s="659"/>
      <c r="BL1019" s="660"/>
      <c r="BN1019" s="658" t="s">
        <v>251</v>
      </c>
      <c r="BO1019" s="659"/>
      <c r="BP1019" s="659"/>
      <c r="BQ1019" s="659"/>
      <c r="BR1019" s="659"/>
      <c r="BS1019" s="659"/>
      <c r="BT1019" s="660"/>
      <c r="BV1019" s="675" t="s">
        <v>252</v>
      </c>
      <c r="BW1019" s="676"/>
      <c r="BX1019" s="676"/>
      <c r="BY1019" s="676"/>
      <c r="BZ1019" s="676"/>
      <c r="CA1019" s="676"/>
      <c r="CB1019" s="677"/>
      <c r="CD1019" s="658" t="s">
        <v>251</v>
      </c>
      <c r="CE1019" s="659"/>
      <c r="CF1019" s="659"/>
      <c r="CG1019" s="659"/>
      <c r="CH1019" s="659"/>
      <c r="CI1019" s="659"/>
      <c r="CJ1019" s="660"/>
      <c r="CL1019" s="658" t="s">
        <v>251</v>
      </c>
      <c r="CM1019" s="659"/>
      <c r="CN1019" s="659"/>
      <c r="CO1019" s="659"/>
      <c r="CP1019" s="659"/>
      <c r="CQ1019" s="659"/>
      <c r="CR1019" s="660"/>
    </row>
    <row r="1020" spans="2:96" ht="12.75" customHeight="1" x14ac:dyDescent="0.35">
      <c r="B1020" s="7"/>
      <c r="C1020" s="8"/>
      <c r="D1020" s="8"/>
      <c r="E1020" s="9" t="s">
        <v>7</v>
      </c>
      <c r="F1020" s="9" t="s">
        <v>8</v>
      </c>
      <c r="G1020" s="10" t="s">
        <v>9</v>
      </c>
      <c r="H1020" s="11" t="s">
        <v>508</v>
      </c>
      <c r="J1020" s="7"/>
      <c r="K1020" s="8"/>
      <c r="L1020" s="8"/>
      <c r="M1020" s="9" t="s">
        <v>7</v>
      </c>
      <c r="N1020" s="9" t="s">
        <v>8</v>
      </c>
      <c r="O1020" s="12" t="s">
        <v>9</v>
      </c>
      <c r="P1020" s="11" t="s">
        <v>508</v>
      </c>
      <c r="R1020" s="7"/>
      <c r="S1020" s="8"/>
      <c r="T1020" s="8"/>
      <c r="U1020" s="9" t="s">
        <v>7</v>
      </c>
      <c r="V1020" s="9" t="s">
        <v>8</v>
      </c>
      <c r="W1020" s="13" t="s">
        <v>9</v>
      </c>
      <c r="X1020" s="11" t="s">
        <v>508</v>
      </c>
      <c r="Z1020" s="7"/>
      <c r="AA1020" s="8"/>
      <c r="AB1020" s="8"/>
      <c r="AC1020" s="9" t="s">
        <v>7</v>
      </c>
      <c r="AD1020" s="9" t="s">
        <v>8</v>
      </c>
      <c r="AE1020" s="14" t="s">
        <v>9</v>
      </c>
      <c r="AF1020" s="11" t="s">
        <v>508</v>
      </c>
      <c r="AH1020" s="7"/>
      <c r="AI1020" s="8"/>
      <c r="AJ1020" s="8"/>
      <c r="AK1020" s="9" t="s">
        <v>7</v>
      </c>
      <c r="AL1020" s="9" t="s">
        <v>8</v>
      </c>
      <c r="AM1020" s="15" t="s">
        <v>9</v>
      </c>
      <c r="AN1020" s="11" t="s">
        <v>508</v>
      </c>
      <c r="AP1020" s="7"/>
      <c r="AQ1020" s="8"/>
      <c r="AR1020" s="8"/>
      <c r="AS1020" s="9" t="s">
        <v>7</v>
      </c>
      <c r="AT1020" s="9" t="s">
        <v>8</v>
      </c>
      <c r="AU1020" s="16" t="s">
        <v>9</v>
      </c>
      <c r="AV1020" s="437" t="s">
        <v>508</v>
      </c>
      <c r="AX1020" s="7"/>
      <c r="AY1020" s="8"/>
      <c r="AZ1020" s="8"/>
      <c r="BA1020" s="9" t="s">
        <v>7</v>
      </c>
      <c r="BB1020" s="9" t="s">
        <v>8</v>
      </c>
      <c r="BC1020" s="17" t="s">
        <v>9</v>
      </c>
      <c r="BD1020" s="11" t="s">
        <v>508</v>
      </c>
      <c r="BF1020" s="7"/>
      <c r="BG1020" s="8"/>
      <c r="BH1020" s="8"/>
      <c r="BI1020" s="9" t="s">
        <v>7</v>
      </c>
      <c r="BJ1020" s="9" t="s">
        <v>8</v>
      </c>
      <c r="BK1020" s="18" t="s">
        <v>9</v>
      </c>
      <c r="BL1020" s="11" t="s">
        <v>508</v>
      </c>
      <c r="BN1020" s="7"/>
      <c r="BO1020" s="8"/>
      <c r="BP1020" s="8"/>
      <c r="BQ1020" s="9" t="s">
        <v>7</v>
      </c>
      <c r="BR1020" s="9" t="s">
        <v>8</v>
      </c>
      <c r="BS1020" s="19" t="s">
        <v>9</v>
      </c>
      <c r="BT1020" s="11" t="s">
        <v>508</v>
      </c>
      <c r="BV1020" s="495"/>
      <c r="BW1020" s="496"/>
      <c r="BX1020" s="496"/>
      <c r="BY1020" s="205" t="s">
        <v>7</v>
      </c>
      <c r="BZ1020" s="205" t="s">
        <v>8</v>
      </c>
      <c r="CA1020" s="510" t="s">
        <v>9</v>
      </c>
      <c r="CB1020" s="497" t="s">
        <v>508</v>
      </c>
      <c r="CD1020" s="7"/>
      <c r="CE1020" s="8"/>
      <c r="CF1020" s="8"/>
      <c r="CG1020" s="9" t="s">
        <v>7</v>
      </c>
      <c r="CH1020" s="9" t="s">
        <v>8</v>
      </c>
      <c r="CI1020" s="21" t="s">
        <v>9</v>
      </c>
      <c r="CJ1020" s="11" t="s">
        <v>508</v>
      </c>
      <c r="CL1020" s="7"/>
      <c r="CM1020" s="8"/>
      <c r="CN1020" s="8"/>
      <c r="CO1020" s="9" t="s">
        <v>7</v>
      </c>
      <c r="CP1020" s="9" t="s">
        <v>8</v>
      </c>
      <c r="CQ1020" s="22" t="s">
        <v>9</v>
      </c>
      <c r="CR1020" s="11" t="s">
        <v>508</v>
      </c>
    </row>
    <row r="1021" spans="2:96" ht="12.75" customHeight="1" x14ac:dyDescent="0.35">
      <c r="B1021" s="661" t="s">
        <v>509</v>
      </c>
      <c r="C1021" s="673"/>
      <c r="D1021" s="662"/>
      <c r="E1021" s="4" t="s">
        <v>11</v>
      </c>
      <c r="F1021" s="4" t="s">
        <v>11</v>
      </c>
      <c r="H1021" s="5">
        <v>499</v>
      </c>
      <c r="J1021" s="680" t="s">
        <v>510</v>
      </c>
      <c r="K1021" s="673"/>
      <c r="L1021" s="662"/>
      <c r="M1021" s="4" t="s">
        <v>11</v>
      </c>
      <c r="N1021" s="4" t="s">
        <v>11</v>
      </c>
      <c r="P1021" s="5">
        <v>499</v>
      </c>
      <c r="R1021" s="678" t="s">
        <v>511</v>
      </c>
      <c r="S1021" s="673"/>
      <c r="T1021" s="662"/>
      <c r="U1021" s="4" t="s">
        <v>11</v>
      </c>
      <c r="V1021" s="4" t="s">
        <v>11</v>
      </c>
      <c r="X1021" s="27">
        <v>497</v>
      </c>
      <c r="Z1021" s="687" t="s">
        <v>512</v>
      </c>
      <c r="AA1021" s="673"/>
      <c r="AB1021" s="662"/>
      <c r="AC1021" s="4" t="s">
        <v>11</v>
      </c>
      <c r="AD1021" s="4" t="s">
        <v>11</v>
      </c>
      <c r="AF1021" s="5">
        <v>497</v>
      </c>
      <c r="AH1021" s="685" t="s">
        <v>513</v>
      </c>
      <c r="AI1021" s="673"/>
      <c r="AJ1021" s="662"/>
      <c r="AK1021" s="4" t="s">
        <v>11</v>
      </c>
      <c r="AL1021" s="4" t="s">
        <v>11</v>
      </c>
      <c r="AN1021" s="27">
        <v>495</v>
      </c>
      <c r="AP1021" s="674" t="s">
        <v>514</v>
      </c>
      <c r="AQ1021" s="673"/>
      <c r="AR1021" s="662"/>
      <c r="AS1021" s="4" t="s">
        <v>11</v>
      </c>
      <c r="AT1021" s="4" t="s">
        <v>11</v>
      </c>
      <c r="AV1021" s="436">
        <v>493</v>
      </c>
      <c r="AX1021" s="688" t="s">
        <v>515</v>
      </c>
      <c r="AY1021" s="673"/>
      <c r="AZ1021" s="662"/>
      <c r="BA1021" s="4" t="s">
        <v>11</v>
      </c>
      <c r="BB1021" s="4" t="s">
        <v>11</v>
      </c>
      <c r="BD1021" s="164">
        <v>493</v>
      </c>
      <c r="BF1021" s="679" t="s">
        <v>516</v>
      </c>
      <c r="BG1021" s="673"/>
      <c r="BH1021" s="662"/>
      <c r="BI1021" s="4" t="s">
        <v>11</v>
      </c>
      <c r="BJ1021" s="4" t="s">
        <v>11</v>
      </c>
      <c r="BL1021" s="241">
        <v>491</v>
      </c>
      <c r="BN1021" s="672" t="s">
        <v>517</v>
      </c>
      <c r="BO1021" s="673"/>
      <c r="BP1021" s="662"/>
      <c r="BQ1021" s="4" t="s">
        <v>11</v>
      </c>
      <c r="BR1021" s="4" t="s">
        <v>11</v>
      </c>
      <c r="BT1021" s="442">
        <v>489</v>
      </c>
      <c r="BV1021" s="655" t="s">
        <v>518</v>
      </c>
      <c r="BW1021" s="656"/>
      <c r="BX1021" s="657"/>
      <c r="BY1021" s="492" t="s">
        <v>11</v>
      </c>
      <c r="BZ1021" s="492" t="s">
        <v>11</v>
      </c>
      <c r="CB1021" s="494">
        <v>489</v>
      </c>
      <c r="CD1021" s="682" t="s">
        <v>519</v>
      </c>
      <c r="CE1021" s="673"/>
      <c r="CF1021" s="662"/>
      <c r="CG1021" s="4" t="s">
        <v>11</v>
      </c>
      <c r="CH1021" s="4" t="s">
        <v>11</v>
      </c>
      <c r="CJ1021" s="5">
        <f>CB1022</f>
        <v>488</v>
      </c>
      <c r="CL1021" s="686" t="s">
        <v>531</v>
      </c>
      <c r="CM1021" s="673"/>
      <c r="CN1021" s="662"/>
      <c r="CO1021" s="4" t="s">
        <v>11</v>
      </c>
      <c r="CP1021" s="4" t="s">
        <v>11</v>
      </c>
      <c r="CR1021" s="5">
        <f>CJ1023</f>
        <v>485</v>
      </c>
    </row>
    <row r="1022" spans="2:96" ht="12.75" customHeight="1" x14ac:dyDescent="0.35">
      <c r="B1022" s="654">
        <v>45575</v>
      </c>
      <c r="C1022" s="651"/>
      <c r="D1022" s="3"/>
      <c r="E1022" s="5">
        <v>0</v>
      </c>
      <c r="F1022" s="4"/>
      <c r="G1022" s="6"/>
      <c r="H1022" s="5">
        <f t="shared" ref="H1022:H1031" si="1066">SUM(H1021+E1022-F1022)</f>
        <v>499</v>
      </c>
      <c r="J1022" s="654">
        <v>45622</v>
      </c>
      <c r="K1022" s="651"/>
      <c r="L1022" s="3"/>
      <c r="M1022" s="5">
        <v>0</v>
      </c>
      <c r="N1022" s="24">
        <v>2</v>
      </c>
      <c r="O1022" s="28" t="s">
        <v>19</v>
      </c>
      <c r="P1022" s="5">
        <f t="shared" ref="P1022:P1031" si="1067">SUM(P1021+M1022-N1022)</f>
        <v>497</v>
      </c>
      <c r="R1022" s="654"/>
      <c r="S1022" s="651"/>
      <c r="T1022" s="3"/>
      <c r="U1022" s="5"/>
      <c r="V1022" s="4"/>
      <c r="W1022" s="6"/>
      <c r="X1022" s="5">
        <f t="shared" ref="X1022:X1031" si="1068">SUM(X1021+U1022-V1022)</f>
        <v>497</v>
      </c>
      <c r="Z1022" s="708">
        <v>45664</v>
      </c>
      <c r="AA1022" s="651"/>
      <c r="AB1022" s="48"/>
      <c r="AC1022" s="49">
        <v>0</v>
      </c>
      <c r="AD1022" s="50">
        <v>2</v>
      </c>
      <c r="AE1022" s="51" t="s">
        <v>25</v>
      </c>
      <c r="AF1022" s="52">
        <f t="shared" ref="AF1022:AF1031" si="1069">SUM(AF1021+AC1022-AD1022)</f>
        <v>495</v>
      </c>
      <c r="AH1022" s="654">
        <v>45702</v>
      </c>
      <c r="AI1022" s="651"/>
      <c r="AJ1022" s="3"/>
      <c r="AK1022" s="24">
        <v>0</v>
      </c>
      <c r="AL1022" s="24">
        <v>1</v>
      </c>
      <c r="AM1022" s="28" t="s">
        <v>18</v>
      </c>
      <c r="AN1022" s="5">
        <f t="shared" ref="AN1022:AN1031" si="1070">SUM(AN1021+AK1022-AL1022)</f>
        <v>494</v>
      </c>
      <c r="AP1022" s="654"/>
      <c r="AQ1022" s="651"/>
      <c r="AR1022" s="3"/>
      <c r="AS1022" s="5">
        <v>0</v>
      </c>
      <c r="AT1022" s="4"/>
      <c r="AU1022" s="6"/>
      <c r="AV1022" s="436">
        <f t="shared" ref="AV1022:AV1031" si="1071">SUM(AV1021+AS1022-AT1022)</f>
        <v>493</v>
      </c>
      <c r="AX1022" s="654">
        <v>45775</v>
      </c>
      <c r="AY1022" s="651"/>
      <c r="AZ1022" s="3"/>
      <c r="BA1022" s="235">
        <v>0</v>
      </c>
      <c r="BB1022" s="234">
        <v>2</v>
      </c>
      <c r="BC1022" s="28" t="s">
        <v>19</v>
      </c>
      <c r="BD1022" s="5">
        <f t="shared" ref="BD1022:BD1031" si="1072">SUM(BD1021+BA1022-BB1022)</f>
        <v>491</v>
      </c>
      <c r="BF1022" s="654">
        <v>45799</v>
      </c>
      <c r="BG1022" s="651"/>
      <c r="BH1022" s="3"/>
      <c r="BI1022" s="435">
        <v>0</v>
      </c>
      <c r="BJ1022" s="435">
        <v>2</v>
      </c>
      <c r="BK1022" s="28" t="s">
        <v>25</v>
      </c>
      <c r="BL1022" s="5">
        <f>SUM(BL1021+BI1022-BJ1022)</f>
        <v>489</v>
      </c>
      <c r="BN1022" s="654"/>
      <c r="BO1022" s="651"/>
      <c r="BP1022" s="3"/>
      <c r="BQ1022" s="5">
        <v>0</v>
      </c>
      <c r="BR1022" s="4"/>
      <c r="BS1022" s="6"/>
      <c r="BT1022" s="5">
        <f t="shared" ref="BT1022:BT1031" si="1073">SUM(BT1021+BQ1022-BR1022)</f>
        <v>489</v>
      </c>
      <c r="BV1022" s="669">
        <v>45861</v>
      </c>
      <c r="BW1022" s="666"/>
      <c r="BX1022" s="493"/>
      <c r="BY1022" s="494">
        <v>0</v>
      </c>
      <c r="BZ1022" s="492">
        <v>1</v>
      </c>
      <c r="CA1022" s="509" t="s">
        <v>17</v>
      </c>
      <c r="CB1022" s="494">
        <f t="shared" ref="CB1022:CB1031" si="1074">SUM(CB1021+BY1022-BZ1022)</f>
        <v>488</v>
      </c>
      <c r="CD1022" s="654">
        <v>45888</v>
      </c>
      <c r="CE1022" s="651"/>
      <c r="CF1022" s="3"/>
      <c r="CG1022" s="585">
        <v>0</v>
      </c>
      <c r="CH1022" s="585">
        <v>2</v>
      </c>
      <c r="CI1022" s="28" t="s">
        <v>16</v>
      </c>
      <c r="CJ1022" s="5">
        <f t="shared" ref="CJ1022:CJ1031" si="1075">SUM(CJ1021+CG1022-CH1022)</f>
        <v>486</v>
      </c>
      <c r="CL1022" s="654"/>
      <c r="CM1022" s="651"/>
      <c r="CN1022" s="3"/>
      <c r="CO1022" s="5"/>
      <c r="CP1022" s="4"/>
      <c r="CQ1022" s="6"/>
      <c r="CR1022" s="5">
        <f t="shared" ref="CR1022:CR1031" si="1076">SUM(CR1021+CO1022-CP1022)</f>
        <v>485</v>
      </c>
    </row>
    <row r="1023" spans="2:96" ht="12.75" customHeight="1" x14ac:dyDescent="0.35">
      <c r="B1023" s="654"/>
      <c r="C1023" s="651"/>
      <c r="D1023" s="3"/>
      <c r="E1023" s="5">
        <v>0</v>
      </c>
      <c r="F1023" s="5"/>
      <c r="G1023" s="36"/>
      <c r="H1023" s="5">
        <f t="shared" si="1066"/>
        <v>499</v>
      </c>
      <c r="J1023" s="663"/>
      <c r="K1023" s="651"/>
      <c r="L1023" s="3"/>
      <c r="M1023" s="4"/>
      <c r="N1023" s="5"/>
      <c r="O1023" s="36"/>
      <c r="P1023" s="5">
        <f t="shared" si="1067"/>
        <v>497</v>
      </c>
      <c r="R1023" s="654"/>
      <c r="S1023" s="651"/>
      <c r="T1023" s="3"/>
      <c r="U1023" s="4">
        <v>0</v>
      </c>
      <c r="V1023" s="5"/>
      <c r="W1023" s="6"/>
      <c r="X1023" s="5">
        <f t="shared" si="1068"/>
        <v>497</v>
      </c>
      <c r="Z1023" s="654"/>
      <c r="AA1023" s="651"/>
      <c r="AB1023" s="3"/>
      <c r="AC1023" s="5"/>
      <c r="AD1023" s="4"/>
      <c r="AE1023" s="28" t="s">
        <v>17</v>
      </c>
      <c r="AF1023" s="5">
        <f t="shared" si="1069"/>
        <v>495</v>
      </c>
      <c r="AH1023" s="654">
        <v>45712</v>
      </c>
      <c r="AI1023" s="651"/>
      <c r="AJ1023" s="3"/>
      <c r="AK1023" s="24">
        <v>0</v>
      </c>
      <c r="AL1023" s="24">
        <v>1</v>
      </c>
      <c r="AM1023" s="28" t="s">
        <v>15</v>
      </c>
      <c r="AN1023" s="5">
        <f t="shared" si="1070"/>
        <v>493</v>
      </c>
      <c r="AP1023" s="663"/>
      <c r="AQ1023" s="651"/>
      <c r="AR1023" s="3"/>
      <c r="AS1023" s="4"/>
      <c r="AT1023" s="5"/>
      <c r="AU1023" s="36"/>
      <c r="AV1023" s="436">
        <f t="shared" si="1071"/>
        <v>493</v>
      </c>
      <c r="AX1023" s="663"/>
      <c r="AY1023" s="651"/>
      <c r="AZ1023" s="3"/>
      <c r="BA1023" s="4"/>
      <c r="BB1023" s="5"/>
      <c r="BC1023" s="36"/>
      <c r="BD1023" s="5">
        <f t="shared" si="1072"/>
        <v>491</v>
      </c>
      <c r="BF1023" s="654">
        <v>45807</v>
      </c>
      <c r="BG1023" s="651"/>
      <c r="BH1023" s="3"/>
      <c r="BI1023" s="477">
        <v>0</v>
      </c>
      <c r="BJ1023" s="477">
        <v>2</v>
      </c>
      <c r="BK1023" s="28" t="s">
        <v>17</v>
      </c>
      <c r="BL1023" s="5">
        <f t="shared" ref="BL1023:BL1031" si="1077">SUM(BL1022+BI1023-BJ1023)</f>
        <v>487</v>
      </c>
      <c r="BN1023" s="663"/>
      <c r="BO1023" s="651"/>
      <c r="BP1023" s="3"/>
      <c r="BQ1023" s="4"/>
      <c r="BR1023" s="5"/>
      <c r="BS1023" s="36"/>
      <c r="BT1023" s="5">
        <f t="shared" si="1073"/>
        <v>489</v>
      </c>
      <c r="BV1023" s="667"/>
      <c r="BW1023" s="666"/>
      <c r="BX1023" s="493"/>
      <c r="BY1023" s="492"/>
      <c r="BZ1023" s="494"/>
      <c r="CA1023" s="511"/>
      <c r="CB1023" s="494">
        <f t="shared" si="1074"/>
        <v>488</v>
      </c>
      <c r="CD1023" s="654">
        <v>45889</v>
      </c>
      <c r="CE1023" s="651"/>
      <c r="CF1023" s="3"/>
      <c r="CG1023" s="596">
        <v>0</v>
      </c>
      <c r="CH1023" s="596">
        <v>1</v>
      </c>
      <c r="CI1023" s="255" t="s">
        <v>25</v>
      </c>
      <c r="CJ1023" s="5">
        <f t="shared" si="1075"/>
        <v>485</v>
      </c>
      <c r="CL1023" s="663"/>
      <c r="CM1023" s="651"/>
      <c r="CN1023" s="3"/>
      <c r="CO1023" s="4"/>
      <c r="CP1023" s="5"/>
      <c r="CQ1023" s="36"/>
      <c r="CR1023" s="5">
        <f t="shared" si="1076"/>
        <v>485</v>
      </c>
    </row>
    <row r="1024" spans="2:96" ht="12.75" customHeight="1" x14ac:dyDescent="0.35">
      <c r="B1024" s="663"/>
      <c r="C1024" s="651"/>
      <c r="D1024" s="3"/>
      <c r="E1024" s="4"/>
      <c r="F1024" s="5"/>
      <c r="G1024" s="36"/>
      <c r="H1024" s="5">
        <f t="shared" si="1066"/>
        <v>499</v>
      </c>
      <c r="J1024" s="663"/>
      <c r="K1024" s="651"/>
      <c r="L1024" s="3"/>
      <c r="M1024" s="4"/>
      <c r="N1024" s="5"/>
      <c r="O1024" s="36"/>
      <c r="P1024" s="5">
        <f t="shared" si="1067"/>
        <v>497</v>
      </c>
      <c r="Q1024" s="44" t="s">
        <v>40</v>
      </c>
      <c r="R1024" s="654"/>
      <c r="S1024" s="651"/>
      <c r="T1024" s="3"/>
      <c r="U1024" s="4">
        <v>0</v>
      </c>
      <c r="V1024" s="5"/>
      <c r="W1024" s="6"/>
      <c r="X1024" s="5">
        <f t="shared" si="1068"/>
        <v>497</v>
      </c>
      <c r="Z1024" s="663"/>
      <c r="AA1024" s="651"/>
      <c r="AB1024" s="3"/>
      <c r="AC1024" s="4"/>
      <c r="AD1024" s="5"/>
      <c r="AE1024" s="6"/>
      <c r="AF1024" s="5">
        <f t="shared" si="1069"/>
        <v>495</v>
      </c>
      <c r="AH1024" s="663"/>
      <c r="AI1024" s="651"/>
      <c r="AJ1024" s="3"/>
      <c r="AK1024" s="4"/>
      <c r="AL1024" s="5"/>
      <c r="AM1024" s="36"/>
      <c r="AN1024" s="5">
        <f t="shared" si="1070"/>
        <v>493</v>
      </c>
      <c r="AP1024" s="663"/>
      <c r="AQ1024" s="651"/>
      <c r="AR1024" s="3"/>
      <c r="AS1024" s="4"/>
      <c r="AT1024" s="5"/>
      <c r="AU1024" s="36"/>
      <c r="AV1024" s="436">
        <f t="shared" si="1071"/>
        <v>493</v>
      </c>
      <c r="AX1024" s="663"/>
      <c r="AY1024" s="651"/>
      <c r="AZ1024" s="3"/>
      <c r="BA1024" s="4"/>
      <c r="BB1024" s="5"/>
      <c r="BC1024" s="36"/>
      <c r="BD1024" s="5">
        <f t="shared" si="1072"/>
        <v>491</v>
      </c>
      <c r="BF1024" s="663"/>
      <c r="BG1024" s="651"/>
      <c r="BH1024" s="3"/>
      <c r="BI1024" s="4"/>
      <c r="BJ1024" s="5"/>
      <c r="BK1024" s="36"/>
      <c r="BL1024" s="5">
        <f t="shared" si="1077"/>
        <v>487</v>
      </c>
      <c r="BN1024" s="663"/>
      <c r="BO1024" s="651"/>
      <c r="BP1024" s="3"/>
      <c r="BQ1024" s="4"/>
      <c r="BR1024" s="5"/>
      <c r="BS1024" s="36"/>
      <c r="BT1024" s="5">
        <f t="shared" si="1073"/>
        <v>489</v>
      </c>
      <c r="BV1024" s="667"/>
      <c r="BW1024" s="666"/>
      <c r="BX1024" s="493"/>
      <c r="BY1024" s="492"/>
      <c r="BZ1024" s="494"/>
      <c r="CA1024" s="511"/>
      <c r="CB1024" s="494">
        <f t="shared" si="1074"/>
        <v>488</v>
      </c>
      <c r="CD1024" s="663"/>
      <c r="CE1024" s="651"/>
      <c r="CF1024" s="3"/>
      <c r="CG1024" s="4"/>
      <c r="CH1024" s="5"/>
      <c r="CI1024" s="36"/>
      <c r="CJ1024" s="5">
        <f t="shared" si="1075"/>
        <v>485</v>
      </c>
      <c r="CL1024" s="663"/>
      <c r="CM1024" s="651"/>
      <c r="CN1024" s="3"/>
      <c r="CO1024" s="4"/>
      <c r="CP1024" s="5"/>
      <c r="CQ1024" s="36"/>
      <c r="CR1024" s="5">
        <f t="shared" si="1076"/>
        <v>485</v>
      </c>
    </row>
    <row r="1025" spans="2:96" ht="12.75" customHeight="1" x14ac:dyDescent="0.35">
      <c r="B1025" s="663"/>
      <c r="C1025" s="651"/>
      <c r="D1025" s="3"/>
      <c r="E1025" s="4"/>
      <c r="F1025" s="5"/>
      <c r="G1025" s="6"/>
      <c r="H1025" s="5">
        <f t="shared" si="1066"/>
        <v>499</v>
      </c>
      <c r="J1025" s="663"/>
      <c r="K1025" s="651"/>
      <c r="L1025" s="3"/>
      <c r="M1025" s="4"/>
      <c r="N1025" s="5"/>
      <c r="O1025" s="6"/>
      <c r="P1025" s="5">
        <f t="shared" si="1067"/>
        <v>497</v>
      </c>
      <c r="R1025" s="654"/>
      <c r="S1025" s="651"/>
      <c r="T1025" s="3"/>
      <c r="U1025" s="4">
        <v>0</v>
      </c>
      <c r="V1025" s="5"/>
      <c r="W1025" s="6"/>
      <c r="X1025" s="5">
        <f t="shared" si="1068"/>
        <v>497</v>
      </c>
      <c r="Z1025" s="663"/>
      <c r="AA1025" s="651"/>
      <c r="AB1025" s="3"/>
      <c r="AC1025" s="4"/>
      <c r="AD1025" s="5"/>
      <c r="AE1025" s="6"/>
      <c r="AF1025" s="5">
        <f t="shared" si="1069"/>
        <v>495</v>
      </c>
      <c r="AH1025" s="663"/>
      <c r="AI1025" s="651"/>
      <c r="AJ1025" s="3"/>
      <c r="AK1025" s="4"/>
      <c r="AL1025" s="5"/>
      <c r="AM1025" s="6"/>
      <c r="AN1025" s="5">
        <f t="shared" si="1070"/>
        <v>493</v>
      </c>
      <c r="AP1025" s="663"/>
      <c r="AQ1025" s="651"/>
      <c r="AR1025" s="3"/>
      <c r="AS1025" s="4"/>
      <c r="AT1025" s="5"/>
      <c r="AU1025" s="6"/>
      <c r="AV1025" s="436">
        <f t="shared" si="1071"/>
        <v>493</v>
      </c>
      <c r="AX1025" s="663"/>
      <c r="AY1025" s="651"/>
      <c r="AZ1025" s="3"/>
      <c r="BA1025" s="4"/>
      <c r="BB1025" s="5"/>
      <c r="BC1025" s="6"/>
      <c r="BD1025" s="5">
        <f t="shared" si="1072"/>
        <v>491</v>
      </c>
      <c r="BF1025" s="663"/>
      <c r="BG1025" s="651"/>
      <c r="BH1025" s="3"/>
      <c r="BI1025" s="4"/>
      <c r="BJ1025" s="5"/>
      <c r="BK1025" s="6"/>
      <c r="BL1025" s="5">
        <f t="shared" si="1077"/>
        <v>487</v>
      </c>
      <c r="BN1025" s="663"/>
      <c r="BO1025" s="651"/>
      <c r="BP1025" s="3"/>
      <c r="BQ1025" s="4"/>
      <c r="BR1025" s="5"/>
      <c r="BS1025" s="6"/>
      <c r="BT1025" s="5">
        <f t="shared" si="1073"/>
        <v>489</v>
      </c>
      <c r="BV1025" s="667"/>
      <c r="BW1025" s="666"/>
      <c r="BX1025" s="493"/>
      <c r="BY1025" s="492"/>
      <c r="BZ1025" s="494"/>
      <c r="CA1025" s="509"/>
      <c r="CB1025" s="494">
        <f t="shared" si="1074"/>
        <v>488</v>
      </c>
      <c r="CD1025" s="663"/>
      <c r="CE1025" s="651"/>
      <c r="CF1025" s="3"/>
      <c r="CG1025" s="4"/>
      <c r="CH1025" s="5"/>
      <c r="CI1025" s="6"/>
      <c r="CJ1025" s="5">
        <f t="shared" si="1075"/>
        <v>485</v>
      </c>
      <c r="CL1025" s="663"/>
      <c r="CM1025" s="651"/>
      <c r="CN1025" s="3"/>
      <c r="CO1025" s="4"/>
      <c r="CP1025" s="5"/>
      <c r="CQ1025" s="6"/>
      <c r="CR1025" s="5">
        <f t="shared" si="1076"/>
        <v>485</v>
      </c>
    </row>
    <row r="1026" spans="2:96" ht="12.75" customHeight="1" x14ac:dyDescent="0.35">
      <c r="B1026" s="663"/>
      <c r="C1026" s="651"/>
      <c r="D1026" s="3"/>
      <c r="E1026" s="4"/>
      <c r="F1026" s="5"/>
      <c r="G1026" s="36"/>
      <c r="H1026" s="5">
        <f t="shared" si="1066"/>
        <v>499</v>
      </c>
      <c r="J1026" s="663"/>
      <c r="K1026" s="651"/>
      <c r="L1026" s="3"/>
      <c r="M1026" s="4"/>
      <c r="N1026" s="5"/>
      <c r="O1026" s="36"/>
      <c r="P1026" s="5">
        <f t="shared" si="1067"/>
        <v>497</v>
      </c>
      <c r="R1026" s="663"/>
      <c r="S1026" s="651"/>
      <c r="T1026" s="3"/>
      <c r="U1026" s="4"/>
      <c r="V1026" s="5"/>
      <c r="W1026" s="36"/>
      <c r="X1026" s="5">
        <f t="shared" si="1068"/>
        <v>497</v>
      </c>
      <c r="Z1026" s="663"/>
      <c r="AA1026" s="651"/>
      <c r="AB1026" s="3"/>
      <c r="AC1026" s="4"/>
      <c r="AD1026" s="5"/>
      <c r="AE1026" s="36"/>
      <c r="AF1026" s="5">
        <f t="shared" si="1069"/>
        <v>495</v>
      </c>
      <c r="AH1026" s="663"/>
      <c r="AI1026" s="651"/>
      <c r="AJ1026" s="3"/>
      <c r="AK1026" s="4"/>
      <c r="AL1026" s="5"/>
      <c r="AM1026" s="36"/>
      <c r="AN1026" s="5">
        <f t="shared" si="1070"/>
        <v>493</v>
      </c>
      <c r="AP1026" s="663"/>
      <c r="AQ1026" s="651"/>
      <c r="AR1026" s="3"/>
      <c r="AS1026" s="4"/>
      <c r="AT1026" s="5"/>
      <c r="AU1026" s="36"/>
      <c r="AV1026" s="436">
        <f t="shared" si="1071"/>
        <v>493</v>
      </c>
      <c r="AX1026" s="663"/>
      <c r="AY1026" s="651"/>
      <c r="AZ1026" s="3"/>
      <c r="BA1026" s="4"/>
      <c r="BB1026" s="5"/>
      <c r="BC1026" s="36"/>
      <c r="BD1026" s="5">
        <f t="shared" si="1072"/>
        <v>491</v>
      </c>
      <c r="BF1026" s="663"/>
      <c r="BG1026" s="651"/>
      <c r="BH1026" s="3"/>
      <c r="BI1026" s="4"/>
      <c r="BJ1026" s="5"/>
      <c r="BK1026" s="36"/>
      <c r="BL1026" s="5">
        <f t="shared" si="1077"/>
        <v>487</v>
      </c>
      <c r="BN1026" s="663"/>
      <c r="BO1026" s="651"/>
      <c r="BP1026" s="3"/>
      <c r="BQ1026" s="4"/>
      <c r="BR1026" s="5"/>
      <c r="BS1026" s="36"/>
      <c r="BT1026" s="5">
        <f t="shared" si="1073"/>
        <v>489</v>
      </c>
      <c r="BV1026" s="667"/>
      <c r="BW1026" s="666"/>
      <c r="BX1026" s="493"/>
      <c r="BY1026" s="492"/>
      <c r="BZ1026" s="494"/>
      <c r="CA1026" s="511"/>
      <c r="CB1026" s="494">
        <f t="shared" si="1074"/>
        <v>488</v>
      </c>
      <c r="CD1026" s="663"/>
      <c r="CE1026" s="651"/>
      <c r="CF1026" s="3"/>
      <c r="CG1026" s="4"/>
      <c r="CH1026" s="5"/>
      <c r="CI1026" s="36"/>
      <c r="CJ1026" s="5">
        <f t="shared" si="1075"/>
        <v>485</v>
      </c>
      <c r="CL1026" s="663"/>
      <c r="CM1026" s="651"/>
      <c r="CN1026" s="3"/>
      <c r="CO1026" s="4"/>
      <c r="CP1026" s="5"/>
      <c r="CQ1026" s="36"/>
      <c r="CR1026" s="5">
        <f t="shared" si="1076"/>
        <v>485</v>
      </c>
    </row>
    <row r="1027" spans="2:96" ht="12.75" customHeight="1" x14ac:dyDescent="0.3">
      <c r="H1027" s="5">
        <f t="shared" si="1066"/>
        <v>499</v>
      </c>
      <c r="P1027" s="5">
        <f t="shared" si="1067"/>
        <v>497</v>
      </c>
      <c r="X1027" s="5">
        <f t="shared" si="1068"/>
        <v>497</v>
      </c>
      <c r="AF1027" s="5">
        <f t="shared" si="1069"/>
        <v>495</v>
      </c>
      <c r="AN1027" s="5">
        <f t="shared" si="1070"/>
        <v>493</v>
      </c>
      <c r="AV1027" s="436">
        <f t="shared" si="1071"/>
        <v>493</v>
      </c>
      <c r="BD1027" s="5">
        <f t="shared" si="1072"/>
        <v>491</v>
      </c>
      <c r="BL1027" s="5">
        <f t="shared" si="1077"/>
        <v>487</v>
      </c>
      <c r="BT1027" s="5">
        <f t="shared" si="1073"/>
        <v>489</v>
      </c>
      <c r="CB1027" s="494">
        <f t="shared" si="1074"/>
        <v>488</v>
      </c>
      <c r="CJ1027" s="5">
        <f t="shared" si="1075"/>
        <v>485</v>
      </c>
      <c r="CR1027" s="5">
        <f t="shared" si="1076"/>
        <v>485</v>
      </c>
    </row>
    <row r="1028" spans="2:96" ht="12.75" customHeight="1" x14ac:dyDescent="0.3">
      <c r="H1028" s="5">
        <f t="shared" si="1066"/>
        <v>499</v>
      </c>
      <c r="P1028" s="5">
        <f t="shared" si="1067"/>
        <v>497</v>
      </c>
      <c r="X1028" s="5">
        <f t="shared" si="1068"/>
        <v>497</v>
      </c>
      <c r="AF1028" s="5">
        <f t="shared" si="1069"/>
        <v>495</v>
      </c>
      <c r="AN1028" s="5">
        <f t="shared" si="1070"/>
        <v>493</v>
      </c>
      <c r="AV1028" s="436">
        <f t="shared" si="1071"/>
        <v>493</v>
      </c>
      <c r="BD1028" s="5">
        <f t="shared" si="1072"/>
        <v>491</v>
      </c>
      <c r="BL1028" s="5">
        <f t="shared" si="1077"/>
        <v>487</v>
      </c>
      <c r="BT1028" s="5">
        <f t="shared" si="1073"/>
        <v>489</v>
      </c>
      <c r="CB1028" s="494">
        <f t="shared" si="1074"/>
        <v>488</v>
      </c>
      <c r="CJ1028" s="5">
        <f t="shared" si="1075"/>
        <v>485</v>
      </c>
      <c r="CR1028" s="5">
        <f t="shared" si="1076"/>
        <v>485</v>
      </c>
    </row>
    <row r="1029" spans="2:96" ht="12.75" customHeight="1" x14ac:dyDescent="0.3">
      <c r="H1029" s="5">
        <f t="shared" si="1066"/>
        <v>499</v>
      </c>
      <c r="P1029" s="5">
        <f t="shared" si="1067"/>
        <v>497</v>
      </c>
      <c r="X1029" s="5">
        <f t="shared" si="1068"/>
        <v>497</v>
      </c>
      <c r="AF1029" s="5">
        <f t="shared" si="1069"/>
        <v>495</v>
      </c>
      <c r="AN1029" s="5">
        <f t="shared" si="1070"/>
        <v>493</v>
      </c>
      <c r="AV1029" s="436">
        <f t="shared" si="1071"/>
        <v>493</v>
      </c>
      <c r="BD1029" s="5">
        <f t="shared" si="1072"/>
        <v>491</v>
      </c>
      <c r="BL1029" s="5">
        <f t="shared" si="1077"/>
        <v>487</v>
      </c>
      <c r="BT1029" s="5">
        <f t="shared" si="1073"/>
        <v>489</v>
      </c>
      <c r="CB1029" s="494">
        <f t="shared" si="1074"/>
        <v>488</v>
      </c>
      <c r="CJ1029" s="5">
        <f t="shared" si="1075"/>
        <v>485</v>
      </c>
      <c r="CR1029" s="5">
        <f t="shared" si="1076"/>
        <v>485</v>
      </c>
    </row>
    <row r="1030" spans="2:96" ht="12.75" customHeight="1" x14ac:dyDescent="0.3">
      <c r="H1030" s="5">
        <f t="shared" si="1066"/>
        <v>499</v>
      </c>
      <c r="P1030" s="5">
        <f t="shared" si="1067"/>
        <v>497</v>
      </c>
      <c r="X1030" s="5">
        <f t="shared" si="1068"/>
        <v>497</v>
      </c>
      <c r="AF1030" s="5">
        <f t="shared" si="1069"/>
        <v>495</v>
      </c>
      <c r="AN1030" s="5">
        <f t="shared" si="1070"/>
        <v>493</v>
      </c>
      <c r="AV1030" s="436">
        <f t="shared" si="1071"/>
        <v>493</v>
      </c>
      <c r="BD1030" s="5">
        <f t="shared" si="1072"/>
        <v>491</v>
      </c>
      <c r="BL1030" s="5">
        <f t="shared" si="1077"/>
        <v>487</v>
      </c>
      <c r="BT1030" s="5">
        <f t="shared" si="1073"/>
        <v>489</v>
      </c>
      <c r="CB1030" s="494">
        <f t="shared" si="1074"/>
        <v>488</v>
      </c>
      <c r="CJ1030" s="5">
        <f t="shared" si="1075"/>
        <v>485</v>
      </c>
      <c r="CR1030" s="5">
        <f t="shared" si="1076"/>
        <v>485</v>
      </c>
    </row>
    <row r="1031" spans="2:96" ht="12.75" customHeight="1" x14ac:dyDescent="0.3">
      <c r="H1031" s="5">
        <f t="shared" si="1066"/>
        <v>499</v>
      </c>
      <c r="P1031" s="5">
        <f t="shared" si="1067"/>
        <v>497</v>
      </c>
      <c r="X1031" s="5">
        <f t="shared" si="1068"/>
        <v>497</v>
      </c>
      <c r="AF1031" s="5">
        <f t="shared" si="1069"/>
        <v>495</v>
      </c>
      <c r="AN1031" s="5">
        <f t="shared" si="1070"/>
        <v>493</v>
      </c>
      <c r="AV1031" s="436">
        <f t="shared" si="1071"/>
        <v>493</v>
      </c>
      <c r="BD1031" s="5">
        <f t="shared" si="1072"/>
        <v>491</v>
      </c>
      <c r="BL1031" s="5">
        <f t="shared" si="1077"/>
        <v>487</v>
      </c>
      <c r="BT1031" s="5">
        <f t="shared" si="1073"/>
        <v>489</v>
      </c>
      <c r="CB1031" s="494">
        <f t="shared" si="1074"/>
        <v>488</v>
      </c>
      <c r="CJ1031" s="5">
        <f t="shared" si="1075"/>
        <v>485</v>
      </c>
      <c r="CR1031" s="5">
        <f t="shared" si="1076"/>
        <v>485</v>
      </c>
    </row>
    <row r="1032" spans="2:96" ht="12.75" customHeight="1" x14ac:dyDescent="0.35">
      <c r="B1032" s="658" t="s">
        <v>253</v>
      </c>
      <c r="C1032" s="659"/>
      <c r="D1032" s="659"/>
      <c r="E1032" s="659"/>
      <c r="F1032" s="659"/>
      <c r="G1032" s="659"/>
      <c r="H1032" s="660"/>
      <c r="J1032" s="658" t="s">
        <v>253</v>
      </c>
      <c r="K1032" s="659"/>
      <c r="L1032" s="659"/>
      <c r="M1032" s="659"/>
      <c r="N1032" s="659"/>
      <c r="O1032" s="659"/>
      <c r="P1032" s="660"/>
      <c r="R1032" s="658" t="s">
        <v>253</v>
      </c>
      <c r="S1032" s="659"/>
      <c r="T1032" s="659"/>
      <c r="U1032" s="659"/>
      <c r="V1032" s="659"/>
      <c r="W1032" s="659"/>
      <c r="X1032" s="660"/>
      <c r="Z1032" s="658" t="s">
        <v>253</v>
      </c>
      <c r="AA1032" s="659"/>
      <c r="AB1032" s="659"/>
      <c r="AC1032" s="659"/>
      <c r="AD1032" s="659"/>
      <c r="AE1032" s="659"/>
      <c r="AF1032" s="660"/>
      <c r="AH1032" s="658" t="s">
        <v>253</v>
      </c>
      <c r="AI1032" s="659"/>
      <c r="AJ1032" s="659"/>
      <c r="AK1032" s="659"/>
      <c r="AL1032" s="659"/>
      <c r="AM1032" s="659"/>
      <c r="AN1032" s="660"/>
      <c r="AP1032" s="658" t="s">
        <v>253</v>
      </c>
      <c r="AQ1032" s="659"/>
      <c r="AR1032" s="659"/>
      <c r="AS1032" s="659"/>
      <c r="AT1032" s="659"/>
      <c r="AU1032" s="659"/>
      <c r="AV1032" s="660"/>
      <c r="AX1032" s="658" t="s">
        <v>253</v>
      </c>
      <c r="AY1032" s="659"/>
      <c r="AZ1032" s="659"/>
      <c r="BA1032" s="659"/>
      <c r="BB1032" s="659"/>
      <c r="BC1032" s="659"/>
      <c r="BD1032" s="660"/>
      <c r="BF1032" s="658" t="s">
        <v>253</v>
      </c>
      <c r="BG1032" s="659"/>
      <c r="BH1032" s="659"/>
      <c r="BI1032" s="659"/>
      <c r="BJ1032" s="659"/>
      <c r="BK1032" s="659"/>
      <c r="BL1032" s="660"/>
      <c r="BN1032" s="658" t="s">
        <v>253</v>
      </c>
      <c r="BO1032" s="659"/>
      <c r="BP1032" s="659"/>
      <c r="BQ1032" s="659"/>
      <c r="BR1032" s="659"/>
      <c r="BS1032" s="659"/>
      <c r="BT1032" s="660"/>
      <c r="BV1032" s="675" t="s">
        <v>254</v>
      </c>
      <c r="BW1032" s="676"/>
      <c r="BX1032" s="676"/>
      <c r="BY1032" s="676"/>
      <c r="BZ1032" s="676"/>
      <c r="CA1032" s="676"/>
      <c r="CB1032" s="677"/>
      <c r="CD1032" s="658" t="s">
        <v>253</v>
      </c>
      <c r="CE1032" s="659"/>
      <c r="CF1032" s="659"/>
      <c r="CG1032" s="659"/>
      <c r="CH1032" s="659"/>
      <c r="CI1032" s="659"/>
      <c r="CJ1032" s="660"/>
      <c r="CL1032" s="658" t="s">
        <v>253</v>
      </c>
      <c r="CM1032" s="659"/>
      <c r="CN1032" s="659"/>
      <c r="CO1032" s="659"/>
      <c r="CP1032" s="659"/>
      <c r="CQ1032" s="659"/>
      <c r="CR1032" s="660"/>
    </row>
    <row r="1033" spans="2:96" ht="12.75" customHeight="1" x14ac:dyDescent="0.35">
      <c r="B1033" s="7"/>
      <c r="C1033" s="8"/>
      <c r="D1033" s="8"/>
      <c r="E1033" s="9" t="s">
        <v>7</v>
      </c>
      <c r="F1033" s="9" t="s">
        <v>8</v>
      </c>
      <c r="G1033" s="10" t="s">
        <v>9</v>
      </c>
      <c r="H1033" s="11" t="s">
        <v>508</v>
      </c>
      <c r="J1033" s="7"/>
      <c r="K1033" s="8"/>
      <c r="L1033" s="8"/>
      <c r="M1033" s="9" t="s">
        <v>7</v>
      </c>
      <c r="N1033" s="9" t="s">
        <v>8</v>
      </c>
      <c r="O1033" s="12" t="s">
        <v>9</v>
      </c>
      <c r="P1033" s="11" t="s">
        <v>508</v>
      </c>
      <c r="R1033" s="7"/>
      <c r="S1033" s="8"/>
      <c r="T1033" s="8"/>
      <c r="U1033" s="9" t="s">
        <v>7</v>
      </c>
      <c r="V1033" s="9" t="s">
        <v>8</v>
      </c>
      <c r="W1033" s="13" t="s">
        <v>9</v>
      </c>
      <c r="X1033" s="11" t="s">
        <v>508</v>
      </c>
      <c r="Z1033" s="7"/>
      <c r="AA1033" s="8"/>
      <c r="AB1033" s="8"/>
      <c r="AC1033" s="9" t="s">
        <v>7</v>
      </c>
      <c r="AD1033" s="9" t="s">
        <v>8</v>
      </c>
      <c r="AE1033" s="14" t="s">
        <v>9</v>
      </c>
      <c r="AF1033" s="11" t="s">
        <v>508</v>
      </c>
      <c r="AH1033" s="7"/>
      <c r="AI1033" s="8"/>
      <c r="AJ1033" s="8"/>
      <c r="AK1033" s="9" t="s">
        <v>7</v>
      </c>
      <c r="AL1033" s="9" t="s">
        <v>8</v>
      </c>
      <c r="AM1033" s="15" t="s">
        <v>9</v>
      </c>
      <c r="AN1033" s="11" t="s">
        <v>508</v>
      </c>
      <c r="AP1033" s="7"/>
      <c r="AQ1033" s="8"/>
      <c r="AR1033" s="8"/>
      <c r="AS1033" s="9" t="s">
        <v>7</v>
      </c>
      <c r="AT1033" s="9" t="s">
        <v>8</v>
      </c>
      <c r="AU1033" s="16" t="s">
        <v>9</v>
      </c>
      <c r="AV1033" s="437" t="s">
        <v>508</v>
      </c>
      <c r="AX1033" s="7"/>
      <c r="AY1033" s="8"/>
      <c r="AZ1033" s="8"/>
      <c r="BA1033" s="9" t="s">
        <v>7</v>
      </c>
      <c r="BB1033" s="9" t="s">
        <v>8</v>
      </c>
      <c r="BC1033" s="17" t="s">
        <v>9</v>
      </c>
      <c r="BD1033" s="11" t="s">
        <v>508</v>
      </c>
      <c r="BF1033" s="7"/>
      <c r="BG1033" s="8"/>
      <c r="BH1033" s="8"/>
      <c r="BI1033" s="9" t="s">
        <v>7</v>
      </c>
      <c r="BJ1033" s="9" t="s">
        <v>8</v>
      </c>
      <c r="BK1033" s="18" t="s">
        <v>9</v>
      </c>
      <c r="BL1033" s="11" t="s">
        <v>508</v>
      </c>
      <c r="BN1033" s="7"/>
      <c r="BO1033" s="8"/>
      <c r="BP1033" s="8"/>
      <c r="BQ1033" s="9" t="s">
        <v>7</v>
      </c>
      <c r="BR1033" s="9" t="s">
        <v>8</v>
      </c>
      <c r="BS1033" s="19" t="s">
        <v>9</v>
      </c>
      <c r="BT1033" s="11" t="s">
        <v>508</v>
      </c>
      <c r="BV1033" s="495"/>
      <c r="BW1033" s="496"/>
      <c r="BX1033" s="496"/>
      <c r="BY1033" s="205" t="s">
        <v>7</v>
      </c>
      <c r="BZ1033" s="205" t="s">
        <v>8</v>
      </c>
      <c r="CA1033" s="510" t="s">
        <v>9</v>
      </c>
      <c r="CB1033" s="497" t="s">
        <v>508</v>
      </c>
      <c r="CD1033" s="7"/>
      <c r="CE1033" s="8"/>
      <c r="CF1033" s="8"/>
      <c r="CG1033" s="9" t="s">
        <v>7</v>
      </c>
      <c r="CH1033" s="9" t="s">
        <v>8</v>
      </c>
      <c r="CI1033" s="21" t="s">
        <v>9</v>
      </c>
      <c r="CJ1033" s="11" t="s">
        <v>508</v>
      </c>
      <c r="CL1033" s="7"/>
      <c r="CM1033" s="8"/>
      <c r="CN1033" s="8"/>
      <c r="CO1033" s="9" t="s">
        <v>7</v>
      </c>
      <c r="CP1033" s="9" t="s">
        <v>8</v>
      </c>
      <c r="CQ1033" s="22" t="s">
        <v>9</v>
      </c>
      <c r="CR1033" s="11" t="s">
        <v>508</v>
      </c>
    </row>
    <row r="1034" spans="2:96" ht="12.75" customHeight="1" x14ac:dyDescent="0.35">
      <c r="B1034" s="661" t="s">
        <v>509</v>
      </c>
      <c r="C1034" s="673"/>
      <c r="D1034" s="662"/>
      <c r="E1034" s="4" t="s">
        <v>11</v>
      </c>
      <c r="F1034" s="4" t="s">
        <v>11</v>
      </c>
      <c r="H1034" s="5">
        <v>716</v>
      </c>
      <c r="J1034" s="680" t="s">
        <v>510</v>
      </c>
      <c r="K1034" s="673"/>
      <c r="L1034" s="662"/>
      <c r="M1034" s="4" t="s">
        <v>11</v>
      </c>
      <c r="N1034" s="4" t="s">
        <v>11</v>
      </c>
      <c r="P1034" s="5">
        <v>713</v>
      </c>
      <c r="R1034" s="678" t="s">
        <v>511</v>
      </c>
      <c r="S1034" s="673"/>
      <c r="T1034" s="662"/>
      <c r="U1034" s="4" t="s">
        <v>11</v>
      </c>
      <c r="V1034" s="4" t="s">
        <v>11</v>
      </c>
      <c r="X1034" s="27">
        <v>703</v>
      </c>
      <c r="Z1034" s="687" t="s">
        <v>512</v>
      </c>
      <c r="AA1034" s="673"/>
      <c r="AB1034" s="662"/>
      <c r="AC1034" s="4" t="s">
        <v>11</v>
      </c>
      <c r="AD1034" s="4" t="s">
        <v>11</v>
      </c>
      <c r="AF1034" s="5">
        <v>684</v>
      </c>
      <c r="AH1034" s="685" t="s">
        <v>513</v>
      </c>
      <c r="AI1034" s="673"/>
      <c r="AJ1034" s="662"/>
      <c r="AK1034" s="4" t="s">
        <v>11</v>
      </c>
      <c r="AL1034" s="4" t="s">
        <v>11</v>
      </c>
      <c r="AN1034" s="27">
        <v>679</v>
      </c>
      <c r="AP1034" s="674" t="s">
        <v>514</v>
      </c>
      <c r="AQ1034" s="673"/>
      <c r="AR1034" s="662"/>
      <c r="AS1034" s="4" t="s">
        <v>11</v>
      </c>
      <c r="AT1034" s="4" t="s">
        <v>11</v>
      </c>
      <c r="AV1034" s="436">
        <v>670</v>
      </c>
      <c r="AX1034" s="688" t="s">
        <v>515</v>
      </c>
      <c r="AY1034" s="673"/>
      <c r="AZ1034" s="662"/>
      <c r="BA1034" s="4" t="s">
        <v>11</v>
      </c>
      <c r="BB1034" s="4" t="s">
        <v>11</v>
      </c>
      <c r="BD1034" s="436">
        <v>660</v>
      </c>
      <c r="BF1034" s="679" t="s">
        <v>516</v>
      </c>
      <c r="BG1034" s="673"/>
      <c r="BH1034" s="662"/>
      <c r="BI1034" s="4" t="s">
        <v>11</v>
      </c>
      <c r="BJ1034" s="4" t="s">
        <v>11</v>
      </c>
      <c r="BL1034" s="436">
        <v>655</v>
      </c>
      <c r="BN1034" s="672" t="s">
        <v>517</v>
      </c>
      <c r="BO1034" s="673"/>
      <c r="BP1034" s="662"/>
      <c r="BQ1034" s="4" t="s">
        <v>11</v>
      </c>
      <c r="BR1034" s="4" t="s">
        <v>11</v>
      </c>
      <c r="BT1034" s="436">
        <f>BL1042</f>
        <v>635</v>
      </c>
      <c r="BV1034" s="655" t="s">
        <v>518</v>
      </c>
      <c r="BW1034" s="656"/>
      <c r="BX1034" s="657"/>
      <c r="BY1034" s="492" t="s">
        <v>11</v>
      </c>
      <c r="BZ1034" s="492" t="s">
        <v>11</v>
      </c>
      <c r="CB1034" s="436">
        <v>638</v>
      </c>
      <c r="CD1034" s="682" t="s">
        <v>519</v>
      </c>
      <c r="CE1034" s="673"/>
      <c r="CF1034" s="662"/>
      <c r="CG1034" s="4" t="s">
        <v>11</v>
      </c>
      <c r="CH1034" s="4" t="s">
        <v>11</v>
      </c>
      <c r="CJ1034" s="5">
        <f>CB1037</f>
        <v>629</v>
      </c>
      <c r="CL1034" s="686" t="s">
        <v>531</v>
      </c>
      <c r="CM1034" s="673"/>
      <c r="CN1034" s="662"/>
      <c r="CO1034" s="4" t="s">
        <v>11</v>
      </c>
      <c r="CP1034" s="4" t="s">
        <v>11</v>
      </c>
      <c r="CR1034" s="5">
        <f>CJ1039</f>
        <v>617</v>
      </c>
    </row>
    <row r="1035" spans="2:96" ht="12.75" customHeight="1" x14ac:dyDescent="0.35">
      <c r="B1035" s="654">
        <v>45572</v>
      </c>
      <c r="C1035" s="651"/>
      <c r="D1035" s="3"/>
      <c r="E1035" s="5">
        <v>0</v>
      </c>
      <c r="F1035" s="4">
        <v>8</v>
      </c>
      <c r="G1035" s="6" t="s">
        <v>16</v>
      </c>
      <c r="H1035" s="5">
        <f t="shared" ref="H1035:H1046" si="1078">SUM(H1034+E1036-F1036)</f>
        <v>715</v>
      </c>
      <c r="J1035" s="654">
        <v>45601</v>
      </c>
      <c r="K1035" s="651"/>
      <c r="L1035" s="3"/>
      <c r="M1035" s="5">
        <v>0</v>
      </c>
      <c r="N1035" s="4">
        <v>2</v>
      </c>
      <c r="O1035" s="6" t="s">
        <v>22</v>
      </c>
      <c r="P1035" s="5">
        <f>SUM(P1034+M1036-N1036)</f>
        <v>705</v>
      </c>
      <c r="R1035" s="654">
        <v>45629</v>
      </c>
      <c r="S1035" s="651"/>
      <c r="T1035" s="3"/>
      <c r="U1035" s="27">
        <v>0</v>
      </c>
      <c r="V1035" s="24">
        <v>1</v>
      </c>
      <c r="W1035" s="28" t="s">
        <v>17</v>
      </c>
      <c r="X1035" s="5">
        <f t="shared" ref="X1035:X1044" si="1079">SUM(X1034+U1036-V1036)</f>
        <v>695</v>
      </c>
      <c r="Z1035" s="654">
        <v>45663</v>
      </c>
      <c r="AA1035" s="651"/>
      <c r="AB1035" s="3"/>
      <c r="AC1035" s="27">
        <v>0</v>
      </c>
      <c r="AD1035" s="24">
        <v>2</v>
      </c>
      <c r="AE1035" s="28" t="s">
        <v>25</v>
      </c>
      <c r="AF1035" s="52">
        <f t="shared" ref="AF1035:AF1046" si="1080">SUM(AF1034+AC1035-AD1035)</f>
        <v>682</v>
      </c>
      <c r="AH1035" s="654">
        <v>45698</v>
      </c>
      <c r="AI1035" s="651"/>
      <c r="AJ1035" s="3"/>
      <c r="AK1035" s="27">
        <v>0</v>
      </c>
      <c r="AL1035" s="24">
        <v>1</v>
      </c>
      <c r="AM1035" s="28" t="s">
        <v>22</v>
      </c>
      <c r="AN1035" s="5">
        <f t="shared" ref="AN1035:AN1046" si="1081">SUM(AN1034+AK1036-AL1036)</f>
        <v>678</v>
      </c>
      <c r="AP1035" s="654">
        <v>45733</v>
      </c>
      <c r="AQ1035" s="651"/>
      <c r="AR1035" s="3"/>
      <c r="AS1035" s="5">
        <v>0</v>
      </c>
      <c r="AT1035" s="4">
        <v>1</v>
      </c>
      <c r="AU1035" s="6" t="s">
        <v>17</v>
      </c>
      <c r="AV1035" s="436">
        <f>AV1034+AS1035-AT1035</f>
        <v>669</v>
      </c>
      <c r="AX1035" s="654">
        <v>45776</v>
      </c>
      <c r="AY1035" s="651"/>
      <c r="AZ1035" s="239"/>
      <c r="BA1035" s="241">
        <v>0</v>
      </c>
      <c r="BB1035" s="240">
        <v>5</v>
      </c>
      <c r="BC1035" s="28" t="s">
        <v>16</v>
      </c>
      <c r="BD1035" s="436">
        <f>BD1034+BA1035-BB1035</f>
        <v>655</v>
      </c>
      <c r="BF1035" s="654">
        <v>45791</v>
      </c>
      <c r="BG1035" s="651"/>
      <c r="BH1035" s="3"/>
      <c r="BI1035" s="5">
        <v>0</v>
      </c>
      <c r="BJ1035" s="4">
        <v>6</v>
      </c>
      <c r="BK1035" s="6" t="s">
        <v>16</v>
      </c>
      <c r="BL1035" s="436">
        <f>BL1034+BI1035-BJ1035</f>
        <v>649</v>
      </c>
      <c r="BN1035" s="654">
        <v>45819</v>
      </c>
      <c r="BO1035" s="651"/>
      <c r="BP1035" s="3"/>
      <c r="BQ1035" s="5">
        <v>0</v>
      </c>
      <c r="BR1035" s="4">
        <v>1</v>
      </c>
      <c r="BS1035" s="6" t="s">
        <v>22</v>
      </c>
      <c r="BT1035" s="436">
        <f>BT1034+BQ1035-BR1035</f>
        <v>634</v>
      </c>
      <c r="BV1035" s="669">
        <v>45842</v>
      </c>
      <c r="BW1035" s="666"/>
      <c r="BX1035" s="493"/>
      <c r="BY1035" s="494">
        <v>0</v>
      </c>
      <c r="BZ1035" s="492">
        <v>2</v>
      </c>
      <c r="CA1035" s="509" t="s">
        <v>17</v>
      </c>
      <c r="CB1035" s="436">
        <f>CB1034+BY1035-BZ1035</f>
        <v>636</v>
      </c>
      <c r="CD1035" s="654">
        <v>45876</v>
      </c>
      <c r="CE1035" s="651"/>
      <c r="CF1035" s="3"/>
      <c r="CG1035" s="5">
        <v>0</v>
      </c>
      <c r="CH1035" s="4">
        <v>1</v>
      </c>
      <c r="CI1035" s="6" t="s">
        <v>22</v>
      </c>
      <c r="CJ1035" s="597">
        <f>CJ1034+CG1035-CH1035</f>
        <v>628</v>
      </c>
      <c r="CL1035" s="653">
        <v>45903</v>
      </c>
      <c r="CM1035" s="651"/>
      <c r="CN1035" s="65"/>
      <c r="CO1035" s="609">
        <v>0</v>
      </c>
      <c r="CP1035" s="609">
        <v>1</v>
      </c>
      <c r="CQ1035" s="129" t="s">
        <v>22</v>
      </c>
      <c r="CR1035" s="5">
        <f t="shared" ref="CR1035:CR1046" si="1082">SUM(CR1034+CO1036-CP1036)</f>
        <v>609</v>
      </c>
    </row>
    <row r="1036" spans="2:96" ht="12.75" customHeight="1" x14ac:dyDescent="0.35">
      <c r="B1036" s="654">
        <v>45575</v>
      </c>
      <c r="C1036" s="651"/>
      <c r="D1036" s="3"/>
      <c r="E1036" s="4">
        <v>0</v>
      </c>
      <c r="F1036" s="5">
        <v>1</v>
      </c>
      <c r="G1036" s="6" t="s">
        <v>25</v>
      </c>
      <c r="H1036" s="5">
        <f t="shared" si="1078"/>
        <v>713</v>
      </c>
      <c r="J1036" s="654">
        <v>45610</v>
      </c>
      <c r="K1036" s="651"/>
      <c r="L1036" s="3"/>
      <c r="M1036" s="5">
        <v>0</v>
      </c>
      <c r="N1036" s="4">
        <v>8</v>
      </c>
      <c r="O1036" s="6" t="s">
        <v>16</v>
      </c>
      <c r="P1036" s="5">
        <f t="shared" ref="P1036:P1046" si="1083">SUM(P1035+M1038-N1038)</f>
        <v>703</v>
      </c>
      <c r="R1036" s="654">
        <v>45629</v>
      </c>
      <c r="S1036" s="651"/>
      <c r="T1036" s="3"/>
      <c r="U1036" s="27">
        <v>0</v>
      </c>
      <c r="V1036" s="24">
        <v>8</v>
      </c>
      <c r="W1036" s="28" t="s">
        <v>16</v>
      </c>
      <c r="X1036" s="5">
        <f t="shared" si="1079"/>
        <v>689</v>
      </c>
      <c r="Z1036" s="654">
        <v>45672</v>
      </c>
      <c r="AA1036" s="651"/>
      <c r="AB1036" s="3"/>
      <c r="AC1036" s="27">
        <v>0</v>
      </c>
      <c r="AD1036" s="24">
        <v>1</v>
      </c>
      <c r="AE1036" s="28" t="s">
        <v>16</v>
      </c>
      <c r="AF1036" s="52">
        <f t="shared" si="1080"/>
        <v>681</v>
      </c>
      <c r="AH1036" s="654">
        <v>45700</v>
      </c>
      <c r="AI1036" s="651"/>
      <c r="AJ1036" s="3"/>
      <c r="AK1036" s="27">
        <v>0</v>
      </c>
      <c r="AL1036" s="24">
        <v>1</v>
      </c>
      <c r="AM1036" s="28" t="s">
        <v>25</v>
      </c>
      <c r="AN1036" s="5">
        <f t="shared" si="1081"/>
        <v>677</v>
      </c>
      <c r="AP1036" s="654">
        <v>45735</v>
      </c>
      <c r="AQ1036" s="651"/>
      <c r="AR1036" s="3"/>
      <c r="AS1036" s="4">
        <v>0</v>
      </c>
      <c r="AT1036" s="4">
        <v>4</v>
      </c>
      <c r="AU1036" s="6" t="s">
        <v>16</v>
      </c>
      <c r="AV1036" s="436">
        <f t="shared" ref="AV1036:AV1039" si="1084">AV1035+AS1036-AT1036</f>
        <v>665</v>
      </c>
      <c r="AX1036" s="654"/>
      <c r="AY1036" s="651"/>
      <c r="AZ1036" s="3"/>
      <c r="BA1036" s="4"/>
      <c r="BB1036" s="4"/>
      <c r="BC1036" s="6"/>
      <c r="BD1036" s="436">
        <f t="shared" ref="BD1036:BD1044" si="1085">BD1035+BA1036-BB1036</f>
        <v>655</v>
      </c>
      <c r="BF1036" s="654">
        <v>45793</v>
      </c>
      <c r="BG1036" s="651"/>
      <c r="BH1036" s="3"/>
      <c r="BI1036" s="432">
        <v>0</v>
      </c>
      <c r="BJ1036" s="431">
        <v>1</v>
      </c>
      <c r="BK1036" s="28" t="s">
        <v>22</v>
      </c>
      <c r="BL1036" s="436">
        <f t="shared" ref="BL1036:BL1040" si="1086">BL1035+BI1036-BJ1036</f>
        <v>648</v>
      </c>
      <c r="BN1036" s="654"/>
      <c r="BO1036" s="651"/>
      <c r="BP1036" s="3"/>
      <c r="BQ1036" s="4">
        <v>0</v>
      </c>
      <c r="BR1036" s="4"/>
      <c r="BS1036" s="6"/>
      <c r="BT1036" s="436">
        <f t="shared" ref="BT1036:BT1047" si="1087">BT1035+BQ1036-BR1036</f>
        <v>634</v>
      </c>
      <c r="BV1036" s="668">
        <v>45862</v>
      </c>
      <c r="BW1036" s="666"/>
      <c r="BX1036" s="493"/>
      <c r="BY1036" s="193">
        <v>0</v>
      </c>
      <c r="BZ1036" s="542">
        <v>6</v>
      </c>
      <c r="CA1036" s="509" t="s">
        <v>16</v>
      </c>
      <c r="CB1036" s="436">
        <f t="shared" ref="CB1036:CB1046" si="1088">CB1035+BY1036-BZ1036</f>
        <v>630</v>
      </c>
      <c r="CD1036" s="654">
        <v>45877</v>
      </c>
      <c r="CE1036" s="651"/>
      <c r="CF1036" s="3"/>
      <c r="CG1036" s="583">
        <v>0</v>
      </c>
      <c r="CH1036" s="4">
        <v>2</v>
      </c>
      <c r="CI1036" s="6" t="s">
        <v>35</v>
      </c>
      <c r="CJ1036" s="597">
        <f t="shared" ref="CJ1036:CJ1042" si="1089">CJ1035+CG1036-CH1036</f>
        <v>626</v>
      </c>
      <c r="CL1036" s="654">
        <v>45904</v>
      </c>
      <c r="CM1036" s="651"/>
      <c r="CN1036" s="3"/>
      <c r="CO1036" s="612">
        <v>0</v>
      </c>
      <c r="CP1036" s="612">
        <v>8</v>
      </c>
      <c r="CQ1036" s="28" t="s">
        <v>16</v>
      </c>
      <c r="CR1036" s="5">
        <f t="shared" si="1082"/>
        <v>607</v>
      </c>
    </row>
    <row r="1037" spans="2:96" ht="12.75" customHeight="1" x14ac:dyDescent="0.35">
      <c r="B1037" s="654">
        <v>45579</v>
      </c>
      <c r="C1037" s="651"/>
      <c r="D1037" s="3"/>
      <c r="E1037" s="4">
        <v>0</v>
      </c>
      <c r="F1037" s="5">
        <v>2</v>
      </c>
      <c r="G1037" s="6" t="s">
        <v>19</v>
      </c>
      <c r="H1037" s="5">
        <f t="shared" si="1078"/>
        <v>713</v>
      </c>
      <c r="J1037" s="654">
        <v>45618</v>
      </c>
      <c r="K1037" s="651"/>
      <c r="M1037" s="5">
        <v>0</v>
      </c>
      <c r="N1037" s="24">
        <v>2</v>
      </c>
      <c r="O1037" s="28" t="s">
        <v>25</v>
      </c>
      <c r="P1037" s="5">
        <f t="shared" si="1083"/>
        <v>703</v>
      </c>
      <c r="R1037" s="654">
        <v>45644</v>
      </c>
      <c r="S1037" s="651"/>
      <c r="T1037" s="3"/>
      <c r="U1037" s="27">
        <v>0</v>
      </c>
      <c r="V1037" s="24">
        <v>6</v>
      </c>
      <c r="W1037" s="28" t="s">
        <v>16</v>
      </c>
      <c r="X1037" s="5">
        <f t="shared" si="1079"/>
        <v>688</v>
      </c>
      <c r="Z1037" s="654">
        <v>45684</v>
      </c>
      <c r="AA1037" s="651"/>
      <c r="AB1037" s="3"/>
      <c r="AC1037" s="27">
        <v>0</v>
      </c>
      <c r="AD1037" s="24">
        <v>2</v>
      </c>
      <c r="AE1037" s="28" t="s">
        <v>19</v>
      </c>
      <c r="AF1037" s="52">
        <f t="shared" si="1080"/>
        <v>679</v>
      </c>
      <c r="AH1037" s="654">
        <v>45702</v>
      </c>
      <c r="AI1037" s="651"/>
      <c r="AJ1037" s="3"/>
      <c r="AK1037" s="24">
        <v>0</v>
      </c>
      <c r="AL1037" s="24">
        <v>1</v>
      </c>
      <c r="AM1037" s="28" t="s">
        <v>18</v>
      </c>
      <c r="AN1037" s="5">
        <f t="shared" si="1081"/>
        <v>676</v>
      </c>
      <c r="AP1037" s="654">
        <v>45741</v>
      </c>
      <c r="AQ1037" s="651"/>
      <c r="AR1037" s="3"/>
      <c r="AS1037" s="4">
        <v>0</v>
      </c>
      <c r="AT1037" s="4">
        <v>2</v>
      </c>
      <c r="AU1037" s="6" t="s">
        <v>35</v>
      </c>
      <c r="AV1037" s="436">
        <f t="shared" si="1084"/>
        <v>663</v>
      </c>
      <c r="AX1037" s="654"/>
      <c r="AY1037" s="651"/>
      <c r="AZ1037" s="3"/>
      <c r="BA1037" s="4"/>
      <c r="BB1037" s="4"/>
      <c r="BC1037" s="6"/>
      <c r="BD1037" s="436">
        <f t="shared" si="1085"/>
        <v>655</v>
      </c>
      <c r="BF1037" s="654">
        <v>45793</v>
      </c>
      <c r="BG1037" s="651"/>
      <c r="BI1037" s="477">
        <v>0</v>
      </c>
      <c r="BJ1037" s="476">
        <v>1</v>
      </c>
      <c r="BK1037" s="28" t="s">
        <v>35</v>
      </c>
      <c r="BL1037" s="436">
        <f t="shared" si="1086"/>
        <v>647</v>
      </c>
      <c r="BN1037" s="654"/>
      <c r="BO1037" s="651"/>
      <c r="BP1037" s="3"/>
      <c r="BQ1037" s="4">
        <v>0</v>
      </c>
      <c r="BR1037" s="4"/>
      <c r="BS1037" s="6"/>
      <c r="BT1037" s="436">
        <f t="shared" si="1087"/>
        <v>634</v>
      </c>
      <c r="BV1037" s="669">
        <v>45861</v>
      </c>
      <c r="BW1037" s="666"/>
      <c r="BX1037" s="493"/>
      <c r="BY1037" s="494">
        <v>0</v>
      </c>
      <c r="BZ1037" s="553">
        <v>1</v>
      </c>
      <c r="CA1037" s="509" t="s">
        <v>17</v>
      </c>
      <c r="CB1037" s="436">
        <f t="shared" si="1088"/>
        <v>629</v>
      </c>
      <c r="CD1037" s="654">
        <v>45889</v>
      </c>
      <c r="CE1037" s="651"/>
      <c r="CG1037" s="597">
        <v>0</v>
      </c>
      <c r="CH1037" s="596">
        <v>3</v>
      </c>
      <c r="CI1037" s="28" t="s">
        <v>25</v>
      </c>
      <c r="CJ1037" s="597">
        <f t="shared" si="1089"/>
        <v>623</v>
      </c>
      <c r="CL1037" s="654">
        <v>45908</v>
      </c>
      <c r="CM1037" s="651"/>
      <c r="CN1037" s="3"/>
      <c r="CO1037" s="628">
        <v>0</v>
      </c>
      <c r="CP1037" s="4">
        <v>2</v>
      </c>
      <c r="CQ1037" s="129" t="s">
        <v>19</v>
      </c>
      <c r="CR1037" s="5">
        <f t="shared" si="1082"/>
        <v>607</v>
      </c>
    </row>
    <row r="1038" spans="2:96" ht="12.75" customHeight="1" x14ac:dyDescent="0.35">
      <c r="B1038" s="663"/>
      <c r="C1038" s="651"/>
      <c r="D1038" s="3"/>
      <c r="E1038" s="4"/>
      <c r="F1038" s="5"/>
      <c r="G1038" s="6"/>
      <c r="H1038" s="5">
        <f t="shared" si="1078"/>
        <v>713</v>
      </c>
      <c r="J1038" s="654">
        <v>45622</v>
      </c>
      <c r="K1038" s="651"/>
      <c r="L1038" s="3"/>
      <c r="M1038" s="24">
        <v>0</v>
      </c>
      <c r="N1038" s="24">
        <v>2</v>
      </c>
      <c r="O1038" s="28" t="s">
        <v>19</v>
      </c>
      <c r="P1038" s="5">
        <f t="shared" si="1083"/>
        <v>703</v>
      </c>
      <c r="R1038" s="654">
        <v>45656</v>
      </c>
      <c r="S1038" s="651"/>
      <c r="T1038" s="3"/>
      <c r="U1038" s="27">
        <v>0</v>
      </c>
      <c r="V1038" s="27">
        <v>1</v>
      </c>
      <c r="W1038" s="28" t="s">
        <v>22</v>
      </c>
      <c r="X1038" s="5">
        <f t="shared" si="1079"/>
        <v>684</v>
      </c>
      <c r="Z1038" s="663"/>
      <c r="AA1038" s="651"/>
      <c r="AB1038" s="3"/>
      <c r="AC1038" s="4"/>
      <c r="AD1038" s="5"/>
      <c r="AE1038" s="6"/>
      <c r="AF1038" s="52">
        <f t="shared" si="1080"/>
        <v>679</v>
      </c>
      <c r="AH1038" s="654">
        <v>45705</v>
      </c>
      <c r="AI1038" s="651"/>
      <c r="AJ1038" s="3"/>
      <c r="AK1038" s="24">
        <v>0</v>
      </c>
      <c r="AL1038" s="24">
        <v>1</v>
      </c>
      <c r="AM1038" s="28" t="s">
        <v>25</v>
      </c>
      <c r="AN1038" s="5">
        <f t="shared" si="1081"/>
        <v>670</v>
      </c>
      <c r="AP1038" s="654">
        <v>45747</v>
      </c>
      <c r="AQ1038" s="651"/>
      <c r="AR1038" s="3"/>
      <c r="AS1038" s="152">
        <v>0</v>
      </c>
      <c r="AT1038" s="152">
        <v>3</v>
      </c>
      <c r="AU1038" s="6" t="s">
        <v>16</v>
      </c>
      <c r="AV1038" s="436">
        <f t="shared" si="1084"/>
        <v>660</v>
      </c>
      <c r="AX1038" s="663"/>
      <c r="AY1038" s="651"/>
      <c r="AZ1038" s="3"/>
      <c r="BA1038" s="4"/>
      <c r="BB1038" s="5"/>
      <c r="BC1038" s="6"/>
      <c r="BD1038" s="436">
        <f t="shared" si="1085"/>
        <v>655</v>
      </c>
      <c r="BF1038" s="654">
        <v>45799</v>
      </c>
      <c r="BG1038" s="651"/>
      <c r="BI1038" s="477">
        <v>0</v>
      </c>
      <c r="BJ1038" s="476">
        <v>2</v>
      </c>
      <c r="BK1038" s="28" t="s">
        <v>25</v>
      </c>
      <c r="BL1038" s="436">
        <f t="shared" si="1086"/>
        <v>645</v>
      </c>
      <c r="BN1038" s="654"/>
      <c r="BO1038" s="651"/>
      <c r="BP1038" s="3"/>
      <c r="BQ1038" s="4">
        <v>0</v>
      </c>
      <c r="BR1038" s="4"/>
      <c r="BS1038" s="6"/>
      <c r="BT1038" s="436">
        <f t="shared" si="1087"/>
        <v>634</v>
      </c>
      <c r="BV1038" s="667"/>
      <c r="BW1038" s="666"/>
      <c r="BX1038" s="493"/>
      <c r="BY1038" s="492"/>
      <c r="BZ1038" s="494"/>
      <c r="CA1038" s="509"/>
      <c r="CB1038" s="436">
        <f t="shared" si="1088"/>
        <v>629</v>
      </c>
      <c r="CD1038" s="654">
        <v>45890</v>
      </c>
      <c r="CE1038" s="651"/>
      <c r="CF1038" s="3"/>
      <c r="CG1038" s="586">
        <v>0</v>
      </c>
      <c r="CH1038" s="4">
        <v>5</v>
      </c>
      <c r="CI1038" s="6" t="s">
        <v>25</v>
      </c>
      <c r="CJ1038" s="597">
        <f t="shared" si="1089"/>
        <v>618</v>
      </c>
      <c r="CL1038" s="654"/>
      <c r="CM1038" s="651"/>
      <c r="CN1038" s="3"/>
      <c r="CO1038" s="4"/>
      <c r="CP1038" s="4"/>
      <c r="CQ1038" s="6"/>
      <c r="CR1038" s="5">
        <f t="shared" si="1082"/>
        <v>607</v>
      </c>
    </row>
    <row r="1039" spans="2:96" ht="12.75" customHeight="1" x14ac:dyDescent="0.35">
      <c r="B1039" s="663"/>
      <c r="C1039" s="651"/>
      <c r="D1039" s="3"/>
      <c r="E1039" s="4"/>
      <c r="F1039" s="5"/>
      <c r="G1039" s="36"/>
      <c r="H1039" s="5">
        <f t="shared" si="1078"/>
        <v>713</v>
      </c>
      <c r="J1039" s="654"/>
      <c r="K1039" s="651"/>
      <c r="L1039" s="3"/>
      <c r="M1039" s="4"/>
      <c r="N1039" s="4"/>
      <c r="O1039" s="6"/>
      <c r="P1039" s="5">
        <f t="shared" si="1083"/>
        <v>703</v>
      </c>
      <c r="R1039" s="654">
        <v>45656</v>
      </c>
      <c r="S1039" s="651"/>
      <c r="T1039" s="3"/>
      <c r="U1039" s="27">
        <v>0</v>
      </c>
      <c r="V1039" s="27">
        <v>4</v>
      </c>
      <c r="W1039" s="28" t="s">
        <v>16</v>
      </c>
      <c r="X1039" s="5">
        <f t="shared" si="1079"/>
        <v>684</v>
      </c>
      <c r="Z1039" s="663"/>
      <c r="AA1039" s="651"/>
      <c r="AB1039" s="3"/>
      <c r="AC1039" s="4"/>
      <c r="AD1039" s="5"/>
      <c r="AE1039" s="36"/>
      <c r="AF1039" s="52">
        <f t="shared" si="1080"/>
        <v>679</v>
      </c>
      <c r="AH1039" s="654">
        <v>45714</v>
      </c>
      <c r="AI1039" s="651"/>
      <c r="AJ1039" s="3"/>
      <c r="AK1039" s="24">
        <v>0</v>
      </c>
      <c r="AL1039" s="24">
        <v>6</v>
      </c>
      <c r="AM1039" s="51" t="s">
        <v>16</v>
      </c>
      <c r="AN1039" s="5">
        <f t="shared" si="1081"/>
        <v>670</v>
      </c>
      <c r="AR1039" s="3"/>
      <c r="AS1039" s="4"/>
      <c r="AT1039" s="5"/>
      <c r="AU1039" s="36"/>
      <c r="AV1039" s="436">
        <f t="shared" si="1084"/>
        <v>660</v>
      </c>
      <c r="AX1039" s="663"/>
      <c r="AY1039" s="651"/>
      <c r="AZ1039" s="3"/>
      <c r="BA1039" s="4"/>
      <c r="BB1039" s="5"/>
      <c r="BC1039" s="36"/>
      <c r="BD1039" s="436">
        <f t="shared" si="1085"/>
        <v>655</v>
      </c>
      <c r="BF1039" s="654">
        <v>45806</v>
      </c>
      <c r="BG1039" s="654"/>
      <c r="BH1039" s="3"/>
      <c r="BI1039" s="477">
        <v>0</v>
      </c>
      <c r="BJ1039" s="476">
        <v>8</v>
      </c>
      <c r="BK1039" s="28" t="s">
        <v>16</v>
      </c>
      <c r="BL1039" s="436">
        <f t="shared" si="1086"/>
        <v>637</v>
      </c>
      <c r="BN1039" s="663"/>
      <c r="BO1039" s="651"/>
      <c r="BP1039" s="3"/>
      <c r="BQ1039" s="4"/>
      <c r="BR1039" s="5"/>
      <c r="BS1039" s="36"/>
      <c r="BT1039" s="436">
        <f t="shared" si="1087"/>
        <v>634</v>
      </c>
      <c r="BV1039" s="667"/>
      <c r="BW1039" s="666"/>
      <c r="BX1039" s="493"/>
      <c r="BY1039" s="492"/>
      <c r="BZ1039" s="494"/>
      <c r="CA1039" s="511"/>
      <c r="CB1039" s="436">
        <f t="shared" si="1088"/>
        <v>629</v>
      </c>
      <c r="CD1039" s="654">
        <v>45898</v>
      </c>
      <c r="CE1039" s="651"/>
      <c r="CF1039" s="3"/>
      <c r="CG1039" s="602">
        <v>0</v>
      </c>
      <c r="CH1039" s="602">
        <v>1</v>
      </c>
      <c r="CI1039" s="28" t="s">
        <v>25</v>
      </c>
      <c r="CJ1039" s="597">
        <f t="shared" si="1089"/>
        <v>617</v>
      </c>
      <c r="CL1039" s="654"/>
      <c r="CM1039" s="651"/>
      <c r="CN1039" s="3"/>
      <c r="CO1039" s="4"/>
      <c r="CP1039" s="5"/>
      <c r="CQ1039" s="6"/>
      <c r="CR1039" s="5">
        <f t="shared" si="1082"/>
        <v>607</v>
      </c>
    </row>
    <row r="1040" spans="2:96" ht="12.75" customHeight="1" x14ac:dyDescent="0.35">
      <c r="B1040" s="2"/>
      <c r="C1040" s="2"/>
      <c r="D1040" s="3"/>
      <c r="E1040" s="4"/>
      <c r="F1040" s="5"/>
      <c r="G1040" s="36"/>
      <c r="H1040" s="5">
        <f t="shared" si="1078"/>
        <v>713</v>
      </c>
      <c r="J1040" s="654"/>
      <c r="K1040" s="651"/>
      <c r="L1040" s="3"/>
      <c r="M1040" s="4"/>
      <c r="N1040" s="4"/>
      <c r="O1040" s="6"/>
      <c r="P1040" s="5">
        <f t="shared" si="1083"/>
        <v>703</v>
      </c>
      <c r="R1040" s="654"/>
      <c r="S1040" s="651"/>
      <c r="T1040" s="3"/>
      <c r="U1040" s="27">
        <v>0</v>
      </c>
      <c r="V1040" s="5"/>
      <c r="W1040" s="6"/>
      <c r="X1040" s="5">
        <f t="shared" si="1079"/>
        <v>684</v>
      </c>
      <c r="Z1040" s="2"/>
      <c r="AA1040" s="2"/>
      <c r="AB1040" s="3"/>
      <c r="AC1040" s="4"/>
      <c r="AD1040" s="5"/>
      <c r="AE1040" s="36"/>
      <c r="AF1040" s="52">
        <f t="shared" si="1080"/>
        <v>679</v>
      </c>
      <c r="AH1040" s="2"/>
      <c r="AI1040" s="2"/>
      <c r="AJ1040" s="3"/>
      <c r="AK1040" s="4"/>
      <c r="AL1040" s="5"/>
      <c r="AM1040" s="36"/>
      <c r="AN1040" s="5">
        <f t="shared" si="1081"/>
        <v>670</v>
      </c>
      <c r="AP1040" s="2"/>
      <c r="AQ1040" s="2"/>
      <c r="AR1040" s="3"/>
      <c r="AS1040" s="4"/>
      <c r="AT1040" s="5"/>
      <c r="AU1040" s="36"/>
      <c r="AV1040" s="436">
        <f t="shared" ref="AV1040:AV1044" si="1090">AS1039+AV1038-AT1039</f>
        <v>660</v>
      </c>
      <c r="AX1040" s="2"/>
      <c r="AY1040" s="2"/>
      <c r="AZ1040" s="3"/>
      <c r="BA1040" s="4"/>
      <c r="BB1040" s="5"/>
      <c r="BC1040" s="36"/>
      <c r="BD1040" s="436">
        <f t="shared" si="1085"/>
        <v>655</v>
      </c>
      <c r="BF1040" s="654">
        <v>45807</v>
      </c>
      <c r="BG1040" s="651"/>
      <c r="BH1040" s="3"/>
      <c r="BI1040" s="435">
        <v>0</v>
      </c>
      <c r="BJ1040" s="435">
        <v>2</v>
      </c>
      <c r="BK1040" s="28" t="s">
        <v>17</v>
      </c>
      <c r="BL1040" s="436">
        <f t="shared" si="1086"/>
        <v>635</v>
      </c>
      <c r="BN1040" s="2"/>
      <c r="BO1040" s="2"/>
      <c r="BP1040" s="3"/>
      <c r="BQ1040" s="4"/>
      <c r="BR1040" s="5"/>
      <c r="BS1040" s="36"/>
      <c r="BT1040" s="436">
        <f t="shared" si="1087"/>
        <v>634</v>
      </c>
      <c r="BV1040" s="492"/>
      <c r="BW1040" s="492"/>
      <c r="BX1040" s="493"/>
      <c r="BY1040" s="492"/>
      <c r="BZ1040" s="494"/>
      <c r="CA1040" s="511"/>
      <c r="CB1040" s="436">
        <f t="shared" si="1088"/>
        <v>629</v>
      </c>
      <c r="CD1040" s="2"/>
      <c r="CE1040" s="2"/>
      <c r="CF1040" s="3"/>
      <c r="CG1040" s="4"/>
      <c r="CH1040" s="5"/>
      <c r="CI1040" s="36"/>
      <c r="CJ1040" s="597">
        <f t="shared" si="1089"/>
        <v>617</v>
      </c>
      <c r="CL1040" s="654"/>
      <c r="CM1040" s="651"/>
      <c r="CN1040" s="3"/>
      <c r="CO1040" s="4"/>
      <c r="CP1040" s="5"/>
      <c r="CQ1040" s="6"/>
      <c r="CR1040" s="5">
        <f t="shared" si="1082"/>
        <v>607</v>
      </c>
    </row>
    <row r="1041" spans="2:96" ht="12.75" customHeight="1" x14ac:dyDescent="0.35">
      <c r="B1041" s="2"/>
      <c r="C1041" s="2"/>
      <c r="D1041" s="3"/>
      <c r="E1041" s="4"/>
      <c r="F1041" s="5"/>
      <c r="G1041" s="36"/>
      <c r="H1041" s="5">
        <f t="shared" si="1078"/>
        <v>713</v>
      </c>
      <c r="J1041" s="2"/>
      <c r="K1041" s="2"/>
      <c r="L1041" s="3"/>
      <c r="M1041" s="4"/>
      <c r="N1041" s="5"/>
      <c r="O1041" s="36"/>
      <c r="P1041" s="5">
        <f t="shared" si="1083"/>
        <v>703</v>
      </c>
      <c r="R1041" s="2"/>
      <c r="S1041" s="2"/>
      <c r="T1041" s="3"/>
      <c r="U1041" s="4"/>
      <c r="V1041" s="5"/>
      <c r="W1041" s="36"/>
      <c r="X1041" s="5">
        <f t="shared" si="1079"/>
        <v>684</v>
      </c>
      <c r="Z1041" s="2"/>
      <c r="AA1041" s="2"/>
      <c r="AB1041" s="3"/>
      <c r="AC1041" s="4"/>
      <c r="AD1041" s="5"/>
      <c r="AE1041" s="36"/>
      <c r="AF1041" s="52">
        <f t="shared" si="1080"/>
        <v>679</v>
      </c>
      <c r="AH1041" s="2"/>
      <c r="AI1041" s="2"/>
      <c r="AJ1041" s="3"/>
      <c r="AK1041" s="4"/>
      <c r="AL1041" s="5"/>
      <c r="AM1041" s="36"/>
      <c r="AN1041" s="5">
        <f t="shared" si="1081"/>
        <v>670</v>
      </c>
      <c r="AP1041" s="2"/>
      <c r="AQ1041" s="2"/>
      <c r="AR1041" s="3"/>
      <c r="AS1041" s="4"/>
      <c r="AT1041" s="5"/>
      <c r="AU1041" s="36"/>
      <c r="AV1041" s="436">
        <f t="shared" si="1090"/>
        <v>660</v>
      </c>
      <c r="AX1041" s="2"/>
      <c r="AY1041" s="2"/>
      <c r="AZ1041" s="3"/>
      <c r="BA1041" s="4"/>
      <c r="BB1041" s="5"/>
      <c r="BC1041" s="36"/>
      <c r="BD1041" s="436">
        <f t="shared" si="1085"/>
        <v>655</v>
      </c>
      <c r="BL1041" s="436">
        <f>BL1040+BI1041-BJ1041</f>
        <v>635</v>
      </c>
      <c r="BN1041" s="2"/>
      <c r="BO1041" s="2"/>
      <c r="BP1041" s="3"/>
      <c r="BQ1041" s="4"/>
      <c r="BR1041" s="5"/>
      <c r="BS1041" s="36"/>
      <c r="BT1041" s="436">
        <f t="shared" si="1087"/>
        <v>634</v>
      </c>
      <c r="BV1041" s="492"/>
      <c r="BW1041" s="492"/>
      <c r="BX1041" s="493"/>
      <c r="BY1041" s="492"/>
      <c r="BZ1041" s="494"/>
      <c r="CA1041" s="511"/>
      <c r="CB1041" s="436">
        <f t="shared" si="1088"/>
        <v>629</v>
      </c>
      <c r="CD1041" s="2"/>
      <c r="CE1041" s="2"/>
      <c r="CF1041" s="3"/>
      <c r="CG1041" s="4"/>
      <c r="CH1041" s="5"/>
      <c r="CI1041" s="36"/>
      <c r="CJ1041" s="597">
        <f t="shared" si="1089"/>
        <v>617</v>
      </c>
      <c r="CL1041" s="654"/>
      <c r="CM1041" s="651"/>
      <c r="CN1041" s="3"/>
      <c r="CO1041" s="4"/>
      <c r="CP1041" s="5"/>
      <c r="CQ1041" s="6"/>
      <c r="CR1041" s="5">
        <f t="shared" si="1082"/>
        <v>607</v>
      </c>
    </row>
    <row r="1042" spans="2:96" ht="12.75" customHeight="1" x14ac:dyDescent="0.35">
      <c r="B1042" s="2"/>
      <c r="C1042" s="2"/>
      <c r="D1042" s="3"/>
      <c r="E1042" s="4"/>
      <c r="F1042" s="5"/>
      <c r="G1042" s="36"/>
      <c r="H1042" s="5">
        <f t="shared" si="1078"/>
        <v>713</v>
      </c>
      <c r="J1042" s="2"/>
      <c r="K1042" s="2"/>
      <c r="L1042" s="3"/>
      <c r="M1042" s="4"/>
      <c r="N1042" s="5"/>
      <c r="O1042" s="36"/>
      <c r="P1042" s="5">
        <f t="shared" si="1083"/>
        <v>703</v>
      </c>
      <c r="R1042" s="2"/>
      <c r="S1042" s="2"/>
      <c r="T1042" s="3"/>
      <c r="U1042" s="4"/>
      <c r="V1042" s="5"/>
      <c r="W1042" s="36"/>
      <c r="X1042" s="5">
        <f t="shared" si="1079"/>
        <v>684</v>
      </c>
      <c r="Z1042" s="2"/>
      <c r="AA1042" s="2"/>
      <c r="AB1042" s="3"/>
      <c r="AC1042" s="4"/>
      <c r="AD1042" s="5"/>
      <c r="AE1042" s="36"/>
      <c r="AF1042" s="52">
        <f t="shared" si="1080"/>
        <v>679</v>
      </c>
      <c r="AH1042" s="2"/>
      <c r="AI1042" s="2"/>
      <c r="AJ1042" s="3"/>
      <c r="AK1042" s="4"/>
      <c r="AL1042" s="5"/>
      <c r="AM1042" s="36"/>
      <c r="AN1042" s="5">
        <f t="shared" si="1081"/>
        <v>670</v>
      </c>
      <c r="AP1042" s="2"/>
      <c r="AQ1042" s="2"/>
      <c r="AR1042" s="3"/>
      <c r="AS1042" s="4"/>
      <c r="AT1042" s="5"/>
      <c r="AU1042" s="36"/>
      <c r="AV1042" s="436">
        <f t="shared" si="1090"/>
        <v>660</v>
      </c>
      <c r="AX1042" s="2"/>
      <c r="AY1042" s="2"/>
      <c r="AZ1042" s="3"/>
      <c r="BA1042" s="4"/>
      <c r="BB1042" s="5"/>
      <c r="BC1042" s="36"/>
      <c r="BD1042" s="436">
        <f t="shared" si="1085"/>
        <v>655</v>
      </c>
      <c r="BF1042" s="2"/>
      <c r="BG1042" s="2"/>
      <c r="BH1042" s="3"/>
      <c r="BI1042" s="4"/>
      <c r="BJ1042" s="5"/>
      <c r="BK1042" s="36"/>
      <c r="BL1042" s="241">
        <f t="shared" ref="BL1042:BL1046" si="1091">SUM(BL1041+BI1043-BJ1043)</f>
        <v>635</v>
      </c>
      <c r="BN1042" s="2"/>
      <c r="BO1042" s="2"/>
      <c r="BP1042" s="3"/>
      <c r="BQ1042" s="4"/>
      <c r="BR1042" s="5"/>
      <c r="BS1042" s="36"/>
      <c r="BT1042" s="436">
        <f t="shared" si="1087"/>
        <v>634</v>
      </c>
      <c r="BV1042" s="492"/>
      <c r="BW1042" s="492"/>
      <c r="BX1042" s="493"/>
      <c r="BY1042" s="492"/>
      <c r="BZ1042" s="494"/>
      <c r="CA1042" s="511"/>
      <c r="CB1042" s="436">
        <f t="shared" si="1088"/>
        <v>629</v>
      </c>
      <c r="CD1042" s="2"/>
      <c r="CE1042" s="2"/>
      <c r="CF1042" s="3"/>
      <c r="CG1042" s="4"/>
      <c r="CH1042" s="5"/>
      <c r="CI1042" s="36"/>
      <c r="CJ1042" s="597">
        <f t="shared" si="1089"/>
        <v>617</v>
      </c>
      <c r="CL1042" s="654"/>
      <c r="CM1042" s="651"/>
      <c r="CN1042" s="3"/>
      <c r="CO1042" s="4">
        <v>0</v>
      </c>
      <c r="CP1042" s="5"/>
      <c r="CQ1042" s="36"/>
      <c r="CR1042" s="5">
        <f t="shared" si="1082"/>
        <v>607</v>
      </c>
    </row>
    <row r="1043" spans="2:96" ht="12.75" customHeight="1" x14ac:dyDescent="0.35">
      <c r="B1043" s="2"/>
      <c r="C1043" s="2"/>
      <c r="D1043" s="3"/>
      <c r="E1043" s="4"/>
      <c r="F1043" s="5"/>
      <c r="G1043" s="36"/>
      <c r="H1043" s="5">
        <f t="shared" si="1078"/>
        <v>713</v>
      </c>
      <c r="J1043" s="2"/>
      <c r="K1043" s="2"/>
      <c r="L1043" s="3"/>
      <c r="M1043" s="4"/>
      <c r="N1043" s="5"/>
      <c r="O1043" s="36"/>
      <c r="P1043" s="5">
        <f t="shared" si="1083"/>
        <v>703</v>
      </c>
      <c r="R1043" s="2"/>
      <c r="S1043" s="2"/>
      <c r="T1043" s="3"/>
      <c r="U1043" s="4"/>
      <c r="V1043" s="5"/>
      <c r="W1043" s="36"/>
      <c r="X1043" s="5">
        <f t="shared" si="1079"/>
        <v>684</v>
      </c>
      <c r="Z1043" s="2"/>
      <c r="AA1043" s="2"/>
      <c r="AB1043" s="3"/>
      <c r="AC1043" s="4"/>
      <c r="AD1043" s="5"/>
      <c r="AE1043" s="36"/>
      <c r="AF1043" s="52">
        <f t="shared" si="1080"/>
        <v>679</v>
      </c>
      <c r="AH1043" s="2"/>
      <c r="AI1043" s="2"/>
      <c r="AJ1043" s="3"/>
      <c r="AK1043" s="4"/>
      <c r="AL1043" s="5"/>
      <c r="AM1043" s="36"/>
      <c r="AN1043" s="5">
        <f t="shared" si="1081"/>
        <v>670</v>
      </c>
      <c r="AP1043" s="2"/>
      <c r="AQ1043" s="2"/>
      <c r="AR1043" s="3"/>
      <c r="AS1043" s="4"/>
      <c r="AT1043" s="5"/>
      <c r="AU1043" s="36"/>
      <c r="AV1043" s="436">
        <f>AS1042+AV1041-AT1042</f>
        <v>660</v>
      </c>
      <c r="AX1043" s="2"/>
      <c r="AY1043" s="2"/>
      <c r="AZ1043" s="3"/>
      <c r="BA1043" s="4"/>
      <c r="BB1043" s="5"/>
      <c r="BC1043" s="36"/>
      <c r="BD1043" s="436">
        <f>BD1042+BA1043-BB1043</f>
        <v>655</v>
      </c>
      <c r="BF1043" s="2"/>
      <c r="BG1043" s="2"/>
      <c r="BH1043" s="3"/>
      <c r="BI1043" s="4"/>
      <c r="BJ1043" s="5"/>
      <c r="BK1043" s="36"/>
      <c r="BL1043" s="241">
        <f t="shared" si="1091"/>
        <v>635</v>
      </c>
      <c r="BN1043" s="2"/>
      <c r="BO1043" s="2"/>
      <c r="BP1043" s="3"/>
      <c r="BQ1043" s="4"/>
      <c r="BR1043" s="5"/>
      <c r="BS1043" s="36"/>
      <c r="BT1043" s="436">
        <f t="shared" si="1087"/>
        <v>634</v>
      </c>
      <c r="BV1043" s="492"/>
      <c r="BW1043" s="492"/>
      <c r="BX1043" s="493"/>
      <c r="BY1043" s="492"/>
      <c r="BZ1043" s="494"/>
      <c r="CA1043" s="511"/>
      <c r="CB1043" s="436">
        <f t="shared" si="1088"/>
        <v>629</v>
      </c>
      <c r="CD1043" s="2"/>
      <c r="CE1043" s="2"/>
      <c r="CF1043" s="3"/>
      <c r="CG1043" s="4"/>
      <c r="CH1043" s="5"/>
      <c r="CI1043" s="36"/>
      <c r="CJ1043" s="597">
        <f t="shared" ref="CJ1043:CJ1045" si="1092">SUM(CJ1042+CG1045-CH1045)</f>
        <v>617</v>
      </c>
      <c r="CL1043" s="2"/>
      <c r="CM1043" s="2"/>
      <c r="CN1043" s="3"/>
      <c r="CO1043" s="4"/>
      <c r="CP1043" s="5"/>
      <c r="CQ1043" s="36"/>
      <c r="CR1043" s="5">
        <f t="shared" si="1082"/>
        <v>607</v>
      </c>
    </row>
    <row r="1044" spans="2:96" ht="12.75" customHeight="1" x14ac:dyDescent="0.3">
      <c r="H1044" s="5">
        <f t="shared" si="1078"/>
        <v>713</v>
      </c>
      <c r="P1044" s="5">
        <f t="shared" si="1083"/>
        <v>703</v>
      </c>
      <c r="X1044" s="5">
        <f t="shared" si="1079"/>
        <v>684</v>
      </c>
      <c r="AF1044" s="52">
        <f t="shared" si="1080"/>
        <v>679</v>
      </c>
      <c r="AN1044" s="5">
        <f t="shared" si="1081"/>
        <v>670</v>
      </c>
      <c r="AV1044" s="436">
        <f t="shared" si="1090"/>
        <v>660</v>
      </c>
      <c r="BD1044" s="436">
        <f t="shared" si="1085"/>
        <v>655</v>
      </c>
      <c r="BL1044" s="241">
        <f t="shared" si="1091"/>
        <v>635</v>
      </c>
      <c r="BT1044" s="436">
        <f t="shared" si="1087"/>
        <v>634</v>
      </c>
      <c r="CB1044" s="436">
        <f t="shared" si="1088"/>
        <v>629</v>
      </c>
      <c r="CJ1044" s="597">
        <f t="shared" si="1092"/>
        <v>617</v>
      </c>
      <c r="CR1044" s="5">
        <f t="shared" si="1082"/>
        <v>607</v>
      </c>
    </row>
    <row r="1045" spans="2:96" ht="12.75" customHeight="1" x14ac:dyDescent="0.3">
      <c r="H1045" s="5">
        <f t="shared" si="1078"/>
        <v>713</v>
      </c>
      <c r="P1045" s="5">
        <f t="shared" si="1083"/>
        <v>703</v>
      </c>
      <c r="X1045" s="5">
        <f t="shared" ref="X1045:X1046" si="1093">SUM(X1044+U1045-V1045)</f>
        <v>684</v>
      </c>
      <c r="AF1045" s="52">
        <f t="shared" si="1080"/>
        <v>679</v>
      </c>
      <c r="AN1045" s="5">
        <f t="shared" si="1081"/>
        <v>670</v>
      </c>
      <c r="AV1045" s="217">
        <f t="shared" ref="AV1045:AV1046" si="1094">AU1040+AR1041-AS1041</f>
        <v>0</v>
      </c>
      <c r="BD1045" s="432">
        <v>661</v>
      </c>
      <c r="BL1045" s="241">
        <f t="shared" si="1091"/>
        <v>635</v>
      </c>
      <c r="BT1045" s="436">
        <f t="shared" si="1087"/>
        <v>634</v>
      </c>
      <c r="CB1045" s="436">
        <f t="shared" si="1088"/>
        <v>629</v>
      </c>
      <c r="CJ1045" s="597">
        <f t="shared" si="1092"/>
        <v>617</v>
      </c>
      <c r="CR1045" s="5">
        <f t="shared" si="1082"/>
        <v>607</v>
      </c>
    </row>
    <row r="1046" spans="2:96" ht="12.75" customHeight="1" x14ac:dyDescent="0.3">
      <c r="H1046" s="5">
        <f t="shared" si="1078"/>
        <v>713</v>
      </c>
      <c r="P1046" s="5">
        <f t="shared" si="1083"/>
        <v>703</v>
      </c>
      <c r="X1046" s="5">
        <f t="shared" si="1093"/>
        <v>684</v>
      </c>
      <c r="AF1046" s="52">
        <f t="shared" si="1080"/>
        <v>679</v>
      </c>
      <c r="AN1046" s="5">
        <f t="shared" si="1081"/>
        <v>670</v>
      </c>
      <c r="AV1046" s="217">
        <f t="shared" si="1094"/>
        <v>0</v>
      </c>
      <c r="BD1046" s="164">
        <f t="shared" ref="BD1046" si="1095">SUM(BD1045+BA1047-BB1047)</f>
        <v>661</v>
      </c>
      <c r="BL1046" s="241">
        <f t="shared" si="1091"/>
        <v>635</v>
      </c>
      <c r="BT1046" s="436">
        <f t="shared" si="1087"/>
        <v>634</v>
      </c>
      <c r="CB1046" s="436">
        <f t="shared" si="1088"/>
        <v>629</v>
      </c>
      <c r="CJ1046" s="5"/>
      <c r="CR1046" s="5">
        <f t="shared" si="1082"/>
        <v>607</v>
      </c>
    </row>
    <row r="1047" spans="2:96" ht="12.75" customHeight="1" x14ac:dyDescent="0.3">
      <c r="H1047" s="5">
        <f>SUM(H1046+E2048-F2048)</f>
        <v>713</v>
      </c>
      <c r="P1047" s="5">
        <f>SUM(P1046+M2048-N2048)</f>
        <v>703</v>
      </c>
      <c r="BT1047" s="436">
        <f t="shared" si="1087"/>
        <v>634</v>
      </c>
    </row>
    <row r="1048" spans="2:96" ht="12.75" customHeight="1" x14ac:dyDescent="0.3">
      <c r="H1048" s="5"/>
      <c r="P1048" s="5"/>
    </row>
    <row r="1049" spans="2:96" ht="12.75" customHeight="1" x14ac:dyDescent="0.3">
      <c r="H1049" s="5"/>
      <c r="P1049" s="5"/>
    </row>
    <row r="1050" spans="2:96" ht="12.75" customHeight="1" x14ac:dyDescent="0.3">
      <c r="H1050" s="5"/>
      <c r="P1050" s="5"/>
    </row>
    <row r="1051" spans="2:96" ht="12.75" customHeight="1" x14ac:dyDescent="0.3">
      <c r="H1051" s="5"/>
      <c r="P1051" s="5"/>
    </row>
    <row r="1052" spans="2:96" ht="12.75" customHeight="1" x14ac:dyDescent="0.3">
      <c r="H1052" s="5"/>
      <c r="P1052" s="5"/>
    </row>
    <row r="1053" spans="2:96" ht="12.75" customHeight="1" x14ac:dyDescent="0.3">
      <c r="H1053" s="5"/>
      <c r="P1053" s="5"/>
    </row>
    <row r="1054" spans="2:96" ht="12.75" customHeight="1" x14ac:dyDescent="0.3">
      <c r="H1054" s="5"/>
      <c r="P1054" s="5"/>
    </row>
    <row r="1055" spans="2:96" ht="12.75" customHeight="1" x14ac:dyDescent="0.3">
      <c r="H1055" s="5"/>
      <c r="P1055" s="5"/>
    </row>
    <row r="1056" spans="2:96" ht="12.75" customHeight="1" x14ac:dyDescent="0.3">
      <c r="H1056" s="5"/>
      <c r="P1056" s="5"/>
    </row>
    <row r="1057" spans="8:16" ht="12.75" customHeight="1" x14ac:dyDescent="0.3">
      <c r="H1057" s="5"/>
      <c r="P1057" s="5"/>
    </row>
    <row r="1058" spans="8:16" ht="12.75" customHeight="1" x14ac:dyDescent="0.3">
      <c r="H1058" s="5"/>
      <c r="P1058" s="5"/>
    </row>
    <row r="1059" spans="8:16" ht="12.75" customHeight="1" x14ac:dyDescent="0.3">
      <c r="H1059" s="5"/>
      <c r="P1059" s="5"/>
    </row>
    <row r="1060" spans="8:16" ht="12.75" customHeight="1" x14ac:dyDescent="0.3">
      <c r="H1060" s="5"/>
      <c r="P1060" s="5"/>
    </row>
    <row r="1061" spans="8:16" ht="12.75" customHeight="1" x14ac:dyDescent="0.3">
      <c r="H1061" s="5"/>
      <c r="P1061" s="5"/>
    </row>
    <row r="1062" spans="8:16" ht="12.75" customHeight="1" x14ac:dyDescent="0.3">
      <c r="H1062" s="5"/>
      <c r="P1062" s="5"/>
    </row>
    <row r="1063" spans="8:16" ht="12.75" customHeight="1" x14ac:dyDescent="0.3">
      <c r="H1063" s="5"/>
      <c r="P1063" s="5"/>
    </row>
    <row r="1064" spans="8:16" ht="12.75" customHeight="1" x14ac:dyDescent="0.3">
      <c r="H1064" s="5"/>
      <c r="P1064" s="5"/>
    </row>
    <row r="1065" spans="8:16" ht="12.75" customHeight="1" x14ac:dyDescent="0.3">
      <c r="H1065" s="5"/>
      <c r="P1065" s="5"/>
    </row>
    <row r="1066" spans="8:16" ht="12.75" customHeight="1" x14ac:dyDescent="0.3">
      <c r="H1066" s="5"/>
      <c r="P1066" s="5"/>
    </row>
    <row r="1067" spans="8:16" ht="12.75" customHeight="1" x14ac:dyDescent="0.3">
      <c r="H1067" s="5"/>
      <c r="P1067" s="5"/>
    </row>
    <row r="1068" spans="8:16" ht="12.75" customHeight="1" x14ac:dyDescent="0.3">
      <c r="H1068" s="5"/>
      <c r="P1068" s="5"/>
    </row>
    <row r="1069" spans="8:16" ht="12.75" customHeight="1" x14ac:dyDescent="0.3">
      <c r="H1069" s="5"/>
      <c r="P1069" s="5"/>
    </row>
    <row r="1070" spans="8:16" ht="12.75" customHeight="1" x14ac:dyDescent="0.3">
      <c r="H1070" s="5"/>
      <c r="P1070" s="5"/>
    </row>
    <row r="1071" spans="8:16" ht="12.75" customHeight="1" x14ac:dyDescent="0.3">
      <c r="H1071" s="5"/>
      <c r="P1071" s="5"/>
    </row>
    <row r="1072" spans="8:16" ht="12.75" customHeight="1" x14ac:dyDescent="0.3">
      <c r="H1072" s="5"/>
      <c r="P1072" s="5"/>
    </row>
    <row r="1073" spans="8:16" ht="12.75" customHeight="1" x14ac:dyDescent="0.3">
      <c r="H1073" s="5"/>
      <c r="P1073" s="5"/>
    </row>
    <row r="1074" spans="8:16" ht="12.75" customHeight="1" x14ac:dyDescent="0.3">
      <c r="H1074" s="5"/>
      <c r="P1074" s="5"/>
    </row>
    <row r="1075" spans="8:16" ht="12.75" customHeight="1" x14ac:dyDescent="0.3">
      <c r="H1075" s="5"/>
      <c r="P1075" s="5"/>
    </row>
    <row r="1076" spans="8:16" ht="12.75" customHeight="1" x14ac:dyDescent="0.3">
      <c r="H1076" s="5"/>
      <c r="P1076" s="5"/>
    </row>
    <row r="1077" spans="8:16" ht="12.75" customHeight="1" x14ac:dyDescent="0.3">
      <c r="H1077" s="5"/>
      <c r="P1077" s="5"/>
    </row>
    <row r="1078" spans="8:16" ht="12.75" customHeight="1" x14ac:dyDescent="0.3">
      <c r="H1078" s="5"/>
      <c r="P1078" s="5"/>
    </row>
    <row r="1079" spans="8:16" ht="12.75" customHeight="1" x14ac:dyDescent="0.3">
      <c r="H1079" s="5"/>
      <c r="P1079" s="5"/>
    </row>
    <row r="1080" spans="8:16" ht="12.75" customHeight="1" x14ac:dyDescent="0.3">
      <c r="H1080" s="5"/>
      <c r="P1080" s="5"/>
    </row>
    <row r="1081" spans="8:16" ht="12.75" customHeight="1" x14ac:dyDescent="0.3">
      <c r="H1081" s="5"/>
      <c r="P1081" s="5"/>
    </row>
    <row r="1082" spans="8:16" ht="12.75" customHeight="1" x14ac:dyDescent="0.3">
      <c r="H1082" s="5"/>
      <c r="P1082" s="5"/>
    </row>
    <row r="1083" spans="8:16" ht="12.75" customHeight="1" x14ac:dyDescent="0.3">
      <c r="H1083" s="5"/>
      <c r="P1083" s="5"/>
    </row>
    <row r="1084" spans="8:16" ht="12.75" customHeight="1" x14ac:dyDescent="0.3">
      <c r="H1084" s="5"/>
      <c r="P1084" s="5"/>
    </row>
    <row r="1085" spans="8:16" ht="12.75" customHeight="1" x14ac:dyDescent="0.3">
      <c r="H1085" s="5"/>
      <c r="P1085" s="5"/>
    </row>
    <row r="1086" spans="8:16" ht="12.75" customHeight="1" x14ac:dyDescent="0.3">
      <c r="H1086" s="5"/>
      <c r="P1086" s="5"/>
    </row>
    <row r="1087" spans="8:16" ht="12.75" customHeight="1" x14ac:dyDescent="0.3">
      <c r="H1087" s="5"/>
      <c r="P1087" s="5"/>
    </row>
    <row r="1088" spans="8:16" ht="12.75" customHeight="1" x14ac:dyDescent="0.3">
      <c r="H1088" s="5"/>
      <c r="P1088" s="5"/>
    </row>
    <row r="1089" spans="8:16" ht="12.75" customHeight="1" x14ac:dyDescent="0.3">
      <c r="H1089" s="5"/>
      <c r="P1089" s="5"/>
    </row>
    <row r="1090" spans="8:16" ht="12.75" customHeight="1" x14ac:dyDescent="0.3">
      <c r="H1090" s="5"/>
      <c r="P1090" s="5"/>
    </row>
    <row r="1091" spans="8:16" ht="12.75" customHeight="1" x14ac:dyDescent="0.3">
      <c r="H1091" s="5"/>
      <c r="P1091" s="5"/>
    </row>
    <row r="1092" spans="8:16" ht="12.75" customHeight="1" x14ac:dyDescent="0.3">
      <c r="H1092" s="5"/>
      <c r="P1092" s="5"/>
    </row>
    <row r="1093" spans="8:16" ht="12.75" customHeight="1" x14ac:dyDescent="0.3">
      <c r="H1093" s="5"/>
      <c r="P1093" s="5"/>
    </row>
    <row r="1094" spans="8:16" ht="12.75" customHeight="1" x14ac:dyDescent="0.3">
      <c r="H1094" s="5"/>
      <c r="P1094" s="5"/>
    </row>
    <row r="1095" spans="8:16" ht="12.75" customHeight="1" x14ac:dyDescent="0.3">
      <c r="H1095" s="5"/>
      <c r="P1095" s="5"/>
    </row>
    <row r="1096" spans="8:16" ht="12.75" customHeight="1" x14ac:dyDescent="0.3">
      <c r="H1096" s="5"/>
      <c r="P1096" s="5"/>
    </row>
    <row r="1097" spans="8:16" ht="12.75" customHeight="1" x14ac:dyDescent="0.3">
      <c r="H1097" s="5"/>
      <c r="P1097" s="5"/>
    </row>
    <row r="1098" spans="8:16" ht="12.75" customHeight="1" x14ac:dyDescent="0.3">
      <c r="H1098" s="5"/>
      <c r="P1098" s="5"/>
    </row>
    <row r="1099" spans="8:16" ht="12.75" customHeight="1" x14ac:dyDescent="0.3">
      <c r="H1099" s="5"/>
      <c r="P1099" s="5"/>
    </row>
    <row r="1100" spans="8:16" ht="12.75" customHeight="1" x14ac:dyDescent="0.3">
      <c r="H1100" s="5"/>
      <c r="P1100" s="5"/>
    </row>
    <row r="1101" spans="8:16" ht="12.75" customHeight="1" x14ac:dyDescent="0.3">
      <c r="H1101" s="5"/>
      <c r="P1101" s="5"/>
    </row>
    <row r="1102" spans="8:16" ht="12.75" customHeight="1" x14ac:dyDescent="0.3">
      <c r="H1102" s="5"/>
      <c r="P1102" s="5"/>
    </row>
    <row r="1103" spans="8:16" ht="12.75" customHeight="1" x14ac:dyDescent="0.3">
      <c r="H1103" s="5"/>
      <c r="P1103" s="5"/>
    </row>
    <row r="1104" spans="8:16" ht="12.75" customHeight="1" x14ac:dyDescent="0.3">
      <c r="H1104" s="5"/>
      <c r="P1104" s="5"/>
    </row>
    <row r="1105" spans="8:16" ht="12.75" customHeight="1" x14ac:dyDescent="0.3">
      <c r="H1105" s="5"/>
      <c r="P1105" s="5"/>
    </row>
    <row r="1106" spans="8:16" ht="12.75" customHeight="1" x14ac:dyDescent="0.3">
      <c r="H1106" s="5"/>
      <c r="P1106" s="5"/>
    </row>
    <row r="1107" spans="8:16" ht="12.75" customHeight="1" x14ac:dyDescent="0.3">
      <c r="H1107" s="5"/>
      <c r="P1107" s="5"/>
    </row>
    <row r="1108" spans="8:16" ht="12.75" customHeight="1" x14ac:dyDescent="0.3">
      <c r="H1108" s="5"/>
      <c r="P1108" s="5"/>
    </row>
    <row r="1109" spans="8:16" ht="12.75" customHeight="1" x14ac:dyDescent="0.3">
      <c r="H1109" s="5"/>
      <c r="P1109" s="5"/>
    </row>
    <row r="1110" spans="8:16" ht="12.75" customHeight="1" x14ac:dyDescent="0.3">
      <c r="H1110" s="5"/>
      <c r="P1110" s="5"/>
    </row>
    <row r="1111" spans="8:16" ht="12.75" customHeight="1" x14ac:dyDescent="0.3">
      <c r="H1111" s="5"/>
      <c r="P1111" s="5"/>
    </row>
    <row r="1112" spans="8:16" ht="12.75" customHeight="1" x14ac:dyDescent="0.3">
      <c r="H1112" s="5"/>
      <c r="P1112" s="5"/>
    </row>
    <row r="1113" spans="8:16" ht="12.75" customHeight="1" x14ac:dyDescent="0.3">
      <c r="H1113" s="5"/>
      <c r="P1113" s="5"/>
    </row>
    <row r="1114" spans="8:16" ht="12.75" customHeight="1" x14ac:dyDescent="0.3">
      <c r="H1114" s="5"/>
      <c r="P1114" s="5"/>
    </row>
    <row r="1115" spans="8:16" ht="12.75" customHeight="1" x14ac:dyDescent="0.3">
      <c r="H1115" s="5"/>
      <c r="P1115" s="5"/>
    </row>
    <row r="1116" spans="8:16" ht="12.75" customHeight="1" x14ac:dyDescent="0.3">
      <c r="H1116" s="5"/>
      <c r="P1116" s="5"/>
    </row>
    <row r="1117" spans="8:16" ht="12.75" customHeight="1" x14ac:dyDescent="0.3">
      <c r="H1117" s="5"/>
      <c r="P1117" s="5"/>
    </row>
    <row r="1118" spans="8:16" ht="12.75" customHeight="1" x14ac:dyDescent="0.3">
      <c r="H1118" s="5"/>
      <c r="P1118" s="5"/>
    </row>
    <row r="1119" spans="8:16" ht="12.75" customHeight="1" x14ac:dyDescent="0.3">
      <c r="H1119" s="5"/>
      <c r="P1119" s="5"/>
    </row>
    <row r="1120" spans="8:16" ht="12.75" customHeight="1" x14ac:dyDescent="0.3">
      <c r="H1120" s="5"/>
      <c r="P1120" s="5"/>
    </row>
    <row r="1121" spans="8:16" ht="12.75" customHeight="1" x14ac:dyDescent="0.3">
      <c r="H1121" s="5"/>
      <c r="P1121" s="5"/>
    </row>
    <row r="1122" spans="8:16" ht="12.75" customHeight="1" x14ac:dyDescent="0.3">
      <c r="H1122" s="5"/>
      <c r="P1122" s="5"/>
    </row>
    <row r="1123" spans="8:16" ht="12.75" customHeight="1" x14ac:dyDescent="0.3">
      <c r="H1123" s="5"/>
      <c r="P1123" s="5"/>
    </row>
    <row r="1124" spans="8:16" ht="12.75" customHeight="1" x14ac:dyDescent="0.3">
      <c r="H1124" s="5"/>
      <c r="P1124" s="5"/>
    </row>
    <row r="1125" spans="8:16" ht="12.75" customHeight="1" x14ac:dyDescent="0.3">
      <c r="H1125" s="5"/>
      <c r="P1125" s="5"/>
    </row>
    <row r="1126" spans="8:16" ht="12.75" customHeight="1" x14ac:dyDescent="0.3">
      <c r="H1126" s="5"/>
      <c r="P1126" s="5"/>
    </row>
    <row r="1127" spans="8:16" ht="12.75" customHeight="1" x14ac:dyDescent="0.3">
      <c r="H1127" s="5"/>
      <c r="P1127" s="5"/>
    </row>
    <row r="1128" spans="8:16" ht="12.75" customHeight="1" x14ac:dyDescent="0.3">
      <c r="H1128" s="5"/>
      <c r="P1128" s="5"/>
    </row>
    <row r="1129" spans="8:16" ht="12.75" customHeight="1" x14ac:dyDescent="0.3">
      <c r="H1129" s="5"/>
      <c r="P1129" s="5"/>
    </row>
    <row r="1130" spans="8:16" ht="12.75" customHeight="1" x14ac:dyDescent="0.3">
      <c r="H1130" s="5"/>
      <c r="P1130" s="5"/>
    </row>
    <row r="1131" spans="8:16" ht="12.75" customHeight="1" x14ac:dyDescent="0.3">
      <c r="H1131" s="5"/>
      <c r="P1131" s="5"/>
    </row>
    <row r="1132" spans="8:16" ht="12.75" customHeight="1" x14ac:dyDescent="0.3">
      <c r="H1132" s="5"/>
      <c r="P1132" s="5"/>
    </row>
    <row r="1133" spans="8:16" ht="12.75" customHeight="1" x14ac:dyDescent="0.3">
      <c r="H1133" s="5"/>
      <c r="P1133" s="5"/>
    </row>
    <row r="1134" spans="8:16" ht="12.75" customHeight="1" x14ac:dyDescent="0.3">
      <c r="H1134" s="5"/>
      <c r="P1134" s="5"/>
    </row>
    <row r="1135" spans="8:16" ht="12.75" customHeight="1" x14ac:dyDescent="0.3">
      <c r="H1135" s="5"/>
      <c r="P1135" s="5"/>
    </row>
    <row r="1136" spans="8:16" ht="12.75" customHeight="1" x14ac:dyDescent="0.3">
      <c r="H1136" s="5"/>
      <c r="P1136" s="5"/>
    </row>
    <row r="1137" spans="8:16" ht="12.75" customHeight="1" x14ac:dyDescent="0.3">
      <c r="H1137" s="5"/>
      <c r="P1137" s="5"/>
    </row>
    <row r="1138" spans="8:16" ht="12.75" customHeight="1" x14ac:dyDescent="0.3">
      <c r="H1138" s="5"/>
      <c r="P1138" s="5"/>
    </row>
    <row r="1139" spans="8:16" ht="12.75" customHeight="1" x14ac:dyDescent="0.3">
      <c r="H1139" s="5"/>
      <c r="P1139" s="5"/>
    </row>
    <row r="1140" spans="8:16" ht="12.75" customHeight="1" x14ac:dyDescent="0.3">
      <c r="H1140" s="5"/>
      <c r="P1140" s="5"/>
    </row>
    <row r="1141" spans="8:16" ht="12.75" customHeight="1" x14ac:dyDescent="0.3">
      <c r="H1141" s="5"/>
      <c r="P1141" s="5"/>
    </row>
    <row r="1142" spans="8:16" ht="12.75" customHeight="1" x14ac:dyDescent="0.3">
      <c r="H1142" s="5"/>
      <c r="P1142" s="5"/>
    </row>
    <row r="1143" spans="8:16" ht="12.75" customHeight="1" x14ac:dyDescent="0.3">
      <c r="H1143" s="5"/>
      <c r="P1143" s="5"/>
    </row>
    <row r="1144" spans="8:16" ht="12.75" customHeight="1" x14ac:dyDescent="0.3">
      <c r="H1144" s="5"/>
      <c r="P1144" s="5"/>
    </row>
    <row r="1145" spans="8:16" ht="12.75" customHeight="1" x14ac:dyDescent="0.3">
      <c r="H1145" s="5"/>
      <c r="P1145" s="5"/>
    </row>
    <row r="1146" spans="8:16" ht="12.75" customHeight="1" x14ac:dyDescent="0.3">
      <c r="H1146" s="5"/>
      <c r="P1146" s="5"/>
    </row>
    <row r="1147" spans="8:16" ht="12.75" customHeight="1" x14ac:dyDescent="0.3">
      <c r="H1147" s="5"/>
      <c r="P1147" s="5"/>
    </row>
    <row r="1148" spans="8:16" ht="12.75" customHeight="1" x14ac:dyDescent="0.3">
      <c r="H1148" s="5"/>
      <c r="P1148" s="5"/>
    </row>
    <row r="1149" spans="8:16" ht="12.75" customHeight="1" x14ac:dyDescent="0.3">
      <c r="H1149" s="5"/>
      <c r="P1149" s="5"/>
    </row>
    <row r="1150" spans="8:16" ht="12.75" customHeight="1" x14ac:dyDescent="0.3">
      <c r="H1150" s="5"/>
      <c r="P1150" s="5"/>
    </row>
    <row r="1151" spans="8:16" ht="12.75" customHeight="1" x14ac:dyDescent="0.3">
      <c r="H1151" s="5"/>
      <c r="P1151" s="5"/>
    </row>
    <row r="1152" spans="8:16" ht="12.75" customHeight="1" x14ac:dyDescent="0.3">
      <c r="H1152" s="5"/>
      <c r="P1152" s="5"/>
    </row>
    <row r="1153" spans="8:16" ht="12.75" customHeight="1" x14ac:dyDescent="0.3">
      <c r="H1153" s="5"/>
      <c r="P1153" s="5"/>
    </row>
    <row r="1154" spans="8:16" ht="12.75" customHeight="1" x14ac:dyDescent="0.3">
      <c r="H1154" s="5"/>
      <c r="P1154" s="5"/>
    </row>
    <row r="1155" spans="8:16" ht="12.75" customHeight="1" x14ac:dyDescent="0.3">
      <c r="H1155" s="5"/>
      <c r="P1155" s="5"/>
    </row>
    <row r="1156" spans="8:16" ht="12.75" customHeight="1" x14ac:dyDescent="0.3">
      <c r="H1156" s="5"/>
      <c r="P1156" s="5"/>
    </row>
    <row r="1157" spans="8:16" ht="12.75" customHeight="1" x14ac:dyDescent="0.3">
      <c r="H1157" s="5"/>
      <c r="P1157" s="5"/>
    </row>
    <row r="1158" spans="8:16" ht="12.75" customHeight="1" x14ac:dyDescent="0.3">
      <c r="H1158" s="5"/>
      <c r="P1158" s="5"/>
    </row>
    <row r="1159" spans="8:16" ht="12.75" customHeight="1" x14ac:dyDescent="0.3">
      <c r="H1159" s="5"/>
      <c r="P1159" s="5"/>
    </row>
    <row r="1160" spans="8:16" ht="12.75" customHeight="1" x14ac:dyDescent="0.3">
      <c r="H1160" s="5"/>
      <c r="P1160" s="5"/>
    </row>
    <row r="1161" spans="8:16" ht="12.75" customHeight="1" x14ac:dyDescent="0.3">
      <c r="H1161" s="5"/>
      <c r="P1161" s="5"/>
    </row>
    <row r="1162" spans="8:16" ht="12.75" customHeight="1" x14ac:dyDescent="0.3">
      <c r="H1162" s="5"/>
      <c r="P1162" s="5"/>
    </row>
    <row r="1163" spans="8:16" ht="12.75" customHeight="1" x14ac:dyDescent="0.3">
      <c r="H1163" s="5"/>
      <c r="P1163" s="5"/>
    </row>
    <row r="1164" spans="8:16" ht="12.75" customHeight="1" x14ac:dyDescent="0.3">
      <c r="H1164" s="5"/>
      <c r="P1164" s="5"/>
    </row>
    <row r="1165" spans="8:16" ht="12.75" customHeight="1" x14ac:dyDescent="0.3">
      <c r="H1165" s="5"/>
      <c r="P1165" s="5"/>
    </row>
    <row r="1166" spans="8:16" ht="12.75" customHeight="1" x14ac:dyDescent="0.3">
      <c r="H1166" s="5"/>
      <c r="P1166" s="5"/>
    </row>
    <row r="1167" spans="8:16" ht="12.75" customHeight="1" x14ac:dyDescent="0.3">
      <c r="H1167" s="5"/>
      <c r="P1167" s="5"/>
    </row>
    <row r="1168" spans="8:16" ht="12.75" customHeight="1" x14ac:dyDescent="0.3">
      <c r="H1168" s="5"/>
      <c r="P1168" s="5"/>
    </row>
    <row r="1169" spans="8:16" ht="12.75" customHeight="1" x14ac:dyDescent="0.3">
      <c r="H1169" s="5"/>
      <c r="P1169" s="5"/>
    </row>
    <row r="1170" spans="8:16" ht="12.75" customHeight="1" x14ac:dyDescent="0.3">
      <c r="H1170" s="5"/>
      <c r="P1170" s="5"/>
    </row>
    <row r="1171" spans="8:16" ht="12.75" customHeight="1" x14ac:dyDescent="0.3">
      <c r="H1171" s="5"/>
      <c r="P1171" s="5"/>
    </row>
    <row r="1172" spans="8:16" ht="12.75" customHeight="1" x14ac:dyDescent="0.3">
      <c r="H1172" s="5"/>
      <c r="P1172" s="5"/>
    </row>
    <row r="1173" spans="8:16" ht="12.75" customHeight="1" x14ac:dyDescent="0.3">
      <c r="H1173" s="5"/>
      <c r="P1173" s="5"/>
    </row>
    <row r="1174" spans="8:16" ht="12.75" customHeight="1" x14ac:dyDescent="0.3">
      <c r="H1174" s="5"/>
      <c r="P1174" s="5"/>
    </row>
    <row r="1175" spans="8:16" ht="12.75" customHeight="1" x14ac:dyDescent="0.3">
      <c r="H1175" s="5"/>
      <c r="P1175" s="5"/>
    </row>
    <row r="1176" spans="8:16" ht="12.75" customHeight="1" x14ac:dyDescent="0.3">
      <c r="H1176" s="5"/>
      <c r="P1176" s="5"/>
    </row>
    <row r="1177" spans="8:16" ht="12.75" customHeight="1" x14ac:dyDescent="0.3">
      <c r="H1177" s="5"/>
      <c r="P1177" s="5"/>
    </row>
    <row r="1178" spans="8:16" ht="12.75" customHeight="1" x14ac:dyDescent="0.3">
      <c r="H1178" s="5"/>
      <c r="P1178" s="5"/>
    </row>
    <row r="1179" spans="8:16" ht="12.75" customHeight="1" x14ac:dyDescent="0.3">
      <c r="H1179" s="5"/>
      <c r="P1179" s="5"/>
    </row>
    <row r="1180" spans="8:16" ht="12.75" customHeight="1" x14ac:dyDescent="0.3">
      <c r="H1180" s="5"/>
      <c r="P1180" s="5"/>
    </row>
    <row r="1181" spans="8:16" ht="12.75" customHeight="1" x14ac:dyDescent="0.3">
      <c r="H1181" s="5"/>
      <c r="P1181" s="5"/>
    </row>
    <row r="1182" spans="8:16" ht="12.75" customHeight="1" x14ac:dyDescent="0.3">
      <c r="H1182" s="5"/>
      <c r="P1182" s="5"/>
    </row>
    <row r="1183" spans="8:16" ht="12.75" customHeight="1" x14ac:dyDescent="0.3">
      <c r="H1183" s="5"/>
      <c r="P1183" s="5"/>
    </row>
    <row r="1184" spans="8:16" ht="12.75" customHeight="1" x14ac:dyDescent="0.3">
      <c r="H1184" s="5"/>
      <c r="P1184" s="5"/>
    </row>
    <row r="1185" spans="8:16" ht="12.75" customHeight="1" x14ac:dyDescent="0.3">
      <c r="H1185" s="5"/>
      <c r="P1185" s="5"/>
    </row>
    <row r="1186" spans="8:16" ht="12.75" customHeight="1" x14ac:dyDescent="0.3">
      <c r="H1186" s="5"/>
      <c r="P1186" s="5"/>
    </row>
    <row r="1187" spans="8:16" ht="12.75" customHeight="1" x14ac:dyDescent="0.3">
      <c r="H1187" s="5"/>
      <c r="P1187" s="5"/>
    </row>
    <row r="1188" spans="8:16" ht="12.75" customHeight="1" x14ac:dyDescent="0.3">
      <c r="H1188" s="5"/>
      <c r="P1188" s="5"/>
    </row>
    <row r="1189" spans="8:16" ht="12.75" customHeight="1" x14ac:dyDescent="0.3">
      <c r="H1189" s="5"/>
      <c r="P1189" s="5"/>
    </row>
    <row r="1190" spans="8:16" ht="12.75" customHeight="1" x14ac:dyDescent="0.3">
      <c r="H1190" s="5"/>
      <c r="P1190" s="5"/>
    </row>
    <row r="1191" spans="8:16" ht="12.75" customHeight="1" x14ac:dyDescent="0.3">
      <c r="H1191" s="5"/>
      <c r="P1191" s="5"/>
    </row>
    <row r="1192" spans="8:16" ht="12.75" customHeight="1" x14ac:dyDescent="0.3">
      <c r="H1192" s="5"/>
      <c r="P1192" s="5"/>
    </row>
    <row r="1193" spans="8:16" ht="12.75" customHeight="1" x14ac:dyDescent="0.3">
      <c r="H1193" s="5"/>
      <c r="P1193" s="5"/>
    </row>
    <row r="1194" spans="8:16" ht="12.75" customHeight="1" x14ac:dyDescent="0.3">
      <c r="H1194" s="5"/>
      <c r="P1194" s="5"/>
    </row>
    <row r="1195" spans="8:16" ht="12.75" customHeight="1" x14ac:dyDescent="0.3">
      <c r="H1195" s="5"/>
      <c r="P1195" s="5"/>
    </row>
    <row r="1196" spans="8:16" ht="12.75" customHeight="1" x14ac:dyDescent="0.3">
      <c r="H1196" s="5"/>
      <c r="P1196" s="5"/>
    </row>
    <row r="1197" spans="8:16" ht="12.75" customHeight="1" x14ac:dyDescent="0.3">
      <c r="H1197" s="5"/>
      <c r="P1197" s="5"/>
    </row>
    <row r="1198" spans="8:16" ht="12.75" customHeight="1" x14ac:dyDescent="0.3">
      <c r="H1198" s="5"/>
      <c r="P1198" s="5"/>
    </row>
    <row r="1199" spans="8:16" ht="12.75" customHeight="1" x14ac:dyDescent="0.3">
      <c r="H1199" s="5"/>
      <c r="P1199" s="5"/>
    </row>
    <row r="1200" spans="8:16" ht="12.75" customHeight="1" x14ac:dyDescent="0.3">
      <c r="H1200" s="5"/>
      <c r="P1200" s="5"/>
    </row>
    <row r="1201" spans="8:16" ht="12.75" customHeight="1" x14ac:dyDescent="0.3">
      <c r="H1201" s="5"/>
      <c r="P1201" s="5"/>
    </row>
    <row r="1202" spans="8:16" ht="12.75" customHeight="1" x14ac:dyDescent="0.3">
      <c r="H1202" s="5"/>
      <c r="P1202" s="5"/>
    </row>
    <row r="1203" spans="8:16" ht="12.75" customHeight="1" x14ac:dyDescent="0.3">
      <c r="H1203" s="5"/>
      <c r="P1203" s="5"/>
    </row>
    <row r="1204" spans="8:16" ht="12.75" customHeight="1" x14ac:dyDescent="0.3">
      <c r="H1204" s="5"/>
      <c r="P1204" s="5"/>
    </row>
    <row r="1205" spans="8:16" ht="12.75" customHeight="1" x14ac:dyDescent="0.3">
      <c r="H1205" s="5"/>
      <c r="P1205" s="5"/>
    </row>
    <row r="1206" spans="8:16" ht="12.75" customHeight="1" x14ac:dyDescent="0.3">
      <c r="H1206" s="5"/>
      <c r="P1206" s="5"/>
    </row>
    <row r="1207" spans="8:16" ht="12.75" customHeight="1" x14ac:dyDescent="0.3">
      <c r="H1207" s="5"/>
      <c r="P1207" s="5"/>
    </row>
    <row r="1208" spans="8:16" ht="12.75" customHeight="1" x14ac:dyDescent="0.3">
      <c r="H1208" s="5"/>
      <c r="P1208" s="5"/>
    </row>
    <row r="1209" spans="8:16" ht="12.75" customHeight="1" x14ac:dyDescent="0.3">
      <c r="H1209" s="5"/>
      <c r="P1209" s="5"/>
    </row>
    <row r="1210" spans="8:16" ht="12.75" customHeight="1" x14ac:dyDescent="0.3">
      <c r="H1210" s="5"/>
      <c r="P1210" s="5"/>
    </row>
    <row r="1211" spans="8:16" ht="12.75" customHeight="1" x14ac:dyDescent="0.3">
      <c r="H1211" s="5"/>
      <c r="P1211" s="5"/>
    </row>
    <row r="1212" spans="8:16" ht="12.75" customHeight="1" x14ac:dyDescent="0.3">
      <c r="H1212" s="5"/>
      <c r="P1212" s="5"/>
    </row>
    <row r="1213" spans="8:16" ht="12.75" customHeight="1" x14ac:dyDescent="0.3">
      <c r="H1213" s="5"/>
      <c r="P1213" s="5"/>
    </row>
    <row r="1214" spans="8:16" ht="12.75" customHeight="1" x14ac:dyDescent="0.3">
      <c r="H1214" s="5"/>
      <c r="P1214" s="5"/>
    </row>
    <row r="1215" spans="8:16" ht="12.75" customHeight="1" x14ac:dyDescent="0.3">
      <c r="H1215" s="5"/>
      <c r="P1215" s="5"/>
    </row>
    <row r="1216" spans="8:16" ht="12.75" customHeight="1" x14ac:dyDescent="0.3">
      <c r="H1216" s="5"/>
      <c r="P1216" s="5"/>
    </row>
    <row r="1217" spans="8:16" ht="12.75" customHeight="1" x14ac:dyDescent="0.3">
      <c r="H1217" s="5"/>
      <c r="P1217" s="5"/>
    </row>
    <row r="1218" spans="8:16" ht="12.75" customHeight="1" x14ac:dyDescent="0.3">
      <c r="H1218" s="5"/>
      <c r="P1218" s="5"/>
    </row>
    <row r="1219" spans="8:16" ht="12.75" customHeight="1" x14ac:dyDescent="0.3">
      <c r="H1219" s="5"/>
      <c r="P1219" s="5"/>
    </row>
    <row r="1220" spans="8:16" ht="12.75" customHeight="1" x14ac:dyDescent="0.3">
      <c r="H1220" s="5"/>
      <c r="P1220" s="5"/>
    </row>
    <row r="1221" spans="8:16" ht="12.75" customHeight="1" x14ac:dyDescent="0.3">
      <c r="H1221" s="5"/>
      <c r="P1221" s="5"/>
    </row>
    <row r="1222" spans="8:16" ht="12.75" customHeight="1" x14ac:dyDescent="0.3">
      <c r="H1222" s="5"/>
      <c r="P1222" s="5"/>
    </row>
    <row r="1223" spans="8:16" ht="12.75" customHeight="1" x14ac:dyDescent="0.3">
      <c r="H1223" s="5"/>
      <c r="P1223" s="5"/>
    </row>
    <row r="1224" spans="8:16" ht="12.75" customHeight="1" x14ac:dyDescent="0.3">
      <c r="H1224" s="5"/>
      <c r="P1224" s="5"/>
    </row>
    <row r="1225" spans="8:16" ht="12.75" customHeight="1" x14ac:dyDescent="0.3">
      <c r="H1225" s="5"/>
      <c r="P1225" s="5"/>
    </row>
    <row r="1226" spans="8:16" ht="12.75" customHeight="1" x14ac:dyDescent="0.3">
      <c r="H1226" s="5"/>
      <c r="P1226" s="5"/>
    </row>
    <row r="1227" spans="8:16" ht="12.75" customHeight="1" x14ac:dyDescent="0.3">
      <c r="H1227" s="5"/>
      <c r="P1227" s="5"/>
    </row>
    <row r="1228" spans="8:16" ht="12.75" customHeight="1" x14ac:dyDescent="0.3">
      <c r="H1228" s="5"/>
      <c r="P1228" s="5"/>
    </row>
    <row r="1229" spans="8:16" ht="12.75" customHeight="1" x14ac:dyDescent="0.3">
      <c r="H1229" s="5"/>
      <c r="P1229" s="5"/>
    </row>
    <row r="1230" spans="8:16" ht="12.75" customHeight="1" x14ac:dyDescent="0.3">
      <c r="H1230" s="5"/>
      <c r="P1230" s="5"/>
    </row>
    <row r="1231" spans="8:16" ht="12.75" customHeight="1" x14ac:dyDescent="0.3">
      <c r="H1231" s="5"/>
      <c r="P1231" s="5"/>
    </row>
    <row r="1232" spans="8:16" ht="12.75" customHeight="1" x14ac:dyDescent="0.3">
      <c r="H1232" s="5"/>
      <c r="P1232" s="5"/>
    </row>
    <row r="1233" spans="8:16" ht="12.75" customHeight="1" x14ac:dyDescent="0.3">
      <c r="H1233" s="5"/>
      <c r="P1233" s="5"/>
    </row>
    <row r="1234" spans="8:16" ht="12.75" customHeight="1" x14ac:dyDescent="0.3">
      <c r="H1234" s="5"/>
      <c r="P1234" s="5"/>
    </row>
    <row r="1235" spans="8:16" ht="12.75" customHeight="1" x14ac:dyDescent="0.3">
      <c r="H1235" s="5"/>
      <c r="P1235" s="5"/>
    </row>
    <row r="1236" spans="8:16" ht="12.75" customHeight="1" x14ac:dyDescent="0.3">
      <c r="H1236" s="5"/>
      <c r="P1236" s="5"/>
    </row>
    <row r="1237" spans="8:16" ht="12.75" customHeight="1" x14ac:dyDescent="0.3">
      <c r="H1237" s="5"/>
      <c r="P1237" s="5"/>
    </row>
    <row r="1238" spans="8:16" ht="12.75" customHeight="1" x14ac:dyDescent="0.3">
      <c r="H1238" s="5"/>
      <c r="P1238" s="5"/>
    </row>
    <row r="1239" spans="8:16" ht="12.75" customHeight="1" x14ac:dyDescent="0.3">
      <c r="H1239" s="5"/>
      <c r="P1239" s="5"/>
    </row>
    <row r="1240" spans="8:16" ht="12.75" customHeight="1" x14ac:dyDescent="0.3">
      <c r="H1240" s="5"/>
      <c r="P1240" s="5"/>
    </row>
    <row r="1241" spans="8:16" ht="12.75" customHeight="1" x14ac:dyDescent="0.3">
      <c r="H1241" s="5"/>
      <c r="P1241" s="5"/>
    </row>
    <row r="1242" spans="8:16" ht="12.75" customHeight="1" x14ac:dyDescent="0.3">
      <c r="H1242" s="5"/>
      <c r="P1242" s="5"/>
    </row>
    <row r="1243" spans="8:16" ht="12.75" customHeight="1" x14ac:dyDescent="0.3">
      <c r="H1243" s="5"/>
      <c r="P1243" s="5"/>
    </row>
    <row r="1244" spans="8:16" ht="12.75" customHeight="1" x14ac:dyDescent="0.3">
      <c r="H1244" s="5"/>
      <c r="P1244" s="5"/>
    </row>
    <row r="1245" spans="8:16" ht="12.75" customHeight="1" x14ac:dyDescent="0.3">
      <c r="H1245" s="5"/>
      <c r="P1245" s="5"/>
    </row>
    <row r="1246" spans="8:16" ht="12.75" customHeight="1" x14ac:dyDescent="0.3">
      <c r="H1246" s="5"/>
      <c r="P1246" s="5"/>
    </row>
    <row r="1247" spans="8:16" ht="12.75" customHeight="1" x14ac:dyDescent="0.3">
      <c r="H1247" s="5"/>
      <c r="P1247" s="5"/>
    </row>
    <row r="1248" spans="8:16" ht="12.75" customHeight="1" x14ac:dyDescent="0.3">
      <c r="H1248" s="5"/>
      <c r="P1248" s="5"/>
    </row>
    <row r="1249" spans="8:16" ht="12.75" customHeight="1" x14ac:dyDescent="0.3">
      <c r="H1249" s="5"/>
      <c r="P1249" s="5"/>
    </row>
    <row r="1250" spans="8:16" ht="12.75" customHeight="1" x14ac:dyDescent="0.3">
      <c r="H1250" s="5"/>
      <c r="P1250" s="5"/>
    </row>
    <row r="1251" spans="8:16" ht="12.75" customHeight="1" x14ac:dyDescent="0.3">
      <c r="H1251" s="5"/>
      <c r="P1251" s="5"/>
    </row>
    <row r="1252" spans="8:16" ht="12.75" customHeight="1" x14ac:dyDescent="0.3">
      <c r="H1252" s="5"/>
      <c r="P1252" s="5"/>
    </row>
    <row r="1253" spans="8:16" ht="12.75" customHeight="1" x14ac:dyDescent="0.3">
      <c r="H1253" s="5"/>
      <c r="P1253" s="5"/>
    </row>
    <row r="1254" spans="8:16" ht="12.75" customHeight="1" x14ac:dyDescent="0.3">
      <c r="H1254" s="5"/>
      <c r="P1254" s="5"/>
    </row>
    <row r="1255" spans="8:16" ht="12.75" customHeight="1" x14ac:dyDescent="0.3">
      <c r="H1255" s="5"/>
      <c r="P1255" s="5"/>
    </row>
    <row r="1256" spans="8:16" ht="12.75" customHeight="1" x14ac:dyDescent="0.3">
      <c r="H1256" s="5"/>
      <c r="P1256" s="5"/>
    </row>
    <row r="1257" spans="8:16" ht="12.75" customHeight="1" x14ac:dyDescent="0.3">
      <c r="H1257" s="5"/>
      <c r="P1257" s="5"/>
    </row>
    <row r="1258" spans="8:16" ht="12.75" customHeight="1" x14ac:dyDescent="0.3">
      <c r="H1258" s="5"/>
      <c r="P1258" s="5"/>
    </row>
    <row r="1259" spans="8:16" ht="12.75" customHeight="1" x14ac:dyDescent="0.3">
      <c r="H1259" s="5"/>
      <c r="P1259" s="5"/>
    </row>
    <row r="1260" spans="8:16" ht="12.75" customHeight="1" x14ac:dyDescent="0.3">
      <c r="H1260" s="5"/>
      <c r="P1260" s="5"/>
    </row>
    <row r="1261" spans="8:16" ht="12.75" customHeight="1" x14ac:dyDescent="0.3">
      <c r="H1261" s="5"/>
      <c r="P1261" s="5"/>
    </row>
    <row r="1262" spans="8:16" ht="12.75" customHeight="1" x14ac:dyDescent="0.3">
      <c r="H1262" s="5"/>
      <c r="P1262" s="5"/>
    </row>
    <row r="1263" spans="8:16" ht="12.75" customHeight="1" x14ac:dyDescent="0.3">
      <c r="H1263" s="5"/>
      <c r="P1263" s="5"/>
    </row>
    <row r="1264" spans="8:16" ht="12.75" customHeight="1" x14ac:dyDescent="0.3">
      <c r="H1264" s="5"/>
      <c r="P1264" s="5"/>
    </row>
    <row r="1265" spans="8:16" ht="12.75" customHeight="1" x14ac:dyDescent="0.3">
      <c r="H1265" s="5"/>
      <c r="P1265" s="5"/>
    </row>
    <row r="1266" spans="8:16" ht="12.75" customHeight="1" x14ac:dyDescent="0.3">
      <c r="H1266" s="5"/>
      <c r="P1266" s="5"/>
    </row>
    <row r="1267" spans="8:16" ht="12.75" customHeight="1" x14ac:dyDescent="0.3">
      <c r="H1267" s="5"/>
      <c r="P1267" s="5"/>
    </row>
    <row r="1268" spans="8:16" ht="12.75" customHeight="1" x14ac:dyDescent="0.3">
      <c r="H1268" s="5"/>
      <c r="P1268" s="5"/>
    </row>
    <row r="1269" spans="8:16" ht="12.75" customHeight="1" x14ac:dyDescent="0.3">
      <c r="H1269" s="5"/>
      <c r="P1269" s="5"/>
    </row>
    <row r="1270" spans="8:16" ht="12.75" customHeight="1" x14ac:dyDescent="0.3">
      <c r="H1270" s="5"/>
      <c r="P1270" s="5"/>
    </row>
    <row r="1271" spans="8:16" ht="12.75" customHeight="1" x14ac:dyDescent="0.3">
      <c r="H1271" s="5"/>
      <c r="P1271" s="5"/>
    </row>
    <row r="1272" spans="8:16" ht="12.75" customHeight="1" x14ac:dyDescent="0.3">
      <c r="H1272" s="5"/>
      <c r="P1272" s="5"/>
    </row>
    <row r="1273" spans="8:16" ht="12.75" customHeight="1" x14ac:dyDescent="0.3">
      <c r="H1273" s="5"/>
      <c r="P1273" s="5"/>
    </row>
    <row r="1274" spans="8:16" ht="12.75" customHeight="1" x14ac:dyDescent="0.3">
      <c r="H1274" s="5"/>
      <c r="P1274" s="5"/>
    </row>
    <row r="1275" spans="8:16" ht="12.75" customHeight="1" x14ac:dyDescent="0.3">
      <c r="H1275" s="5"/>
      <c r="P1275" s="5"/>
    </row>
    <row r="1276" spans="8:16" ht="12.75" customHeight="1" x14ac:dyDescent="0.3">
      <c r="H1276" s="5"/>
      <c r="P1276" s="5"/>
    </row>
    <row r="1277" spans="8:16" ht="12.75" customHeight="1" x14ac:dyDescent="0.3">
      <c r="H1277" s="5"/>
      <c r="P1277" s="5"/>
    </row>
    <row r="1278" spans="8:16" ht="12.75" customHeight="1" x14ac:dyDescent="0.3">
      <c r="H1278" s="5"/>
      <c r="P1278" s="5"/>
    </row>
    <row r="1279" spans="8:16" ht="12.75" customHeight="1" x14ac:dyDescent="0.3">
      <c r="H1279" s="5"/>
      <c r="P1279" s="5"/>
    </row>
    <row r="1280" spans="8:16" ht="12.75" customHeight="1" x14ac:dyDescent="0.3">
      <c r="H1280" s="5"/>
      <c r="P1280" s="5"/>
    </row>
    <row r="1281" spans="8:16" ht="12.75" customHeight="1" x14ac:dyDescent="0.3">
      <c r="H1281" s="5"/>
      <c r="P1281" s="5"/>
    </row>
    <row r="1282" spans="8:16" ht="12.75" customHeight="1" x14ac:dyDescent="0.3">
      <c r="H1282" s="5"/>
      <c r="P1282" s="5"/>
    </row>
    <row r="1283" spans="8:16" ht="12.75" customHeight="1" x14ac:dyDescent="0.3">
      <c r="H1283" s="5"/>
      <c r="P1283" s="5"/>
    </row>
    <row r="1284" spans="8:16" ht="12.75" customHeight="1" x14ac:dyDescent="0.3">
      <c r="H1284" s="5"/>
      <c r="P1284" s="5"/>
    </row>
    <row r="1285" spans="8:16" ht="12.75" customHeight="1" x14ac:dyDescent="0.3">
      <c r="H1285" s="5"/>
      <c r="P1285" s="5"/>
    </row>
    <row r="1286" spans="8:16" ht="12.75" customHeight="1" x14ac:dyDescent="0.3">
      <c r="H1286" s="5"/>
      <c r="P1286" s="5"/>
    </row>
    <row r="1287" spans="8:16" ht="12.75" customHeight="1" x14ac:dyDescent="0.3">
      <c r="H1287" s="5"/>
      <c r="P1287" s="5"/>
    </row>
    <row r="1288" spans="8:16" ht="12.75" customHeight="1" x14ac:dyDescent="0.3">
      <c r="H1288" s="5"/>
      <c r="P1288" s="5"/>
    </row>
    <row r="1289" spans="8:16" ht="12.75" customHeight="1" x14ac:dyDescent="0.3">
      <c r="H1289" s="5"/>
      <c r="P1289" s="5"/>
    </row>
    <row r="1290" spans="8:16" ht="12.75" customHeight="1" x14ac:dyDescent="0.3">
      <c r="H1290" s="5"/>
      <c r="P1290" s="5"/>
    </row>
    <row r="1291" spans="8:16" ht="12.75" customHeight="1" x14ac:dyDescent="0.3">
      <c r="H1291" s="5"/>
      <c r="P1291" s="5"/>
    </row>
    <row r="1292" spans="8:16" ht="12.75" customHeight="1" x14ac:dyDescent="0.3">
      <c r="H1292" s="5"/>
      <c r="P1292" s="5"/>
    </row>
    <row r="1293" spans="8:16" ht="12.75" customHeight="1" x14ac:dyDescent="0.3">
      <c r="H1293" s="5"/>
      <c r="P1293" s="5"/>
    </row>
    <row r="1294" spans="8:16" ht="12.75" customHeight="1" x14ac:dyDescent="0.3">
      <c r="H1294" s="5"/>
      <c r="P1294" s="5"/>
    </row>
    <row r="1295" spans="8:16" ht="12.75" customHeight="1" x14ac:dyDescent="0.3">
      <c r="H1295" s="5"/>
      <c r="P1295" s="5"/>
    </row>
    <row r="1296" spans="8:16" ht="12.75" customHeight="1" x14ac:dyDescent="0.3">
      <c r="H1296" s="5"/>
      <c r="P1296" s="5"/>
    </row>
    <row r="1297" spans="8:16" ht="12.75" customHeight="1" x14ac:dyDescent="0.3">
      <c r="H1297" s="5"/>
      <c r="P1297" s="5"/>
    </row>
    <row r="1298" spans="8:16" ht="12.75" customHeight="1" x14ac:dyDescent="0.3">
      <c r="H1298" s="5"/>
      <c r="P1298" s="5"/>
    </row>
    <row r="1299" spans="8:16" ht="12.75" customHeight="1" x14ac:dyDescent="0.3">
      <c r="H1299" s="5"/>
      <c r="P1299" s="5"/>
    </row>
    <row r="1300" spans="8:16" ht="12.75" customHeight="1" x14ac:dyDescent="0.3">
      <c r="H1300" s="5"/>
      <c r="P1300" s="5"/>
    </row>
    <row r="1301" spans="8:16" ht="12.75" customHeight="1" x14ac:dyDescent="0.3">
      <c r="H1301" s="5"/>
      <c r="P1301" s="5"/>
    </row>
    <row r="1302" spans="8:16" ht="12.75" customHeight="1" x14ac:dyDescent="0.3">
      <c r="H1302" s="5"/>
      <c r="P1302" s="5"/>
    </row>
    <row r="1303" spans="8:16" ht="12.75" customHeight="1" x14ac:dyDescent="0.3">
      <c r="H1303" s="5"/>
      <c r="P1303" s="5"/>
    </row>
    <row r="1304" spans="8:16" ht="12.75" customHeight="1" x14ac:dyDescent="0.3">
      <c r="H1304" s="5"/>
      <c r="P1304" s="5"/>
    </row>
    <row r="1305" spans="8:16" ht="12.75" customHeight="1" x14ac:dyDescent="0.3">
      <c r="H1305" s="5"/>
      <c r="P1305" s="5"/>
    </row>
    <row r="1306" spans="8:16" ht="12.75" customHeight="1" x14ac:dyDescent="0.3">
      <c r="H1306" s="5"/>
      <c r="P1306" s="5"/>
    </row>
    <row r="1307" spans="8:16" ht="12.75" customHeight="1" x14ac:dyDescent="0.3">
      <c r="H1307" s="5"/>
      <c r="P1307" s="5"/>
    </row>
    <row r="1308" spans="8:16" ht="12.75" customHeight="1" x14ac:dyDescent="0.3">
      <c r="H1308" s="5"/>
      <c r="P1308" s="5"/>
    </row>
    <row r="1309" spans="8:16" ht="12.75" customHeight="1" x14ac:dyDescent="0.3">
      <c r="H1309" s="5"/>
      <c r="P1309" s="5"/>
    </row>
    <row r="1310" spans="8:16" ht="12.75" customHeight="1" x14ac:dyDescent="0.3">
      <c r="H1310" s="5"/>
      <c r="P1310" s="5"/>
    </row>
    <row r="1311" spans="8:16" ht="12.75" customHeight="1" x14ac:dyDescent="0.3">
      <c r="H1311" s="5"/>
      <c r="P1311" s="5"/>
    </row>
    <row r="1312" spans="8:16" ht="12.75" customHeight="1" x14ac:dyDescent="0.3">
      <c r="H1312" s="5"/>
      <c r="P1312" s="5"/>
    </row>
    <row r="1313" spans="8:16" ht="12.75" customHeight="1" x14ac:dyDescent="0.3">
      <c r="H1313" s="5"/>
      <c r="P1313" s="5"/>
    </row>
    <row r="1314" spans="8:16" ht="12.75" customHeight="1" x14ac:dyDescent="0.3">
      <c r="H1314" s="5"/>
      <c r="P1314" s="5"/>
    </row>
    <row r="1315" spans="8:16" ht="12.75" customHeight="1" x14ac:dyDescent="0.3">
      <c r="H1315" s="5"/>
      <c r="P1315" s="5"/>
    </row>
    <row r="1316" spans="8:16" ht="12.75" customHeight="1" x14ac:dyDescent="0.3">
      <c r="H1316" s="5"/>
      <c r="P1316" s="5"/>
    </row>
    <row r="1317" spans="8:16" ht="12.75" customHeight="1" x14ac:dyDescent="0.3">
      <c r="H1317" s="5"/>
      <c r="P1317" s="5"/>
    </row>
    <row r="1318" spans="8:16" ht="12.75" customHeight="1" x14ac:dyDescent="0.3">
      <c r="H1318" s="5"/>
      <c r="P1318" s="5"/>
    </row>
    <row r="1319" spans="8:16" ht="12.75" customHeight="1" x14ac:dyDescent="0.3">
      <c r="H1319" s="5"/>
      <c r="P1319" s="5"/>
    </row>
    <row r="1320" spans="8:16" ht="12.75" customHeight="1" x14ac:dyDescent="0.3">
      <c r="H1320" s="5"/>
      <c r="P1320" s="5"/>
    </row>
    <row r="1321" spans="8:16" ht="12.75" customHeight="1" x14ac:dyDescent="0.3">
      <c r="H1321" s="5"/>
      <c r="P1321" s="5"/>
    </row>
    <row r="1322" spans="8:16" ht="12.75" customHeight="1" x14ac:dyDescent="0.3">
      <c r="H1322" s="5"/>
      <c r="P1322" s="5"/>
    </row>
    <row r="1323" spans="8:16" ht="12.75" customHeight="1" x14ac:dyDescent="0.3">
      <c r="H1323" s="5"/>
      <c r="P1323" s="5"/>
    </row>
    <row r="1324" spans="8:16" ht="12.75" customHeight="1" x14ac:dyDescent="0.3">
      <c r="H1324" s="5"/>
      <c r="P1324" s="5"/>
    </row>
    <row r="1325" spans="8:16" ht="12.75" customHeight="1" x14ac:dyDescent="0.3">
      <c r="H1325" s="5"/>
      <c r="P1325" s="5"/>
    </row>
    <row r="1326" spans="8:16" ht="12.75" customHeight="1" x14ac:dyDescent="0.3">
      <c r="H1326" s="5"/>
      <c r="P1326" s="5"/>
    </row>
    <row r="1327" spans="8:16" ht="12.75" customHeight="1" x14ac:dyDescent="0.3">
      <c r="H1327" s="5"/>
      <c r="P1327" s="5"/>
    </row>
    <row r="1328" spans="8:16" ht="12.75" customHeight="1" x14ac:dyDescent="0.3">
      <c r="H1328" s="5"/>
      <c r="P1328" s="5"/>
    </row>
    <row r="1329" spans="8:16" ht="12.75" customHeight="1" x14ac:dyDescent="0.3">
      <c r="H1329" s="5"/>
      <c r="P1329" s="5"/>
    </row>
    <row r="1330" spans="8:16" ht="12.75" customHeight="1" x14ac:dyDescent="0.3">
      <c r="H1330" s="5"/>
      <c r="P1330" s="5"/>
    </row>
    <row r="1331" spans="8:16" ht="12.75" customHeight="1" x14ac:dyDescent="0.3">
      <c r="H1331" s="5"/>
      <c r="P1331" s="5"/>
    </row>
    <row r="1332" spans="8:16" ht="12.75" customHeight="1" x14ac:dyDescent="0.3">
      <c r="H1332" s="5"/>
      <c r="P1332" s="5"/>
    </row>
    <row r="1333" spans="8:16" ht="12.75" customHeight="1" x14ac:dyDescent="0.3">
      <c r="H1333" s="5"/>
      <c r="P1333" s="5"/>
    </row>
    <row r="1334" spans="8:16" ht="12.75" customHeight="1" x14ac:dyDescent="0.3">
      <c r="H1334" s="5"/>
      <c r="P1334" s="5"/>
    </row>
    <row r="1335" spans="8:16" ht="12.75" customHeight="1" x14ac:dyDescent="0.3">
      <c r="H1335" s="5"/>
      <c r="P1335" s="5"/>
    </row>
    <row r="1336" spans="8:16" ht="12.75" customHeight="1" x14ac:dyDescent="0.3">
      <c r="H1336" s="5"/>
      <c r="P1336" s="5"/>
    </row>
    <row r="1337" spans="8:16" ht="12.75" customHeight="1" x14ac:dyDescent="0.3">
      <c r="H1337" s="5"/>
      <c r="P1337" s="5"/>
    </row>
    <row r="1338" spans="8:16" ht="12.75" customHeight="1" x14ac:dyDescent="0.3">
      <c r="H1338" s="5"/>
      <c r="P1338" s="5"/>
    </row>
    <row r="1339" spans="8:16" ht="12.75" customHeight="1" x14ac:dyDescent="0.3">
      <c r="H1339" s="5"/>
      <c r="P1339" s="5"/>
    </row>
    <row r="1340" spans="8:16" ht="12.75" customHeight="1" x14ac:dyDescent="0.3">
      <c r="H1340" s="5"/>
      <c r="P1340" s="5"/>
    </row>
    <row r="1341" spans="8:16" ht="12.75" customHeight="1" x14ac:dyDescent="0.3">
      <c r="H1341" s="5"/>
      <c r="P1341" s="5"/>
    </row>
    <row r="1342" spans="8:16" ht="12.75" customHeight="1" x14ac:dyDescent="0.3">
      <c r="H1342" s="5"/>
      <c r="P1342" s="5"/>
    </row>
    <row r="1343" spans="8:16" ht="12.75" customHeight="1" x14ac:dyDescent="0.3">
      <c r="H1343" s="5"/>
      <c r="P1343" s="5"/>
    </row>
    <row r="1344" spans="8:16" ht="12.75" customHeight="1" x14ac:dyDescent="0.3">
      <c r="H1344" s="5"/>
      <c r="P1344" s="5"/>
    </row>
    <row r="1345" spans="8:16" ht="12.75" customHeight="1" x14ac:dyDescent="0.3">
      <c r="H1345" s="5"/>
      <c r="P1345" s="5"/>
    </row>
    <row r="1346" spans="8:16" ht="12.75" customHeight="1" x14ac:dyDescent="0.3">
      <c r="H1346" s="5"/>
      <c r="P1346" s="5"/>
    </row>
    <row r="1347" spans="8:16" ht="12.75" customHeight="1" x14ac:dyDescent="0.3">
      <c r="H1347" s="5"/>
      <c r="P1347" s="5"/>
    </row>
    <row r="1348" spans="8:16" ht="12.75" customHeight="1" x14ac:dyDescent="0.3">
      <c r="H1348" s="5"/>
      <c r="P1348" s="5"/>
    </row>
    <row r="1349" spans="8:16" ht="12.75" customHeight="1" x14ac:dyDescent="0.3">
      <c r="H1349" s="5"/>
      <c r="P1349" s="5"/>
    </row>
    <row r="1350" spans="8:16" ht="12.75" customHeight="1" x14ac:dyDescent="0.3">
      <c r="H1350" s="5"/>
      <c r="P1350" s="5"/>
    </row>
    <row r="1351" spans="8:16" ht="12.75" customHeight="1" x14ac:dyDescent="0.3">
      <c r="H1351" s="5"/>
      <c r="P1351" s="5"/>
    </row>
    <row r="1352" spans="8:16" ht="12.75" customHeight="1" x14ac:dyDescent="0.3">
      <c r="H1352" s="5"/>
      <c r="P1352" s="5"/>
    </row>
    <row r="1353" spans="8:16" ht="12.75" customHeight="1" x14ac:dyDescent="0.3">
      <c r="H1353" s="5"/>
      <c r="P1353" s="5"/>
    </row>
    <row r="1354" spans="8:16" ht="12.75" customHeight="1" x14ac:dyDescent="0.3">
      <c r="H1354" s="5"/>
      <c r="P1354" s="5"/>
    </row>
    <row r="1355" spans="8:16" ht="12.75" customHeight="1" x14ac:dyDescent="0.3">
      <c r="H1355" s="5"/>
      <c r="P1355" s="5"/>
    </row>
    <row r="1356" spans="8:16" ht="12.75" customHeight="1" x14ac:dyDescent="0.3">
      <c r="H1356" s="5"/>
      <c r="P1356" s="5"/>
    </row>
    <row r="1357" spans="8:16" ht="12.75" customHeight="1" x14ac:dyDescent="0.3">
      <c r="H1357" s="5"/>
      <c r="P1357" s="5"/>
    </row>
    <row r="1358" spans="8:16" ht="12.75" customHeight="1" x14ac:dyDescent="0.3">
      <c r="H1358" s="5"/>
      <c r="P1358" s="5"/>
    </row>
    <row r="1359" spans="8:16" ht="12.75" customHeight="1" x14ac:dyDescent="0.3">
      <c r="H1359" s="5"/>
      <c r="P1359" s="5"/>
    </row>
    <row r="1360" spans="8:16" ht="12.75" customHeight="1" x14ac:dyDescent="0.3">
      <c r="H1360" s="5"/>
      <c r="P1360" s="5"/>
    </row>
    <row r="1361" spans="8:16" ht="12.75" customHeight="1" x14ac:dyDescent="0.3">
      <c r="H1361" s="5"/>
      <c r="P1361" s="5"/>
    </row>
    <row r="1362" spans="8:16" ht="12.75" customHeight="1" x14ac:dyDescent="0.3">
      <c r="H1362" s="5"/>
      <c r="P1362" s="5"/>
    </row>
    <row r="1363" spans="8:16" ht="12.75" customHeight="1" x14ac:dyDescent="0.3">
      <c r="H1363" s="5"/>
      <c r="P1363" s="5"/>
    </row>
    <row r="1364" spans="8:16" ht="12.75" customHeight="1" x14ac:dyDescent="0.3">
      <c r="H1364" s="5"/>
      <c r="P1364" s="5"/>
    </row>
    <row r="1365" spans="8:16" ht="12.75" customHeight="1" x14ac:dyDescent="0.3">
      <c r="H1365" s="5"/>
      <c r="P1365" s="5"/>
    </row>
    <row r="1366" spans="8:16" ht="12.75" customHeight="1" x14ac:dyDescent="0.3">
      <c r="H1366" s="5"/>
      <c r="P1366" s="5"/>
    </row>
    <row r="1367" spans="8:16" ht="12.75" customHeight="1" x14ac:dyDescent="0.3">
      <c r="H1367" s="5"/>
      <c r="P1367" s="5"/>
    </row>
    <row r="1368" spans="8:16" ht="12.75" customHeight="1" x14ac:dyDescent="0.3">
      <c r="H1368" s="5"/>
      <c r="P1368" s="5"/>
    </row>
    <row r="1369" spans="8:16" ht="12.75" customHeight="1" x14ac:dyDescent="0.3">
      <c r="H1369" s="5"/>
      <c r="P1369" s="5"/>
    </row>
    <row r="1370" spans="8:16" ht="12.75" customHeight="1" x14ac:dyDescent="0.3">
      <c r="H1370" s="5"/>
      <c r="P1370" s="5"/>
    </row>
    <row r="1371" spans="8:16" ht="12.75" customHeight="1" x14ac:dyDescent="0.3">
      <c r="H1371" s="5"/>
      <c r="P1371" s="5"/>
    </row>
    <row r="1372" spans="8:16" ht="12.75" customHeight="1" x14ac:dyDescent="0.3">
      <c r="H1372" s="5"/>
      <c r="P1372" s="5"/>
    </row>
    <row r="1373" spans="8:16" ht="12.75" customHeight="1" x14ac:dyDescent="0.3">
      <c r="H1373" s="5"/>
      <c r="P1373" s="5"/>
    </row>
    <row r="1374" spans="8:16" ht="12.75" customHeight="1" x14ac:dyDescent="0.3">
      <c r="H1374" s="5"/>
      <c r="P1374" s="5"/>
    </row>
    <row r="1375" spans="8:16" ht="12.75" customHeight="1" x14ac:dyDescent="0.3">
      <c r="H1375" s="5"/>
      <c r="P1375" s="5"/>
    </row>
    <row r="1376" spans="8:16" ht="12.75" customHeight="1" x14ac:dyDescent="0.3">
      <c r="H1376" s="5"/>
      <c r="P1376" s="5"/>
    </row>
    <row r="1377" spans="8:16" ht="12.75" customHeight="1" x14ac:dyDescent="0.3">
      <c r="H1377" s="5"/>
      <c r="P1377" s="5"/>
    </row>
    <row r="1378" spans="8:16" ht="12.75" customHeight="1" x14ac:dyDescent="0.3">
      <c r="H1378" s="5"/>
      <c r="P1378" s="5"/>
    </row>
    <row r="1379" spans="8:16" ht="12.75" customHeight="1" x14ac:dyDescent="0.3">
      <c r="H1379" s="5"/>
      <c r="P1379" s="5"/>
    </row>
    <row r="1380" spans="8:16" ht="12.75" customHeight="1" x14ac:dyDescent="0.3">
      <c r="H1380" s="5"/>
      <c r="P1380" s="5"/>
    </row>
    <row r="1381" spans="8:16" ht="12.75" customHeight="1" x14ac:dyDescent="0.3">
      <c r="H1381" s="5"/>
      <c r="P1381" s="5"/>
    </row>
    <row r="1382" spans="8:16" ht="12.75" customHeight="1" x14ac:dyDescent="0.3">
      <c r="H1382" s="5"/>
      <c r="P1382" s="5"/>
    </row>
    <row r="1383" spans="8:16" ht="12.75" customHeight="1" x14ac:dyDescent="0.3">
      <c r="H1383" s="5"/>
      <c r="P1383" s="5"/>
    </row>
    <row r="1384" spans="8:16" ht="12.75" customHeight="1" x14ac:dyDescent="0.3">
      <c r="H1384" s="5"/>
      <c r="P1384" s="5"/>
    </row>
    <row r="1385" spans="8:16" ht="12.75" customHeight="1" x14ac:dyDescent="0.3">
      <c r="H1385" s="5"/>
      <c r="P1385" s="5"/>
    </row>
    <row r="1386" spans="8:16" ht="12.75" customHeight="1" x14ac:dyDescent="0.3">
      <c r="H1386" s="5"/>
      <c r="P1386" s="5"/>
    </row>
    <row r="1387" spans="8:16" ht="12.75" customHeight="1" x14ac:dyDescent="0.3">
      <c r="H1387" s="5"/>
      <c r="P1387" s="5"/>
    </row>
    <row r="1388" spans="8:16" ht="12.75" customHeight="1" x14ac:dyDescent="0.3">
      <c r="H1388" s="5"/>
      <c r="P1388" s="5"/>
    </row>
    <row r="1389" spans="8:16" ht="12.75" customHeight="1" x14ac:dyDescent="0.3">
      <c r="H1389" s="5"/>
      <c r="P1389" s="5"/>
    </row>
    <row r="1390" spans="8:16" ht="12.75" customHeight="1" x14ac:dyDescent="0.3">
      <c r="H1390" s="5"/>
      <c r="P1390" s="5"/>
    </row>
    <row r="1391" spans="8:16" ht="12.75" customHeight="1" x14ac:dyDescent="0.3">
      <c r="H1391" s="5"/>
      <c r="P1391" s="5"/>
    </row>
    <row r="1392" spans="8:16" ht="12.75" customHeight="1" x14ac:dyDescent="0.3">
      <c r="H1392" s="5"/>
      <c r="P1392" s="5"/>
    </row>
    <row r="1393" spans="8:16" ht="12.75" customHeight="1" x14ac:dyDescent="0.3">
      <c r="H1393" s="5"/>
      <c r="P1393" s="5"/>
    </row>
    <row r="1394" spans="8:16" ht="12.75" customHeight="1" x14ac:dyDescent="0.3">
      <c r="H1394" s="5"/>
      <c r="P1394" s="5"/>
    </row>
    <row r="1395" spans="8:16" ht="12.75" customHeight="1" x14ac:dyDescent="0.3">
      <c r="H1395" s="5"/>
      <c r="P1395" s="5"/>
    </row>
    <row r="1396" spans="8:16" ht="12.75" customHeight="1" x14ac:dyDescent="0.3">
      <c r="H1396" s="5"/>
      <c r="P1396" s="5"/>
    </row>
    <row r="1397" spans="8:16" ht="12.75" customHeight="1" x14ac:dyDescent="0.3">
      <c r="H1397" s="5"/>
      <c r="P1397" s="5"/>
    </row>
    <row r="1398" spans="8:16" ht="12.75" customHeight="1" x14ac:dyDescent="0.3">
      <c r="H1398" s="5"/>
      <c r="P1398" s="5"/>
    </row>
    <row r="1399" spans="8:16" ht="12.75" customHeight="1" x14ac:dyDescent="0.3">
      <c r="H1399" s="5"/>
      <c r="P1399" s="5"/>
    </row>
    <row r="1400" spans="8:16" ht="12.75" customHeight="1" x14ac:dyDescent="0.3">
      <c r="H1400" s="5"/>
      <c r="P1400" s="5"/>
    </row>
    <row r="1401" spans="8:16" ht="12.75" customHeight="1" x14ac:dyDescent="0.3">
      <c r="H1401" s="5"/>
      <c r="P1401" s="5"/>
    </row>
    <row r="1402" spans="8:16" ht="12.75" customHeight="1" x14ac:dyDescent="0.3">
      <c r="H1402" s="5"/>
      <c r="P1402" s="5"/>
    </row>
    <row r="1403" spans="8:16" ht="12.75" customHeight="1" x14ac:dyDescent="0.3">
      <c r="H1403" s="5"/>
      <c r="P1403" s="5"/>
    </row>
    <row r="1404" spans="8:16" ht="12.75" customHeight="1" x14ac:dyDescent="0.3">
      <c r="H1404" s="5"/>
      <c r="P1404" s="5"/>
    </row>
    <row r="1405" spans="8:16" ht="12.75" customHeight="1" x14ac:dyDescent="0.3">
      <c r="H1405" s="5"/>
      <c r="P1405" s="5"/>
    </row>
    <row r="1406" spans="8:16" ht="12.75" customHeight="1" x14ac:dyDescent="0.3">
      <c r="H1406" s="5"/>
      <c r="P1406" s="5"/>
    </row>
    <row r="1407" spans="8:16" ht="12.75" customHeight="1" x14ac:dyDescent="0.3">
      <c r="H1407" s="5"/>
      <c r="P1407" s="5"/>
    </row>
    <row r="1408" spans="8:16" ht="12.75" customHeight="1" x14ac:dyDescent="0.3">
      <c r="H1408" s="5"/>
      <c r="P1408" s="5"/>
    </row>
    <row r="1409" spans="8:16" ht="12.75" customHeight="1" x14ac:dyDescent="0.3">
      <c r="H1409" s="5"/>
      <c r="P1409" s="5"/>
    </row>
    <row r="1410" spans="8:16" ht="12.75" customHeight="1" x14ac:dyDescent="0.3">
      <c r="H1410" s="5"/>
      <c r="P1410" s="5"/>
    </row>
    <row r="1411" spans="8:16" ht="12.75" customHeight="1" x14ac:dyDescent="0.3">
      <c r="H1411" s="5"/>
      <c r="P1411" s="5"/>
    </row>
    <row r="1412" spans="8:16" ht="12.75" customHeight="1" x14ac:dyDescent="0.3">
      <c r="H1412" s="5"/>
      <c r="P1412" s="5"/>
    </row>
    <row r="1413" spans="8:16" ht="12.75" customHeight="1" x14ac:dyDescent="0.3">
      <c r="H1413" s="5"/>
      <c r="P1413" s="5"/>
    </row>
    <row r="1414" spans="8:16" ht="12.75" customHeight="1" x14ac:dyDescent="0.3">
      <c r="H1414" s="5"/>
      <c r="P1414" s="5"/>
    </row>
    <row r="1415" spans="8:16" ht="12.75" customHeight="1" x14ac:dyDescent="0.3">
      <c r="H1415" s="5"/>
      <c r="P1415" s="5"/>
    </row>
    <row r="1416" spans="8:16" ht="12.75" customHeight="1" x14ac:dyDescent="0.3">
      <c r="H1416" s="5"/>
      <c r="P1416" s="5"/>
    </row>
    <row r="1417" spans="8:16" ht="12.75" customHeight="1" x14ac:dyDescent="0.3">
      <c r="H1417" s="5"/>
      <c r="P1417" s="5"/>
    </row>
    <row r="1418" spans="8:16" ht="12.75" customHeight="1" x14ac:dyDescent="0.3">
      <c r="H1418" s="5"/>
      <c r="P1418" s="5"/>
    </row>
    <row r="1419" spans="8:16" ht="12.75" customHeight="1" x14ac:dyDescent="0.3">
      <c r="H1419" s="5"/>
      <c r="P1419" s="5"/>
    </row>
    <row r="1420" spans="8:16" ht="12.75" customHeight="1" x14ac:dyDescent="0.3">
      <c r="H1420" s="5"/>
      <c r="P1420" s="5"/>
    </row>
    <row r="1421" spans="8:16" ht="12.75" customHeight="1" x14ac:dyDescent="0.3">
      <c r="H1421" s="5"/>
      <c r="P1421" s="5"/>
    </row>
    <row r="1422" spans="8:16" ht="12.75" customHeight="1" x14ac:dyDescent="0.3">
      <c r="H1422" s="5"/>
      <c r="P1422" s="5"/>
    </row>
    <row r="1423" spans="8:16" ht="12.75" customHeight="1" x14ac:dyDescent="0.3">
      <c r="H1423" s="5"/>
      <c r="P1423" s="5"/>
    </row>
    <row r="1424" spans="8:16" ht="12.75" customHeight="1" x14ac:dyDescent="0.3">
      <c r="H1424" s="5"/>
      <c r="P1424" s="5"/>
    </row>
    <row r="1425" spans="8:16" ht="12.75" customHeight="1" x14ac:dyDescent="0.3">
      <c r="H1425" s="5"/>
      <c r="P1425" s="5"/>
    </row>
    <row r="1426" spans="8:16" ht="12.75" customHeight="1" x14ac:dyDescent="0.3">
      <c r="H1426" s="5"/>
      <c r="P1426" s="5"/>
    </row>
    <row r="1427" spans="8:16" ht="12.75" customHeight="1" x14ac:dyDescent="0.3">
      <c r="H1427" s="5"/>
      <c r="P1427" s="5"/>
    </row>
    <row r="1428" spans="8:16" ht="12.75" customHeight="1" x14ac:dyDescent="0.3">
      <c r="H1428" s="5"/>
      <c r="P1428" s="5"/>
    </row>
    <row r="1429" spans="8:16" ht="12.75" customHeight="1" x14ac:dyDescent="0.3">
      <c r="H1429" s="5"/>
      <c r="P1429" s="5"/>
    </row>
    <row r="1430" spans="8:16" ht="12.75" customHeight="1" x14ac:dyDescent="0.3">
      <c r="H1430" s="5"/>
      <c r="P1430" s="5"/>
    </row>
    <row r="1431" spans="8:16" ht="12.75" customHeight="1" x14ac:dyDescent="0.3">
      <c r="H1431" s="5"/>
      <c r="P1431" s="5"/>
    </row>
    <row r="1432" spans="8:16" ht="12.75" customHeight="1" x14ac:dyDescent="0.3">
      <c r="H1432" s="5"/>
      <c r="P1432" s="5"/>
    </row>
    <row r="1433" spans="8:16" ht="12.75" customHeight="1" x14ac:dyDescent="0.3">
      <c r="H1433" s="5"/>
      <c r="P1433" s="5"/>
    </row>
    <row r="1434" spans="8:16" ht="12.75" customHeight="1" x14ac:dyDescent="0.3">
      <c r="H1434" s="5"/>
      <c r="P1434" s="5"/>
    </row>
    <row r="1435" spans="8:16" ht="12.75" customHeight="1" x14ac:dyDescent="0.3">
      <c r="H1435" s="5"/>
      <c r="P1435" s="5"/>
    </row>
    <row r="1436" spans="8:16" ht="12.75" customHeight="1" x14ac:dyDescent="0.3">
      <c r="H1436" s="5"/>
      <c r="P1436" s="5"/>
    </row>
    <row r="1437" spans="8:16" ht="12.75" customHeight="1" x14ac:dyDescent="0.3">
      <c r="H1437" s="5"/>
      <c r="P1437" s="5"/>
    </row>
    <row r="1438" spans="8:16" ht="12.75" customHeight="1" x14ac:dyDescent="0.3">
      <c r="H1438" s="5"/>
      <c r="P1438" s="5"/>
    </row>
    <row r="1439" spans="8:16" ht="12.75" customHeight="1" x14ac:dyDescent="0.3">
      <c r="H1439" s="5"/>
      <c r="P1439" s="5"/>
    </row>
    <row r="1440" spans="8:16" ht="12.75" customHeight="1" x14ac:dyDescent="0.3">
      <c r="H1440" s="5"/>
      <c r="P1440" s="5"/>
    </row>
    <row r="1441" spans="8:16" ht="12.75" customHeight="1" x14ac:dyDescent="0.3">
      <c r="H1441" s="5"/>
      <c r="P1441" s="5"/>
    </row>
    <row r="1442" spans="8:16" ht="12.75" customHeight="1" x14ac:dyDescent="0.3">
      <c r="H1442" s="5"/>
      <c r="P1442" s="5"/>
    </row>
    <row r="1443" spans="8:16" ht="12.75" customHeight="1" x14ac:dyDescent="0.3">
      <c r="H1443" s="5"/>
      <c r="P1443" s="5"/>
    </row>
    <row r="1444" spans="8:16" ht="12.75" customHeight="1" x14ac:dyDescent="0.3">
      <c r="H1444" s="5"/>
      <c r="P1444" s="5"/>
    </row>
    <row r="1445" spans="8:16" ht="12.75" customHeight="1" x14ac:dyDescent="0.3">
      <c r="H1445" s="5"/>
      <c r="P1445" s="5"/>
    </row>
    <row r="1446" spans="8:16" ht="12.75" customHeight="1" x14ac:dyDescent="0.3">
      <c r="H1446" s="5"/>
      <c r="P1446" s="5"/>
    </row>
    <row r="1447" spans="8:16" ht="12.75" customHeight="1" x14ac:dyDescent="0.3">
      <c r="H1447" s="5"/>
      <c r="P1447" s="5"/>
    </row>
    <row r="1448" spans="8:16" ht="12.75" customHeight="1" x14ac:dyDescent="0.3">
      <c r="H1448" s="5"/>
      <c r="P1448" s="5"/>
    </row>
    <row r="1449" spans="8:16" ht="12.75" customHeight="1" x14ac:dyDescent="0.3">
      <c r="H1449" s="5"/>
      <c r="P1449" s="5"/>
    </row>
    <row r="1450" spans="8:16" ht="12.75" customHeight="1" x14ac:dyDescent="0.3">
      <c r="H1450" s="5"/>
      <c r="P1450" s="5"/>
    </row>
    <row r="1451" spans="8:16" ht="12.75" customHeight="1" x14ac:dyDescent="0.3">
      <c r="H1451" s="5"/>
      <c r="P1451" s="5"/>
    </row>
    <row r="1452" spans="8:16" ht="12.75" customHeight="1" x14ac:dyDescent="0.3">
      <c r="H1452" s="5"/>
      <c r="P1452" s="5"/>
    </row>
    <row r="1453" spans="8:16" ht="12.75" customHeight="1" x14ac:dyDescent="0.3">
      <c r="H1453" s="5"/>
      <c r="P1453" s="5"/>
    </row>
    <row r="1454" spans="8:16" ht="12.75" customHeight="1" x14ac:dyDescent="0.3">
      <c r="H1454" s="5"/>
      <c r="P1454" s="5"/>
    </row>
    <row r="1455" spans="8:16" ht="12.75" customHeight="1" x14ac:dyDescent="0.3">
      <c r="H1455" s="5"/>
      <c r="P1455" s="5"/>
    </row>
    <row r="1456" spans="8:16" ht="12.75" customHeight="1" x14ac:dyDescent="0.3">
      <c r="H1456" s="5"/>
      <c r="P1456" s="5"/>
    </row>
    <row r="1457" spans="8:16" ht="12.75" customHeight="1" x14ac:dyDescent="0.3">
      <c r="H1457" s="5"/>
      <c r="P1457" s="5"/>
    </row>
    <row r="1458" spans="8:16" ht="12.75" customHeight="1" x14ac:dyDescent="0.3">
      <c r="H1458" s="5"/>
      <c r="P1458" s="5"/>
    </row>
    <row r="1459" spans="8:16" ht="12.75" customHeight="1" x14ac:dyDescent="0.3">
      <c r="H1459" s="5"/>
      <c r="P1459" s="5"/>
    </row>
    <row r="1460" spans="8:16" ht="12.75" customHeight="1" x14ac:dyDescent="0.3">
      <c r="H1460" s="5"/>
      <c r="P1460" s="5"/>
    </row>
    <row r="1461" spans="8:16" ht="12.75" customHeight="1" x14ac:dyDescent="0.3">
      <c r="H1461" s="5"/>
      <c r="P1461" s="5"/>
    </row>
    <row r="1462" spans="8:16" ht="12.75" customHeight="1" x14ac:dyDescent="0.3">
      <c r="H1462" s="5"/>
      <c r="P1462" s="5"/>
    </row>
    <row r="1463" spans="8:16" ht="12.75" customHeight="1" x14ac:dyDescent="0.3">
      <c r="H1463" s="5"/>
      <c r="P1463" s="5"/>
    </row>
    <row r="1464" spans="8:16" ht="12.75" customHeight="1" x14ac:dyDescent="0.3">
      <c r="H1464" s="5"/>
      <c r="P1464" s="5"/>
    </row>
    <row r="1465" spans="8:16" ht="12.75" customHeight="1" x14ac:dyDescent="0.3">
      <c r="H1465" s="5"/>
      <c r="P1465" s="5"/>
    </row>
    <row r="1466" spans="8:16" ht="12.75" customHeight="1" x14ac:dyDescent="0.3">
      <c r="H1466" s="5"/>
      <c r="P1466" s="5"/>
    </row>
    <row r="1467" spans="8:16" ht="12.75" customHeight="1" x14ac:dyDescent="0.3">
      <c r="H1467" s="5"/>
      <c r="P1467" s="5"/>
    </row>
    <row r="1468" spans="8:16" ht="12.75" customHeight="1" x14ac:dyDescent="0.3">
      <c r="H1468" s="5"/>
      <c r="P1468" s="5"/>
    </row>
    <row r="1469" spans="8:16" ht="12.75" customHeight="1" x14ac:dyDescent="0.3">
      <c r="H1469" s="5"/>
      <c r="P1469" s="5"/>
    </row>
    <row r="1470" spans="8:16" ht="12.75" customHeight="1" x14ac:dyDescent="0.3">
      <c r="H1470" s="5"/>
      <c r="P1470" s="5"/>
    </row>
    <row r="1471" spans="8:16" ht="12.75" customHeight="1" x14ac:dyDescent="0.3">
      <c r="H1471" s="5"/>
      <c r="P1471" s="5"/>
    </row>
    <row r="1472" spans="8:16" ht="12.75" customHeight="1" x14ac:dyDescent="0.3">
      <c r="H1472" s="5"/>
      <c r="P1472" s="5"/>
    </row>
    <row r="1473" spans="8:16" ht="12.75" customHeight="1" x14ac:dyDescent="0.3">
      <c r="H1473" s="5"/>
      <c r="P1473" s="5"/>
    </row>
    <row r="1474" spans="8:16" ht="12.75" customHeight="1" x14ac:dyDescent="0.3">
      <c r="H1474" s="5"/>
      <c r="P1474" s="5"/>
    </row>
    <row r="1475" spans="8:16" ht="12.75" customHeight="1" x14ac:dyDescent="0.3">
      <c r="H1475" s="5"/>
      <c r="P1475" s="5"/>
    </row>
    <row r="1476" spans="8:16" ht="12.75" customHeight="1" x14ac:dyDescent="0.3">
      <c r="H1476" s="5"/>
      <c r="P1476" s="5"/>
    </row>
    <row r="1477" spans="8:16" ht="12.75" customHeight="1" x14ac:dyDescent="0.3">
      <c r="H1477" s="5"/>
      <c r="P1477" s="5"/>
    </row>
    <row r="1478" spans="8:16" ht="12.75" customHeight="1" x14ac:dyDescent="0.3">
      <c r="H1478" s="5"/>
      <c r="P1478" s="5"/>
    </row>
    <row r="1479" spans="8:16" ht="12.75" customHeight="1" x14ac:dyDescent="0.3">
      <c r="H1479" s="5"/>
      <c r="P1479" s="5"/>
    </row>
    <row r="1480" spans="8:16" ht="12.75" customHeight="1" x14ac:dyDescent="0.3">
      <c r="H1480" s="5"/>
      <c r="P1480" s="5"/>
    </row>
    <row r="1481" spans="8:16" ht="12.75" customHeight="1" x14ac:dyDescent="0.3">
      <c r="H1481" s="5"/>
      <c r="P1481" s="5"/>
    </row>
    <row r="1482" spans="8:16" ht="12.75" customHeight="1" x14ac:dyDescent="0.3">
      <c r="H1482" s="5"/>
      <c r="P1482" s="5"/>
    </row>
    <row r="1483" spans="8:16" ht="12.75" customHeight="1" x14ac:dyDescent="0.3">
      <c r="H1483" s="5"/>
      <c r="P1483" s="5"/>
    </row>
    <row r="1484" spans="8:16" ht="12.75" customHeight="1" x14ac:dyDescent="0.3">
      <c r="H1484" s="5"/>
      <c r="P1484" s="5"/>
    </row>
    <row r="1485" spans="8:16" ht="12.75" customHeight="1" x14ac:dyDescent="0.3">
      <c r="H1485" s="5"/>
      <c r="P1485" s="5"/>
    </row>
    <row r="1486" spans="8:16" ht="12.75" customHeight="1" x14ac:dyDescent="0.3">
      <c r="H1486" s="5"/>
      <c r="P1486" s="5"/>
    </row>
    <row r="1487" spans="8:16" ht="12.75" customHeight="1" x14ac:dyDescent="0.3">
      <c r="H1487" s="5"/>
      <c r="P1487" s="5"/>
    </row>
    <row r="1488" spans="8:16" ht="12.75" customHeight="1" x14ac:dyDescent="0.3">
      <c r="H1488" s="5"/>
      <c r="P1488" s="5"/>
    </row>
    <row r="1489" spans="8:16" ht="12.75" customHeight="1" x14ac:dyDescent="0.3">
      <c r="H1489" s="5"/>
      <c r="P1489" s="5"/>
    </row>
    <row r="1490" spans="8:16" ht="12.75" customHeight="1" x14ac:dyDescent="0.3">
      <c r="H1490" s="5"/>
      <c r="P1490" s="5"/>
    </row>
    <row r="1491" spans="8:16" ht="12.75" customHeight="1" x14ac:dyDescent="0.3">
      <c r="H1491" s="5"/>
      <c r="P1491" s="5"/>
    </row>
    <row r="1492" spans="8:16" ht="12.75" customHeight="1" x14ac:dyDescent="0.3">
      <c r="H1492" s="5"/>
      <c r="P1492" s="5"/>
    </row>
    <row r="1493" spans="8:16" ht="12.75" customHeight="1" x14ac:dyDescent="0.3">
      <c r="H1493" s="5"/>
      <c r="P1493" s="5"/>
    </row>
    <row r="1494" spans="8:16" ht="12.75" customHeight="1" x14ac:dyDescent="0.3">
      <c r="H1494" s="5"/>
      <c r="P1494" s="5"/>
    </row>
    <row r="1495" spans="8:16" ht="12.75" customHeight="1" x14ac:dyDescent="0.3">
      <c r="H1495" s="5"/>
      <c r="P1495" s="5"/>
    </row>
    <row r="1496" spans="8:16" ht="12.75" customHeight="1" x14ac:dyDescent="0.3">
      <c r="H1496" s="5"/>
      <c r="P1496" s="5"/>
    </row>
    <row r="1497" spans="8:16" ht="12.75" customHeight="1" x14ac:dyDescent="0.3">
      <c r="H1497" s="5"/>
      <c r="P1497" s="5"/>
    </row>
    <row r="1498" spans="8:16" ht="12.75" customHeight="1" x14ac:dyDescent="0.3">
      <c r="H1498" s="5"/>
      <c r="P1498" s="5"/>
    </row>
    <row r="1499" spans="8:16" ht="12.75" customHeight="1" x14ac:dyDescent="0.3">
      <c r="H1499" s="5"/>
      <c r="P1499" s="5"/>
    </row>
    <row r="1500" spans="8:16" ht="12.75" customHeight="1" x14ac:dyDescent="0.3">
      <c r="H1500" s="5"/>
      <c r="P1500" s="5"/>
    </row>
    <row r="1501" spans="8:16" ht="12.75" customHeight="1" x14ac:dyDescent="0.3">
      <c r="H1501" s="5"/>
      <c r="P1501" s="5"/>
    </row>
    <row r="1502" spans="8:16" ht="12.75" customHeight="1" x14ac:dyDescent="0.3">
      <c r="H1502" s="5"/>
      <c r="P1502" s="5"/>
    </row>
    <row r="1503" spans="8:16" ht="12.75" customHeight="1" x14ac:dyDescent="0.3">
      <c r="H1503" s="5"/>
      <c r="P1503" s="5"/>
    </row>
    <row r="1504" spans="8:16" ht="12.75" customHeight="1" x14ac:dyDescent="0.3">
      <c r="H1504" s="5"/>
      <c r="P1504" s="5"/>
    </row>
    <row r="1505" spans="8:16" ht="12.75" customHeight="1" x14ac:dyDescent="0.3">
      <c r="H1505" s="5"/>
      <c r="P1505" s="5"/>
    </row>
    <row r="1506" spans="8:16" ht="12.75" customHeight="1" x14ac:dyDescent="0.3">
      <c r="H1506" s="5"/>
      <c r="P1506" s="5"/>
    </row>
    <row r="1507" spans="8:16" ht="12.75" customHeight="1" x14ac:dyDescent="0.3">
      <c r="H1507" s="5"/>
      <c r="P1507" s="5"/>
    </row>
    <row r="1508" spans="8:16" ht="12.75" customHeight="1" x14ac:dyDescent="0.3">
      <c r="H1508" s="5"/>
      <c r="P1508" s="5"/>
    </row>
    <row r="1509" spans="8:16" ht="12.75" customHeight="1" x14ac:dyDescent="0.3">
      <c r="H1509" s="5"/>
      <c r="P1509" s="5"/>
    </row>
    <row r="1510" spans="8:16" ht="12.75" customHeight="1" x14ac:dyDescent="0.3">
      <c r="H1510" s="5"/>
      <c r="P1510" s="5"/>
    </row>
    <row r="1511" spans="8:16" ht="12.75" customHeight="1" x14ac:dyDescent="0.3">
      <c r="H1511" s="5"/>
      <c r="P1511" s="5"/>
    </row>
    <row r="1512" spans="8:16" ht="12.75" customHeight="1" x14ac:dyDescent="0.3">
      <c r="H1512" s="5"/>
      <c r="P1512" s="5"/>
    </row>
    <row r="1513" spans="8:16" ht="12.75" customHeight="1" x14ac:dyDescent="0.3">
      <c r="H1513" s="5"/>
      <c r="P1513" s="5"/>
    </row>
    <row r="1514" spans="8:16" ht="12.75" customHeight="1" x14ac:dyDescent="0.3">
      <c r="H1514" s="5"/>
      <c r="P1514" s="5"/>
    </row>
    <row r="1515" spans="8:16" ht="12.75" customHeight="1" x14ac:dyDescent="0.3">
      <c r="H1515" s="5"/>
      <c r="P1515" s="5"/>
    </row>
    <row r="1516" spans="8:16" ht="12.75" customHeight="1" x14ac:dyDescent="0.3">
      <c r="H1516" s="5"/>
      <c r="P1516" s="5"/>
    </row>
    <row r="1517" spans="8:16" ht="12.75" customHeight="1" x14ac:dyDescent="0.3">
      <c r="H1517" s="5"/>
      <c r="P1517" s="5"/>
    </row>
    <row r="1518" spans="8:16" ht="12.75" customHeight="1" x14ac:dyDescent="0.3">
      <c r="H1518" s="5"/>
      <c r="P1518" s="5"/>
    </row>
    <row r="1519" spans="8:16" ht="12.75" customHeight="1" x14ac:dyDescent="0.3">
      <c r="H1519" s="5"/>
      <c r="P1519" s="5"/>
    </row>
    <row r="1520" spans="8:16" ht="12.75" customHeight="1" x14ac:dyDescent="0.3">
      <c r="H1520" s="5"/>
      <c r="P1520" s="5"/>
    </row>
    <row r="1521" spans="8:16" ht="12.75" customHeight="1" x14ac:dyDescent="0.3">
      <c r="H1521" s="5"/>
      <c r="P1521" s="5"/>
    </row>
    <row r="1522" spans="8:16" ht="12.75" customHeight="1" x14ac:dyDescent="0.3">
      <c r="H1522" s="5"/>
      <c r="P1522" s="5"/>
    </row>
    <row r="1523" spans="8:16" ht="12.75" customHeight="1" x14ac:dyDescent="0.3">
      <c r="H1523" s="5"/>
      <c r="P1523" s="5"/>
    </row>
    <row r="1524" spans="8:16" ht="12.75" customHeight="1" x14ac:dyDescent="0.3">
      <c r="H1524" s="5"/>
      <c r="P1524" s="5"/>
    </row>
    <row r="1525" spans="8:16" ht="12.75" customHeight="1" x14ac:dyDescent="0.3">
      <c r="H1525" s="5"/>
      <c r="P1525" s="5"/>
    </row>
    <row r="1526" spans="8:16" ht="12.75" customHeight="1" x14ac:dyDescent="0.3">
      <c r="H1526" s="5"/>
      <c r="P1526" s="5"/>
    </row>
    <row r="1527" spans="8:16" ht="12.75" customHeight="1" x14ac:dyDescent="0.3">
      <c r="H1527" s="5"/>
      <c r="P1527" s="5"/>
    </row>
    <row r="1528" spans="8:16" ht="12.75" customHeight="1" x14ac:dyDescent="0.3">
      <c r="H1528" s="5"/>
      <c r="P1528" s="5"/>
    </row>
    <row r="1529" spans="8:16" ht="12.75" customHeight="1" x14ac:dyDescent="0.3">
      <c r="H1529" s="5"/>
      <c r="P1529" s="5"/>
    </row>
    <row r="1530" spans="8:16" ht="12.75" customHeight="1" x14ac:dyDescent="0.3">
      <c r="H1530" s="5"/>
      <c r="P1530" s="5"/>
    </row>
    <row r="1531" spans="8:16" ht="12.75" customHeight="1" x14ac:dyDescent="0.3">
      <c r="H1531" s="5"/>
      <c r="P1531" s="5"/>
    </row>
    <row r="1532" spans="8:16" ht="12.75" customHeight="1" x14ac:dyDescent="0.3">
      <c r="H1532" s="5"/>
      <c r="P1532" s="5"/>
    </row>
    <row r="1533" spans="8:16" ht="12.75" customHeight="1" x14ac:dyDescent="0.3">
      <c r="H1533" s="5"/>
      <c r="P1533" s="5"/>
    </row>
    <row r="1534" spans="8:16" ht="12.75" customHeight="1" x14ac:dyDescent="0.3">
      <c r="H1534" s="5"/>
      <c r="P1534" s="5"/>
    </row>
    <row r="1535" spans="8:16" ht="12.75" customHeight="1" x14ac:dyDescent="0.3">
      <c r="H1535" s="5"/>
      <c r="P1535" s="5"/>
    </row>
    <row r="1536" spans="8:16" ht="12.75" customHeight="1" x14ac:dyDescent="0.3">
      <c r="H1536" s="5"/>
      <c r="P1536" s="5"/>
    </row>
    <row r="1537" spans="8:16" ht="12.75" customHeight="1" x14ac:dyDescent="0.3">
      <c r="H1537" s="5"/>
      <c r="P1537" s="5"/>
    </row>
    <row r="1538" spans="8:16" ht="12.75" customHeight="1" x14ac:dyDescent="0.3">
      <c r="H1538" s="5"/>
      <c r="P1538" s="5"/>
    </row>
    <row r="1539" spans="8:16" ht="12.75" customHeight="1" x14ac:dyDescent="0.3">
      <c r="H1539" s="5"/>
      <c r="P1539" s="5"/>
    </row>
    <row r="1540" spans="8:16" ht="12.75" customHeight="1" x14ac:dyDescent="0.3">
      <c r="H1540" s="5"/>
      <c r="P1540" s="5"/>
    </row>
    <row r="1541" spans="8:16" ht="12.75" customHeight="1" x14ac:dyDescent="0.3">
      <c r="H1541" s="5"/>
      <c r="P1541" s="5"/>
    </row>
    <row r="1542" spans="8:16" ht="12.75" customHeight="1" x14ac:dyDescent="0.3">
      <c r="H1542" s="5"/>
      <c r="P1542" s="5"/>
    </row>
    <row r="1543" spans="8:16" ht="12.75" customHeight="1" x14ac:dyDescent="0.3">
      <c r="H1543" s="5"/>
      <c r="P1543" s="5"/>
    </row>
    <row r="1544" spans="8:16" ht="12.75" customHeight="1" x14ac:dyDescent="0.3">
      <c r="H1544" s="5"/>
      <c r="P1544" s="5"/>
    </row>
    <row r="1545" spans="8:16" ht="12.75" customHeight="1" x14ac:dyDescent="0.3">
      <c r="H1545" s="5"/>
      <c r="P1545" s="5"/>
    </row>
    <row r="1546" spans="8:16" ht="12.75" customHeight="1" x14ac:dyDescent="0.3">
      <c r="H1546" s="5"/>
      <c r="P1546" s="5"/>
    </row>
    <row r="1547" spans="8:16" ht="12.75" customHeight="1" x14ac:dyDescent="0.3">
      <c r="H1547" s="5"/>
      <c r="P1547" s="5"/>
    </row>
    <row r="1548" spans="8:16" ht="12.75" customHeight="1" x14ac:dyDescent="0.3">
      <c r="H1548" s="5"/>
      <c r="P1548" s="5"/>
    </row>
    <row r="1549" spans="8:16" ht="12.75" customHeight="1" x14ac:dyDescent="0.3">
      <c r="H1549" s="5"/>
      <c r="P1549" s="5"/>
    </row>
    <row r="1550" spans="8:16" ht="12.75" customHeight="1" x14ac:dyDescent="0.3">
      <c r="H1550" s="5"/>
      <c r="P1550" s="5"/>
    </row>
    <row r="1551" spans="8:16" ht="12.75" customHeight="1" x14ac:dyDescent="0.3">
      <c r="H1551" s="5"/>
      <c r="P1551" s="5"/>
    </row>
    <row r="1552" spans="8:16" ht="12.75" customHeight="1" x14ac:dyDescent="0.3">
      <c r="H1552" s="5"/>
      <c r="P1552" s="5"/>
    </row>
    <row r="1553" spans="8:16" ht="12.75" customHeight="1" x14ac:dyDescent="0.3">
      <c r="H1553" s="5"/>
      <c r="P1553" s="5"/>
    </row>
    <row r="1554" spans="8:16" ht="12.75" customHeight="1" x14ac:dyDescent="0.3">
      <c r="H1554" s="5"/>
      <c r="P1554" s="5"/>
    </row>
    <row r="1555" spans="8:16" ht="12.75" customHeight="1" x14ac:dyDescent="0.3">
      <c r="H1555" s="5"/>
      <c r="P1555" s="5"/>
    </row>
    <row r="1556" spans="8:16" ht="12.75" customHeight="1" x14ac:dyDescent="0.3">
      <c r="H1556" s="5"/>
      <c r="P1556" s="5"/>
    </row>
    <row r="1557" spans="8:16" ht="12.75" customHeight="1" x14ac:dyDescent="0.3">
      <c r="H1557" s="5"/>
      <c r="P1557" s="5"/>
    </row>
    <row r="1558" spans="8:16" ht="12.75" customHeight="1" x14ac:dyDescent="0.3">
      <c r="H1558" s="5"/>
      <c r="P1558" s="5"/>
    </row>
    <row r="1559" spans="8:16" ht="12.75" customHeight="1" x14ac:dyDescent="0.3">
      <c r="H1559" s="5"/>
      <c r="P1559" s="5"/>
    </row>
    <row r="1560" spans="8:16" ht="12.75" customHeight="1" x14ac:dyDescent="0.3">
      <c r="H1560" s="5"/>
      <c r="P1560" s="5"/>
    </row>
    <row r="1561" spans="8:16" ht="12.75" customHeight="1" x14ac:dyDescent="0.3">
      <c r="H1561" s="5"/>
      <c r="P1561" s="5"/>
    </row>
    <row r="1562" spans="8:16" ht="12.75" customHeight="1" x14ac:dyDescent="0.3">
      <c r="H1562" s="5"/>
      <c r="P1562" s="5"/>
    </row>
    <row r="1563" spans="8:16" ht="12.75" customHeight="1" x14ac:dyDescent="0.3">
      <c r="H1563" s="5"/>
      <c r="P1563" s="5"/>
    </row>
    <row r="1564" spans="8:16" ht="12.75" customHeight="1" x14ac:dyDescent="0.3">
      <c r="H1564" s="5"/>
      <c r="P1564" s="5"/>
    </row>
    <row r="1565" spans="8:16" ht="12.75" customHeight="1" x14ac:dyDescent="0.3">
      <c r="H1565" s="5"/>
      <c r="P1565" s="5"/>
    </row>
    <row r="1566" spans="8:16" ht="12.75" customHeight="1" x14ac:dyDescent="0.3">
      <c r="H1566" s="5"/>
      <c r="P1566" s="5"/>
    </row>
    <row r="1567" spans="8:16" ht="12.75" customHeight="1" x14ac:dyDescent="0.3">
      <c r="H1567" s="5"/>
      <c r="P1567" s="5"/>
    </row>
    <row r="1568" spans="8:16" ht="12.75" customHeight="1" x14ac:dyDescent="0.3">
      <c r="H1568" s="5"/>
      <c r="P1568" s="5"/>
    </row>
    <row r="1569" spans="8:16" ht="12.75" customHeight="1" x14ac:dyDescent="0.3">
      <c r="H1569" s="5"/>
      <c r="P1569" s="5"/>
    </row>
    <row r="1570" spans="8:16" ht="12.75" customHeight="1" x14ac:dyDescent="0.3">
      <c r="H1570" s="5"/>
      <c r="P1570" s="5"/>
    </row>
    <row r="1571" spans="8:16" ht="12.75" customHeight="1" x14ac:dyDescent="0.3">
      <c r="H1571" s="5"/>
      <c r="P1571" s="5"/>
    </row>
    <row r="1572" spans="8:16" ht="12.75" customHeight="1" x14ac:dyDescent="0.3">
      <c r="H1572" s="5"/>
      <c r="P1572" s="5"/>
    </row>
    <row r="1573" spans="8:16" ht="12.75" customHeight="1" x14ac:dyDescent="0.3">
      <c r="H1573" s="5"/>
      <c r="P1573" s="5"/>
    </row>
    <row r="1574" spans="8:16" ht="12.75" customHeight="1" x14ac:dyDescent="0.3">
      <c r="H1574" s="5"/>
      <c r="P1574" s="5"/>
    </row>
    <row r="1575" spans="8:16" ht="12.75" customHeight="1" x14ac:dyDescent="0.3">
      <c r="H1575" s="5"/>
      <c r="P1575" s="5"/>
    </row>
    <row r="1576" spans="8:16" ht="12.75" customHeight="1" x14ac:dyDescent="0.3">
      <c r="H1576" s="5"/>
      <c r="P1576" s="5"/>
    </row>
    <row r="1577" spans="8:16" ht="12.75" customHeight="1" x14ac:dyDescent="0.3">
      <c r="H1577" s="5"/>
      <c r="P1577" s="5"/>
    </row>
    <row r="1578" spans="8:16" ht="12.75" customHeight="1" x14ac:dyDescent="0.3">
      <c r="H1578" s="5"/>
      <c r="P1578" s="5"/>
    </row>
    <row r="1579" spans="8:16" ht="12.75" customHeight="1" x14ac:dyDescent="0.3">
      <c r="H1579" s="5"/>
      <c r="P1579" s="5"/>
    </row>
    <row r="1580" spans="8:16" ht="12.75" customHeight="1" x14ac:dyDescent="0.3">
      <c r="H1580" s="5"/>
      <c r="P1580" s="5"/>
    </row>
    <row r="1581" spans="8:16" ht="12.75" customHeight="1" x14ac:dyDescent="0.3">
      <c r="H1581" s="5"/>
      <c r="P1581" s="5"/>
    </row>
    <row r="1582" spans="8:16" ht="12.75" customHeight="1" x14ac:dyDescent="0.3">
      <c r="H1582" s="5"/>
      <c r="P1582" s="5"/>
    </row>
    <row r="1583" spans="8:16" ht="12.75" customHeight="1" x14ac:dyDescent="0.3">
      <c r="H1583" s="5"/>
      <c r="P1583" s="5"/>
    </row>
    <row r="1584" spans="8:16" ht="12.75" customHeight="1" x14ac:dyDescent="0.3">
      <c r="H1584" s="5"/>
      <c r="P1584" s="5"/>
    </row>
    <row r="1585" spans="8:16" ht="12.75" customHeight="1" x14ac:dyDescent="0.3">
      <c r="H1585" s="5"/>
      <c r="P1585" s="5"/>
    </row>
    <row r="1586" spans="8:16" ht="12.75" customHeight="1" x14ac:dyDescent="0.3">
      <c r="H1586" s="5"/>
      <c r="P1586" s="5"/>
    </row>
    <row r="1587" spans="8:16" ht="12.75" customHeight="1" x14ac:dyDescent="0.3">
      <c r="H1587" s="5"/>
      <c r="P1587" s="5"/>
    </row>
    <row r="1588" spans="8:16" ht="12.75" customHeight="1" x14ac:dyDescent="0.3">
      <c r="H1588" s="5"/>
      <c r="P1588" s="5"/>
    </row>
    <row r="1589" spans="8:16" ht="12.75" customHeight="1" x14ac:dyDescent="0.3">
      <c r="H1589" s="5"/>
      <c r="P1589" s="5"/>
    </row>
    <row r="1590" spans="8:16" ht="12.75" customHeight="1" x14ac:dyDescent="0.3">
      <c r="H1590" s="5"/>
      <c r="P1590" s="5"/>
    </row>
    <row r="1591" spans="8:16" ht="12.75" customHeight="1" x14ac:dyDescent="0.3">
      <c r="H1591" s="5"/>
      <c r="P1591" s="5"/>
    </row>
    <row r="1592" spans="8:16" ht="12.75" customHeight="1" x14ac:dyDescent="0.3">
      <c r="H1592" s="5"/>
      <c r="P1592" s="5"/>
    </row>
    <row r="1593" spans="8:16" ht="12.75" customHeight="1" x14ac:dyDescent="0.3">
      <c r="H1593" s="5"/>
      <c r="P1593" s="5"/>
    </row>
    <row r="1594" spans="8:16" ht="12.75" customHeight="1" x14ac:dyDescent="0.3">
      <c r="H1594" s="5"/>
      <c r="P1594" s="5"/>
    </row>
    <row r="1595" spans="8:16" ht="12.75" customHeight="1" x14ac:dyDescent="0.3">
      <c r="H1595" s="5"/>
      <c r="P1595" s="5"/>
    </row>
    <row r="1596" spans="8:16" ht="12.75" customHeight="1" x14ac:dyDescent="0.3">
      <c r="H1596" s="5"/>
      <c r="P1596" s="5"/>
    </row>
    <row r="1597" spans="8:16" ht="12.75" customHeight="1" x14ac:dyDescent="0.3">
      <c r="H1597" s="5"/>
      <c r="P1597" s="5"/>
    </row>
    <row r="1598" spans="8:16" ht="12.75" customHeight="1" x14ac:dyDescent="0.3">
      <c r="H1598" s="5"/>
      <c r="P1598" s="5"/>
    </row>
    <row r="1599" spans="8:16" ht="12.75" customHeight="1" x14ac:dyDescent="0.3">
      <c r="H1599" s="5"/>
      <c r="P1599" s="5"/>
    </row>
    <row r="1600" spans="8:16" ht="12.75" customHeight="1" x14ac:dyDescent="0.3">
      <c r="H1600" s="5"/>
      <c r="P1600" s="5"/>
    </row>
    <row r="1601" spans="8:16" ht="12.75" customHeight="1" x14ac:dyDescent="0.3">
      <c r="H1601" s="5"/>
      <c r="P1601" s="5"/>
    </row>
    <row r="1602" spans="8:16" ht="12.75" customHeight="1" x14ac:dyDescent="0.3">
      <c r="H1602" s="5"/>
      <c r="P1602" s="5"/>
    </row>
    <row r="1603" spans="8:16" ht="12.75" customHeight="1" x14ac:dyDescent="0.3">
      <c r="H1603" s="5"/>
      <c r="P1603" s="5"/>
    </row>
    <row r="1604" spans="8:16" ht="12.75" customHeight="1" x14ac:dyDescent="0.3">
      <c r="H1604" s="5"/>
      <c r="P1604" s="5"/>
    </row>
    <row r="1605" spans="8:16" ht="12.75" customHeight="1" x14ac:dyDescent="0.3">
      <c r="H1605" s="5"/>
      <c r="P1605" s="5"/>
    </row>
    <row r="1606" spans="8:16" ht="12.75" customHeight="1" x14ac:dyDescent="0.3">
      <c r="H1606" s="5"/>
      <c r="P1606" s="5"/>
    </row>
    <row r="1607" spans="8:16" ht="12.75" customHeight="1" x14ac:dyDescent="0.3">
      <c r="H1607" s="5"/>
      <c r="P1607" s="5"/>
    </row>
    <row r="1608" spans="8:16" ht="12.75" customHeight="1" x14ac:dyDescent="0.3">
      <c r="H1608" s="5"/>
      <c r="P1608" s="5"/>
    </row>
    <row r="1609" spans="8:16" ht="12.75" customHeight="1" x14ac:dyDescent="0.3">
      <c r="H1609" s="5"/>
      <c r="P1609" s="5"/>
    </row>
    <row r="1610" spans="8:16" ht="12.75" customHeight="1" x14ac:dyDescent="0.3">
      <c r="H1610" s="5"/>
      <c r="P1610" s="5"/>
    </row>
    <row r="1611" spans="8:16" ht="12.75" customHeight="1" x14ac:dyDescent="0.3">
      <c r="H1611" s="5"/>
      <c r="P1611" s="5"/>
    </row>
    <row r="1612" spans="8:16" ht="12.75" customHeight="1" x14ac:dyDescent="0.3">
      <c r="H1612" s="5"/>
      <c r="P1612" s="5"/>
    </row>
    <row r="1613" spans="8:16" ht="12.75" customHeight="1" x14ac:dyDescent="0.3">
      <c r="H1613" s="5"/>
      <c r="P1613" s="5"/>
    </row>
    <row r="1614" spans="8:16" ht="12.75" customHeight="1" x14ac:dyDescent="0.3">
      <c r="H1614" s="5"/>
      <c r="P1614" s="5"/>
    </row>
    <row r="1615" spans="8:16" ht="12.75" customHeight="1" x14ac:dyDescent="0.3">
      <c r="H1615" s="5"/>
      <c r="P1615" s="5"/>
    </row>
    <row r="1616" spans="8:16" ht="12.75" customHeight="1" x14ac:dyDescent="0.3">
      <c r="H1616" s="5"/>
      <c r="P1616" s="5"/>
    </row>
    <row r="1617" spans="8:16" ht="12.75" customHeight="1" x14ac:dyDescent="0.3">
      <c r="H1617" s="5"/>
      <c r="P1617" s="5"/>
    </row>
    <row r="1618" spans="8:16" ht="12.75" customHeight="1" x14ac:dyDescent="0.3">
      <c r="H1618" s="5"/>
      <c r="P1618" s="5"/>
    </row>
    <row r="1619" spans="8:16" ht="12.75" customHeight="1" x14ac:dyDescent="0.3">
      <c r="H1619" s="5"/>
      <c r="P1619" s="5"/>
    </row>
    <row r="1620" spans="8:16" ht="12.75" customHeight="1" x14ac:dyDescent="0.3">
      <c r="H1620" s="5"/>
      <c r="P1620" s="5"/>
    </row>
    <row r="1621" spans="8:16" ht="12.75" customHeight="1" x14ac:dyDescent="0.3">
      <c r="H1621" s="5"/>
      <c r="P1621" s="5"/>
    </row>
    <row r="1622" spans="8:16" ht="12.75" customHeight="1" x14ac:dyDescent="0.3">
      <c r="H1622" s="5"/>
      <c r="P1622" s="5"/>
    </row>
    <row r="1623" spans="8:16" ht="12.75" customHeight="1" x14ac:dyDescent="0.3">
      <c r="H1623" s="5"/>
      <c r="P1623" s="5"/>
    </row>
    <row r="1624" spans="8:16" ht="12.75" customHeight="1" x14ac:dyDescent="0.3">
      <c r="H1624" s="5"/>
      <c r="P1624" s="5"/>
    </row>
    <row r="1625" spans="8:16" ht="12.75" customHeight="1" x14ac:dyDescent="0.3">
      <c r="H1625" s="5"/>
      <c r="P1625" s="5"/>
    </row>
    <row r="1626" spans="8:16" ht="12.75" customHeight="1" x14ac:dyDescent="0.3">
      <c r="H1626" s="5"/>
      <c r="P1626" s="5"/>
    </row>
    <row r="1627" spans="8:16" ht="12.75" customHeight="1" x14ac:dyDescent="0.3">
      <c r="H1627" s="5"/>
      <c r="P1627" s="5"/>
    </row>
    <row r="1628" spans="8:16" ht="12.75" customHeight="1" x14ac:dyDescent="0.3">
      <c r="H1628" s="5"/>
      <c r="P1628" s="5"/>
    </row>
    <row r="1629" spans="8:16" ht="12.75" customHeight="1" x14ac:dyDescent="0.3">
      <c r="H1629" s="5"/>
      <c r="P1629" s="5"/>
    </row>
    <row r="1630" spans="8:16" ht="12.75" customHeight="1" x14ac:dyDescent="0.3">
      <c r="H1630" s="5"/>
      <c r="P1630" s="5"/>
    </row>
    <row r="1631" spans="8:16" ht="12.75" customHeight="1" x14ac:dyDescent="0.3">
      <c r="H1631" s="5"/>
      <c r="P1631" s="5"/>
    </row>
    <row r="1632" spans="8:16" ht="12.75" customHeight="1" x14ac:dyDescent="0.3">
      <c r="H1632" s="5"/>
      <c r="P1632" s="5"/>
    </row>
    <row r="1633" spans="8:16" ht="12.75" customHeight="1" x14ac:dyDescent="0.3">
      <c r="H1633" s="5"/>
      <c r="P1633" s="5"/>
    </row>
    <row r="1634" spans="8:16" ht="12.75" customHeight="1" x14ac:dyDescent="0.3">
      <c r="H1634" s="5"/>
      <c r="P1634" s="5"/>
    </row>
    <row r="1635" spans="8:16" ht="12.75" customHeight="1" x14ac:dyDescent="0.3">
      <c r="H1635" s="5"/>
      <c r="P1635" s="5"/>
    </row>
    <row r="1636" spans="8:16" ht="12.75" customHeight="1" x14ac:dyDescent="0.3">
      <c r="H1636" s="5"/>
      <c r="P1636" s="5"/>
    </row>
    <row r="1637" spans="8:16" ht="12.75" customHeight="1" x14ac:dyDescent="0.3">
      <c r="H1637" s="5"/>
      <c r="P1637" s="5"/>
    </row>
    <row r="1638" spans="8:16" ht="12.75" customHeight="1" x14ac:dyDescent="0.3">
      <c r="H1638" s="5"/>
      <c r="P1638" s="5"/>
    </row>
    <row r="1639" spans="8:16" ht="12.75" customHeight="1" x14ac:dyDescent="0.3">
      <c r="H1639" s="5"/>
      <c r="P1639" s="5"/>
    </row>
    <row r="1640" spans="8:16" ht="12.75" customHeight="1" x14ac:dyDescent="0.3">
      <c r="H1640" s="5"/>
      <c r="P1640" s="5"/>
    </row>
    <row r="1641" spans="8:16" ht="12.75" customHeight="1" x14ac:dyDescent="0.3">
      <c r="H1641" s="5"/>
      <c r="P1641" s="5"/>
    </row>
    <row r="1642" spans="8:16" ht="12.75" customHeight="1" x14ac:dyDescent="0.3">
      <c r="H1642" s="5"/>
      <c r="P1642" s="5"/>
    </row>
    <row r="1643" spans="8:16" ht="12.75" customHeight="1" x14ac:dyDescent="0.3">
      <c r="H1643" s="5"/>
      <c r="P1643" s="5"/>
    </row>
    <row r="1644" spans="8:16" ht="12.75" customHeight="1" x14ac:dyDescent="0.3">
      <c r="H1644" s="5"/>
      <c r="P1644" s="5"/>
    </row>
    <row r="1645" spans="8:16" ht="12.75" customHeight="1" x14ac:dyDescent="0.3">
      <c r="H1645" s="5"/>
      <c r="P1645" s="5"/>
    </row>
    <row r="1646" spans="8:16" ht="12.75" customHeight="1" x14ac:dyDescent="0.3">
      <c r="H1646" s="5"/>
      <c r="P1646" s="5"/>
    </row>
    <row r="1647" spans="8:16" ht="12.75" customHeight="1" x14ac:dyDescent="0.3">
      <c r="H1647" s="5"/>
      <c r="P1647" s="5"/>
    </row>
    <row r="1648" spans="8:16" ht="12.75" customHeight="1" x14ac:dyDescent="0.3">
      <c r="H1648" s="5"/>
      <c r="P1648" s="5"/>
    </row>
    <row r="1649" spans="8:16" ht="12.75" customHeight="1" x14ac:dyDescent="0.3">
      <c r="H1649" s="5"/>
      <c r="P1649" s="5"/>
    </row>
    <row r="1650" spans="8:16" ht="12.75" customHeight="1" x14ac:dyDescent="0.3">
      <c r="H1650" s="5"/>
      <c r="P1650" s="5"/>
    </row>
    <row r="1651" spans="8:16" ht="12.75" customHeight="1" x14ac:dyDescent="0.3">
      <c r="H1651" s="5"/>
      <c r="P1651" s="5"/>
    </row>
    <row r="1652" spans="8:16" ht="12.75" customHeight="1" x14ac:dyDescent="0.3">
      <c r="H1652" s="5"/>
      <c r="P1652" s="5"/>
    </row>
    <row r="1653" spans="8:16" ht="12.75" customHeight="1" x14ac:dyDescent="0.3">
      <c r="H1653" s="5"/>
      <c r="P1653" s="5"/>
    </row>
    <row r="1654" spans="8:16" ht="12.75" customHeight="1" x14ac:dyDescent="0.3">
      <c r="H1654" s="5"/>
      <c r="P1654" s="5"/>
    </row>
    <row r="1655" spans="8:16" ht="12.75" customHeight="1" x14ac:dyDescent="0.3">
      <c r="H1655" s="5"/>
      <c r="P1655" s="5"/>
    </row>
    <row r="1656" spans="8:16" ht="12.75" customHeight="1" x14ac:dyDescent="0.3">
      <c r="H1656" s="5"/>
      <c r="P1656" s="5"/>
    </row>
    <row r="1657" spans="8:16" ht="12.75" customHeight="1" x14ac:dyDescent="0.3">
      <c r="H1657" s="5"/>
      <c r="P1657" s="5"/>
    </row>
    <row r="1658" spans="8:16" ht="12.75" customHeight="1" x14ac:dyDescent="0.3">
      <c r="H1658" s="5"/>
      <c r="P1658" s="5"/>
    </row>
    <row r="1659" spans="8:16" ht="12.75" customHeight="1" x14ac:dyDescent="0.3">
      <c r="H1659" s="5"/>
      <c r="P1659" s="5"/>
    </row>
    <row r="1660" spans="8:16" ht="12.75" customHeight="1" x14ac:dyDescent="0.3">
      <c r="H1660" s="5"/>
      <c r="P1660" s="5"/>
    </row>
    <row r="1661" spans="8:16" ht="12.75" customHeight="1" x14ac:dyDescent="0.3">
      <c r="H1661" s="5"/>
      <c r="P1661" s="5"/>
    </row>
    <row r="1662" spans="8:16" ht="12.75" customHeight="1" x14ac:dyDescent="0.3">
      <c r="H1662" s="5"/>
      <c r="P1662" s="5"/>
    </row>
    <row r="1663" spans="8:16" ht="12.75" customHeight="1" x14ac:dyDescent="0.3">
      <c r="H1663" s="5"/>
      <c r="P1663" s="5"/>
    </row>
    <row r="1664" spans="8:16" ht="12.75" customHeight="1" x14ac:dyDescent="0.3">
      <c r="H1664" s="5"/>
      <c r="P1664" s="5"/>
    </row>
    <row r="1665" spans="8:16" ht="12.75" customHeight="1" x14ac:dyDescent="0.3">
      <c r="H1665" s="5"/>
      <c r="P1665" s="5"/>
    </row>
    <row r="1666" spans="8:16" ht="12.75" customHeight="1" x14ac:dyDescent="0.3">
      <c r="H1666" s="5"/>
      <c r="P1666" s="5"/>
    </row>
    <row r="1667" spans="8:16" ht="12.75" customHeight="1" x14ac:dyDescent="0.3">
      <c r="H1667" s="5"/>
      <c r="P1667" s="5"/>
    </row>
    <row r="1668" spans="8:16" ht="12.75" customHeight="1" x14ac:dyDescent="0.3">
      <c r="H1668" s="5"/>
      <c r="P1668" s="5"/>
    </row>
    <row r="1669" spans="8:16" ht="12.75" customHeight="1" x14ac:dyDescent="0.3">
      <c r="H1669" s="5"/>
      <c r="P1669" s="5"/>
    </row>
    <row r="1670" spans="8:16" ht="12.75" customHeight="1" x14ac:dyDescent="0.3">
      <c r="H1670" s="5"/>
      <c r="P1670" s="5"/>
    </row>
    <row r="1671" spans="8:16" ht="12.75" customHeight="1" x14ac:dyDescent="0.3">
      <c r="H1671" s="5"/>
      <c r="P1671" s="5"/>
    </row>
    <row r="1672" spans="8:16" ht="12.75" customHeight="1" x14ac:dyDescent="0.3">
      <c r="H1672" s="5"/>
      <c r="P1672" s="5"/>
    </row>
    <row r="1673" spans="8:16" ht="12.75" customHeight="1" x14ac:dyDescent="0.3">
      <c r="H1673" s="5"/>
      <c r="P1673" s="5"/>
    </row>
    <row r="1674" spans="8:16" ht="12.75" customHeight="1" x14ac:dyDescent="0.3">
      <c r="H1674" s="5"/>
      <c r="P1674" s="5"/>
    </row>
    <row r="1675" spans="8:16" ht="12.75" customHeight="1" x14ac:dyDescent="0.3">
      <c r="H1675" s="5"/>
      <c r="P1675" s="5"/>
    </row>
    <row r="1676" spans="8:16" ht="12.75" customHeight="1" x14ac:dyDescent="0.3">
      <c r="H1676" s="5"/>
      <c r="P1676" s="5"/>
    </row>
    <row r="1677" spans="8:16" ht="12.75" customHeight="1" x14ac:dyDescent="0.3">
      <c r="H1677" s="5"/>
      <c r="P1677" s="5"/>
    </row>
    <row r="1678" spans="8:16" ht="12.75" customHeight="1" x14ac:dyDescent="0.3">
      <c r="H1678" s="5"/>
      <c r="P1678" s="5"/>
    </row>
    <row r="1679" spans="8:16" ht="12.75" customHeight="1" x14ac:dyDescent="0.3">
      <c r="H1679" s="5"/>
      <c r="P1679" s="5"/>
    </row>
    <row r="1680" spans="8:16" ht="12.75" customHeight="1" x14ac:dyDescent="0.3">
      <c r="H1680" s="5"/>
      <c r="P1680" s="5"/>
    </row>
    <row r="1681" spans="8:16" ht="12.75" customHeight="1" x14ac:dyDescent="0.3">
      <c r="H1681" s="5"/>
      <c r="P1681" s="5"/>
    </row>
    <row r="1682" spans="8:16" ht="12.75" customHeight="1" x14ac:dyDescent="0.3">
      <c r="H1682" s="5"/>
      <c r="P1682" s="5"/>
    </row>
    <row r="1683" spans="8:16" ht="12.75" customHeight="1" x14ac:dyDescent="0.3">
      <c r="H1683" s="5"/>
      <c r="P1683" s="5"/>
    </row>
    <row r="1684" spans="8:16" ht="12.75" customHeight="1" x14ac:dyDescent="0.3">
      <c r="H1684" s="5"/>
      <c r="P1684" s="5"/>
    </row>
    <row r="1685" spans="8:16" ht="12.75" customHeight="1" x14ac:dyDescent="0.3">
      <c r="H1685" s="5"/>
      <c r="P1685" s="5"/>
    </row>
    <row r="1686" spans="8:16" ht="12.75" customHeight="1" x14ac:dyDescent="0.3">
      <c r="H1686" s="5"/>
      <c r="P1686" s="5"/>
    </row>
    <row r="1687" spans="8:16" ht="12.75" customHeight="1" x14ac:dyDescent="0.3">
      <c r="H1687" s="5"/>
      <c r="P1687" s="5"/>
    </row>
    <row r="1688" spans="8:16" ht="12.75" customHeight="1" x14ac:dyDescent="0.3">
      <c r="H1688" s="5"/>
      <c r="P1688" s="5"/>
    </row>
    <row r="1689" spans="8:16" ht="12.75" customHeight="1" x14ac:dyDescent="0.3">
      <c r="H1689" s="5"/>
      <c r="P1689" s="5"/>
    </row>
    <row r="1690" spans="8:16" ht="12.75" customHeight="1" x14ac:dyDescent="0.3">
      <c r="H1690" s="5"/>
      <c r="P1690" s="5"/>
    </row>
    <row r="1691" spans="8:16" ht="12.75" customHeight="1" x14ac:dyDescent="0.3">
      <c r="H1691" s="5"/>
      <c r="P1691" s="5"/>
    </row>
    <row r="1692" spans="8:16" ht="12.75" customHeight="1" x14ac:dyDescent="0.3">
      <c r="H1692" s="5"/>
      <c r="P1692" s="5"/>
    </row>
    <row r="1693" spans="8:16" ht="12.75" customHeight="1" x14ac:dyDescent="0.3">
      <c r="H1693" s="5"/>
      <c r="P1693" s="5"/>
    </row>
    <row r="1694" spans="8:16" ht="12.75" customHeight="1" x14ac:dyDescent="0.3">
      <c r="H1694" s="5"/>
      <c r="P1694" s="5"/>
    </row>
    <row r="1695" spans="8:16" ht="12.75" customHeight="1" x14ac:dyDescent="0.3">
      <c r="H1695" s="5"/>
      <c r="P1695" s="5"/>
    </row>
    <row r="1696" spans="8:16" ht="12.75" customHeight="1" x14ac:dyDescent="0.3">
      <c r="H1696" s="5"/>
      <c r="P1696" s="5"/>
    </row>
    <row r="1697" spans="8:16" ht="12.75" customHeight="1" x14ac:dyDescent="0.3">
      <c r="H1697" s="5"/>
      <c r="P1697" s="5"/>
    </row>
    <row r="1698" spans="8:16" ht="12.75" customHeight="1" x14ac:dyDescent="0.3">
      <c r="H1698" s="5"/>
      <c r="P1698" s="5"/>
    </row>
    <row r="1699" spans="8:16" ht="12.75" customHeight="1" x14ac:dyDescent="0.3">
      <c r="H1699" s="5"/>
      <c r="P1699" s="5"/>
    </row>
    <row r="1700" spans="8:16" ht="12.75" customHeight="1" x14ac:dyDescent="0.3">
      <c r="H1700" s="5"/>
      <c r="P1700" s="5"/>
    </row>
    <row r="1701" spans="8:16" ht="12.75" customHeight="1" x14ac:dyDescent="0.3">
      <c r="H1701" s="5"/>
      <c r="P1701" s="5"/>
    </row>
    <row r="1702" spans="8:16" ht="12.75" customHeight="1" x14ac:dyDescent="0.3">
      <c r="H1702" s="5"/>
      <c r="P1702" s="5"/>
    </row>
    <row r="1703" spans="8:16" ht="12.75" customHeight="1" x14ac:dyDescent="0.3">
      <c r="H1703" s="5"/>
      <c r="P1703" s="5"/>
    </row>
    <row r="1704" spans="8:16" ht="12.75" customHeight="1" x14ac:dyDescent="0.3">
      <c r="H1704" s="5"/>
      <c r="P1704" s="5"/>
    </row>
    <row r="1705" spans="8:16" ht="12.75" customHeight="1" x14ac:dyDescent="0.3">
      <c r="H1705" s="5"/>
      <c r="P1705" s="5"/>
    </row>
    <row r="1706" spans="8:16" ht="12.75" customHeight="1" x14ac:dyDescent="0.3">
      <c r="H1706" s="5"/>
      <c r="P1706" s="5"/>
    </row>
    <row r="1707" spans="8:16" ht="12.75" customHeight="1" x14ac:dyDescent="0.3">
      <c r="H1707" s="5"/>
      <c r="P1707" s="5"/>
    </row>
    <row r="1708" spans="8:16" ht="12.75" customHeight="1" x14ac:dyDescent="0.3">
      <c r="H1708" s="5"/>
      <c r="P1708" s="5"/>
    </row>
    <row r="1709" spans="8:16" ht="12.75" customHeight="1" x14ac:dyDescent="0.3">
      <c r="H1709" s="5"/>
      <c r="P1709" s="5"/>
    </row>
    <row r="1710" spans="8:16" ht="12.75" customHeight="1" x14ac:dyDescent="0.3">
      <c r="H1710" s="5"/>
      <c r="P1710" s="5"/>
    </row>
    <row r="1711" spans="8:16" ht="12.75" customHeight="1" x14ac:dyDescent="0.3">
      <c r="H1711" s="5"/>
      <c r="P1711" s="5"/>
    </row>
    <row r="1712" spans="8:16" ht="12.75" customHeight="1" x14ac:dyDescent="0.3">
      <c r="H1712" s="5"/>
      <c r="P1712" s="5"/>
    </row>
    <row r="1713" spans="8:16" ht="12.75" customHeight="1" x14ac:dyDescent="0.3">
      <c r="H1713" s="5"/>
      <c r="P1713" s="5"/>
    </row>
    <row r="1714" spans="8:16" ht="12.75" customHeight="1" x14ac:dyDescent="0.3">
      <c r="H1714" s="5"/>
      <c r="P1714" s="5"/>
    </row>
    <row r="1715" spans="8:16" ht="12.75" customHeight="1" x14ac:dyDescent="0.3">
      <c r="H1715" s="5"/>
      <c r="P1715" s="5"/>
    </row>
    <row r="1716" spans="8:16" ht="12.75" customHeight="1" x14ac:dyDescent="0.3">
      <c r="H1716" s="5"/>
      <c r="P1716" s="5"/>
    </row>
    <row r="1717" spans="8:16" ht="12.75" customHeight="1" x14ac:dyDescent="0.3">
      <c r="H1717" s="5"/>
      <c r="P1717" s="5"/>
    </row>
    <row r="1718" spans="8:16" ht="12.75" customHeight="1" x14ac:dyDescent="0.3">
      <c r="H1718" s="5"/>
      <c r="P1718" s="5"/>
    </row>
    <row r="1719" spans="8:16" ht="12.75" customHeight="1" x14ac:dyDescent="0.3">
      <c r="H1719" s="5"/>
      <c r="P1719" s="5"/>
    </row>
    <row r="1720" spans="8:16" ht="12.75" customHeight="1" x14ac:dyDescent="0.3">
      <c r="H1720" s="5"/>
      <c r="P1720" s="5"/>
    </row>
    <row r="1721" spans="8:16" ht="12.75" customHeight="1" x14ac:dyDescent="0.3">
      <c r="H1721" s="5"/>
      <c r="P1721" s="5"/>
    </row>
    <row r="1722" spans="8:16" ht="12.75" customHeight="1" x14ac:dyDescent="0.3">
      <c r="H1722" s="5"/>
      <c r="P1722" s="5"/>
    </row>
    <row r="1723" spans="8:16" ht="12.75" customHeight="1" x14ac:dyDescent="0.3">
      <c r="H1723" s="5"/>
      <c r="P1723" s="5"/>
    </row>
    <row r="1724" spans="8:16" ht="12.75" customHeight="1" x14ac:dyDescent="0.3">
      <c r="H1724" s="5"/>
      <c r="P1724" s="5"/>
    </row>
    <row r="1725" spans="8:16" ht="12.75" customHeight="1" x14ac:dyDescent="0.3">
      <c r="H1725" s="5"/>
      <c r="P1725" s="5"/>
    </row>
    <row r="1726" spans="8:16" ht="12.75" customHeight="1" x14ac:dyDescent="0.3">
      <c r="H1726" s="5"/>
      <c r="P1726" s="5"/>
    </row>
    <row r="1727" spans="8:16" ht="12.75" customHeight="1" x14ac:dyDescent="0.3">
      <c r="H1727" s="5"/>
      <c r="P1727" s="5"/>
    </row>
    <row r="1728" spans="8:16" ht="12.75" customHeight="1" x14ac:dyDescent="0.3">
      <c r="H1728" s="5"/>
      <c r="P1728" s="5"/>
    </row>
    <row r="1729" spans="8:16" ht="12.75" customHeight="1" x14ac:dyDescent="0.3">
      <c r="H1729" s="5"/>
      <c r="P1729" s="5"/>
    </row>
    <row r="1730" spans="8:16" ht="12.75" customHeight="1" x14ac:dyDescent="0.3">
      <c r="H1730" s="5"/>
      <c r="P1730" s="5"/>
    </row>
    <row r="1731" spans="8:16" ht="12.75" customHeight="1" x14ac:dyDescent="0.3">
      <c r="H1731" s="5"/>
      <c r="P1731" s="5"/>
    </row>
    <row r="1732" spans="8:16" ht="12.75" customHeight="1" x14ac:dyDescent="0.3">
      <c r="H1732" s="5"/>
      <c r="P1732" s="5"/>
    </row>
    <row r="1733" spans="8:16" ht="12.75" customHeight="1" x14ac:dyDescent="0.3">
      <c r="H1733" s="5"/>
      <c r="P1733" s="5"/>
    </row>
    <row r="1734" spans="8:16" ht="12.75" customHeight="1" x14ac:dyDescent="0.3">
      <c r="H1734" s="5"/>
      <c r="P1734" s="5"/>
    </row>
    <row r="1735" spans="8:16" ht="12.75" customHeight="1" x14ac:dyDescent="0.3">
      <c r="H1735" s="5"/>
      <c r="P1735" s="5"/>
    </row>
    <row r="1736" spans="8:16" ht="12.75" customHeight="1" x14ac:dyDescent="0.3">
      <c r="H1736" s="5"/>
      <c r="P1736" s="5"/>
    </row>
    <row r="1737" spans="8:16" ht="12.75" customHeight="1" x14ac:dyDescent="0.3">
      <c r="H1737" s="5"/>
      <c r="P1737" s="5"/>
    </row>
    <row r="1738" spans="8:16" ht="12.75" customHeight="1" x14ac:dyDescent="0.3">
      <c r="H1738" s="5"/>
      <c r="P1738" s="5"/>
    </row>
    <row r="1739" spans="8:16" ht="12.75" customHeight="1" x14ac:dyDescent="0.3">
      <c r="H1739" s="5"/>
      <c r="P1739" s="5"/>
    </row>
    <row r="1740" spans="8:16" ht="12.75" customHeight="1" x14ac:dyDescent="0.3">
      <c r="H1740" s="5"/>
      <c r="P1740" s="5"/>
    </row>
    <row r="1741" spans="8:16" ht="12.75" customHeight="1" x14ac:dyDescent="0.3">
      <c r="H1741" s="5"/>
      <c r="P1741" s="5"/>
    </row>
    <row r="1742" spans="8:16" ht="12.75" customHeight="1" x14ac:dyDescent="0.3">
      <c r="H1742" s="5"/>
      <c r="P1742" s="5"/>
    </row>
    <row r="1743" spans="8:16" ht="12.75" customHeight="1" x14ac:dyDescent="0.3">
      <c r="H1743" s="5"/>
      <c r="P1743" s="5"/>
    </row>
    <row r="1744" spans="8:16" ht="12.75" customHeight="1" x14ac:dyDescent="0.3">
      <c r="H1744" s="5"/>
      <c r="P1744" s="5"/>
    </row>
    <row r="1745" spans="8:16" ht="12.75" customHeight="1" x14ac:dyDescent="0.3">
      <c r="H1745" s="5"/>
      <c r="P1745" s="5"/>
    </row>
    <row r="1746" spans="8:16" ht="12.75" customHeight="1" x14ac:dyDescent="0.3">
      <c r="H1746" s="5"/>
      <c r="P1746" s="5"/>
    </row>
    <row r="1747" spans="8:16" ht="12.75" customHeight="1" x14ac:dyDescent="0.3">
      <c r="H1747" s="5"/>
      <c r="P1747" s="5"/>
    </row>
    <row r="1748" spans="8:16" ht="12.75" customHeight="1" x14ac:dyDescent="0.3">
      <c r="H1748" s="5"/>
      <c r="P1748" s="5"/>
    </row>
    <row r="1749" spans="8:16" ht="12.75" customHeight="1" x14ac:dyDescent="0.3">
      <c r="H1749" s="5"/>
      <c r="P1749" s="5"/>
    </row>
    <row r="1750" spans="8:16" ht="12.75" customHeight="1" x14ac:dyDescent="0.3">
      <c r="H1750" s="5"/>
      <c r="P1750" s="5"/>
    </row>
    <row r="1751" spans="8:16" ht="12.75" customHeight="1" x14ac:dyDescent="0.3">
      <c r="H1751" s="5"/>
      <c r="P1751" s="5"/>
    </row>
    <row r="1752" spans="8:16" ht="12.75" customHeight="1" x14ac:dyDescent="0.3">
      <c r="H1752" s="5"/>
      <c r="P1752" s="5"/>
    </row>
    <row r="1753" spans="8:16" ht="12.75" customHeight="1" x14ac:dyDescent="0.3">
      <c r="H1753" s="5"/>
      <c r="P1753" s="5"/>
    </row>
    <row r="1754" spans="8:16" ht="12.75" customHeight="1" x14ac:dyDescent="0.3">
      <c r="H1754" s="5"/>
      <c r="P1754" s="5"/>
    </row>
    <row r="1755" spans="8:16" ht="12.75" customHeight="1" x14ac:dyDescent="0.3">
      <c r="H1755" s="5"/>
      <c r="P1755" s="5"/>
    </row>
    <row r="1756" spans="8:16" ht="12.75" customHeight="1" x14ac:dyDescent="0.3">
      <c r="H1756" s="5"/>
      <c r="P1756" s="5"/>
    </row>
    <row r="1757" spans="8:16" ht="12.75" customHeight="1" x14ac:dyDescent="0.3">
      <c r="H1757" s="5"/>
      <c r="P1757" s="5"/>
    </row>
    <row r="1758" spans="8:16" ht="12.75" customHeight="1" x14ac:dyDescent="0.3">
      <c r="H1758" s="5"/>
      <c r="P1758" s="5"/>
    </row>
    <row r="1759" spans="8:16" ht="12.75" customHeight="1" x14ac:dyDescent="0.3">
      <c r="H1759" s="5"/>
      <c r="P1759" s="5"/>
    </row>
    <row r="1760" spans="8:16" ht="12.75" customHeight="1" x14ac:dyDescent="0.3">
      <c r="H1760" s="5"/>
      <c r="P1760" s="5"/>
    </row>
    <row r="1761" spans="8:16" ht="12.75" customHeight="1" x14ac:dyDescent="0.3">
      <c r="H1761" s="5"/>
      <c r="P1761" s="5"/>
    </row>
    <row r="1762" spans="8:16" ht="12.75" customHeight="1" x14ac:dyDescent="0.3">
      <c r="H1762" s="5"/>
      <c r="P1762" s="5"/>
    </row>
    <row r="1763" spans="8:16" ht="12.75" customHeight="1" x14ac:dyDescent="0.3">
      <c r="H1763" s="5"/>
      <c r="P1763" s="5"/>
    </row>
    <row r="1764" spans="8:16" ht="12.75" customHeight="1" x14ac:dyDescent="0.3">
      <c r="H1764" s="5"/>
      <c r="P1764" s="5"/>
    </row>
    <row r="1765" spans="8:16" ht="12.75" customHeight="1" x14ac:dyDescent="0.3">
      <c r="H1765" s="5"/>
      <c r="P1765" s="5"/>
    </row>
    <row r="1766" spans="8:16" ht="12.75" customHeight="1" x14ac:dyDescent="0.3">
      <c r="H1766" s="5"/>
      <c r="P1766" s="5"/>
    </row>
    <row r="1767" spans="8:16" ht="12.75" customHeight="1" x14ac:dyDescent="0.3">
      <c r="H1767" s="5"/>
      <c r="P1767" s="5"/>
    </row>
    <row r="1768" spans="8:16" ht="12.75" customHeight="1" x14ac:dyDescent="0.3">
      <c r="H1768" s="5"/>
      <c r="P1768" s="5"/>
    </row>
    <row r="1769" spans="8:16" ht="12.75" customHeight="1" x14ac:dyDescent="0.3">
      <c r="H1769" s="5"/>
      <c r="P1769" s="5"/>
    </row>
    <row r="1770" spans="8:16" ht="12.75" customHeight="1" x14ac:dyDescent="0.3">
      <c r="H1770" s="5"/>
      <c r="P1770" s="5"/>
    </row>
    <row r="1771" spans="8:16" ht="12.75" customHeight="1" x14ac:dyDescent="0.3">
      <c r="H1771" s="5"/>
      <c r="P1771" s="5"/>
    </row>
    <row r="1772" spans="8:16" ht="12.75" customHeight="1" x14ac:dyDescent="0.3">
      <c r="H1772" s="5"/>
      <c r="P1772" s="5"/>
    </row>
    <row r="1773" spans="8:16" ht="12.75" customHeight="1" x14ac:dyDescent="0.3">
      <c r="H1773" s="5"/>
      <c r="P1773" s="5"/>
    </row>
    <row r="1774" spans="8:16" ht="12.75" customHeight="1" x14ac:dyDescent="0.3">
      <c r="H1774" s="5"/>
      <c r="P1774" s="5"/>
    </row>
    <row r="1775" spans="8:16" ht="12.75" customHeight="1" x14ac:dyDescent="0.3">
      <c r="H1775" s="5"/>
      <c r="P1775" s="5"/>
    </row>
    <row r="1776" spans="8:16" ht="12.75" customHeight="1" x14ac:dyDescent="0.3">
      <c r="H1776" s="5"/>
      <c r="P1776" s="5"/>
    </row>
    <row r="1777" spans="8:16" ht="12.75" customHeight="1" x14ac:dyDescent="0.3">
      <c r="H1777" s="5"/>
      <c r="P1777" s="5"/>
    </row>
    <row r="1778" spans="8:16" ht="12.75" customHeight="1" x14ac:dyDescent="0.3">
      <c r="H1778" s="5"/>
      <c r="P1778" s="5"/>
    </row>
    <row r="1779" spans="8:16" ht="12.75" customHeight="1" x14ac:dyDescent="0.3">
      <c r="H1779" s="5"/>
      <c r="P1779" s="5"/>
    </row>
    <row r="1780" spans="8:16" ht="12.75" customHeight="1" x14ac:dyDescent="0.3">
      <c r="H1780" s="5"/>
      <c r="P1780" s="5"/>
    </row>
    <row r="1781" spans="8:16" ht="12.75" customHeight="1" x14ac:dyDescent="0.3">
      <c r="H1781" s="5"/>
      <c r="P1781" s="5"/>
    </row>
    <row r="1782" spans="8:16" ht="12.75" customHeight="1" x14ac:dyDescent="0.3">
      <c r="H1782" s="5"/>
      <c r="P1782" s="5"/>
    </row>
    <row r="1783" spans="8:16" ht="12.75" customHeight="1" x14ac:dyDescent="0.3">
      <c r="H1783" s="5"/>
      <c r="P1783" s="5"/>
    </row>
    <row r="1784" spans="8:16" ht="12.75" customHeight="1" x14ac:dyDescent="0.3">
      <c r="H1784" s="5"/>
      <c r="P1784" s="5"/>
    </row>
    <row r="1785" spans="8:16" ht="12.75" customHeight="1" x14ac:dyDescent="0.3">
      <c r="H1785" s="5"/>
      <c r="P1785" s="5"/>
    </row>
    <row r="1786" spans="8:16" ht="12.75" customHeight="1" x14ac:dyDescent="0.3">
      <c r="H1786" s="5"/>
      <c r="P1786" s="5"/>
    </row>
    <row r="1787" spans="8:16" ht="12.75" customHeight="1" x14ac:dyDescent="0.3">
      <c r="H1787" s="5"/>
      <c r="P1787" s="5"/>
    </row>
    <row r="1788" spans="8:16" ht="12.75" customHeight="1" x14ac:dyDescent="0.3">
      <c r="H1788" s="5"/>
      <c r="P1788" s="5"/>
    </row>
    <row r="1789" spans="8:16" ht="12.75" customHeight="1" x14ac:dyDescent="0.3">
      <c r="H1789" s="5"/>
      <c r="P1789" s="5"/>
    </row>
    <row r="1790" spans="8:16" ht="12.75" customHeight="1" x14ac:dyDescent="0.3">
      <c r="H1790" s="5"/>
      <c r="P1790" s="5"/>
    </row>
    <row r="1791" spans="8:16" ht="12.75" customHeight="1" x14ac:dyDescent="0.3">
      <c r="H1791" s="5"/>
      <c r="P1791" s="5"/>
    </row>
    <row r="1792" spans="8:16" ht="12.75" customHeight="1" x14ac:dyDescent="0.3">
      <c r="H1792" s="5"/>
      <c r="P1792" s="5"/>
    </row>
    <row r="1793" spans="8:16" ht="12.75" customHeight="1" x14ac:dyDescent="0.3">
      <c r="H1793" s="5"/>
      <c r="P1793" s="5"/>
    </row>
    <row r="1794" spans="8:16" ht="12.75" customHeight="1" x14ac:dyDescent="0.3">
      <c r="H1794" s="5"/>
      <c r="P1794" s="5"/>
    </row>
    <row r="1795" spans="8:16" ht="12.75" customHeight="1" x14ac:dyDescent="0.3">
      <c r="H1795" s="5"/>
      <c r="P1795" s="5"/>
    </row>
    <row r="1796" spans="8:16" ht="12.75" customHeight="1" x14ac:dyDescent="0.3">
      <c r="H1796" s="5"/>
      <c r="P1796" s="5"/>
    </row>
    <row r="1797" spans="8:16" ht="12.75" customHeight="1" x14ac:dyDescent="0.3">
      <c r="H1797" s="5"/>
      <c r="P1797" s="5"/>
    </row>
    <row r="1798" spans="8:16" ht="12.75" customHeight="1" x14ac:dyDescent="0.3">
      <c r="H1798" s="5"/>
      <c r="P1798" s="5"/>
    </row>
    <row r="1799" spans="8:16" ht="12.75" customHeight="1" x14ac:dyDescent="0.3">
      <c r="H1799" s="5"/>
      <c r="P1799" s="5"/>
    </row>
    <row r="1800" spans="8:16" ht="12.75" customHeight="1" x14ac:dyDescent="0.3">
      <c r="H1800" s="5"/>
      <c r="P1800" s="5"/>
    </row>
    <row r="1801" spans="8:16" ht="12.75" customHeight="1" x14ac:dyDescent="0.3">
      <c r="H1801" s="5"/>
      <c r="P1801" s="5"/>
    </row>
    <row r="1802" spans="8:16" ht="12.75" customHeight="1" x14ac:dyDescent="0.3">
      <c r="H1802" s="5"/>
      <c r="P1802" s="5"/>
    </row>
    <row r="1803" spans="8:16" ht="12.75" customHeight="1" x14ac:dyDescent="0.3">
      <c r="H1803" s="5"/>
      <c r="P1803" s="5"/>
    </row>
    <row r="1804" spans="8:16" ht="12.75" customHeight="1" x14ac:dyDescent="0.3">
      <c r="H1804" s="5"/>
      <c r="P1804" s="5"/>
    </row>
    <row r="1805" spans="8:16" ht="12.75" customHeight="1" x14ac:dyDescent="0.3">
      <c r="H1805" s="5"/>
      <c r="P1805" s="5"/>
    </row>
    <row r="1806" spans="8:16" ht="12.75" customHeight="1" x14ac:dyDescent="0.3">
      <c r="H1806" s="5"/>
      <c r="P1806" s="5"/>
    </row>
    <row r="1807" spans="8:16" ht="12.75" customHeight="1" x14ac:dyDescent="0.3">
      <c r="H1807" s="5"/>
      <c r="P1807" s="5"/>
    </row>
    <row r="1808" spans="8:16" ht="12.75" customHeight="1" x14ac:dyDescent="0.3">
      <c r="H1808" s="5"/>
      <c r="P1808" s="5"/>
    </row>
    <row r="1809" spans="8:16" ht="12.75" customHeight="1" x14ac:dyDescent="0.3">
      <c r="H1809" s="5"/>
      <c r="P1809" s="5"/>
    </row>
    <row r="1810" spans="8:16" ht="12.75" customHeight="1" x14ac:dyDescent="0.3">
      <c r="H1810" s="5"/>
      <c r="P1810" s="5"/>
    </row>
    <row r="1811" spans="8:16" ht="12.75" customHeight="1" x14ac:dyDescent="0.3">
      <c r="H1811" s="5"/>
      <c r="P1811" s="5"/>
    </row>
    <row r="1812" spans="8:16" ht="12.75" customHeight="1" x14ac:dyDescent="0.3">
      <c r="H1812" s="5"/>
      <c r="P1812" s="5"/>
    </row>
    <row r="1813" spans="8:16" ht="12.75" customHeight="1" x14ac:dyDescent="0.3">
      <c r="H1813" s="5"/>
      <c r="P1813" s="5"/>
    </row>
    <row r="1814" spans="8:16" ht="12.75" customHeight="1" x14ac:dyDescent="0.3">
      <c r="H1814" s="5"/>
      <c r="P1814" s="5"/>
    </row>
    <row r="1815" spans="8:16" ht="12.75" customHeight="1" x14ac:dyDescent="0.3">
      <c r="H1815" s="5"/>
      <c r="P1815" s="5"/>
    </row>
    <row r="1816" spans="8:16" ht="12.75" customHeight="1" x14ac:dyDescent="0.3">
      <c r="H1816" s="5"/>
      <c r="P1816" s="5"/>
    </row>
    <row r="1817" spans="8:16" ht="12.75" customHeight="1" x14ac:dyDescent="0.3">
      <c r="H1817" s="5"/>
      <c r="P1817" s="5"/>
    </row>
    <row r="1818" spans="8:16" ht="12.75" customHeight="1" x14ac:dyDescent="0.3">
      <c r="H1818" s="5"/>
      <c r="P1818" s="5"/>
    </row>
    <row r="1819" spans="8:16" ht="12.75" customHeight="1" x14ac:dyDescent="0.3">
      <c r="H1819" s="5"/>
      <c r="P1819" s="5"/>
    </row>
    <row r="1820" spans="8:16" ht="12.75" customHeight="1" x14ac:dyDescent="0.3">
      <c r="H1820" s="5"/>
      <c r="P1820" s="5"/>
    </row>
    <row r="1821" spans="8:16" ht="12.75" customHeight="1" x14ac:dyDescent="0.3">
      <c r="H1821" s="5"/>
      <c r="P1821" s="5"/>
    </row>
    <row r="1822" spans="8:16" ht="12.75" customHeight="1" x14ac:dyDescent="0.3">
      <c r="H1822" s="5"/>
      <c r="P1822" s="5"/>
    </row>
    <row r="1823" spans="8:16" ht="12.75" customHeight="1" x14ac:dyDescent="0.3">
      <c r="H1823" s="5"/>
      <c r="P1823" s="5"/>
    </row>
    <row r="1824" spans="8:16" ht="12.75" customHeight="1" x14ac:dyDescent="0.3">
      <c r="H1824" s="5"/>
      <c r="P1824" s="5"/>
    </row>
    <row r="1825" spans="8:16" ht="12.75" customHeight="1" x14ac:dyDescent="0.3">
      <c r="H1825" s="5"/>
      <c r="P1825" s="5"/>
    </row>
    <row r="1826" spans="8:16" ht="12.75" customHeight="1" x14ac:dyDescent="0.3">
      <c r="H1826" s="5"/>
      <c r="P1826" s="5"/>
    </row>
    <row r="1827" spans="8:16" ht="12.75" customHeight="1" x14ac:dyDescent="0.3">
      <c r="H1827" s="5"/>
      <c r="P1827" s="5"/>
    </row>
    <row r="1828" spans="8:16" ht="12.75" customHeight="1" x14ac:dyDescent="0.3">
      <c r="H1828" s="5"/>
      <c r="P1828" s="5"/>
    </row>
    <row r="1829" spans="8:16" ht="12.75" customHeight="1" x14ac:dyDescent="0.3">
      <c r="H1829" s="5"/>
      <c r="P1829" s="5"/>
    </row>
    <row r="1830" spans="8:16" ht="12.75" customHeight="1" x14ac:dyDescent="0.3">
      <c r="H1830" s="5"/>
      <c r="P1830" s="5"/>
    </row>
    <row r="1831" spans="8:16" ht="12.75" customHeight="1" x14ac:dyDescent="0.3">
      <c r="H1831" s="5"/>
      <c r="P1831" s="5"/>
    </row>
    <row r="1832" spans="8:16" ht="12.75" customHeight="1" x14ac:dyDescent="0.3">
      <c r="H1832" s="5"/>
      <c r="P1832" s="5"/>
    </row>
    <row r="1833" spans="8:16" ht="12.75" customHeight="1" x14ac:dyDescent="0.3">
      <c r="H1833" s="5"/>
      <c r="P1833" s="5"/>
    </row>
    <row r="1834" spans="8:16" ht="12.75" customHeight="1" x14ac:dyDescent="0.3">
      <c r="H1834" s="5"/>
      <c r="P1834" s="5"/>
    </row>
    <row r="1835" spans="8:16" ht="12.75" customHeight="1" x14ac:dyDescent="0.3">
      <c r="H1835" s="5"/>
      <c r="P1835" s="5"/>
    </row>
    <row r="1836" spans="8:16" ht="12.75" customHeight="1" x14ac:dyDescent="0.3">
      <c r="H1836" s="5"/>
      <c r="P1836" s="5"/>
    </row>
    <row r="1837" spans="8:16" ht="12.75" customHeight="1" x14ac:dyDescent="0.3">
      <c r="H1837" s="5"/>
      <c r="P1837" s="5"/>
    </row>
    <row r="1838" spans="8:16" ht="12.75" customHeight="1" x14ac:dyDescent="0.3">
      <c r="H1838" s="5"/>
      <c r="P1838" s="5"/>
    </row>
    <row r="1839" spans="8:16" ht="12.75" customHeight="1" x14ac:dyDescent="0.3">
      <c r="H1839" s="5"/>
      <c r="P1839" s="5"/>
    </row>
    <row r="1840" spans="8:16" ht="12.75" customHeight="1" x14ac:dyDescent="0.3">
      <c r="H1840" s="5"/>
      <c r="P1840" s="5"/>
    </row>
    <row r="1841" spans="8:16" ht="12.75" customHeight="1" x14ac:dyDescent="0.3">
      <c r="H1841" s="5"/>
      <c r="P1841" s="5"/>
    </row>
    <row r="1842" spans="8:16" ht="12.75" customHeight="1" x14ac:dyDescent="0.3">
      <c r="H1842" s="5"/>
      <c r="P1842" s="5"/>
    </row>
    <row r="1843" spans="8:16" ht="12.75" customHeight="1" x14ac:dyDescent="0.3">
      <c r="H1843" s="5"/>
      <c r="P1843" s="5"/>
    </row>
    <row r="1844" spans="8:16" ht="12.75" customHeight="1" x14ac:dyDescent="0.3">
      <c r="H1844" s="5"/>
      <c r="P1844" s="5"/>
    </row>
    <row r="1845" spans="8:16" ht="12.75" customHeight="1" x14ac:dyDescent="0.3">
      <c r="H1845" s="5"/>
      <c r="P1845" s="5"/>
    </row>
    <row r="1846" spans="8:16" ht="12.75" customHeight="1" x14ac:dyDescent="0.3">
      <c r="H1846" s="5"/>
      <c r="P1846" s="5"/>
    </row>
    <row r="1847" spans="8:16" ht="12.75" customHeight="1" x14ac:dyDescent="0.3">
      <c r="H1847" s="5"/>
      <c r="P1847" s="5"/>
    </row>
    <row r="1848" spans="8:16" ht="12.75" customHeight="1" x14ac:dyDescent="0.3">
      <c r="H1848" s="5"/>
      <c r="P1848" s="5"/>
    </row>
    <row r="1849" spans="8:16" ht="12.75" customHeight="1" x14ac:dyDescent="0.3">
      <c r="H1849" s="5"/>
      <c r="P1849" s="5"/>
    </row>
    <row r="1850" spans="8:16" ht="12.75" customHeight="1" x14ac:dyDescent="0.3">
      <c r="H1850" s="5"/>
      <c r="P1850" s="5"/>
    </row>
    <row r="1851" spans="8:16" ht="12.75" customHeight="1" x14ac:dyDescent="0.3">
      <c r="H1851" s="5"/>
      <c r="P1851" s="5"/>
    </row>
    <row r="1852" spans="8:16" ht="12.75" customHeight="1" x14ac:dyDescent="0.3">
      <c r="H1852" s="5"/>
      <c r="P1852" s="5"/>
    </row>
    <row r="1853" spans="8:16" ht="12.75" customHeight="1" x14ac:dyDescent="0.3">
      <c r="H1853" s="5"/>
      <c r="P1853" s="5"/>
    </row>
    <row r="1854" spans="8:16" ht="12.75" customHeight="1" x14ac:dyDescent="0.3">
      <c r="H1854" s="5"/>
      <c r="P1854" s="5"/>
    </row>
    <row r="1855" spans="8:16" ht="12.75" customHeight="1" x14ac:dyDescent="0.3">
      <c r="H1855" s="5"/>
      <c r="P1855" s="5"/>
    </row>
    <row r="1856" spans="8:16" ht="12.75" customHeight="1" x14ac:dyDescent="0.3">
      <c r="H1856" s="5"/>
      <c r="P1856" s="5"/>
    </row>
    <row r="1857" spans="8:16" ht="12.75" customHeight="1" x14ac:dyDescent="0.3">
      <c r="H1857" s="5"/>
      <c r="P1857" s="5"/>
    </row>
    <row r="1858" spans="8:16" ht="12.75" customHeight="1" x14ac:dyDescent="0.3">
      <c r="H1858" s="5"/>
      <c r="P1858" s="5"/>
    </row>
    <row r="1859" spans="8:16" ht="12.75" customHeight="1" x14ac:dyDescent="0.3">
      <c r="H1859" s="5"/>
      <c r="P1859" s="5"/>
    </row>
    <row r="1860" spans="8:16" ht="12.75" customHeight="1" x14ac:dyDescent="0.3">
      <c r="H1860" s="5"/>
      <c r="P1860" s="5"/>
    </row>
    <row r="1861" spans="8:16" ht="12.75" customHeight="1" x14ac:dyDescent="0.3">
      <c r="H1861" s="5"/>
      <c r="P1861" s="5"/>
    </row>
    <row r="1862" spans="8:16" ht="12.75" customHeight="1" x14ac:dyDescent="0.3">
      <c r="H1862" s="5"/>
      <c r="P1862" s="5"/>
    </row>
    <row r="1863" spans="8:16" ht="12.75" customHeight="1" x14ac:dyDescent="0.3">
      <c r="H1863" s="5"/>
      <c r="P1863" s="5"/>
    </row>
    <row r="1864" spans="8:16" ht="12.75" customHeight="1" x14ac:dyDescent="0.3">
      <c r="H1864" s="5"/>
      <c r="P1864" s="5"/>
    </row>
    <row r="1865" spans="8:16" ht="12.75" customHeight="1" x14ac:dyDescent="0.3">
      <c r="H1865" s="5"/>
      <c r="P1865" s="5"/>
    </row>
    <row r="1866" spans="8:16" ht="12.75" customHeight="1" x14ac:dyDescent="0.3">
      <c r="H1866" s="5"/>
      <c r="P1866" s="5"/>
    </row>
    <row r="1867" spans="8:16" ht="12.75" customHeight="1" x14ac:dyDescent="0.3">
      <c r="H1867" s="5"/>
      <c r="P1867" s="5"/>
    </row>
    <row r="1868" spans="8:16" ht="12.75" customHeight="1" x14ac:dyDescent="0.3">
      <c r="H1868" s="5"/>
      <c r="P1868" s="5"/>
    </row>
    <row r="1869" spans="8:16" ht="12.75" customHeight="1" x14ac:dyDescent="0.3">
      <c r="H1869" s="5"/>
      <c r="P1869" s="5"/>
    </row>
    <row r="1870" spans="8:16" ht="12.75" customHeight="1" x14ac:dyDescent="0.3">
      <c r="H1870" s="5"/>
      <c r="P1870" s="5"/>
    </row>
    <row r="1871" spans="8:16" ht="12.75" customHeight="1" x14ac:dyDescent="0.3">
      <c r="H1871" s="5"/>
      <c r="P1871" s="5"/>
    </row>
    <row r="1872" spans="8:16" ht="12.75" customHeight="1" x14ac:dyDescent="0.3">
      <c r="H1872" s="5"/>
      <c r="P1872" s="5"/>
    </row>
    <row r="1873" spans="8:16" ht="12.75" customHeight="1" x14ac:dyDescent="0.3">
      <c r="H1873" s="5"/>
      <c r="P1873" s="5"/>
    </row>
    <row r="1874" spans="8:16" ht="12.75" customHeight="1" x14ac:dyDescent="0.3">
      <c r="H1874" s="5"/>
      <c r="P1874" s="5"/>
    </row>
    <row r="1875" spans="8:16" ht="12.75" customHeight="1" x14ac:dyDescent="0.3">
      <c r="H1875" s="5"/>
      <c r="P1875" s="5"/>
    </row>
    <row r="1876" spans="8:16" ht="12.75" customHeight="1" x14ac:dyDescent="0.3">
      <c r="H1876" s="5"/>
      <c r="P1876" s="5"/>
    </row>
    <row r="1877" spans="8:16" ht="12.75" customHeight="1" x14ac:dyDescent="0.3">
      <c r="H1877" s="5"/>
      <c r="P1877" s="5"/>
    </row>
    <row r="1878" spans="8:16" ht="12.75" customHeight="1" x14ac:dyDescent="0.3">
      <c r="H1878" s="5"/>
      <c r="P1878" s="5"/>
    </row>
    <row r="1879" spans="8:16" ht="12.75" customHeight="1" x14ac:dyDescent="0.3">
      <c r="H1879" s="5"/>
      <c r="P1879" s="5"/>
    </row>
    <row r="1880" spans="8:16" ht="12.75" customHeight="1" x14ac:dyDescent="0.3">
      <c r="H1880" s="5"/>
      <c r="P1880" s="5"/>
    </row>
    <row r="1881" spans="8:16" ht="12.75" customHeight="1" x14ac:dyDescent="0.3">
      <c r="H1881" s="5"/>
      <c r="P1881" s="5"/>
    </row>
    <row r="1882" spans="8:16" ht="12.75" customHeight="1" x14ac:dyDescent="0.3">
      <c r="H1882" s="5"/>
      <c r="P1882" s="5"/>
    </row>
    <row r="1883" spans="8:16" ht="12.75" customHeight="1" x14ac:dyDescent="0.3">
      <c r="H1883" s="5"/>
      <c r="P1883" s="5"/>
    </row>
    <row r="1884" spans="8:16" ht="12.75" customHeight="1" x14ac:dyDescent="0.3">
      <c r="H1884" s="5"/>
      <c r="P1884" s="5"/>
    </row>
    <row r="1885" spans="8:16" ht="12.75" customHeight="1" x14ac:dyDescent="0.3">
      <c r="H1885" s="5"/>
      <c r="P1885" s="5"/>
    </row>
    <row r="1886" spans="8:16" ht="12.75" customHeight="1" x14ac:dyDescent="0.3">
      <c r="H1886" s="5"/>
      <c r="P1886" s="5"/>
    </row>
    <row r="1887" spans="8:16" ht="12.75" customHeight="1" x14ac:dyDescent="0.3">
      <c r="H1887" s="5"/>
      <c r="P1887" s="5"/>
    </row>
    <row r="1888" spans="8:16" ht="12.75" customHeight="1" x14ac:dyDescent="0.3">
      <c r="H1888" s="5"/>
      <c r="P1888" s="5"/>
    </row>
    <row r="1889" spans="8:16" ht="12.75" customHeight="1" x14ac:dyDescent="0.3">
      <c r="H1889" s="5"/>
      <c r="P1889" s="5"/>
    </row>
    <row r="1890" spans="8:16" ht="12.75" customHeight="1" x14ac:dyDescent="0.3">
      <c r="H1890" s="5"/>
      <c r="P1890" s="5"/>
    </row>
    <row r="1891" spans="8:16" ht="12.75" customHeight="1" x14ac:dyDescent="0.3">
      <c r="H1891" s="5"/>
      <c r="P1891" s="5"/>
    </row>
    <row r="1892" spans="8:16" ht="12.75" customHeight="1" x14ac:dyDescent="0.3">
      <c r="H1892" s="5"/>
      <c r="P1892" s="5"/>
    </row>
    <row r="1893" spans="8:16" ht="12.75" customHeight="1" x14ac:dyDescent="0.3">
      <c r="H1893" s="5"/>
      <c r="P1893" s="5"/>
    </row>
    <row r="1894" spans="8:16" ht="12.75" customHeight="1" x14ac:dyDescent="0.3">
      <c r="H1894" s="5"/>
      <c r="P1894" s="5"/>
    </row>
    <row r="1895" spans="8:16" ht="12.75" customHeight="1" x14ac:dyDescent="0.3">
      <c r="H1895" s="5"/>
      <c r="P1895" s="5"/>
    </row>
    <row r="1896" spans="8:16" ht="12.75" customHeight="1" x14ac:dyDescent="0.3">
      <c r="H1896" s="5"/>
      <c r="P1896" s="5"/>
    </row>
    <row r="1897" spans="8:16" ht="12.75" customHeight="1" x14ac:dyDescent="0.3">
      <c r="H1897" s="5"/>
      <c r="P1897" s="5"/>
    </row>
    <row r="1898" spans="8:16" ht="12.75" customHeight="1" x14ac:dyDescent="0.3">
      <c r="H1898" s="5"/>
      <c r="P1898" s="5"/>
    </row>
    <row r="1899" spans="8:16" ht="12.75" customHeight="1" x14ac:dyDescent="0.3">
      <c r="H1899" s="5"/>
      <c r="P1899" s="5"/>
    </row>
    <row r="1900" spans="8:16" ht="12.75" customHeight="1" x14ac:dyDescent="0.3">
      <c r="H1900" s="5"/>
      <c r="P1900" s="5"/>
    </row>
    <row r="1901" spans="8:16" ht="12.75" customHeight="1" x14ac:dyDescent="0.3">
      <c r="H1901" s="5"/>
      <c r="P1901" s="5"/>
    </row>
    <row r="1902" spans="8:16" ht="12.75" customHeight="1" x14ac:dyDescent="0.3">
      <c r="H1902" s="5"/>
      <c r="P1902" s="5"/>
    </row>
    <row r="1903" spans="8:16" ht="12.75" customHeight="1" x14ac:dyDescent="0.3">
      <c r="H1903" s="5"/>
      <c r="P1903" s="5"/>
    </row>
    <row r="1904" spans="8:16" ht="12.75" customHeight="1" x14ac:dyDescent="0.3">
      <c r="H1904" s="5"/>
      <c r="P1904" s="5"/>
    </row>
    <row r="1905" spans="8:16" ht="12.75" customHeight="1" x14ac:dyDescent="0.3">
      <c r="H1905" s="5"/>
      <c r="P1905" s="5"/>
    </row>
    <row r="1906" spans="8:16" ht="12.75" customHeight="1" x14ac:dyDescent="0.3">
      <c r="H1906" s="5"/>
      <c r="P1906" s="5"/>
    </row>
    <row r="1907" spans="8:16" ht="12.75" customHeight="1" x14ac:dyDescent="0.3">
      <c r="H1907" s="5"/>
      <c r="P1907" s="5"/>
    </row>
    <row r="1908" spans="8:16" ht="12.75" customHeight="1" x14ac:dyDescent="0.3">
      <c r="H1908" s="5"/>
      <c r="P1908" s="5"/>
    </row>
    <row r="1909" spans="8:16" ht="12.75" customHeight="1" x14ac:dyDescent="0.3">
      <c r="H1909" s="5"/>
      <c r="P1909" s="5"/>
    </row>
    <row r="1910" spans="8:16" ht="12.75" customHeight="1" x14ac:dyDescent="0.3">
      <c r="H1910" s="5"/>
      <c r="P1910" s="5"/>
    </row>
    <row r="1911" spans="8:16" ht="12.75" customHeight="1" x14ac:dyDescent="0.3">
      <c r="H1911" s="5"/>
      <c r="P1911" s="5"/>
    </row>
    <row r="1912" spans="8:16" ht="12.75" customHeight="1" x14ac:dyDescent="0.3">
      <c r="H1912" s="5"/>
      <c r="P1912" s="5"/>
    </row>
    <row r="1913" spans="8:16" ht="12.75" customHeight="1" x14ac:dyDescent="0.3">
      <c r="H1913" s="5"/>
      <c r="P1913" s="5"/>
    </row>
    <row r="1914" spans="8:16" ht="12.75" customHeight="1" x14ac:dyDescent="0.3">
      <c r="H1914" s="5"/>
      <c r="P1914" s="5"/>
    </row>
    <row r="1915" spans="8:16" ht="12.75" customHeight="1" x14ac:dyDescent="0.3">
      <c r="H1915" s="5"/>
      <c r="P1915" s="5"/>
    </row>
    <row r="1916" spans="8:16" ht="12.75" customHeight="1" x14ac:dyDescent="0.3">
      <c r="H1916" s="5"/>
      <c r="P1916" s="5"/>
    </row>
    <row r="1917" spans="8:16" ht="12.75" customHeight="1" x14ac:dyDescent="0.3">
      <c r="H1917" s="5"/>
      <c r="P1917" s="5"/>
    </row>
    <row r="1918" spans="8:16" ht="12.75" customHeight="1" x14ac:dyDescent="0.3">
      <c r="H1918" s="5"/>
      <c r="P1918" s="5"/>
    </row>
    <row r="1919" spans="8:16" ht="12.75" customHeight="1" x14ac:dyDescent="0.3">
      <c r="H1919" s="5"/>
      <c r="P1919" s="5"/>
    </row>
    <row r="1920" spans="8:16" ht="12.75" customHeight="1" x14ac:dyDescent="0.3">
      <c r="H1920" s="5"/>
      <c r="P1920" s="5"/>
    </row>
    <row r="1921" spans="8:16" ht="12.75" customHeight="1" x14ac:dyDescent="0.3">
      <c r="H1921" s="5"/>
      <c r="P1921" s="5"/>
    </row>
    <row r="1922" spans="8:16" ht="12.75" customHeight="1" x14ac:dyDescent="0.3">
      <c r="H1922" s="5"/>
      <c r="P1922" s="5"/>
    </row>
    <row r="1923" spans="8:16" ht="12.75" customHeight="1" x14ac:dyDescent="0.3">
      <c r="H1923" s="5"/>
      <c r="P1923" s="5"/>
    </row>
    <row r="1924" spans="8:16" ht="12.75" customHeight="1" x14ac:dyDescent="0.3">
      <c r="H1924" s="5"/>
      <c r="P1924" s="5"/>
    </row>
    <row r="1925" spans="8:16" ht="12.75" customHeight="1" x14ac:dyDescent="0.3">
      <c r="H1925" s="5"/>
      <c r="P1925" s="5"/>
    </row>
    <row r="1926" spans="8:16" ht="12.75" customHeight="1" x14ac:dyDescent="0.3">
      <c r="H1926" s="5"/>
      <c r="P1926" s="5"/>
    </row>
    <row r="1927" spans="8:16" ht="12.75" customHeight="1" x14ac:dyDescent="0.3">
      <c r="H1927" s="5"/>
      <c r="P1927" s="5"/>
    </row>
    <row r="1928" spans="8:16" ht="12.75" customHeight="1" x14ac:dyDescent="0.3">
      <c r="H1928" s="5"/>
      <c r="P1928" s="5"/>
    </row>
    <row r="1929" spans="8:16" ht="12.75" customHeight="1" x14ac:dyDescent="0.3">
      <c r="H1929" s="5"/>
      <c r="P1929" s="5"/>
    </row>
    <row r="1930" spans="8:16" ht="12.75" customHeight="1" x14ac:dyDescent="0.3">
      <c r="H1930" s="5"/>
      <c r="P1930" s="5"/>
    </row>
    <row r="1931" spans="8:16" ht="12.75" customHeight="1" x14ac:dyDescent="0.3">
      <c r="H1931" s="5"/>
      <c r="P1931" s="5"/>
    </row>
    <row r="1932" spans="8:16" ht="12.75" customHeight="1" x14ac:dyDescent="0.3">
      <c r="H1932" s="5"/>
      <c r="P1932" s="5"/>
    </row>
    <row r="1933" spans="8:16" ht="12.75" customHeight="1" x14ac:dyDescent="0.3">
      <c r="H1933" s="5"/>
      <c r="P1933" s="5"/>
    </row>
    <row r="1934" spans="8:16" ht="12.75" customHeight="1" x14ac:dyDescent="0.3">
      <c r="H1934" s="5"/>
      <c r="P1934" s="5"/>
    </row>
    <row r="1935" spans="8:16" ht="12.75" customHeight="1" x14ac:dyDescent="0.3">
      <c r="H1935" s="5"/>
      <c r="P1935" s="5"/>
    </row>
    <row r="1936" spans="8:16" ht="12.75" customHeight="1" x14ac:dyDescent="0.3">
      <c r="H1936" s="5"/>
      <c r="P1936" s="5"/>
    </row>
    <row r="1937" spans="8:16" ht="12.75" customHeight="1" x14ac:dyDescent="0.3">
      <c r="H1937" s="5"/>
      <c r="P1937" s="5"/>
    </row>
    <row r="1938" spans="8:16" ht="12.75" customHeight="1" x14ac:dyDescent="0.3">
      <c r="H1938" s="5"/>
      <c r="P1938" s="5"/>
    </row>
    <row r="1939" spans="8:16" ht="12.75" customHeight="1" x14ac:dyDescent="0.3">
      <c r="H1939" s="5"/>
      <c r="P1939" s="5"/>
    </row>
    <row r="1940" spans="8:16" ht="12.75" customHeight="1" x14ac:dyDescent="0.3">
      <c r="H1940" s="5"/>
      <c r="P1940" s="5"/>
    </row>
    <row r="1941" spans="8:16" ht="12.75" customHeight="1" x14ac:dyDescent="0.3">
      <c r="H1941" s="5"/>
      <c r="P1941" s="5"/>
    </row>
    <row r="1942" spans="8:16" ht="12.75" customHeight="1" x14ac:dyDescent="0.3">
      <c r="H1942" s="5"/>
      <c r="P1942" s="5"/>
    </row>
    <row r="1943" spans="8:16" ht="12.75" customHeight="1" x14ac:dyDescent="0.3">
      <c r="H1943" s="5"/>
      <c r="P1943" s="5"/>
    </row>
    <row r="1944" spans="8:16" ht="12.75" customHeight="1" x14ac:dyDescent="0.3">
      <c r="H1944" s="5"/>
      <c r="P1944" s="5"/>
    </row>
    <row r="1945" spans="8:16" ht="12.75" customHeight="1" x14ac:dyDescent="0.3">
      <c r="H1945" s="5"/>
      <c r="P1945" s="5"/>
    </row>
    <row r="1946" spans="8:16" ht="12.75" customHeight="1" x14ac:dyDescent="0.3">
      <c r="H1946" s="5"/>
      <c r="P1946" s="5"/>
    </row>
    <row r="1947" spans="8:16" ht="12.75" customHeight="1" x14ac:dyDescent="0.3">
      <c r="H1947" s="5"/>
      <c r="P1947" s="5"/>
    </row>
    <row r="1948" spans="8:16" ht="12.75" customHeight="1" x14ac:dyDescent="0.3">
      <c r="H1948" s="5"/>
      <c r="P1948" s="5"/>
    </row>
    <row r="1949" spans="8:16" ht="12.75" customHeight="1" x14ac:dyDescent="0.3">
      <c r="H1949" s="5"/>
      <c r="P1949" s="5"/>
    </row>
    <row r="1950" spans="8:16" ht="12.75" customHeight="1" x14ac:dyDescent="0.3">
      <c r="H1950" s="5"/>
      <c r="P1950" s="5"/>
    </row>
    <row r="1951" spans="8:16" ht="12.75" customHeight="1" x14ac:dyDescent="0.3">
      <c r="H1951" s="5"/>
      <c r="P1951" s="5"/>
    </row>
    <row r="1952" spans="8:16" ht="12.75" customHeight="1" x14ac:dyDescent="0.3">
      <c r="H1952" s="5"/>
      <c r="P1952" s="5"/>
    </row>
    <row r="1953" spans="8:16" ht="12.75" customHeight="1" x14ac:dyDescent="0.3">
      <c r="H1953" s="5"/>
      <c r="P1953" s="5"/>
    </row>
    <row r="1954" spans="8:16" ht="12.75" customHeight="1" x14ac:dyDescent="0.3">
      <c r="H1954" s="5"/>
      <c r="P1954" s="5"/>
    </row>
    <row r="1955" spans="8:16" ht="12.75" customHeight="1" x14ac:dyDescent="0.3">
      <c r="H1955" s="5"/>
      <c r="P1955" s="5"/>
    </row>
    <row r="1956" spans="8:16" ht="12.75" customHeight="1" x14ac:dyDescent="0.3">
      <c r="H1956" s="5"/>
      <c r="P1956" s="5"/>
    </row>
    <row r="1957" spans="8:16" ht="12.75" customHeight="1" x14ac:dyDescent="0.3">
      <c r="H1957" s="5"/>
      <c r="P1957" s="5"/>
    </row>
    <row r="1958" spans="8:16" ht="12.75" customHeight="1" x14ac:dyDescent="0.3">
      <c r="H1958" s="5"/>
      <c r="P1958" s="5"/>
    </row>
    <row r="1959" spans="8:16" ht="12.75" customHeight="1" x14ac:dyDescent="0.3">
      <c r="H1959" s="5"/>
      <c r="P1959" s="5"/>
    </row>
    <row r="1960" spans="8:16" ht="12.75" customHeight="1" x14ac:dyDescent="0.3">
      <c r="H1960" s="5"/>
      <c r="P1960" s="5"/>
    </row>
    <row r="1961" spans="8:16" ht="12.75" customHeight="1" x14ac:dyDescent="0.3">
      <c r="H1961" s="5"/>
      <c r="P1961" s="5"/>
    </row>
    <row r="1962" spans="8:16" ht="12.75" customHeight="1" x14ac:dyDescent="0.3">
      <c r="H1962" s="5"/>
      <c r="P1962" s="5"/>
    </row>
    <row r="1963" spans="8:16" ht="12.75" customHeight="1" x14ac:dyDescent="0.3">
      <c r="H1963" s="5"/>
      <c r="P1963" s="5"/>
    </row>
    <row r="1964" spans="8:16" ht="12.75" customHeight="1" x14ac:dyDescent="0.3">
      <c r="H1964" s="5"/>
      <c r="P1964" s="5"/>
    </row>
    <row r="1965" spans="8:16" ht="12.75" customHeight="1" x14ac:dyDescent="0.3">
      <c r="H1965" s="5"/>
      <c r="P1965" s="5"/>
    </row>
    <row r="1966" spans="8:16" ht="12.75" customHeight="1" x14ac:dyDescent="0.3">
      <c r="H1966" s="5"/>
      <c r="P1966" s="5"/>
    </row>
    <row r="1967" spans="8:16" ht="12.75" customHeight="1" x14ac:dyDescent="0.3">
      <c r="H1967" s="5"/>
      <c r="P1967" s="5"/>
    </row>
    <row r="1968" spans="8:16" ht="12.75" customHeight="1" x14ac:dyDescent="0.3">
      <c r="H1968" s="5"/>
      <c r="P1968" s="5"/>
    </row>
    <row r="1969" spans="8:16" ht="12.75" customHeight="1" x14ac:dyDescent="0.3">
      <c r="H1969" s="5"/>
      <c r="P1969" s="5"/>
    </row>
    <row r="1970" spans="8:16" ht="12.75" customHeight="1" x14ac:dyDescent="0.3">
      <c r="H1970" s="5"/>
      <c r="P1970" s="5"/>
    </row>
    <row r="1971" spans="8:16" ht="12.75" customHeight="1" x14ac:dyDescent="0.3">
      <c r="H1971" s="5"/>
      <c r="P1971" s="5"/>
    </row>
    <row r="1972" spans="8:16" ht="12.75" customHeight="1" x14ac:dyDescent="0.3">
      <c r="H1972" s="5"/>
      <c r="P1972" s="5"/>
    </row>
    <row r="1973" spans="8:16" ht="12.75" customHeight="1" x14ac:dyDescent="0.3">
      <c r="H1973" s="5"/>
      <c r="P1973" s="5"/>
    </row>
    <row r="1974" spans="8:16" ht="12.75" customHeight="1" x14ac:dyDescent="0.3">
      <c r="H1974" s="5"/>
      <c r="P1974" s="5"/>
    </row>
    <row r="1975" spans="8:16" ht="12.75" customHeight="1" x14ac:dyDescent="0.3">
      <c r="H1975" s="5"/>
      <c r="P1975" s="5"/>
    </row>
    <row r="1976" spans="8:16" ht="12.75" customHeight="1" x14ac:dyDescent="0.3">
      <c r="H1976" s="5"/>
      <c r="P1976" s="5"/>
    </row>
    <row r="1977" spans="8:16" ht="12.75" customHeight="1" x14ac:dyDescent="0.3">
      <c r="H1977" s="5"/>
      <c r="P1977" s="5"/>
    </row>
    <row r="1978" spans="8:16" ht="12.75" customHeight="1" x14ac:dyDescent="0.3">
      <c r="H1978" s="5"/>
      <c r="P1978" s="5"/>
    </row>
    <row r="1979" spans="8:16" ht="12.75" customHeight="1" x14ac:dyDescent="0.3">
      <c r="H1979" s="5"/>
      <c r="P1979" s="5"/>
    </row>
    <row r="1980" spans="8:16" ht="12.75" customHeight="1" x14ac:dyDescent="0.3">
      <c r="H1980" s="5"/>
      <c r="P1980" s="5"/>
    </row>
    <row r="1981" spans="8:16" ht="12.75" customHeight="1" x14ac:dyDescent="0.3">
      <c r="H1981" s="5"/>
      <c r="P1981" s="5"/>
    </row>
    <row r="1982" spans="8:16" ht="12.75" customHeight="1" x14ac:dyDescent="0.3">
      <c r="H1982" s="5"/>
      <c r="P1982" s="5"/>
    </row>
    <row r="1983" spans="8:16" ht="12.75" customHeight="1" x14ac:dyDescent="0.3">
      <c r="H1983" s="5"/>
      <c r="P1983" s="5"/>
    </row>
    <row r="1984" spans="8:16" ht="12.75" customHeight="1" x14ac:dyDescent="0.3">
      <c r="H1984" s="5"/>
      <c r="P1984" s="5"/>
    </row>
    <row r="1985" spans="8:16" ht="12.75" customHeight="1" x14ac:dyDescent="0.3">
      <c r="H1985" s="5"/>
      <c r="P1985" s="5"/>
    </row>
    <row r="1986" spans="8:16" ht="12.75" customHeight="1" x14ac:dyDescent="0.3">
      <c r="H1986" s="5"/>
      <c r="P1986" s="5"/>
    </row>
    <row r="1987" spans="8:16" ht="12.75" customHeight="1" x14ac:dyDescent="0.3">
      <c r="H1987" s="5"/>
      <c r="P1987" s="5"/>
    </row>
    <row r="1988" spans="8:16" ht="12.75" customHeight="1" x14ac:dyDescent="0.3">
      <c r="H1988" s="5"/>
      <c r="P1988" s="5"/>
    </row>
    <row r="1989" spans="8:16" ht="12.75" customHeight="1" x14ac:dyDescent="0.3">
      <c r="H1989" s="5"/>
      <c r="P1989" s="5"/>
    </row>
    <row r="1990" spans="8:16" ht="12.75" customHeight="1" x14ac:dyDescent="0.3">
      <c r="H1990" s="5"/>
      <c r="P1990" s="5"/>
    </row>
    <row r="1991" spans="8:16" ht="12.75" customHeight="1" x14ac:dyDescent="0.3">
      <c r="H1991" s="5"/>
      <c r="P1991" s="5"/>
    </row>
    <row r="1992" spans="8:16" ht="12.75" customHeight="1" x14ac:dyDescent="0.3">
      <c r="H1992" s="5"/>
      <c r="P1992" s="5"/>
    </row>
    <row r="1993" spans="8:16" ht="12.75" customHeight="1" x14ac:dyDescent="0.3">
      <c r="H1993" s="5"/>
      <c r="P1993" s="5"/>
    </row>
    <row r="1994" spans="8:16" ht="12.75" customHeight="1" x14ac:dyDescent="0.3">
      <c r="H1994" s="5"/>
      <c r="P1994" s="5"/>
    </row>
    <row r="1995" spans="8:16" ht="12.75" customHeight="1" x14ac:dyDescent="0.3">
      <c r="H1995" s="5"/>
      <c r="P1995" s="5"/>
    </row>
    <row r="1996" spans="8:16" ht="12.75" customHeight="1" x14ac:dyDescent="0.3">
      <c r="H1996" s="5"/>
      <c r="P1996" s="5"/>
    </row>
    <row r="1997" spans="8:16" ht="12.75" customHeight="1" x14ac:dyDescent="0.3">
      <c r="H1997" s="5"/>
      <c r="P1997" s="5"/>
    </row>
    <row r="1998" spans="8:16" ht="12.75" customHeight="1" x14ac:dyDescent="0.3">
      <c r="H1998" s="5"/>
      <c r="P1998" s="5"/>
    </row>
    <row r="1999" spans="8:16" ht="12.75" customHeight="1" x14ac:dyDescent="0.3">
      <c r="H1999" s="5"/>
      <c r="P1999" s="5"/>
    </row>
    <row r="2000" spans="8:16" ht="12.75" customHeight="1" x14ac:dyDescent="0.3">
      <c r="H2000" s="5"/>
      <c r="P2000" s="5"/>
    </row>
    <row r="2001" spans="8:16" ht="12.75" customHeight="1" x14ac:dyDescent="0.3">
      <c r="H2001" s="5"/>
      <c r="P2001" s="5"/>
    </row>
    <row r="2002" spans="8:16" ht="12.75" customHeight="1" x14ac:dyDescent="0.3">
      <c r="H2002" s="5"/>
      <c r="P2002" s="5"/>
    </row>
    <row r="2003" spans="8:16" ht="12.75" customHeight="1" x14ac:dyDescent="0.3">
      <c r="H2003" s="5"/>
      <c r="P2003" s="5"/>
    </row>
    <row r="2004" spans="8:16" ht="12.75" customHeight="1" x14ac:dyDescent="0.3">
      <c r="H2004" s="5"/>
      <c r="P2004" s="5"/>
    </row>
    <row r="2005" spans="8:16" ht="12.75" customHeight="1" x14ac:dyDescent="0.3">
      <c r="H2005" s="5"/>
      <c r="P2005" s="5"/>
    </row>
    <row r="2006" spans="8:16" ht="12.75" customHeight="1" x14ac:dyDescent="0.3">
      <c r="H2006" s="5"/>
      <c r="P2006" s="5"/>
    </row>
    <row r="2007" spans="8:16" ht="12.75" customHeight="1" x14ac:dyDescent="0.3">
      <c r="H2007" s="5"/>
      <c r="P2007" s="5"/>
    </row>
    <row r="2008" spans="8:16" ht="12.75" customHeight="1" x14ac:dyDescent="0.3">
      <c r="H2008" s="5"/>
      <c r="P2008" s="5"/>
    </row>
    <row r="2009" spans="8:16" ht="12.75" customHeight="1" x14ac:dyDescent="0.3">
      <c r="H2009" s="5"/>
      <c r="P2009" s="5"/>
    </row>
    <row r="2010" spans="8:16" ht="12.75" customHeight="1" x14ac:dyDescent="0.3">
      <c r="H2010" s="5"/>
      <c r="P2010" s="5"/>
    </row>
    <row r="2011" spans="8:16" ht="12.75" customHeight="1" x14ac:dyDescent="0.3">
      <c r="H2011" s="5"/>
      <c r="P2011" s="5"/>
    </row>
    <row r="2012" spans="8:16" ht="12.75" customHeight="1" x14ac:dyDescent="0.3">
      <c r="H2012" s="5"/>
      <c r="P2012" s="5"/>
    </row>
    <row r="2013" spans="8:16" ht="12.75" customHeight="1" x14ac:dyDescent="0.3">
      <c r="H2013" s="5"/>
      <c r="P2013" s="5"/>
    </row>
    <row r="2014" spans="8:16" ht="12.75" customHeight="1" x14ac:dyDescent="0.3">
      <c r="H2014" s="5"/>
      <c r="P2014" s="5"/>
    </row>
    <row r="2015" spans="8:16" ht="12.75" customHeight="1" x14ac:dyDescent="0.3">
      <c r="H2015" s="5"/>
      <c r="P2015" s="5"/>
    </row>
    <row r="2016" spans="8:16" ht="12.75" customHeight="1" x14ac:dyDescent="0.3">
      <c r="H2016" s="5"/>
      <c r="P2016" s="5"/>
    </row>
    <row r="2017" spans="8:16" ht="12.75" customHeight="1" x14ac:dyDescent="0.3">
      <c r="H2017" s="5"/>
      <c r="P2017" s="5"/>
    </row>
    <row r="2018" spans="8:16" ht="12.75" customHeight="1" x14ac:dyDescent="0.3">
      <c r="H2018" s="5"/>
      <c r="P2018" s="5"/>
    </row>
    <row r="2019" spans="8:16" ht="12.75" customHeight="1" x14ac:dyDescent="0.3">
      <c r="H2019" s="5"/>
      <c r="P2019" s="5"/>
    </row>
    <row r="2020" spans="8:16" ht="12.75" customHeight="1" x14ac:dyDescent="0.3">
      <c r="H2020" s="5"/>
      <c r="P2020" s="5"/>
    </row>
    <row r="2021" spans="8:16" ht="12.75" customHeight="1" x14ac:dyDescent="0.3">
      <c r="H2021" s="5"/>
      <c r="P2021" s="5"/>
    </row>
    <row r="2022" spans="8:16" ht="12.75" customHeight="1" x14ac:dyDescent="0.3">
      <c r="H2022" s="5"/>
      <c r="P2022" s="5"/>
    </row>
    <row r="2023" spans="8:16" ht="12.75" customHeight="1" x14ac:dyDescent="0.3">
      <c r="H2023" s="5"/>
      <c r="P2023" s="5"/>
    </row>
    <row r="2024" spans="8:16" ht="12.75" customHeight="1" x14ac:dyDescent="0.3">
      <c r="H2024" s="5"/>
      <c r="P2024" s="5"/>
    </row>
    <row r="2025" spans="8:16" ht="12.75" customHeight="1" x14ac:dyDescent="0.3">
      <c r="H2025" s="5"/>
      <c r="P2025" s="5"/>
    </row>
    <row r="2026" spans="8:16" ht="12.75" customHeight="1" x14ac:dyDescent="0.3">
      <c r="H2026" s="5"/>
      <c r="P2026" s="5"/>
    </row>
    <row r="2027" spans="8:16" ht="12.75" customHeight="1" x14ac:dyDescent="0.3">
      <c r="H2027" s="5"/>
      <c r="P2027" s="5"/>
    </row>
    <row r="2028" spans="8:16" ht="12.75" customHeight="1" x14ac:dyDescent="0.3">
      <c r="H2028" s="5"/>
      <c r="P2028" s="5"/>
    </row>
    <row r="2029" spans="8:16" ht="12.75" customHeight="1" x14ac:dyDescent="0.3">
      <c r="H2029" s="5"/>
      <c r="P2029" s="5"/>
    </row>
    <row r="2030" spans="8:16" ht="12.75" customHeight="1" x14ac:dyDescent="0.3">
      <c r="H2030" s="5"/>
      <c r="P2030" s="5"/>
    </row>
    <row r="2031" spans="8:16" ht="12.75" customHeight="1" x14ac:dyDescent="0.3">
      <c r="H2031" s="5"/>
      <c r="P2031" s="5"/>
    </row>
    <row r="2032" spans="8:16" ht="12.75" customHeight="1" x14ac:dyDescent="0.3">
      <c r="H2032" s="5"/>
      <c r="P2032" s="5"/>
    </row>
    <row r="2033" spans="8:16" ht="12.75" customHeight="1" x14ac:dyDescent="0.3">
      <c r="H2033" s="5"/>
      <c r="P2033" s="5"/>
    </row>
    <row r="2034" spans="8:16" ht="12.75" customHeight="1" x14ac:dyDescent="0.3">
      <c r="H2034" s="5"/>
      <c r="P2034" s="5"/>
    </row>
    <row r="2035" spans="8:16" ht="12.75" customHeight="1" x14ac:dyDescent="0.3">
      <c r="H2035" s="5"/>
      <c r="P2035" s="5"/>
    </row>
    <row r="2036" spans="8:16" ht="12.75" customHeight="1" x14ac:dyDescent="0.3">
      <c r="H2036" s="5"/>
      <c r="P2036" s="5"/>
    </row>
    <row r="2037" spans="8:16" ht="12.75" customHeight="1" x14ac:dyDescent="0.3">
      <c r="H2037" s="5"/>
      <c r="P2037" s="5"/>
    </row>
    <row r="2038" spans="8:16" ht="12.75" customHeight="1" x14ac:dyDescent="0.3">
      <c r="H2038" s="5"/>
      <c r="P2038" s="5"/>
    </row>
    <row r="2039" spans="8:16" ht="12.75" customHeight="1" x14ac:dyDescent="0.3">
      <c r="H2039" s="5"/>
      <c r="P2039" s="5"/>
    </row>
    <row r="2040" spans="8:16" ht="12.75" customHeight="1" x14ac:dyDescent="0.3">
      <c r="H2040" s="5"/>
      <c r="P2040" s="5"/>
    </row>
    <row r="2041" spans="8:16" ht="12.75" customHeight="1" x14ac:dyDescent="0.3">
      <c r="H2041" s="5"/>
      <c r="P2041" s="5"/>
    </row>
    <row r="2042" spans="8:16" ht="12.75" customHeight="1" x14ac:dyDescent="0.3">
      <c r="H2042" s="5"/>
      <c r="P2042" s="5"/>
    </row>
    <row r="2043" spans="8:16" ht="12.75" customHeight="1" x14ac:dyDescent="0.3">
      <c r="H2043" s="5"/>
      <c r="P2043" s="5"/>
    </row>
    <row r="2044" spans="8:16" ht="12.75" customHeight="1" x14ac:dyDescent="0.3">
      <c r="H2044" s="5"/>
      <c r="P2044" s="5"/>
    </row>
    <row r="2045" spans="8:16" ht="12.75" customHeight="1" x14ac:dyDescent="0.3">
      <c r="H2045" s="5"/>
      <c r="P2045" s="5"/>
    </row>
    <row r="2046" spans="8:16" ht="12.75" customHeight="1" x14ac:dyDescent="0.3">
      <c r="H2046" s="5"/>
      <c r="P2046" s="5"/>
    </row>
    <row r="2047" spans="8:16" ht="12.75" customHeight="1" x14ac:dyDescent="0.3">
      <c r="H2047" s="5"/>
      <c r="P2047" s="5"/>
    </row>
  </sheetData>
  <mergeCells count="5459">
    <mergeCell ref="CL709:CM709"/>
    <mergeCell ref="CL913:CM913"/>
    <mergeCell ref="BN966:BO966"/>
    <mergeCell ref="BF964:BG964"/>
    <mergeCell ref="BN936:BT936"/>
    <mergeCell ref="BV936:CB936"/>
    <mergeCell ref="BN743:BT743"/>
    <mergeCell ref="BN952:BO952"/>
    <mergeCell ref="BF951:BG951"/>
    <mergeCell ref="BN951:BO951"/>
    <mergeCell ref="BV950:BX950"/>
    <mergeCell ref="BV771:BW771"/>
    <mergeCell ref="AX501:AY501"/>
    <mergeCell ref="AX526:AZ526"/>
    <mergeCell ref="AX376:AZ376"/>
    <mergeCell ref="BF376:BH376"/>
    <mergeCell ref="BF743:BL743"/>
    <mergeCell ref="BN964:BO964"/>
    <mergeCell ref="BF809:BG809"/>
    <mergeCell ref="BF907:BL907"/>
    <mergeCell ref="BF721:BG721"/>
    <mergeCell ref="BN722:BO722"/>
    <mergeCell ref="BV721:BW721"/>
    <mergeCell ref="BF725:BG725"/>
    <mergeCell ref="BF726:BG726"/>
    <mergeCell ref="BF728:BG728"/>
    <mergeCell ref="BV729:BW729"/>
    <mergeCell ref="BV948:CB948"/>
    <mergeCell ref="BF938:BH938"/>
    <mergeCell ref="BN938:BP938"/>
    <mergeCell ref="BV757:BX757"/>
    <mergeCell ref="BF682:BL682"/>
    <mergeCell ref="AH685:AI685"/>
    <mergeCell ref="BN640:BP640"/>
    <mergeCell ref="AH833:AI833"/>
    <mergeCell ref="AH779:AN779"/>
    <mergeCell ref="CD237:CE237"/>
    <mergeCell ref="CD725:CE725"/>
    <mergeCell ref="CD238:CE238"/>
    <mergeCell ref="CD419:CE419"/>
    <mergeCell ref="BV528:BW528"/>
    <mergeCell ref="BV529:BW529"/>
    <mergeCell ref="BV421:BW421"/>
    <mergeCell ref="BN711:BO711"/>
    <mergeCell ref="BN709:BO709"/>
    <mergeCell ref="BN710:BO710"/>
    <mergeCell ref="BN712:BO712"/>
    <mergeCell ref="BV720:BW720"/>
    <mergeCell ref="BN715:BO715"/>
    <mergeCell ref="AP682:AV682"/>
    <mergeCell ref="AX682:BD682"/>
    <mergeCell ref="AX579:BD579"/>
    <mergeCell ref="AP550:AV550"/>
    <mergeCell ref="BN774:BO774"/>
    <mergeCell ref="BV774:BW774"/>
    <mergeCell ref="BN775:BO775"/>
    <mergeCell ref="BV731:BW731"/>
    <mergeCell ref="BF724:BG724"/>
    <mergeCell ref="AP719:AQ719"/>
    <mergeCell ref="BV708:BW708"/>
    <mergeCell ref="BV709:BW709"/>
    <mergeCell ref="BV829:CB829"/>
    <mergeCell ref="BV779:CB779"/>
    <mergeCell ref="CD829:CJ829"/>
    <mergeCell ref="BF806:BG806"/>
    <mergeCell ref="BF805:BG805"/>
    <mergeCell ref="BN779:BT779"/>
    <mergeCell ref="BN770:BP770"/>
    <mergeCell ref="BN771:BO771"/>
    <mergeCell ref="BF696:BG696"/>
    <mergeCell ref="BN696:BO696"/>
    <mergeCell ref="BN244:BO244"/>
    <mergeCell ref="BN465:BO465"/>
    <mergeCell ref="BF390:BG390"/>
    <mergeCell ref="BN390:BO390"/>
    <mergeCell ref="BN447:BO447"/>
    <mergeCell ref="BN583:BO583"/>
    <mergeCell ref="BN714:BO714"/>
    <mergeCell ref="BN708:BO708"/>
    <mergeCell ref="AP829:AV829"/>
    <mergeCell ref="AX829:BD829"/>
    <mergeCell ref="BF829:BL829"/>
    <mergeCell ref="BN829:BT829"/>
    <mergeCell ref="AP800:AV800"/>
    <mergeCell ref="AX800:BD800"/>
    <mergeCell ref="BF800:BL800"/>
    <mergeCell ref="AX719:AY719"/>
    <mergeCell ref="AP768:AV768"/>
    <mergeCell ref="BN682:BT682"/>
    <mergeCell ref="BN501:BO501"/>
    <mergeCell ref="AP792:AQ792"/>
    <mergeCell ref="BF792:BG792"/>
    <mergeCell ref="BN593:BP593"/>
    <mergeCell ref="BN568:BO568"/>
    <mergeCell ref="BN569:BO569"/>
    <mergeCell ref="AX568:AY568"/>
    <mergeCell ref="BF224:BG224"/>
    <mergeCell ref="BF514:BG514"/>
    <mergeCell ref="BF885:BL885"/>
    <mergeCell ref="BN885:BT885"/>
    <mergeCell ref="BN324:BO324"/>
    <mergeCell ref="BN713:BO713"/>
    <mergeCell ref="BN567:BP567"/>
    <mergeCell ref="BN489:BO489"/>
    <mergeCell ref="BN493:BO493"/>
    <mergeCell ref="BF864:BH864"/>
    <mergeCell ref="BN881:BO881"/>
    <mergeCell ref="BN180:BO180"/>
    <mergeCell ref="BF341:BL341"/>
    <mergeCell ref="BN341:BT341"/>
    <mergeCell ref="BF314:BL314"/>
    <mergeCell ref="BN314:BT314"/>
    <mergeCell ref="BF302:BH302"/>
    <mergeCell ref="BF709:BG709"/>
    <mergeCell ref="BN802:BP802"/>
    <mergeCell ref="BF421:BG421"/>
    <mergeCell ref="BN800:BT800"/>
    <mergeCell ref="BF803:BG803"/>
    <mergeCell ref="BN803:BO803"/>
    <mergeCell ref="BF771:BG771"/>
    <mergeCell ref="BF757:BH757"/>
    <mergeCell ref="BN757:BP757"/>
    <mergeCell ref="BF645:BL645"/>
    <mergeCell ref="BN645:BT645"/>
    <mergeCell ref="BN782:BO782"/>
    <mergeCell ref="BF775:BG775"/>
    <mergeCell ref="BN660:BP660"/>
    <mergeCell ref="BF501:BG501"/>
    <mergeCell ref="CL961:CR961"/>
    <mergeCell ref="B961:H961"/>
    <mergeCell ref="J961:P961"/>
    <mergeCell ref="R961:X961"/>
    <mergeCell ref="Z961:AF961"/>
    <mergeCell ref="AH961:AN961"/>
    <mergeCell ref="AP961:AV961"/>
    <mergeCell ref="AX961:BD961"/>
    <mergeCell ref="BV961:CB961"/>
    <mergeCell ref="BV951:BW951"/>
    <mergeCell ref="CD951:CE951"/>
    <mergeCell ref="CL951:CM951"/>
    <mergeCell ref="BV952:BW952"/>
    <mergeCell ref="CD952:CE952"/>
    <mergeCell ref="CL952:CM952"/>
    <mergeCell ref="BV953:BW953"/>
    <mergeCell ref="CD953:CE953"/>
    <mergeCell ref="CL953:CM953"/>
    <mergeCell ref="BF961:BL961"/>
    <mergeCell ref="BN961:BT961"/>
    <mergeCell ref="BF953:BG953"/>
    <mergeCell ref="BN953:BO953"/>
    <mergeCell ref="CD961:CJ961"/>
    <mergeCell ref="BF952:BG952"/>
    <mergeCell ref="R953:S953"/>
    <mergeCell ref="Z953:AA953"/>
    <mergeCell ref="AH953:AI953"/>
    <mergeCell ref="AP953:AQ953"/>
    <mergeCell ref="AX953:AY953"/>
    <mergeCell ref="AP951:AQ951"/>
    <mergeCell ref="BN950:BP950"/>
    <mergeCell ref="BF948:BL948"/>
    <mergeCell ref="BN948:BT948"/>
    <mergeCell ref="AP867:AQ867"/>
    <mergeCell ref="BN880:BO880"/>
    <mergeCell ref="BV880:BW880"/>
    <mergeCell ref="BN868:BO868"/>
    <mergeCell ref="AH950:AJ950"/>
    <mergeCell ref="AX950:AZ950"/>
    <mergeCell ref="BV938:BX938"/>
    <mergeCell ref="AP950:AR950"/>
    <mergeCell ref="AX939:AY939"/>
    <mergeCell ref="BF939:BG939"/>
    <mergeCell ref="AH889:AI889"/>
    <mergeCell ref="BF882:BG882"/>
    <mergeCell ref="AH868:AI868"/>
    <mergeCell ref="AH928:AI928"/>
    <mergeCell ref="BN907:BT907"/>
    <mergeCell ref="BF880:BG880"/>
    <mergeCell ref="AH907:AN907"/>
    <mergeCell ref="AP887:AR887"/>
    <mergeCell ref="BF950:BH950"/>
    <mergeCell ref="BV868:BW868"/>
    <mergeCell ref="AP899:AR899"/>
    <mergeCell ref="BF887:BH887"/>
    <mergeCell ref="BN887:BP887"/>
    <mergeCell ref="BV887:BX887"/>
    <mergeCell ref="AH869:AI869"/>
    <mergeCell ref="B950:D950"/>
    <mergeCell ref="B951:C951"/>
    <mergeCell ref="J951:K951"/>
    <mergeCell ref="R951:S951"/>
    <mergeCell ref="AH951:AI951"/>
    <mergeCell ref="R952:S952"/>
    <mergeCell ref="AH952:AI952"/>
    <mergeCell ref="B938:D938"/>
    <mergeCell ref="R938:T938"/>
    <mergeCell ref="AH938:AJ938"/>
    <mergeCell ref="AX938:AZ938"/>
    <mergeCell ref="B939:C939"/>
    <mergeCell ref="AP938:AR938"/>
    <mergeCell ref="AP939:AQ939"/>
    <mergeCell ref="AP948:AV948"/>
    <mergeCell ref="AX948:BD948"/>
    <mergeCell ref="J938:L938"/>
    <mergeCell ref="J939:K939"/>
    <mergeCell ref="B948:H948"/>
    <mergeCell ref="J948:P948"/>
    <mergeCell ref="R948:X948"/>
    <mergeCell ref="R939:S939"/>
    <mergeCell ref="AX951:AY951"/>
    <mergeCell ref="J950:L950"/>
    <mergeCell ref="R950:T950"/>
    <mergeCell ref="Z951:AA951"/>
    <mergeCell ref="Z952:AA952"/>
    <mergeCell ref="AP952:AQ952"/>
    <mergeCell ref="AX952:AY952"/>
    <mergeCell ref="B936:H936"/>
    <mergeCell ref="J936:P936"/>
    <mergeCell ref="R936:X936"/>
    <mergeCell ref="Z936:AF936"/>
    <mergeCell ref="AH936:AN936"/>
    <mergeCell ref="AP936:AV936"/>
    <mergeCell ref="AX936:BD936"/>
    <mergeCell ref="BF934:BL934"/>
    <mergeCell ref="BN934:BT934"/>
    <mergeCell ref="BV934:CB934"/>
    <mergeCell ref="CD934:CJ934"/>
    <mergeCell ref="CL934:CR934"/>
    <mergeCell ref="B934:H934"/>
    <mergeCell ref="J934:P934"/>
    <mergeCell ref="R934:X934"/>
    <mergeCell ref="Z934:AF934"/>
    <mergeCell ref="BF831:BH831"/>
    <mergeCell ref="BN831:BP831"/>
    <mergeCell ref="AP864:AR864"/>
    <mergeCell ref="BF881:BG881"/>
    <mergeCell ref="CD936:CJ936"/>
    <mergeCell ref="AX890:AY890"/>
    <mergeCell ref="BF890:BG890"/>
    <mergeCell ref="BN890:BO890"/>
    <mergeCell ref="BV890:BW890"/>
    <mergeCell ref="CD907:CJ907"/>
    <mergeCell ref="CD868:CE868"/>
    <mergeCell ref="B927:D927"/>
    <mergeCell ref="AH927:AJ927"/>
    <mergeCell ref="AX927:AZ927"/>
    <mergeCell ref="B928:C928"/>
    <mergeCell ref="R928:S928"/>
    <mergeCell ref="B925:H925"/>
    <mergeCell ref="AP224:AQ224"/>
    <mergeCell ref="AX419:AY419"/>
    <mergeCell ref="AP422:AQ422"/>
    <mergeCell ref="AP555:AQ555"/>
    <mergeCell ref="AP227:AQ227"/>
    <mergeCell ref="Z899:AB899"/>
    <mergeCell ref="BF360:BL360"/>
    <mergeCell ref="BN463:BO463"/>
    <mergeCell ref="CD899:CF899"/>
    <mergeCell ref="CD900:CE900"/>
    <mergeCell ref="CD891:CE891"/>
    <mergeCell ref="CD888:CE888"/>
    <mergeCell ref="BV803:BW803"/>
    <mergeCell ref="BN224:BO224"/>
    <mergeCell ref="BN416:BO416"/>
    <mergeCell ref="BN514:BO514"/>
    <mergeCell ref="J925:P925"/>
    <mergeCell ref="R925:X925"/>
    <mergeCell ref="R920:T920"/>
    <mergeCell ref="J920:L920"/>
    <mergeCell ref="J921:K921"/>
    <mergeCell ref="BV907:CB907"/>
    <mergeCell ref="AP907:AV907"/>
    <mergeCell ref="AX907:BD907"/>
    <mergeCell ref="Z890:AA890"/>
    <mergeCell ref="J888:K888"/>
    <mergeCell ref="B889:C889"/>
    <mergeCell ref="J889:K889"/>
    <mergeCell ref="R889:S889"/>
    <mergeCell ref="AX888:AY888"/>
    <mergeCell ref="BF888:BG888"/>
    <mergeCell ref="CL939:CM939"/>
    <mergeCell ref="CD938:CF938"/>
    <mergeCell ref="CL921:CM921"/>
    <mergeCell ref="CD925:CJ925"/>
    <mergeCell ref="CL925:CR925"/>
    <mergeCell ref="CD911:CF911"/>
    <mergeCell ref="CD912:CE912"/>
    <mergeCell ref="CL911:CN911"/>
    <mergeCell ref="BF912:BG912"/>
    <mergeCell ref="Z891:AA891"/>
    <mergeCell ref="AH891:AI891"/>
    <mergeCell ref="AP891:AQ891"/>
    <mergeCell ref="Z892:AA892"/>
    <mergeCell ref="AH890:AI890"/>
    <mergeCell ref="AP890:AQ890"/>
    <mergeCell ref="CD885:CJ885"/>
    <mergeCell ref="CL950:CN950"/>
    <mergeCell ref="CL948:CR948"/>
    <mergeCell ref="CL938:CN938"/>
    <mergeCell ref="CD948:CJ948"/>
    <mergeCell ref="Z925:AF925"/>
    <mergeCell ref="AH925:AN925"/>
    <mergeCell ref="CL918:CR918"/>
    <mergeCell ref="BV920:BX920"/>
    <mergeCell ref="CD920:CF920"/>
    <mergeCell ref="CL920:CN920"/>
    <mergeCell ref="Z920:AB920"/>
    <mergeCell ref="AH920:AJ920"/>
    <mergeCell ref="AP920:AR920"/>
    <mergeCell ref="AX920:AZ920"/>
    <mergeCell ref="BF920:BH920"/>
    <mergeCell ref="BN920:BP920"/>
    <mergeCell ref="J928:K928"/>
    <mergeCell ref="Z927:AB927"/>
    <mergeCell ref="Z928:AA928"/>
    <mergeCell ref="AX928:AY928"/>
    <mergeCell ref="BF928:BG928"/>
    <mergeCell ref="BN928:BO928"/>
    <mergeCell ref="BV928:BW928"/>
    <mergeCell ref="CD928:CE928"/>
    <mergeCell ref="CL928:CM928"/>
    <mergeCell ref="AP927:AR927"/>
    <mergeCell ref="AP928:AQ928"/>
    <mergeCell ref="CL927:CN927"/>
    <mergeCell ref="CL936:CR936"/>
    <mergeCell ref="BN939:BO939"/>
    <mergeCell ref="Z938:AB938"/>
    <mergeCell ref="Z948:AF948"/>
    <mergeCell ref="Z950:AB950"/>
    <mergeCell ref="CD950:CF950"/>
    <mergeCell ref="AH948:AN948"/>
    <mergeCell ref="BV939:BW939"/>
    <mergeCell ref="CD939:CE939"/>
    <mergeCell ref="Z939:AA939"/>
    <mergeCell ref="AH934:AN934"/>
    <mergeCell ref="AP934:AV934"/>
    <mergeCell ref="AX934:BD934"/>
    <mergeCell ref="BF936:BL936"/>
    <mergeCell ref="AH939:AI939"/>
    <mergeCell ref="R927:T927"/>
    <mergeCell ref="BF927:BH927"/>
    <mergeCell ref="BN927:BP927"/>
    <mergeCell ref="BV927:BX927"/>
    <mergeCell ref="CD927:CF927"/>
    <mergeCell ref="B913:C913"/>
    <mergeCell ref="AP913:AQ913"/>
    <mergeCell ref="AH909:AN909"/>
    <mergeCell ref="B918:H918"/>
    <mergeCell ref="J918:P918"/>
    <mergeCell ref="R918:X918"/>
    <mergeCell ref="B920:D920"/>
    <mergeCell ref="B921:C921"/>
    <mergeCell ref="BF918:BL918"/>
    <mergeCell ref="BN918:BT918"/>
    <mergeCell ref="BV918:CB918"/>
    <mergeCell ref="CD918:CJ918"/>
    <mergeCell ref="Z918:AF918"/>
    <mergeCell ref="AH918:AN918"/>
    <mergeCell ref="AP918:AV918"/>
    <mergeCell ref="AX918:BD918"/>
    <mergeCell ref="BV909:CB909"/>
    <mergeCell ref="BN911:BP911"/>
    <mergeCell ref="J911:L911"/>
    <mergeCell ref="J912:K912"/>
    <mergeCell ref="AX911:AZ911"/>
    <mergeCell ref="AX912:AY912"/>
    <mergeCell ref="CD909:CJ909"/>
    <mergeCell ref="BF911:BH911"/>
    <mergeCell ref="BV911:BX911"/>
    <mergeCell ref="BV912:BW912"/>
    <mergeCell ref="BN913:BO913"/>
    <mergeCell ref="AH913:AI913"/>
    <mergeCell ref="J927:L927"/>
    <mergeCell ref="BV921:BW921"/>
    <mergeCell ref="CD921:CE921"/>
    <mergeCell ref="R921:S921"/>
    <mergeCell ref="Z921:AA921"/>
    <mergeCell ref="AH921:AI921"/>
    <mergeCell ref="AP921:AQ921"/>
    <mergeCell ref="AX921:AY921"/>
    <mergeCell ref="BF921:BG921"/>
    <mergeCell ref="BN921:BO921"/>
    <mergeCell ref="AP925:AV925"/>
    <mergeCell ref="AX925:BD925"/>
    <mergeCell ref="BF925:BL925"/>
    <mergeCell ref="BN925:BT925"/>
    <mergeCell ref="BV925:CB925"/>
    <mergeCell ref="R899:T899"/>
    <mergeCell ref="AH899:AJ899"/>
    <mergeCell ref="R900:S900"/>
    <mergeCell ref="AH900:AI900"/>
    <mergeCell ref="BF899:BH899"/>
    <mergeCell ref="BN899:BP899"/>
    <mergeCell ref="BV899:BX899"/>
    <mergeCell ref="BF900:BG900"/>
    <mergeCell ref="BN900:BO900"/>
    <mergeCell ref="BV900:BW900"/>
    <mergeCell ref="AX900:AY900"/>
    <mergeCell ref="AP900:AQ900"/>
    <mergeCell ref="CL912:CM912"/>
    <mergeCell ref="BN912:BO912"/>
    <mergeCell ref="B909:H909"/>
    <mergeCell ref="J909:P909"/>
    <mergeCell ref="R909:X909"/>
    <mergeCell ref="B911:D911"/>
    <mergeCell ref="R911:T911"/>
    <mergeCell ref="AH911:AJ911"/>
    <mergeCell ref="R912:S912"/>
    <mergeCell ref="AH912:AI912"/>
    <mergeCell ref="B912:C912"/>
    <mergeCell ref="AP911:AR911"/>
    <mergeCell ref="AP912:AQ912"/>
    <mergeCell ref="Z909:AF909"/>
    <mergeCell ref="CL909:CR909"/>
    <mergeCell ref="Z911:AB911"/>
    <mergeCell ref="Z912:AA912"/>
    <mergeCell ref="AP909:AV909"/>
    <mergeCell ref="AX909:BD909"/>
    <mergeCell ref="BF909:BL909"/>
    <mergeCell ref="BN909:BT909"/>
    <mergeCell ref="B897:H897"/>
    <mergeCell ref="J897:P897"/>
    <mergeCell ref="R897:X897"/>
    <mergeCell ref="Z897:AF897"/>
    <mergeCell ref="AH897:AN897"/>
    <mergeCell ref="AP897:AV897"/>
    <mergeCell ref="AX897:BD897"/>
    <mergeCell ref="CD897:CJ897"/>
    <mergeCell ref="CL897:CR897"/>
    <mergeCell ref="BN897:BT897"/>
    <mergeCell ref="BV897:CB897"/>
    <mergeCell ref="BF897:BL897"/>
    <mergeCell ref="CL892:CM892"/>
    <mergeCell ref="B907:H907"/>
    <mergeCell ref="B891:C891"/>
    <mergeCell ref="J891:K891"/>
    <mergeCell ref="R891:S891"/>
    <mergeCell ref="J900:K900"/>
    <mergeCell ref="Z900:AA900"/>
    <mergeCell ref="CL899:CN899"/>
    <mergeCell ref="CL900:CM900"/>
    <mergeCell ref="CD901:CE901"/>
    <mergeCell ref="AX899:AZ899"/>
    <mergeCell ref="CL907:CR907"/>
    <mergeCell ref="J899:L899"/>
    <mergeCell ref="J907:P907"/>
    <mergeCell ref="R907:X907"/>
    <mergeCell ref="Z907:AF907"/>
    <mergeCell ref="B899:D899"/>
    <mergeCell ref="B900:C900"/>
    <mergeCell ref="J890:K890"/>
    <mergeCell ref="R890:S890"/>
    <mergeCell ref="AX891:AY891"/>
    <mergeCell ref="BF891:BG891"/>
    <mergeCell ref="BN891:BO891"/>
    <mergeCell ref="BV891:BW891"/>
    <mergeCell ref="CL888:CM888"/>
    <mergeCell ref="B888:C888"/>
    <mergeCell ref="R888:S888"/>
    <mergeCell ref="AH888:AI888"/>
    <mergeCell ref="CD889:CE889"/>
    <mergeCell ref="CL889:CM889"/>
    <mergeCell ref="AP888:AQ888"/>
    <mergeCell ref="AP889:AQ889"/>
    <mergeCell ref="AX889:AY889"/>
    <mergeCell ref="BF889:BG889"/>
    <mergeCell ref="BN889:BO889"/>
    <mergeCell ref="BV889:BW889"/>
    <mergeCell ref="CD890:CE890"/>
    <mergeCell ref="CL890:CM890"/>
    <mergeCell ref="Z888:AA888"/>
    <mergeCell ref="Z889:AA889"/>
    <mergeCell ref="BN888:BO888"/>
    <mergeCell ref="BV888:BW888"/>
    <mergeCell ref="B890:C890"/>
    <mergeCell ref="CL891:CM891"/>
    <mergeCell ref="CD887:CF887"/>
    <mergeCell ref="CL887:CN887"/>
    <mergeCell ref="B887:D887"/>
    <mergeCell ref="R887:T887"/>
    <mergeCell ref="AH887:AJ887"/>
    <mergeCell ref="AX887:AZ887"/>
    <mergeCell ref="CL885:CR885"/>
    <mergeCell ref="B885:H885"/>
    <mergeCell ref="J885:P885"/>
    <mergeCell ref="R885:X885"/>
    <mergeCell ref="Z885:AF885"/>
    <mergeCell ref="AH885:AN885"/>
    <mergeCell ref="AP885:AV885"/>
    <mergeCell ref="AX885:BD885"/>
    <mergeCell ref="AX882:AY882"/>
    <mergeCell ref="BN882:BO882"/>
    <mergeCell ref="BV882:BW882"/>
    <mergeCell ref="CD882:CE882"/>
    <mergeCell ref="CL882:CM882"/>
    <mergeCell ref="BV883:BW883"/>
    <mergeCell ref="CL883:CM883"/>
    <mergeCell ref="Z887:AB887"/>
    <mergeCell ref="J887:L887"/>
    <mergeCell ref="B881:C881"/>
    <mergeCell ref="B882:C882"/>
    <mergeCell ref="J882:K882"/>
    <mergeCell ref="R882:S882"/>
    <mergeCell ref="Z882:AA882"/>
    <mergeCell ref="AH882:AI882"/>
    <mergeCell ref="AP882:AQ882"/>
    <mergeCell ref="R881:S881"/>
    <mergeCell ref="R883:S883"/>
    <mergeCell ref="Z883:AA883"/>
    <mergeCell ref="B883:C883"/>
    <mergeCell ref="BV885:CB885"/>
    <mergeCell ref="B875:H875"/>
    <mergeCell ref="J875:P875"/>
    <mergeCell ref="R875:X875"/>
    <mergeCell ref="BF877:BH877"/>
    <mergeCell ref="BN877:BP877"/>
    <mergeCell ref="BV877:BX877"/>
    <mergeCell ref="B877:D877"/>
    <mergeCell ref="R877:T877"/>
    <mergeCell ref="AH877:AJ877"/>
    <mergeCell ref="AX877:AZ877"/>
    <mergeCell ref="B878:C878"/>
    <mergeCell ref="R878:S878"/>
    <mergeCell ref="AH878:AI878"/>
    <mergeCell ref="J877:L877"/>
    <mergeCell ref="Z877:AB877"/>
    <mergeCell ref="Z878:AA878"/>
    <mergeCell ref="Z880:AA880"/>
    <mergeCell ref="AH880:AI880"/>
    <mergeCell ref="AP880:AQ880"/>
    <mergeCell ref="AX880:AY880"/>
    <mergeCell ref="B880:C880"/>
    <mergeCell ref="CL869:CM869"/>
    <mergeCell ref="AX868:AY868"/>
    <mergeCell ref="AX869:AY869"/>
    <mergeCell ref="CD877:CF877"/>
    <mergeCell ref="CL877:CN877"/>
    <mergeCell ref="CD879:CE879"/>
    <mergeCell ref="CL879:CM879"/>
    <mergeCell ref="BF869:BG869"/>
    <mergeCell ref="CD880:CE880"/>
    <mergeCell ref="CL880:CM880"/>
    <mergeCell ref="J880:K880"/>
    <mergeCell ref="J868:K868"/>
    <mergeCell ref="R868:S868"/>
    <mergeCell ref="BV881:BW881"/>
    <mergeCell ref="CD881:CE881"/>
    <mergeCell ref="CL881:CM881"/>
    <mergeCell ref="R880:S880"/>
    <mergeCell ref="BN879:BO879"/>
    <mergeCell ref="BV879:BW879"/>
    <mergeCell ref="Z875:AF875"/>
    <mergeCell ref="AH875:AN875"/>
    <mergeCell ref="AP875:AV875"/>
    <mergeCell ref="AX875:BD875"/>
    <mergeCell ref="BF875:BL875"/>
    <mergeCell ref="BN875:BT875"/>
    <mergeCell ref="J881:K881"/>
    <mergeCell ref="Z881:AA881"/>
    <mergeCell ref="AH881:AI881"/>
    <mergeCell ref="AP881:AQ881"/>
    <mergeCell ref="AX881:AY881"/>
    <mergeCell ref="B879:C879"/>
    <mergeCell ref="CD875:CJ875"/>
    <mergeCell ref="CL875:CR875"/>
    <mergeCell ref="AX878:AY878"/>
    <mergeCell ref="BF878:BG878"/>
    <mergeCell ref="BN878:BO878"/>
    <mergeCell ref="BV878:BW878"/>
    <mergeCell ref="CD878:CE878"/>
    <mergeCell ref="CL878:CM878"/>
    <mergeCell ref="AP877:AR877"/>
    <mergeCell ref="AP878:AQ878"/>
    <mergeCell ref="AP879:AQ879"/>
    <mergeCell ref="AX879:AY879"/>
    <mergeCell ref="BF879:BG879"/>
    <mergeCell ref="Z868:AA868"/>
    <mergeCell ref="B868:C868"/>
    <mergeCell ref="B869:C869"/>
    <mergeCell ref="J869:K869"/>
    <mergeCell ref="R869:S869"/>
    <mergeCell ref="Z869:AA869"/>
    <mergeCell ref="AP868:AQ868"/>
    <mergeCell ref="BF868:BG868"/>
    <mergeCell ref="AP869:AQ869"/>
    <mergeCell ref="Z879:AA879"/>
    <mergeCell ref="AH879:AI879"/>
    <mergeCell ref="J878:K878"/>
    <mergeCell ref="CL868:CM868"/>
    <mergeCell ref="BN869:BO869"/>
    <mergeCell ref="BV869:BW869"/>
    <mergeCell ref="CD869:CE869"/>
    <mergeCell ref="R879:S879"/>
    <mergeCell ref="BV875:CB875"/>
    <mergeCell ref="B866:C866"/>
    <mergeCell ref="R866:S866"/>
    <mergeCell ref="AH866:AI866"/>
    <mergeCell ref="AX866:AY866"/>
    <mergeCell ref="B867:C867"/>
    <mergeCell ref="J867:K867"/>
    <mergeCell ref="CD854:CF854"/>
    <mergeCell ref="AP865:AQ865"/>
    <mergeCell ref="J865:K865"/>
    <mergeCell ref="AX855:AY855"/>
    <mergeCell ref="BF855:BG855"/>
    <mergeCell ref="BN855:BO855"/>
    <mergeCell ref="BV855:BW855"/>
    <mergeCell ref="CD855:CE855"/>
    <mergeCell ref="BN865:BO865"/>
    <mergeCell ref="BV865:BW865"/>
    <mergeCell ref="BN866:BO866"/>
    <mergeCell ref="BV866:BW866"/>
    <mergeCell ref="CD866:CE866"/>
    <mergeCell ref="J855:K855"/>
    <mergeCell ref="B862:H862"/>
    <mergeCell ref="J862:P862"/>
    <mergeCell ref="B864:D864"/>
    <mergeCell ref="B855:C855"/>
    <mergeCell ref="J866:K866"/>
    <mergeCell ref="BN864:BP864"/>
    <mergeCell ref="AP866:AQ866"/>
    <mergeCell ref="B865:C865"/>
    <mergeCell ref="R867:S867"/>
    <mergeCell ref="AX867:AY867"/>
    <mergeCell ref="AH864:AJ864"/>
    <mergeCell ref="CL866:CM866"/>
    <mergeCell ref="BF865:BG865"/>
    <mergeCell ref="BF866:BG866"/>
    <mergeCell ref="BF867:BG867"/>
    <mergeCell ref="BN867:BO867"/>
    <mergeCell ref="BV867:BW867"/>
    <mergeCell ref="CD867:CE867"/>
    <mergeCell ref="CL867:CM867"/>
    <mergeCell ref="AX865:AY865"/>
    <mergeCell ref="R855:S855"/>
    <mergeCell ref="AH855:AI855"/>
    <mergeCell ref="CD862:CJ862"/>
    <mergeCell ref="CL862:CR862"/>
    <mergeCell ref="CL864:CN864"/>
    <mergeCell ref="CD865:CE865"/>
    <mergeCell ref="CL865:CM865"/>
    <mergeCell ref="Z865:AA865"/>
    <mergeCell ref="Z866:AA866"/>
    <mergeCell ref="Z867:AA867"/>
    <mergeCell ref="R862:X862"/>
    <mergeCell ref="R865:S865"/>
    <mergeCell ref="AH865:AI865"/>
    <mergeCell ref="BV864:BX864"/>
    <mergeCell ref="CD864:CF864"/>
    <mergeCell ref="R864:T864"/>
    <mergeCell ref="Z864:AB864"/>
    <mergeCell ref="AH867:AI867"/>
    <mergeCell ref="B846:C846"/>
    <mergeCell ref="J846:K846"/>
    <mergeCell ref="R846:S846"/>
    <mergeCell ref="B847:C847"/>
    <mergeCell ref="J847:K847"/>
    <mergeCell ref="R847:S847"/>
    <mergeCell ref="J848:K848"/>
    <mergeCell ref="J849:K849"/>
    <mergeCell ref="B852:H852"/>
    <mergeCell ref="J852:P852"/>
    <mergeCell ref="R852:X852"/>
    <mergeCell ref="Z852:AF852"/>
    <mergeCell ref="AH852:AN852"/>
    <mergeCell ref="BF854:BH854"/>
    <mergeCell ref="BN854:BP854"/>
    <mergeCell ref="BV854:BX854"/>
    <mergeCell ref="B854:D854"/>
    <mergeCell ref="R854:T854"/>
    <mergeCell ref="AH854:AJ854"/>
    <mergeCell ref="AX854:AZ854"/>
    <mergeCell ref="AP852:AV852"/>
    <mergeCell ref="AX852:BD852"/>
    <mergeCell ref="BF852:BL852"/>
    <mergeCell ref="BN852:BT852"/>
    <mergeCell ref="BV852:CB852"/>
    <mergeCell ref="J854:L854"/>
    <mergeCell ref="AP846:AQ846"/>
    <mergeCell ref="BF846:BG846"/>
    <mergeCell ref="AP848:AQ848"/>
    <mergeCell ref="AH846:AI846"/>
    <mergeCell ref="AH847:AI847"/>
    <mergeCell ref="AH848:AI848"/>
    <mergeCell ref="CL831:CN831"/>
    <mergeCell ref="Z831:AB831"/>
    <mergeCell ref="Z832:AA832"/>
    <mergeCell ref="CD846:CE846"/>
    <mergeCell ref="CD848:CE848"/>
    <mergeCell ref="AX846:AY846"/>
    <mergeCell ref="AP842:AR842"/>
    <mergeCell ref="AP843:AQ843"/>
    <mergeCell ref="AP844:AQ844"/>
    <mergeCell ref="AX844:AY844"/>
    <mergeCell ref="AP845:AQ845"/>
    <mergeCell ref="CD847:CE847"/>
    <mergeCell ref="J864:L864"/>
    <mergeCell ref="CD852:CJ852"/>
    <mergeCell ref="CL852:CR852"/>
    <mergeCell ref="Z854:AB854"/>
    <mergeCell ref="Z855:AA855"/>
    <mergeCell ref="Z862:AF862"/>
    <mergeCell ref="AH862:AN862"/>
    <mergeCell ref="AP854:AR854"/>
    <mergeCell ref="AP855:AQ855"/>
    <mergeCell ref="AP862:AV862"/>
    <mergeCell ref="AX862:BD862"/>
    <mergeCell ref="BF862:BL862"/>
    <mergeCell ref="BN862:BT862"/>
    <mergeCell ref="BV862:CB862"/>
    <mergeCell ref="CL854:CN854"/>
    <mergeCell ref="CL855:CM855"/>
    <mergeCell ref="Z848:AA848"/>
    <mergeCell ref="AX864:AZ864"/>
    <mergeCell ref="CL847:CM847"/>
    <mergeCell ref="Z846:AA846"/>
    <mergeCell ref="Z847:AA847"/>
    <mergeCell ref="AP847:AQ847"/>
    <mergeCell ref="AX847:AY847"/>
    <mergeCell ref="BF847:BG847"/>
    <mergeCell ref="BN847:BO847"/>
    <mergeCell ref="BV847:BW847"/>
    <mergeCell ref="BF842:BH842"/>
    <mergeCell ref="BF843:BG843"/>
    <mergeCell ref="BF844:BG844"/>
    <mergeCell ref="BN844:BO844"/>
    <mergeCell ref="BV844:BW844"/>
    <mergeCell ref="CD844:CE844"/>
    <mergeCell ref="CL844:CM844"/>
    <mergeCell ref="BN845:BO845"/>
    <mergeCell ref="BV845:BW845"/>
    <mergeCell ref="CD845:CE845"/>
    <mergeCell ref="CL845:CM845"/>
    <mergeCell ref="BN846:BO846"/>
    <mergeCell ref="BV846:BW846"/>
    <mergeCell ref="CL846:CM846"/>
    <mergeCell ref="CD842:CF842"/>
    <mergeCell ref="CL842:CN842"/>
    <mergeCell ref="CD843:CE843"/>
    <mergeCell ref="CL843:CM843"/>
    <mergeCell ref="Z845:AA845"/>
    <mergeCell ref="B842:D842"/>
    <mergeCell ref="AX845:AY845"/>
    <mergeCell ref="BN842:BP842"/>
    <mergeCell ref="BV842:BX842"/>
    <mergeCell ref="BN843:BO843"/>
    <mergeCell ref="BV843:BW843"/>
    <mergeCell ref="R842:T842"/>
    <mergeCell ref="AH842:AJ842"/>
    <mergeCell ref="AX842:AZ842"/>
    <mergeCell ref="B843:C843"/>
    <mergeCell ref="R843:S843"/>
    <mergeCell ref="AH843:AI843"/>
    <mergeCell ref="AX843:AY843"/>
    <mergeCell ref="J842:L842"/>
    <mergeCell ref="J843:K843"/>
    <mergeCell ref="B844:C844"/>
    <mergeCell ref="J844:K844"/>
    <mergeCell ref="R844:S844"/>
    <mergeCell ref="J845:K845"/>
    <mergeCell ref="R845:S845"/>
    <mergeCell ref="B845:C845"/>
    <mergeCell ref="BF845:BG845"/>
    <mergeCell ref="Z842:AB842"/>
    <mergeCell ref="Z843:AA843"/>
    <mergeCell ref="Z844:AA844"/>
    <mergeCell ref="AH844:AI844"/>
    <mergeCell ref="AH845:AI845"/>
    <mergeCell ref="Z840:AF840"/>
    <mergeCell ref="AH840:AN840"/>
    <mergeCell ref="AX832:AY832"/>
    <mergeCell ref="BF832:BG832"/>
    <mergeCell ref="BN832:BO832"/>
    <mergeCell ref="BV832:BW832"/>
    <mergeCell ref="CD832:CE832"/>
    <mergeCell ref="CL832:CM832"/>
    <mergeCell ref="B831:D831"/>
    <mergeCell ref="R831:T831"/>
    <mergeCell ref="AH831:AJ831"/>
    <mergeCell ref="AX831:AZ831"/>
    <mergeCell ref="B832:C832"/>
    <mergeCell ref="R832:S832"/>
    <mergeCell ref="AH832:AI832"/>
    <mergeCell ref="CD840:CJ840"/>
    <mergeCell ref="CL840:CR840"/>
    <mergeCell ref="AP831:AR831"/>
    <mergeCell ref="AP832:AQ832"/>
    <mergeCell ref="AP840:AV840"/>
    <mergeCell ref="AX840:BD840"/>
    <mergeCell ref="BF840:BL840"/>
    <mergeCell ref="BN840:BT840"/>
    <mergeCell ref="BV840:CB840"/>
    <mergeCell ref="J831:L831"/>
    <mergeCell ref="J832:K832"/>
    <mergeCell ref="J833:K833"/>
    <mergeCell ref="B840:H840"/>
    <mergeCell ref="J840:P840"/>
    <mergeCell ref="R840:X840"/>
    <mergeCell ref="BV831:BX831"/>
    <mergeCell ref="CD831:CF831"/>
    <mergeCell ref="CL829:CR829"/>
    <mergeCell ref="R822:S822"/>
    <mergeCell ref="R823:S823"/>
    <mergeCell ref="B829:H829"/>
    <mergeCell ref="J829:P829"/>
    <mergeCell ref="R829:X829"/>
    <mergeCell ref="Z829:AF829"/>
    <mergeCell ref="AH829:AN829"/>
    <mergeCell ref="CD822:CE822"/>
    <mergeCell ref="CL822:CM822"/>
    <mergeCell ref="CD823:CE823"/>
    <mergeCell ref="CL823:CM823"/>
    <mergeCell ref="AP822:AQ822"/>
    <mergeCell ref="AX822:AY822"/>
    <mergeCell ref="BF822:BG822"/>
    <mergeCell ref="BN822:BO822"/>
    <mergeCell ref="BV822:BW822"/>
    <mergeCell ref="AH822:AI822"/>
    <mergeCell ref="AH823:AI823"/>
    <mergeCell ref="AP823:AQ823"/>
    <mergeCell ref="AX823:AY823"/>
    <mergeCell ref="BF823:BG823"/>
    <mergeCell ref="BN823:BO823"/>
    <mergeCell ref="BV823:BW823"/>
    <mergeCell ref="J820:L820"/>
    <mergeCell ref="J821:K821"/>
    <mergeCell ref="Z820:AB820"/>
    <mergeCell ref="Z821:AA821"/>
    <mergeCell ref="B822:C822"/>
    <mergeCell ref="J822:K822"/>
    <mergeCell ref="Z822:AA822"/>
    <mergeCell ref="B823:C823"/>
    <mergeCell ref="J823:K823"/>
    <mergeCell ref="Z823:AA823"/>
    <mergeCell ref="CD820:CF820"/>
    <mergeCell ref="CD821:CE821"/>
    <mergeCell ref="BF820:BH820"/>
    <mergeCell ref="BN820:BP820"/>
    <mergeCell ref="BV820:BX820"/>
    <mergeCell ref="CL820:CN820"/>
    <mergeCell ref="BN821:BO821"/>
    <mergeCell ref="BV821:BW821"/>
    <mergeCell ref="CL821:CM821"/>
    <mergeCell ref="B820:D820"/>
    <mergeCell ref="R820:T820"/>
    <mergeCell ref="AH820:AJ820"/>
    <mergeCell ref="AX820:AZ820"/>
    <mergeCell ref="R821:S821"/>
    <mergeCell ref="AH821:AI821"/>
    <mergeCell ref="AX821:AY821"/>
    <mergeCell ref="B821:C821"/>
    <mergeCell ref="AP820:AR820"/>
    <mergeCell ref="AP821:AQ821"/>
    <mergeCell ref="R814:S814"/>
    <mergeCell ref="R815:S815"/>
    <mergeCell ref="J807:K807"/>
    <mergeCell ref="J808:K808"/>
    <mergeCell ref="B809:C809"/>
    <mergeCell ref="J809:K809"/>
    <mergeCell ref="R809:S809"/>
    <mergeCell ref="B810:C810"/>
    <mergeCell ref="J813:K813"/>
    <mergeCell ref="BF818:BL818"/>
    <mergeCell ref="BN818:BT818"/>
    <mergeCell ref="BV818:CB818"/>
    <mergeCell ref="CD818:CJ818"/>
    <mergeCell ref="CL818:CR818"/>
    <mergeCell ref="B818:H818"/>
    <mergeCell ref="J818:P818"/>
    <mergeCell ref="R818:X818"/>
    <mergeCell ref="Z818:AF818"/>
    <mergeCell ref="AH818:AN818"/>
    <mergeCell ref="AP818:AV818"/>
    <mergeCell ref="AX818:BD818"/>
    <mergeCell ref="J810:K810"/>
    <mergeCell ref="J811:K811"/>
    <mergeCell ref="Z811:AA811"/>
    <mergeCell ref="AH811:AI811"/>
    <mergeCell ref="BF811:BG811"/>
    <mergeCell ref="BV811:BW811"/>
    <mergeCell ref="CD811:CE811"/>
    <mergeCell ref="CL811:CM811"/>
    <mergeCell ref="B811:C811"/>
    <mergeCell ref="B812:C812"/>
    <mergeCell ref="J812:K812"/>
    <mergeCell ref="R812:S812"/>
    <mergeCell ref="Z812:AA812"/>
    <mergeCell ref="BF812:BG812"/>
    <mergeCell ref="BF813:BG813"/>
    <mergeCell ref="R811:S811"/>
    <mergeCell ref="R813:S813"/>
    <mergeCell ref="CD809:CE809"/>
    <mergeCell ref="CL809:CM809"/>
    <mergeCell ref="Z807:AA807"/>
    <mergeCell ref="Z808:AA808"/>
    <mergeCell ref="Z809:AA809"/>
    <mergeCell ref="AH809:AI809"/>
    <mergeCell ref="AP809:AQ809"/>
    <mergeCell ref="BV809:BW809"/>
    <mergeCell ref="R810:S810"/>
    <mergeCell ref="Z810:AA810"/>
    <mergeCell ref="AH810:AI810"/>
    <mergeCell ref="AP810:AQ810"/>
    <mergeCell ref="BV810:BW810"/>
    <mergeCell ref="CD810:CE810"/>
    <mergeCell ref="CL810:CM810"/>
    <mergeCell ref="AX807:AY807"/>
    <mergeCell ref="BF808:BG808"/>
    <mergeCell ref="BN807:BO807"/>
    <mergeCell ref="BV807:BW807"/>
    <mergeCell ref="CD807:CE807"/>
    <mergeCell ref="CL807:CM807"/>
    <mergeCell ref="AP807:AQ807"/>
    <mergeCell ref="AP808:AQ808"/>
    <mergeCell ref="AX808:AY808"/>
    <mergeCell ref="BV808:BW808"/>
    <mergeCell ref="CD808:CE808"/>
    <mergeCell ref="CL808:CM808"/>
    <mergeCell ref="B806:C806"/>
    <mergeCell ref="B807:C807"/>
    <mergeCell ref="R807:S807"/>
    <mergeCell ref="AH807:AI807"/>
    <mergeCell ref="B808:C808"/>
    <mergeCell ref="R808:S808"/>
    <mergeCell ref="AH808:AI808"/>
    <mergeCell ref="CD804:CE804"/>
    <mergeCell ref="CL804:CM804"/>
    <mergeCell ref="AP802:AR802"/>
    <mergeCell ref="AP803:AQ803"/>
    <mergeCell ref="AP804:AQ804"/>
    <mergeCell ref="AX804:AY804"/>
    <mergeCell ref="BF804:BG804"/>
    <mergeCell ref="BN805:BO805"/>
    <mergeCell ref="BV804:BW804"/>
    <mergeCell ref="AX805:AY805"/>
    <mergeCell ref="BV805:BW805"/>
    <mergeCell ref="CD805:CE805"/>
    <mergeCell ref="CL805:CM805"/>
    <mergeCell ref="AH805:AI805"/>
    <mergeCell ref="AH806:AI806"/>
    <mergeCell ref="AX806:AY806"/>
    <mergeCell ref="BF807:BG807"/>
    <mergeCell ref="BN806:BO806"/>
    <mergeCell ref="BV806:BW806"/>
    <mergeCell ref="CD806:CE806"/>
    <mergeCell ref="CL806:CM806"/>
    <mergeCell ref="CD802:CF802"/>
    <mergeCell ref="CD803:CE803"/>
    <mergeCell ref="BF802:BH802"/>
    <mergeCell ref="CL803:CM803"/>
    <mergeCell ref="B802:D802"/>
    <mergeCell ref="R802:T802"/>
    <mergeCell ref="AH802:AJ802"/>
    <mergeCell ref="AX802:AZ802"/>
    <mergeCell ref="R803:S803"/>
    <mergeCell ref="AH803:AI803"/>
    <mergeCell ref="AX803:AY803"/>
    <mergeCell ref="Z802:AB802"/>
    <mergeCell ref="Z803:AA803"/>
    <mergeCell ref="B789:H789"/>
    <mergeCell ref="J789:P789"/>
    <mergeCell ref="R789:X789"/>
    <mergeCell ref="Z789:AF789"/>
    <mergeCell ref="AH789:AN789"/>
    <mergeCell ref="B791:D791"/>
    <mergeCell ref="J791:L791"/>
    <mergeCell ref="R791:T791"/>
    <mergeCell ref="B792:C792"/>
    <mergeCell ref="R792:S792"/>
    <mergeCell ref="AH792:AI792"/>
    <mergeCell ref="B793:C793"/>
    <mergeCell ref="R793:S793"/>
    <mergeCell ref="AH793:AI793"/>
    <mergeCell ref="CD800:CJ800"/>
    <mergeCell ref="CL800:CR800"/>
    <mergeCell ref="Z800:AF800"/>
    <mergeCell ref="BV800:CB800"/>
    <mergeCell ref="Z792:AA792"/>
    <mergeCell ref="Z793:AA793"/>
    <mergeCell ref="R794:S794"/>
    <mergeCell ref="Z794:AA794"/>
    <mergeCell ref="B800:H800"/>
    <mergeCell ref="J800:P800"/>
    <mergeCell ref="R800:X800"/>
    <mergeCell ref="AP791:AR791"/>
    <mergeCell ref="AX791:AZ791"/>
    <mergeCell ref="BV791:BX791"/>
    <mergeCell ref="J792:K792"/>
    <mergeCell ref="J793:K793"/>
    <mergeCell ref="AX792:AY792"/>
    <mergeCell ref="AX793:AY793"/>
    <mergeCell ref="BV802:BX802"/>
    <mergeCell ref="CL802:CN802"/>
    <mergeCell ref="J805:K805"/>
    <mergeCell ref="J806:K806"/>
    <mergeCell ref="B803:C803"/>
    <mergeCell ref="B804:C804"/>
    <mergeCell ref="J804:K804"/>
    <mergeCell ref="R804:S804"/>
    <mergeCell ref="B805:C805"/>
    <mergeCell ref="R805:S805"/>
    <mergeCell ref="R806:S806"/>
    <mergeCell ref="J802:L802"/>
    <mergeCell ref="J803:K803"/>
    <mergeCell ref="Z804:AA804"/>
    <mergeCell ref="Z805:AA805"/>
    <mergeCell ref="Z806:AA806"/>
    <mergeCell ref="BN792:BO792"/>
    <mergeCell ref="BN793:BO793"/>
    <mergeCell ref="AH804:AI804"/>
    <mergeCell ref="AP805:AQ805"/>
    <mergeCell ref="AP806:AQ806"/>
    <mergeCell ref="AH800:AN800"/>
    <mergeCell ref="BV792:BW792"/>
    <mergeCell ref="CL792:CM792"/>
    <mergeCell ref="AP793:AQ793"/>
    <mergeCell ref="BF793:BG793"/>
    <mergeCell ref="BV793:BW793"/>
    <mergeCell ref="CL793:CM793"/>
    <mergeCell ref="B781:D781"/>
    <mergeCell ref="R781:T781"/>
    <mergeCell ref="AH781:AJ781"/>
    <mergeCell ref="AX781:AZ781"/>
    <mergeCell ref="R782:S782"/>
    <mergeCell ref="AH782:AI782"/>
    <mergeCell ref="AX782:AY782"/>
    <mergeCell ref="CD789:CJ789"/>
    <mergeCell ref="CL789:CR789"/>
    <mergeCell ref="AP781:AR781"/>
    <mergeCell ref="AP782:AQ782"/>
    <mergeCell ref="AP789:AV789"/>
    <mergeCell ref="AX789:BD789"/>
    <mergeCell ref="BF789:BL789"/>
    <mergeCell ref="BN789:BT789"/>
    <mergeCell ref="BV789:CB789"/>
    <mergeCell ref="CD791:CF791"/>
    <mergeCell ref="CL791:CN791"/>
    <mergeCell ref="Z791:AB791"/>
    <mergeCell ref="AH791:AJ791"/>
    <mergeCell ref="BF791:BH791"/>
    <mergeCell ref="BN791:BP791"/>
    <mergeCell ref="CD792:CE792"/>
    <mergeCell ref="CD793:CE793"/>
    <mergeCell ref="CD779:CJ779"/>
    <mergeCell ref="CL779:CR779"/>
    <mergeCell ref="B775:C775"/>
    <mergeCell ref="J775:K775"/>
    <mergeCell ref="R775:S775"/>
    <mergeCell ref="B779:H779"/>
    <mergeCell ref="J779:P779"/>
    <mergeCell ref="R779:X779"/>
    <mergeCell ref="Z779:AF779"/>
    <mergeCell ref="J781:L781"/>
    <mergeCell ref="J782:K782"/>
    <mergeCell ref="Z781:AB781"/>
    <mergeCell ref="Z782:AA782"/>
    <mergeCell ref="CD781:CF781"/>
    <mergeCell ref="CD782:CE782"/>
    <mergeCell ref="BF781:BH781"/>
    <mergeCell ref="BN781:BP781"/>
    <mergeCell ref="BV781:BX781"/>
    <mergeCell ref="CL781:CN781"/>
    <mergeCell ref="BF782:BG782"/>
    <mergeCell ref="CL782:CM782"/>
    <mergeCell ref="B782:C782"/>
    <mergeCell ref="BF779:BL779"/>
    <mergeCell ref="AP779:AV779"/>
    <mergeCell ref="AX779:BD779"/>
    <mergeCell ref="BV782:BW782"/>
    <mergeCell ref="BV775:BW775"/>
    <mergeCell ref="AH775:AI775"/>
    <mergeCell ref="J772:K772"/>
    <mergeCell ref="J773:K773"/>
    <mergeCell ref="Z772:AA772"/>
    <mergeCell ref="Z773:AA773"/>
    <mergeCell ref="Z771:AA771"/>
    <mergeCell ref="Z774:AA774"/>
    <mergeCell ref="Z775:AA775"/>
    <mergeCell ref="J771:K771"/>
    <mergeCell ref="J774:K774"/>
    <mergeCell ref="B770:D770"/>
    <mergeCell ref="B771:C771"/>
    <mergeCell ref="B772:C772"/>
    <mergeCell ref="B773:C773"/>
    <mergeCell ref="R773:S773"/>
    <mergeCell ref="B774:C774"/>
    <mergeCell ref="R774:S774"/>
    <mergeCell ref="CD772:CE772"/>
    <mergeCell ref="BV770:BX770"/>
    <mergeCell ref="AH773:AI773"/>
    <mergeCell ref="J770:L770"/>
    <mergeCell ref="R770:T770"/>
    <mergeCell ref="AH770:AJ770"/>
    <mergeCell ref="AP770:AR770"/>
    <mergeCell ref="BF770:BH770"/>
    <mergeCell ref="AP771:AQ771"/>
    <mergeCell ref="AX770:AZ770"/>
    <mergeCell ref="AX771:AY771"/>
    <mergeCell ref="CD771:CE771"/>
    <mergeCell ref="AH774:AI774"/>
    <mergeCell ref="CL772:CM772"/>
    <mergeCell ref="CD773:CE773"/>
    <mergeCell ref="CL773:CM773"/>
    <mergeCell ref="CD774:CE774"/>
    <mergeCell ref="CL774:CM774"/>
    <mergeCell ref="CD775:CE775"/>
    <mergeCell ref="CL775:CM775"/>
    <mergeCell ref="AP774:AQ774"/>
    <mergeCell ref="AX774:AY774"/>
    <mergeCell ref="AP775:AQ775"/>
    <mergeCell ref="AX775:AY775"/>
    <mergeCell ref="CL762:CM762"/>
    <mergeCell ref="B759:C759"/>
    <mergeCell ref="J759:K759"/>
    <mergeCell ref="R759:S759"/>
    <mergeCell ref="R760:S760"/>
    <mergeCell ref="B762:C762"/>
    <mergeCell ref="R762:S762"/>
    <mergeCell ref="J760:K760"/>
    <mergeCell ref="J762:K762"/>
    <mergeCell ref="B768:H768"/>
    <mergeCell ref="J768:P768"/>
    <mergeCell ref="R768:X768"/>
    <mergeCell ref="Z768:AF768"/>
    <mergeCell ref="Z770:AB770"/>
    <mergeCell ref="R771:S771"/>
    <mergeCell ref="R772:S772"/>
    <mergeCell ref="AH771:AI771"/>
    <mergeCell ref="AH772:AI772"/>
    <mergeCell ref="Z759:AA759"/>
    <mergeCell ref="AH759:AI759"/>
    <mergeCell ref="AH768:AN768"/>
    <mergeCell ref="Z762:AA762"/>
    <mergeCell ref="AP762:AQ762"/>
    <mergeCell ref="BN761:BO761"/>
    <mergeCell ref="BN762:BO762"/>
    <mergeCell ref="BN768:BT768"/>
    <mergeCell ref="BV768:CB768"/>
    <mergeCell ref="AX761:AY761"/>
    <mergeCell ref="AX772:AY772"/>
    <mergeCell ref="AX773:AY773"/>
    <mergeCell ref="BN772:BO772"/>
    <mergeCell ref="BN773:BO773"/>
    <mergeCell ref="AP772:AQ772"/>
    <mergeCell ref="BF773:BG773"/>
    <mergeCell ref="BV772:BW772"/>
    <mergeCell ref="AP773:AQ773"/>
    <mergeCell ref="BV773:BW773"/>
    <mergeCell ref="BF772:BG772"/>
    <mergeCell ref="AH762:AI762"/>
    <mergeCell ref="AX768:BD768"/>
    <mergeCell ref="BF768:BL768"/>
    <mergeCell ref="CL771:CM771"/>
    <mergeCell ref="CD770:CF770"/>
    <mergeCell ref="CL770:CN770"/>
    <mergeCell ref="CD768:CJ768"/>
    <mergeCell ref="CL768:CR768"/>
    <mergeCell ref="BF761:BG761"/>
    <mergeCell ref="BV761:BW761"/>
    <mergeCell ref="CL719:CM719"/>
    <mergeCell ref="AX762:AY762"/>
    <mergeCell ref="BF762:BG762"/>
    <mergeCell ref="BV762:BW762"/>
    <mergeCell ref="CD761:CE761"/>
    <mergeCell ref="CD762:CE762"/>
    <mergeCell ref="BV745:BX745"/>
    <mergeCell ref="CD745:CF745"/>
    <mergeCell ref="BV746:BW746"/>
    <mergeCell ref="BV747:BW747"/>
    <mergeCell ref="CD759:CE759"/>
    <mergeCell ref="CL759:CM759"/>
    <mergeCell ref="AX759:AY759"/>
    <mergeCell ref="BF759:BG759"/>
    <mergeCell ref="BN759:BO759"/>
    <mergeCell ref="BV759:BW759"/>
    <mergeCell ref="BN758:BO758"/>
    <mergeCell ref="BF760:BG760"/>
    <mergeCell ref="BN760:BO760"/>
    <mergeCell ref="CD757:CF757"/>
    <mergeCell ref="BV748:BW748"/>
    <mergeCell ref="BV749:BW749"/>
    <mergeCell ref="CD749:CE749"/>
    <mergeCell ref="BV750:BW750"/>
    <mergeCell ref="CD750:CE750"/>
    <mergeCell ref="J746:K746"/>
    <mergeCell ref="B747:C747"/>
    <mergeCell ref="J747:K747"/>
    <mergeCell ref="R747:S747"/>
    <mergeCell ref="J748:K748"/>
    <mergeCell ref="R748:S748"/>
    <mergeCell ref="Z755:AF755"/>
    <mergeCell ref="AH755:AN755"/>
    <mergeCell ref="AP755:AV755"/>
    <mergeCell ref="AX755:BD755"/>
    <mergeCell ref="Z746:AA746"/>
    <mergeCell ref="Z747:AA747"/>
    <mergeCell ref="BF745:BH745"/>
    <mergeCell ref="BN745:BP745"/>
    <mergeCell ref="BF746:BG746"/>
    <mergeCell ref="BN746:BO746"/>
    <mergeCell ref="BF747:BG747"/>
    <mergeCell ref="BN747:BO747"/>
    <mergeCell ref="AH747:AI747"/>
    <mergeCell ref="AX745:AZ745"/>
    <mergeCell ref="B745:D745"/>
    <mergeCell ref="R745:T745"/>
    <mergeCell ref="AP747:AQ747"/>
    <mergeCell ref="AX747:AY747"/>
    <mergeCell ref="B761:C761"/>
    <mergeCell ref="J761:K761"/>
    <mergeCell ref="R761:S761"/>
    <mergeCell ref="Z761:AA761"/>
    <mergeCell ref="AH761:AI761"/>
    <mergeCell ref="AP761:AQ761"/>
    <mergeCell ref="AH760:AI760"/>
    <mergeCell ref="AX757:AZ757"/>
    <mergeCell ref="B758:C758"/>
    <mergeCell ref="R758:S758"/>
    <mergeCell ref="AH758:AI758"/>
    <mergeCell ref="Z757:AB757"/>
    <mergeCell ref="Z758:AA758"/>
    <mergeCell ref="J757:L757"/>
    <mergeCell ref="J758:K758"/>
    <mergeCell ref="Z760:AA760"/>
    <mergeCell ref="B760:C760"/>
    <mergeCell ref="B757:D757"/>
    <mergeCell ref="R757:T757"/>
    <mergeCell ref="AX760:AY760"/>
    <mergeCell ref="AP757:AR757"/>
    <mergeCell ref="AP758:AQ758"/>
    <mergeCell ref="AP759:AQ759"/>
    <mergeCell ref="AP760:AQ760"/>
    <mergeCell ref="BV755:CB755"/>
    <mergeCell ref="CD755:CJ755"/>
    <mergeCell ref="CL755:CR755"/>
    <mergeCell ref="BN748:BO748"/>
    <mergeCell ref="CL748:CM748"/>
    <mergeCell ref="CL749:CM749"/>
    <mergeCell ref="CL750:CM750"/>
    <mergeCell ref="CL757:CN757"/>
    <mergeCell ref="AX758:AY758"/>
    <mergeCell ref="BF758:BG758"/>
    <mergeCell ref="BV758:BW758"/>
    <mergeCell ref="CD758:CE758"/>
    <mergeCell ref="CL758:CM758"/>
    <mergeCell ref="AH757:AJ757"/>
    <mergeCell ref="BF755:BL755"/>
    <mergeCell ref="BN755:BT755"/>
    <mergeCell ref="BV760:BW760"/>
    <mergeCell ref="CD760:CE760"/>
    <mergeCell ref="CL760:CM760"/>
    <mergeCell ref="B736:C736"/>
    <mergeCell ref="B737:C737"/>
    <mergeCell ref="B738:C738"/>
    <mergeCell ref="CL742:CM742"/>
    <mergeCell ref="CL743:CR743"/>
    <mergeCell ref="CD747:CE747"/>
    <mergeCell ref="CD748:CE748"/>
    <mergeCell ref="AP749:AQ749"/>
    <mergeCell ref="AP750:AQ750"/>
    <mergeCell ref="AP745:AR745"/>
    <mergeCell ref="AP746:AQ746"/>
    <mergeCell ref="AX749:AY749"/>
    <mergeCell ref="AX750:AY750"/>
    <mergeCell ref="BV743:CB743"/>
    <mergeCell ref="Z749:AA749"/>
    <mergeCell ref="Z750:AA750"/>
    <mergeCell ref="Z745:AB745"/>
    <mergeCell ref="CD743:CJ743"/>
    <mergeCell ref="CL745:CN745"/>
    <mergeCell ref="CL746:CM746"/>
    <mergeCell ref="CL747:CM747"/>
    <mergeCell ref="CD746:CE746"/>
    <mergeCell ref="BF748:BG748"/>
    <mergeCell ref="BF749:BG749"/>
    <mergeCell ref="BF750:BG750"/>
    <mergeCell ref="BN749:BO749"/>
    <mergeCell ref="BN750:BO750"/>
    <mergeCell ref="B746:C746"/>
    <mergeCell ref="R746:S746"/>
    <mergeCell ref="AH746:AI746"/>
    <mergeCell ref="AX746:AY746"/>
    <mergeCell ref="J745:L745"/>
    <mergeCell ref="R733:S733"/>
    <mergeCell ref="J729:K729"/>
    <mergeCell ref="J730:K730"/>
    <mergeCell ref="Z730:AA730"/>
    <mergeCell ref="J725:K725"/>
    <mergeCell ref="J726:K726"/>
    <mergeCell ref="J727:K727"/>
    <mergeCell ref="J728:K728"/>
    <mergeCell ref="R731:S731"/>
    <mergeCell ref="R732:S732"/>
    <mergeCell ref="R730:S730"/>
    <mergeCell ref="AX729:AY729"/>
    <mergeCell ref="AP730:AQ730"/>
    <mergeCell ref="B743:H743"/>
    <mergeCell ref="AH745:AJ745"/>
    <mergeCell ref="CL734:CM734"/>
    <mergeCell ref="CD734:CE734"/>
    <mergeCell ref="CD735:CE735"/>
    <mergeCell ref="CD736:CE736"/>
    <mergeCell ref="CD737:CE737"/>
    <mergeCell ref="CD738:CE738"/>
    <mergeCell ref="CD739:CE739"/>
    <mergeCell ref="CL735:CM735"/>
    <mergeCell ref="CL736:CM736"/>
    <mergeCell ref="CL731:CM731"/>
    <mergeCell ref="CD732:CE732"/>
    <mergeCell ref="CL732:CM732"/>
    <mergeCell ref="CD733:CE733"/>
    <mergeCell ref="CL733:CM733"/>
    <mergeCell ref="AH731:AI731"/>
    <mergeCell ref="AP731:AQ731"/>
    <mergeCell ref="CD729:CE729"/>
    <mergeCell ref="CL729:CM729"/>
    <mergeCell ref="AP725:AQ725"/>
    <mergeCell ref="AP726:AQ726"/>
    <mergeCell ref="AH729:AI729"/>
    <mergeCell ref="AP729:AQ729"/>
    <mergeCell ref="CL730:CM730"/>
    <mergeCell ref="CD724:CE724"/>
    <mergeCell ref="CL724:CM724"/>
    <mergeCell ref="AP724:AQ724"/>
    <mergeCell ref="AX724:AY724"/>
    <mergeCell ref="CL725:CM725"/>
    <mergeCell ref="BV727:BW727"/>
    <mergeCell ref="CD726:CE726"/>
    <mergeCell ref="CL726:CM726"/>
    <mergeCell ref="AP727:AQ727"/>
    <mergeCell ref="AX727:AY727"/>
    <mergeCell ref="BF727:BG727"/>
    <mergeCell ref="CL727:CM727"/>
    <mergeCell ref="AX726:AY726"/>
    <mergeCell ref="BV724:BW724"/>
    <mergeCell ref="CL740:CM740"/>
    <mergeCell ref="CL741:CM741"/>
    <mergeCell ref="AH728:AI728"/>
    <mergeCell ref="AP728:AQ728"/>
    <mergeCell ref="AX728:AY728"/>
    <mergeCell ref="BV728:BW728"/>
    <mergeCell ref="CD728:CE728"/>
    <mergeCell ref="CL728:CM728"/>
    <mergeCell ref="CL737:CM737"/>
    <mergeCell ref="CL738:CM738"/>
    <mergeCell ref="CL739:CM739"/>
    <mergeCell ref="R734:S734"/>
    <mergeCell ref="CD721:CE721"/>
    <mergeCell ref="BV730:BW730"/>
    <mergeCell ref="CD730:CE730"/>
    <mergeCell ref="BF729:BG729"/>
    <mergeCell ref="BF730:BG730"/>
    <mergeCell ref="AX721:AY721"/>
    <mergeCell ref="AX730:AY730"/>
    <mergeCell ref="AH730:AI730"/>
    <mergeCell ref="Z731:AA731"/>
    <mergeCell ref="AX731:AY731"/>
    <mergeCell ref="BF731:BG731"/>
    <mergeCell ref="Z726:AA726"/>
    <mergeCell ref="Z727:AA727"/>
    <mergeCell ref="AH727:AI727"/>
    <mergeCell ref="AH726:AI726"/>
    <mergeCell ref="CD723:CE723"/>
    <mergeCell ref="CD731:CE731"/>
    <mergeCell ref="Z721:AA721"/>
    <mergeCell ref="CL722:CM722"/>
    <mergeCell ref="CL723:CM723"/>
    <mergeCell ref="B723:C723"/>
    <mergeCell ref="R723:S723"/>
    <mergeCell ref="AH723:AI723"/>
    <mergeCell ref="BV726:BW726"/>
    <mergeCell ref="CD727:CE727"/>
    <mergeCell ref="B724:C724"/>
    <mergeCell ref="J724:K724"/>
    <mergeCell ref="AP721:AQ721"/>
    <mergeCell ref="AP723:AQ723"/>
    <mergeCell ref="AX723:AY723"/>
    <mergeCell ref="BF723:BG723"/>
    <mergeCell ref="BN724:BO724"/>
    <mergeCell ref="Z724:AA724"/>
    <mergeCell ref="Z725:AA725"/>
    <mergeCell ref="AH721:AI721"/>
    <mergeCell ref="AH722:AI722"/>
    <mergeCell ref="AH724:AI724"/>
    <mergeCell ref="AH725:AI725"/>
    <mergeCell ref="AX725:AY725"/>
    <mergeCell ref="Z722:AA722"/>
    <mergeCell ref="Z723:AA723"/>
    <mergeCell ref="R725:S725"/>
    <mergeCell ref="BV723:BW723"/>
    <mergeCell ref="BV722:BW722"/>
    <mergeCell ref="CD722:CE722"/>
    <mergeCell ref="AX1037:AY1037"/>
    <mergeCell ref="AX1038:AY1038"/>
    <mergeCell ref="BF1034:BH1034"/>
    <mergeCell ref="B755:H755"/>
    <mergeCell ref="J755:P755"/>
    <mergeCell ref="R755:X755"/>
    <mergeCell ref="J721:K721"/>
    <mergeCell ref="J723:K723"/>
    <mergeCell ref="BF722:BG722"/>
    <mergeCell ref="AP722:AQ722"/>
    <mergeCell ref="AH748:AI748"/>
    <mergeCell ref="AH749:AI749"/>
    <mergeCell ref="AH750:AI750"/>
    <mergeCell ref="B748:C748"/>
    <mergeCell ref="B749:C749"/>
    <mergeCell ref="J749:K749"/>
    <mergeCell ref="R749:S749"/>
    <mergeCell ref="B750:C750"/>
    <mergeCell ref="J750:K750"/>
    <mergeCell ref="R750:S750"/>
    <mergeCell ref="AP748:AQ748"/>
    <mergeCell ref="AX748:AY748"/>
    <mergeCell ref="Z729:AA729"/>
    <mergeCell ref="AH743:AN743"/>
    <mergeCell ref="AP743:AV743"/>
    <mergeCell ref="AX743:BD743"/>
    <mergeCell ref="J743:P743"/>
    <mergeCell ref="R743:X743"/>
    <mergeCell ref="R721:S721"/>
    <mergeCell ref="R722:S722"/>
    <mergeCell ref="B721:C721"/>
    <mergeCell ref="B722:C722"/>
    <mergeCell ref="B966:C966"/>
    <mergeCell ref="B967:C967"/>
    <mergeCell ref="J967:K967"/>
    <mergeCell ref="BN1036:BO1036"/>
    <mergeCell ref="BF1039:BG1039"/>
    <mergeCell ref="BN1037:BO1037"/>
    <mergeCell ref="BF1040:BG1040"/>
    <mergeCell ref="BN1038:BO1038"/>
    <mergeCell ref="R1034:T1034"/>
    <mergeCell ref="AH1034:AJ1034"/>
    <mergeCell ref="AX1034:AZ1034"/>
    <mergeCell ref="BN1034:BP1034"/>
    <mergeCell ref="B1035:C1035"/>
    <mergeCell ref="AH1035:AI1035"/>
    <mergeCell ref="AX1035:AY1035"/>
    <mergeCell ref="J1035:K1035"/>
    <mergeCell ref="B1036:C1036"/>
    <mergeCell ref="J1036:K1036"/>
    <mergeCell ref="B1037:C1037"/>
    <mergeCell ref="J1037:K1037"/>
    <mergeCell ref="J1038:K1038"/>
    <mergeCell ref="Z1036:AA1036"/>
    <mergeCell ref="AH1036:AI1036"/>
    <mergeCell ref="Z1037:AA1037"/>
    <mergeCell ref="R1037:S1037"/>
    <mergeCell ref="R1035:S1035"/>
    <mergeCell ref="AP1034:AR1034"/>
    <mergeCell ref="AP1035:AQ1035"/>
    <mergeCell ref="AP1036:AQ1036"/>
    <mergeCell ref="BF1038:BG1038"/>
    <mergeCell ref="BF1037:BG1037"/>
    <mergeCell ref="AP1037:AQ1037"/>
    <mergeCell ref="BN1039:BO1039"/>
    <mergeCell ref="BV1039:BW1039"/>
    <mergeCell ref="CD1039:CE1039"/>
    <mergeCell ref="CL1039:CM1039"/>
    <mergeCell ref="CL1040:CM1040"/>
    <mergeCell ref="CL1041:CM1041"/>
    <mergeCell ref="CL1042:CM1042"/>
    <mergeCell ref="B1038:C1038"/>
    <mergeCell ref="B1039:C1039"/>
    <mergeCell ref="R1039:S1039"/>
    <mergeCell ref="Z1039:AA1039"/>
    <mergeCell ref="AH1039:AI1039"/>
    <mergeCell ref="AP1038:AQ1038"/>
    <mergeCell ref="AX1039:AY1039"/>
    <mergeCell ref="J1039:K1039"/>
    <mergeCell ref="J1040:K1040"/>
    <mergeCell ref="R1040:S1040"/>
    <mergeCell ref="BV1038:BW1038"/>
    <mergeCell ref="CL1038:CM1038"/>
    <mergeCell ref="R1038:S1038"/>
    <mergeCell ref="Z1038:AA1038"/>
    <mergeCell ref="AH1038:AI1038"/>
    <mergeCell ref="AH1037:AI1037"/>
    <mergeCell ref="J985:L985"/>
    <mergeCell ref="Z1035:AA1035"/>
    <mergeCell ref="Z985:AB985"/>
    <mergeCell ref="R973:S973"/>
    <mergeCell ref="Z973:AA973"/>
    <mergeCell ref="B972:D972"/>
    <mergeCell ref="J972:L972"/>
    <mergeCell ref="R1036:S1036"/>
    <mergeCell ref="Z999:AB999"/>
    <mergeCell ref="Z1000:AA1000"/>
    <mergeCell ref="Z1001:AA1001"/>
    <mergeCell ref="BV1036:BW1036"/>
    <mergeCell ref="BV1037:BW1037"/>
    <mergeCell ref="CD1038:CE1038"/>
    <mergeCell ref="AX1036:AY1036"/>
    <mergeCell ref="Z748:AA748"/>
    <mergeCell ref="CD1000:CE1000"/>
    <mergeCell ref="AH1009:AI1009"/>
    <mergeCell ref="BN1006:BT1006"/>
    <mergeCell ref="BV1006:CB1006"/>
    <mergeCell ref="CD1006:CJ1006"/>
    <mergeCell ref="CD983:CJ983"/>
    <mergeCell ref="BN967:BO967"/>
    <mergeCell ref="BV967:BW967"/>
    <mergeCell ref="B973:C973"/>
    <mergeCell ref="BF973:BG973"/>
    <mergeCell ref="BN973:BO973"/>
    <mergeCell ref="BV973:BW973"/>
    <mergeCell ref="CD973:CE973"/>
    <mergeCell ref="BF966:BG966"/>
    <mergeCell ref="J968:K968"/>
    <mergeCell ref="CL1037:CM1037"/>
    <mergeCell ref="BV1034:BX1034"/>
    <mergeCell ref="BV1035:BW1035"/>
    <mergeCell ref="CD1035:CE1035"/>
    <mergeCell ref="CL1035:CM1035"/>
    <mergeCell ref="CD1036:CE1036"/>
    <mergeCell ref="CL1036:CM1036"/>
    <mergeCell ref="CD1023:CE1023"/>
    <mergeCell ref="CL1023:CM1023"/>
    <mergeCell ref="AP1023:AQ1023"/>
    <mergeCell ref="AX1023:AY1023"/>
    <mergeCell ref="CD1001:CE1001"/>
    <mergeCell ref="CL1001:CM1001"/>
    <mergeCell ref="AP1001:AQ1001"/>
    <mergeCell ref="AX1001:AY1001"/>
    <mergeCell ref="BF1001:BG1001"/>
    <mergeCell ref="BN1001:BO1001"/>
    <mergeCell ref="BF1035:BG1035"/>
    <mergeCell ref="BF1036:BG1036"/>
    <mergeCell ref="BV1001:BW1001"/>
    <mergeCell ref="AP1003:AQ1003"/>
    <mergeCell ref="AX1003:AY1003"/>
    <mergeCell ref="BF1023:BG1023"/>
    <mergeCell ref="BN1023:BO1023"/>
    <mergeCell ref="BV1023:BW1023"/>
    <mergeCell ref="BN1019:BT1019"/>
    <mergeCell ref="BV1019:CB1019"/>
    <mergeCell ref="CD1019:CJ1019"/>
    <mergeCell ref="CD1009:CE1009"/>
    <mergeCell ref="CL1009:CM1009"/>
    <mergeCell ref="AX1006:BD1006"/>
    <mergeCell ref="BF1006:BL1006"/>
    <mergeCell ref="B999:D999"/>
    <mergeCell ref="R999:T999"/>
    <mergeCell ref="AH999:AJ999"/>
    <mergeCell ref="AX999:AZ999"/>
    <mergeCell ref="B1000:C1000"/>
    <mergeCell ref="R1000:S1000"/>
    <mergeCell ref="AH1000:AI1000"/>
    <mergeCell ref="BN999:BP999"/>
    <mergeCell ref="BV999:BX999"/>
    <mergeCell ref="CD999:CF999"/>
    <mergeCell ref="CL999:CN999"/>
    <mergeCell ref="AX1000:AY1000"/>
    <mergeCell ref="BF1000:BG1000"/>
    <mergeCell ref="BN1000:BO1000"/>
    <mergeCell ref="BV1000:BW1000"/>
    <mergeCell ref="AP999:AR999"/>
    <mergeCell ref="AP1000:AQ1000"/>
    <mergeCell ref="CL1006:CR1006"/>
    <mergeCell ref="AH1003:AI1003"/>
    <mergeCell ref="BF999:BH999"/>
    <mergeCell ref="Z986:AA986"/>
    <mergeCell ref="AP986:AQ986"/>
    <mergeCell ref="BV995:BW995"/>
    <mergeCell ref="CD995:CE995"/>
    <mergeCell ref="CL995:CM995"/>
    <mergeCell ref="AH997:AN997"/>
    <mergeCell ref="AP997:AV997"/>
    <mergeCell ref="AX997:BD997"/>
    <mergeCell ref="BF997:BL997"/>
    <mergeCell ref="BN997:BT997"/>
    <mergeCell ref="BV997:CB997"/>
    <mergeCell ref="CD997:CJ997"/>
    <mergeCell ref="CL997:CR997"/>
    <mergeCell ref="AH1001:AI1001"/>
    <mergeCell ref="Z1002:AA1002"/>
    <mergeCell ref="Z1003:AA1003"/>
    <mergeCell ref="BN995:BO995"/>
    <mergeCell ref="BF1003:BG1003"/>
    <mergeCell ref="BN1003:BO1003"/>
    <mergeCell ref="BV1003:BW1003"/>
    <mergeCell ref="CD1003:CE1003"/>
    <mergeCell ref="CL1003:CM1003"/>
    <mergeCell ref="CL1000:CM1000"/>
    <mergeCell ref="B997:H997"/>
    <mergeCell ref="J997:P997"/>
    <mergeCell ref="BF985:BH985"/>
    <mergeCell ref="BN985:BP985"/>
    <mergeCell ref="BV985:BX985"/>
    <mergeCell ref="CD985:CF985"/>
    <mergeCell ref="CL985:CN985"/>
    <mergeCell ref="T986:U986"/>
    <mergeCell ref="V986:W986"/>
    <mergeCell ref="Z995:AA995"/>
    <mergeCell ref="R997:X997"/>
    <mergeCell ref="Z997:AF997"/>
    <mergeCell ref="AX985:AZ985"/>
    <mergeCell ref="AX986:AY986"/>
    <mergeCell ref="BF986:BG986"/>
    <mergeCell ref="BN986:BO986"/>
    <mergeCell ref="BV986:BW986"/>
    <mergeCell ref="CD986:CE986"/>
    <mergeCell ref="CL986:CM986"/>
    <mergeCell ref="BF995:BG995"/>
    <mergeCell ref="R985:T985"/>
    <mergeCell ref="R986:S986"/>
    <mergeCell ref="B995:C995"/>
    <mergeCell ref="J995:K995"/>
    <mergeCell ref="R995:S995"/>
    <mergeCell ref="B985:D985"/>
    <mergeCell ref="AP985:AR985"/>
    <mergeCell ref="J986:K986"/>
    <mergeCell ref="AX983:BD983"/>
    <mergeCell ref="AX981:BD981"/>
    <mergeCell ref="BF981:BL981"/>
    <mergeCell ref="BN981:BT981"/>
    <mergeCell ref="BV981:CB981"/>
    <mergeCell ref="CD981:CJ981"/>
    <mergeCell ref="CL981:CR981"/>
    <mergeCell ref="B981:H981"/>
    <mergeCell ref="J981:P981"/>
    <mergeCell ref="R981:X981"/>
    <mergeCell ref="Z981:AF981"/>
    <mergeCell ref="AH981:AN981"/>
    <mergeCell ref="AP981:AV981"/>
    <mergeCell ref="CL974:CM974"/>
    <mergeCell ref="CL975:CM975"/>
    <mergeCell ref="J973:K973"/>
    <mergeCell ref="BV983:CB983"/>
    <mergeCell ref="BN983:BT983"/>
    <mergeCell ref="BF983:BL983"/>
    <mergeCell ref="CL983:CR983"/>
    <mergeCell ref="CL967:CM967"/>
    <mergeCell ref="R970:X970"/>
    <mergeCell ref="Z970:AF970"/>
    <mergeCell ref="AH970:AN970"/>
    <mergeCell ref="AP970:AV970"/>
    <mergeCell ref="AX973:AY973"/>
    <mergeCell ref="Z974:AA974"/>
    <mergeCell ref="BF970:BL970"/>
    <mergeCell ref="BN970:BT970"/>
    <mergeCell ref="BV970:CB970"/>
    <mergeCell ref="CD970:CJ970"/>
    <mergeCell ref="CL970:CR970"/>
    <mergeCell ref="BN972:BP972"/>
    <mergeCell ref="BV972:BX972"/>
    <mergeCell ref="CD972:CF972"/>
    <mergeCell ref="CL972:CN972"/>
    <mergeCell ref="AP973:AQ973"/>
    <mergeCell ref="R972:T972"/>
    <mergeCell ref="AP968:AQ968"/>
    <mergeCell ref="AX968:AY968"/>
    <mergeCell ref="BF968:BG968"/>
    <mergeCell ref="BN968:BO968"/>
    <mergeCell ref="BV968:BW968"/>
    <mergeCell ref="CD968:CE968"/>
    <mergeCell ref="CL968:CM968"/>
    <mergeCell ref="R967:S967"/>
    <mergeCell ref="BF972:BH972"/>
    <mergeCell ref="CL973:CM973"/>
    <mergeCell ref="B968:C968"/>
    <mergeCell ref="B970:H970"/>
    <mergeCell ref="J970:P970"/>
    <mergeCell ref="AH973:AI973"/>
    <mergeCell ref="AX967:AY967"/>
    <mergeCell ref="BF967:BG967"/>
    <mergeCell ref="B1032:H1032"/>
    <mergeCell ref="J1032:P1032"/>
    <mergeCell ref="R1032:X1032"/>
    <mergeCell ref="Z1032:AF1032"/>
    <mergeCell ref="AH1023:AI1023"/>
    <mergeCell ref="B1008:D1008"/>
    <mergeCell ref="R1008:T1008"/>
    <mergeCell ref="AH1008:AJ1008"/>
    <mergeCell ref="AX1008:AZ1008"/>
    <mergeCell ref="R1009:S1009"/>
    <mergeCell ref="Z1010:AA1010"/>
    <mergeCell ref="AX1010:AY1010"/>
    <mergeCell ref="R968:S968"/>
    <mergeCell ref="AX970:BD970"/>
    <mergeCell ref="AH985:AJ985"/>
    <mergeCell ref="AH986:AI986"/>
    <mergeCell ref="AH995:AI995"/>
    <mergeCell ref="AP995:AQ995"/>
    <mergeCell ref="AX995:AY995"/>
    <mergeCell ref="Z968:AA968"/>
    <mergeCell ref="B983:H983"/>
    <mergeCell ref="J983:P983"/>
    <mergeCell ref="R983:X983"/>
    <mergeCell ref="Z983:AF983"/>
    <mergeCell ref="AH983:AN983"/>
    <mergeCell ref="AP983:AV983"/>
    <mergeCell ref="B1034:D1034"/>
    <mergeCell ref="Z1034:AB1034"/>
    <mergeCell ref="J1034:L1034"/>
    <mergeCell ref="AX1025:AY1025"/>
    <mergeCell ref="BF1025:BG1025"/>
    <mergeCell ref="BN1025:BO1025"/>
    <mergeCell ref="BV1025:BW1025"/>
    <mergeCell ref="CD1025:CE1025"/>
    <mergeCell ref="CL1025:CM1025"/>
    <mergeCell ref="BF1024:BG1024"/>
    <mergeCell ref="BN1024:BO1024"/>
    <mergeCell ref="BV1024:BW1024"/>
    <mergeCell ref="CD1024:CE1024"/>
    <mergeCell ref="CL1024:CM1024"/>
    <mergeCell ref="AP1024:AQ1024"/>
    <mergeCell ref="AX1024:AY1024"/>
    <mergeCell ref="CD1034:CF1034"/>
    <mergeCell ref="BV1032:CB1032"/>
    <mergeCell ref="CD1032:CJ1032"/>
    <mergeCell ref="CL1032:CR1032"/>
    <mergeCell ref="CL1034:CN1034"/>
    <mergeCell ref="AH1025:AI1025"/>
    <mergeCell ref="AH1026:AI1026"/>
    <mergeCell ref="AH1032:AN1032"/>
    <mergeCell ref="AP1032:AV1032"/>
    <mergeCell ref="AX1032:BD1032"/>
    <mergeCell ref="BF1032:BL1032"/>
    <mergeCell ref="BN1032:BT1032"/>
    <mergeCell ref="Z1024:AA1024"/>
    <mergeCell ref="AH1024:AI1024"/>
    <mergeCell ref="CL1022:CM1022"/>
    <mergeCell ref="J1021:L1021"/>
    <mergeCell ref="J1022:K1022"/>
    <mergeCell ref="AP1021:AR1021"/>
    <mergeCell ref="AP1022:AQ1022"/>
    <mergeCell ref="BV1026:BW1026"/>
    <mergeCell ref="CD1026:CE1026"/>
    <mergeCell ref="CL1026:CM1026"/>
    <mergeCell ref="J1024:K1024"/>
    <mergeCell ref="J1026:K1026"/>
    <mergeCell ref="AX1021:AZ1021"/>
    <mergeCell ref="B1022:C1022"/>
    <mergeCell ref="R1022:S1022"/>
    <mergeCell ref="AH1022:AI1022"/>
    <mergeCell ref="B1023:C1023"/>
    <mergeCell ref="J1023:K1023"/>
    <mergeCell ref="R1023:S1023"/>
    <mergeCell ref="R1024:S1024"/>
    <mergeCell ref="B1026:C1026"/>
    <mergeCell ref="R1026:S1026"/>
    <mergeCell ref="AP1026:AQ1026"/>
    <mergeCell ref="AX1026:AY1026"/>
    <mergeCell ref="BF1026:BG1026"/>
    <mergeCell ref="BN1026:BO1026"/>
    <mergeCell ref="B1024:C1024"/>
    <mergeCell ref="B1025:C1025"/>
    <mergeCell ref="J1025:K1025"/>
    <mergeCell ref="R1025:S1025"/>
    <mergeCell ref="Z1025:AA1025"/>
    <mergeCell ref="AP1025:AQ1025"/>
    <mergeCell ref="Z1026:AA1026"/>
    <mergeCell ref="Z1023:AA1023"/>
    <mergeCell ref="CL1019:CR1019"/>
    <mergeCell ref="J1019:P1019"/>
    <mergeCell ref="R1019:X1019"/>
    <mergeCell ref="Z1019:AF1019"/>
    <mergeCell ref="AH1019:AN1019"/>
    <mergeCell ref="AP1019:AV1019"/>
    <mergeCell ref="AX1019:BD1019"/>
    <mergeCell ref="BF1019:BL1019"/>
    <mergeCell ref="Z1021:AB1021"/>
    <mergeCell ref="Z1022:AA1022"/>
    <mergeCell ref="B1009:C1009"/>
    <mergeCell ref="B1011:C1011"/>
    <mergeCell ref="B1012:C1012"/>
    <mergeCell ref="J1012:K1012"/>
    <mergeCell ref="R1012:S1012"/>
    <mergeCell ref="Z1012:AA1012"/>
    <mergeCell ref="B1019:H1019"/>
    <mergeCell ref="AH1012:AI1012"/>
    <mergeCell ref="AH1010:AI1010"/>
    <mergeCell ref="BF1021:BH1021"/>
    <mergeCell ref="BN1021:BP1021"/>
    <mergeCell ref="BV1021:BX1021"/>
    <mergeCell ref="CD1021:CF1021"/>
    <mergeCell ref="CL1021:CN1021"/>
    <mergeCell ref="AX1022:AY1022"/>
    <mergeCell ref="BF1022:BG1022"/>
    <mergeCell ref="BN1022:BO1022"/>
    <mergeCell ref="BV1022:BW1022"/>
    <mergeCell ref="CD1022:CE1022"/>
    <mergeCell ref="B1021:D1021"/>
    <mergeCell ref="R1021:T1021"/>
    <mergeCell ref="AH1021:AJ1021"/>
    <mergeCell ref="AX964:AY964"/>
    <mergeCell ref="CD1012:CE1012"/>
    <mergeCell ref="CL1012:CM1012"/>
    <mergeCell ref="AP1008:AR1008"/>
    <mergeCell ref="AP1009:AQ1009"/>
    <mergeCell ref="AP1012:AQ1012"/>
    <mergeCell ref="AX1012:AY1012"/>
    <mergeCell ref="BF1012:BG1012"/>
    <mergeCell ref="BN1012:BO1012"/>
    <mergeCell ref="BV1012:BW1012"/>
    <mergeCell ref="BF1008:BH1008"/>
    <mergeCell ref="BN1008:BP1008"/>
    <mergeCell ref="BV1008:BX1008"/>
    <mergeCell ref="CD1008:CF1008"/>
    <mergeCell ref="CL1008:CN1008"/>
    <mergeCell ref="J1008:L1008"/>
    <mergeCell ref="J1009:K1009"/>
    <mergeCell ref="Z1008:AB1008"/>
    <mergeCell ref="Z1009:AA1009"/>
    <mergeCell ref="AX1009:AY1009"/>
    <mergeCell ref="BF1009:BG1009"/>
    <mergeCell ref="BN1009:BO1009"/>
    <mergeCell ref="BV1009:BW1009"/>
    <mergeCell ref="AX966:AY966"/>
    <mergeCell ref="AP966:AQ966"/>
    <mergeCell ref="AH967:AI967"/>
    <mergeCell ref="AH968:AI968"/>
    <mergeCell ref="Z972:AB972"/>
    <mergeCell ref="AH972:AJ972"/>
    <mergeCell ref="AP972:AR972"/>
    <mergeCell ref="AX972:AZ972"/>
    <mergeCell ref="CD967:CE967"/>
    <mergeCell ref="B720:C720"/>
    <mergeCell ref="CD963:CF963"/>
    <mergeCell ref="CL963:CN963"/>
    <mergeCell ref="R963:T963"/>
    <mergeCell ref="AH963:AJ963"/>
    <mergeCell ref="AX963:AZ963"/>
    <mergeCell ref="R964:S964"/>
    <mergeCell ref="AH964:AI964"/>
    <mergeCell ref="CD965:CE965"/>
    <mergeCell ref="CL965:CM965"/>
    <mergeCell ref="AP963:AR963"/>
    <mergeCell ref="AP964:AQ964"/>
    <mergeCell ref="AP965:AQ965"/>
    <mergeCell ref="AX965:AY965"/>
    <mergeCell ref="BV966:BW966"/>
    <mergeCell ref="CD966:CE966"/>
    <mergeCell ref="CL966:CM966"/>
    <mergeCell ref="Z963:AB963"/>
    <mergeCell ref="Z964:AA964"/>
    <mergeCell ref="Z965:AA965"/>
    <mergeCell ref="AH965:AI965"/>
    <mergeCell ref="Z966:AA966"/>
    <mergeCell ref="AH966:AI966"/>
    <mergeCell ref="BV964:BW964"/>
    <mergeCell ref="CD964:CE964"/>
    <mergeCell ref="CL964:CM964"/>
    <mergeCell ref="BF965:BG965"/>
    <mergeCell ref="BN965:BO965"/>
    <mergeCell ref="BV965:BW965"/>
    <mergeCell ref="BF963:BH963"/>
    <mergeCell ref="BN963:BP963"/>
    <mergeCell ref="BV963:BX963"/>
    <mergeCell ref="J719:K719"/>
    <mergeCell ref="R719:S719"/>
    <mergeCell ref="J720:K720"/>
    <mergeCell ref="R720:S720"/>
    <mergeCell ref="J966:K966"/>
    <mergeCell ref="B729:C729"/>
    <mergeCell ref="B730:C730"/>
    <mergeCell ref="B731:C731"/>
    <mergeCell ref="B732:C732"/>
    <mergeCell ref="B733:C733"/>
    <mergeCell ref="B734:C734"/>
    <mergeCell ref="Z743:AF743"/>
    <mergeCell ref="R726:S726"/>
    <mergeCell ref="R727:S727"/>
    <mergeCell ref="B727:C727"/>
    <mergeCell ref="B728:C728"/>
    <mergeCell ref="R728:S728"/>
    <mergeCell ref="Z728:AA728"/>
    <mergeCell ref="R729:S729"/>
    <mergeCell ref="B963:D963"/>
    <mergeCell ref="B964:C964"/>
    <mergeCell ref="R735:S735"/>
    <mergeCell ref="R740:S740"/>
    <mergeCell ref="B725:C725"/>
    <mergeCell ref="R966:S966"/>
    <mergeCell ref="J731:K731"/>
    <mergeCell ref="J732:K732"/>
    <mergeCell ref="J733:K733"/>
    <mergeCell ref="B726:C726"/>
    <mergeCell ref="R724:S724"/>
    <mergeCell ref="J734:K734"/>
    <mergeCell ref="B735:C735"/>
    <mergeCell ref="CL720:CM720"/>
    <mergeCell ref="CL721:CM721"/>
    <mergeCell ref="Z718:AA718"/>
    <mergeCell ref="Z719:AA719"/>
    <mergeCell ref="AH719:AI719"/>
    <mergeCell ref="Z720:AA720"/>
    <mergeCell ref="AH720:AI720"/>
    <mergeCell ref="AP720:AQ720"/>
    <mergeCell ref="J717:K717"/>
    <mergeCell ref="J718:K718"/>
    <mergeCell ref="B719:C719"/>
    <mergeCell ref="B1003:C1003"/>
    <mergeCell ref="B1006:H1006"/>
    <mergeCell ref="J1006:P1006"/>
    <mergeCell ref="R1006:X1006"/>
    <mergeCell ref="Z1006:AF1006"/>
    <mergeCell ref="AH1006:AN1006"/>
    <mergeCell ref="AP1006:AV1006"/>
    <mergeCell ref="J999:L999"/>
    <mergeCell ref="J1000:K1000"/>
    <mergeCell ref="B1001:C1001"/>
    <mergeCell ref="J1001:K1001"/>
    <mergeCell ref="R1001:S1001"/>
    <mergeCell ref="J1003:K1003"/>
    <mergeCell ref="R1003:S1003"/>
    <mergeCell ref="J963:L963"/>
    <mergeCell ref="J964:K964"/>
    <mergeCell ref="B965:C965"/>
    <mergeCell ref="J965:K965"/>
    <mergeCell ref="R965:S965"/>
    <mergeCell ref="Z967:AA967"/>
    <mergeCell ref="AP967:AQ967"/>
    <mergeCell ref="CD693:CJ693"/>
    <mergeCell ref="BV693:CB693"/>
    <mergeCell ref="B716:C716"/>
    <mergeCell ref="B717:C717"/>
    <mergeCell ref="R717:S717"/>
    <mergeCell ref="AH717:AI717"/>
    <mergeCell ref="B715:C715"/>
    <mergeCell ref="J715:K715"/>
    <mergeCell ref="R715:S715"/>
    <mergeCell ref="J716:K716"/>
    <mergeCell ref="R716:S716"/>
    <mergeCell ref="CD715:CE715"/>
    <mergeCell ref="CL716:CM716"/>
    <mergeCell ref="AP715:AQ715"/>
    <mergeCell ref="AX715:AY715"/>
    <mergeCell ref="BF715:BG715"/>
    <mergeCell ref="BN723:BO723"/>
    <mergeCell ref="BV715:BW715"/>
    <mergeCell ref="AX716:AY716"/>
    <mergeCell ref="BF716:BG716"/>
    <mergeCell ref="BN718:BO718"/>
    <mergeCell ref="BV716:BW716"/>
    <mergeCell ref="CD716:CE716"/>
    <mergeCell ref="B718:C718"/>
    <mergeCell ref="R718:S718"/>
    <mergeCell ref="AH718:AI718"/>
    <mergeCell ref="BF718:BG718"/>
    <mergeCell ref="BF719:BG719"/>
    <mergeCell ref="BN720:BO720"/>
    <mergeCell ref="CD719:CE719"/>
    <mergeCell ref="AP717:AQ717"/>
    <mergeCell ref="Z717:AA717"/>
    <mergeCell ref="AH675:AI675"/>
    <mergeCell ref="AH676:AI676"/>
    <mergeCell ref="AP676:AQ676"/>
    <mergeCell ref="J675:K675"/>
    <mergeCell ref="Z675:AA675"/>
    <mergeCell ref="B676:C676"/>
    <mergeCell ref="J676:K676"/>
    <mergeCell ref="BV696:BW696"/>
    <mergeCell ref="CD696:CE696"/>
    <mergeCell ref="CL696:CM696"/>
    <mergeCell ref="B695:D695"/>
    <mergeCell ref="B696:C696"/>
    <mergeCell ref="J696:K696"/>
    <mergeCell ref="R696:S696"/>
    <mergeCell ref="Z696:AA696"/>
    <mergeCell ref="AH696:AI696"/>
    <mergeCell ref="AP696:AQ696"/>
    <mergeCell ref="CL693:CR693"/>
    <mergeCell ref="AX695:AZ695"/>
    <mergeCell ref="BF695:BH695"/>
    <mergeCell ref="BN695:BP695"/>
    <mergeCell ref="BV695:BX695"/>
    <mergeCell ref="CD695:CF695"/>
    <mergeCell ref="CL695:CN695"/>
    <mergeCell ref="AP693:AV693"/>
    <mergeCell ref="AX693:BD693"/>
    <mergeCell ref="BF693:BL693"/>
    <mergeCell ref="BN693:BT693"/>
    <mergeCell ref="Z695:AB695"/>
    <mergeCell ref="AH695:AJ695"/>
    <mergeCell ref="AP695:AR695"/>
    <mergeCell ref="AX696:AY696"/>
    <mergeCell ref="J671:P671"/>
    <mergeCell ref="R671:X671"/>
    <mergeCell ref="Z671:AF671"/>
    <mergeCell ref="AH671:AN671"/>
    <mergeCell ref="BF662:BG662"/>
    <mergeCell ref="AP671:AV671"/>
    <mergeCell ref="AX671:BD671"/>
    <mergeCell ref="BV682:CB682"/>
    <mergeCell ref="CD682:CJ682"/>
    <mergeCell ref="Z674:AA674"/>
    <mergeCell ref="R695:T695"/>
    <mergeCell ref="J684:L684"/>
    <mergeCell ref="J685:K685"/>
    <mergeCell ref="B693:H693"/>
    <mergeCell ref="J693:P693"/>
    <mergeCell ref="R693:X693"/>
    <mergeCell ref="J695:L695"/>
    <mergeCell ref="AP684:AR684"/>
    <mergeCell ref="AP685:AQ685"/>
    <mergeCell ref="BF684:BH684"/>
    <mergeCell ref="BN684:BP684"/>
    <mergeCell ref="BV684:BX684"/>
    <mergeCell ref="CD684:CF684"/>
    <mergeCell ref="BF674:BG674"/>
    <mergeCell ref="BN674:BO674"/>
    <mergeCell ref="BV674:BW674"/>
    <mergeCell ref="B684:D684"/>
    <mergeCell ref="B685:C685"/>
    <mergeCell ref="R685:S685"/>
    <mergeCell ref="AX675:AY675"/>
    <mergeCell ref="BN675:BO675"/>
    <mergeCell ref="BV675:BW675"/>
    <mergeCell ref="R675:S675"/>
    <mergeCell ref="R676:S676"/>
    <mergeCell ref="B682:H682"/>
    <mergeCell ref="J682:P682"/>
    <mergeCell ref="R682:X682"/>
    <mergeCell ref="Z682:AF682"/>
    <mergeCell ref="AH682:AN682"/>
    <mergeCell ref="AX674:AY674"/>
    <mergeCell ref="CD675:CE675"/>
    <mergeCell ref="CL675:CM675"/>
    <mergeCell ref="CD676:CE676"/>
    <mergeCell ref="CL676:CM676"/>
    <mergeCell ref="R674:S674"/>
    <mergeCell ref="AH674:AI674"/>
    <mergeCell ref="AP673:AR673"/>
    <mergeCell ref="AP674:AQ674"/>
    <mergeCell ref="AP675:AQ675"/>
    <mergeCell ref="CD673:CF673"/>
    <mergeCell ref="CD674:CE674"/>
    <mergeCell ref="BF673:BH673"/>
    <mergeCell ref="BN673:BP673"/>
    <mergeCell ref="BV673:BX673"/>
    <mergeCell ref="AX676:AY676"/>
    <mergeCell ref="BF675:BG675"/>
    <mergeCell ref="BN676:BO676"/>
    <mergeCell ref="BV676:BW676"/>
    <mergeCell ref="J673:L673"/>
    <mergeCell ref="J674:K674"/>
    <mergeCell ref="Z673:AB673"/>
    <mergeCell ref="CL673:CN673"/>
    <mergeCell ref="B675:C675"/>
    <mergeCell ref="Z676:AA676"/>
    <mergeCell ref="B674:C674"/>
    <mergeCell ref="BF663:BG663"/>
    <mergeCell ref="CL674:CM674"/>
    <mergeCell ref="B673:D673"/>
    <mergeCell ref="R673:T673"/>
    <mergeCell ref="AH673:AJ673"/>
    <mergeCell ref="AX673:AZ673"/>
    <mergeCell ref="BN662:BO662"/>
    <mergeCell ref="BV662:BW662"/>
    <mergeCell ref="AX663:AY663"/>
    <mergeCell ref="BN663:BO663"/>
    <mergeCell ref="BV663:BW663"/>
    <mergeCell ref="CD663:CE663"/>
    <mergeCell ref="CL663:CM663"/>
    <mergeCell ref="R663:S663"/>
    <mergeCell ref="R664:S664"/>
    <mergeCell ref="AH664:AI664"/>
    <mergeCell ref="AH665:AI665"/>
    <mergeCell ref="BF671:BL671"/>
    <mergeCell ref="BN671:BT671"/>
    <mergeCell ref="BV671:CB671"/>
    <mergeCell ref="B662:C662"/>
    <mergeCell ref="J662:K662"/>
    <mergeCell ref="R662:S662"/>
    <mergeCell ref="B663:C663"/>
    <mergeCell ref="J663:K663"/>
    <mergeCell ref="CD671:CJ671"/>
    <mergeCell ref="CL671:CR671"/>
    <mergeCell ref="B671:H671"/>
    <mergeCell ref="Z662:AA662"/>
    <mergeCell ref="AH662:AI662"/>
    <mergeCell ref="Z663:AA663"/>
    <mergeCell ref="B661:C661"/>
    <mergeCell ref="R661:S661"/>
    <mergeCell ref="AH661:AI661"/>
    <mergeCell ref="AP660:AR660"/>
    <mergeCell ref="AP661:AQ661"/>
    <mergeCell ref="J660:L660"/>
    <mergeCell ref="J661:K661"/>
    <mergeCell ref="Z660:AB660"/>
    <mergeCell ref="Z661:AA661"/>
    <mergeCell ref="B658:H658"/>
    <mergeCell ref="J658:P658"/>
    <mergeCell ref="R658:X658"/>
    <mergeCell ref="Z658:AF658"/>
    <mergeCell ref="AH658:AN658"/>
    <mergeCell ref="AP658:AV658"/>
    <mergeCell ref="AX658:BD658"/>
    <mergeCell ref="BF660:BH660"/>
    <mergeCell ref="AX661:AY661"/>
    <mergeCell ref="BF661:BG661"/>
    <mergeCell ref="B660:D660"/>
    <mergeCell ref="R660:T660"/>
    <mergeCell ref="AH660:AJ660"/>
    <mergeCell ref="AX660:AZ660"/>
    <mergeCell ref="B647:D647"/>
    <mergeCell ref="J647:L647"/>
    <mergeCell ref="R647:T647"/>
    <mergeCell ref="B648:C648"/>
    <mergeCell ref="J648:K648"/>
    <mergeCell ref="R648:S648"/>
    <mergeCell ref="Z648:AA648"/>
    <mergeCell ref="B649:C649"/>
    <mergeCell ref="BF656:BL656"/>
    <mergeCell ref="BN656:BT656"/>
    <mergeCell ref="BV656:CB656"/>
    <mergeCell ref="B656:H656"/>
    <mergeCell ref="J656:P656"/>
    <mergeCell ref="R656:X656"/>
    <mergeCell ref="Z656:AF656"/>
    <mergeCell ref="AH656:AN656"/>
    <mergeCell ref="AP656:AV656"/>
    <mergeCell ref="AX656:BD656"/>
    <mergeCell ref="AP648:AQ648"/>
    <mergeCell ref="AX648:AY648"/>
    <mergeCell ref="AH648:AI648"/>
    <mergeCell ref="AH649:AI649"/>
    <mergeCell ref="CD647:CF647"/>
    <mergeCell ref="CL647:CN647"/>
    <mergeCell ref="Z647:AB647"/>
    <mergeCell ref="AH647:AJ647"/>
    <mergeCell ref="AP647:AR647"/>
    <mergeCell ref="AX647:AZ647"/>
    <mergeCell ref="BF647:BH647"/>
    <mergeCell ref="BN647:BP647"/>
    <mergeCell ref="BV647:BX647"/>
    <mergeCell ref="J640:L640"/>
    <mergeCell ref="J641:K641"/>
    <mergeCell ref="Z640:AB640"/>
    <mergeCell ref="Z641:AA641"/>
    <mergeCell ref="CD640:CF640"/>
    <mergeCell ref="CD641:CE641"/>
    <mergeCell ref="BF640:BH640"/>
    <mergeCell ref="Z713:AA713"/>
    <mergeCell ref="BV706:BX706"/>
    <mergeCell ref="CL706:CN706"/>
    <mergeCell ref="BF707:BG707"/>
    <mergeCell ref="BV707:BW707"/>
    <mergeCell ref="CL707:CM707"/>
    <mergeCell ref="CL684:CN684"/>
    <mergeCell ref="AX685:AY685"/>
    <mergeCell ref="BF685:BG685"/>
    <mergeCell ref="BN685:BO685"/>
    <mergeCell ref="BV685:BW685"/>
    <mergeCell ref="CD685:CE685"/>
    <mergeCell ref="CL685:CM685"/>
    <mergeCell ref="R684:T684"/>
    <mergeCell ref="AH684:AJ684"/>
    <mergeCell ref="AX684:AZ684"/>
    <mergeCell ref="Z714:AA714"/>
    <mergeCell ref="Z715:AA715"/>
    <mergeCell ref="AH715:AI715"/>
    <mergeCell ref="Z716:AA716"/>
    <mergeCell ref="AH716:AI716"/>
    <mergeCell ref="AP716:AQ716"/>
    <mergeCell ref="BF713:BG713"/>
    <mergeCell ref="BV713:BW713"/>
    <mergeCell ref="CD713:CE713"/>
    <mergeCell ref="CL714:CM714"/>
    <mergeCell ref="AX714:AY714"/>
    <mergeCell ref="BF714:BG714"/>
    <mergeCell ref="BN721:BO721"/>
    <mergeCell ref="BV714:BW714"/>
    <mergeCell ref="CD714:CE714"/>
    <mergeCell ref="CL715:CM715"/>
    <mergeCell ref="AP713:AQ713"/>
    <mergeCell ref="AP714:AQ714"/>
    <mergeCell ref="AX717:AY717"/>
    <mergeCell ref="BF717:BG717"/>
    <mergeCell ref="BV717:BW717"/>
    <mergeCell ref="CD717:CE717"/>
    <mergeCell ref="CL717:CM717"/>
    <mergeCell ref="AP718:AQ718"/>
    <mergeCell ref="AX718:AY718"/>
    <mergeCell ref="BN719:BO719"/>
    <mergeCell ref="BV719:BW719"/>
    <mergeCell ref="CD718:CE718"/>
    <mergeCell ref="CL718:CM718"/>
    <mergeCell ref="AX720:AY720"/>
    <mergeCell ref="BF720:BG720"/>
    <mergeCell ref="CD720:CE720"/>
    <mergeCell ref="B713:C713"/>
    <mergeCell ref="R713:S713"/>
    <mergeCell ref="AH713:AI713"/>
    <mergeCell ref="AX713:AY713"/>
    <mergeCell ref="B714:C714"/>
    <mergeCell ref="R714:S714"/>
    <mergeCell ref="AH714:AI714"/>
    <mergeCell ref="J713:K713"/>
    <mergeCell ref="J714:K714"/>
    <mergeCell ref="J711:K711"/>
    <mergeCell ref="BV711:BW711"/>
    <mergeCell ref="CD711:CE711"/>
    <mergeCell ref="CL712:CM712"/>
    <mergeCell ref="Z708:AA708"/>
    <mergeCell ref="Z711:AA711"/>
    <mergeCell ref="AH711:AI711"/>
    <mergeCell ref="AP711:AQ711"/>
    <mergeCell ref="AX711:AY711"/>
    <mergeCell ref="BF711:BG711"/>
    <mergeCell ref="BF712:BG712"/>
    <mergeCell ref="BV712:BW712"/>
    <mergeCell ref="CD712:CE712"/>
    <mergeCell ref="CL713:CM713"/>
    <mergeCell ref="B712:C712"/>
    <mergeCell ref="J712:K712"/>
    <mergeCell ref="R712:S712"/>
    <mergeCell ref="Z712:AA712"/>
    <mergeCell ref="AH712:AI712"/>
    <mergeCell ref="AP712:AQ712"/>
    <mergeCell ref="AX712:AY712"/>
    <mergeCell ref="B708:C708"/>
    <mergeCell ref="B709:C709"/>
    <mergeCell ref="B710:C710"/>
    <mergeCell ref="R710:S710"/>
    <mergeCell ref="B711:C711"/>
    <mergeCell ref="R711:S711"/>
    <mergeCell ref="R708:S708"/>
    <mergeCell ref="R709:S709"/>
    <mergeCell ref="AH708:AI708"/>
    <mergeCell ref="AH709:AI709"/>
    <mergeCell ref="AH710:AI710"/>
    <mergeCell ref="AP710:AQ710"/>
    <mergeCell ref="BV710:BW710"/>
    <mergeCell ref="CD709:CE709"/>
    <mergeCell ref="CL710:CM710"/>
    <mergeCell ref="AP706:AR706"/>
    <mergeCell ref="AP707:AQ707"/>
    <mergeCell ref="AP708:AQ708"/>
    <mergeCell ref="AP709:AQ709"/>
    <mergeCell ref="AX709:AY709"/>
    <mergeCell ref="BF710:BG710"/>
    <mergeCell ref="J709:K709"/>
    <mergeCell ref="J710:K710"/>
    <mergeCell ref="Z709:AA709"/>
    <mergeCell ref="Z710:AA710"/>
    <mergeCell ref="J708:K708"/>
    <mergeCell ref="J706:L706"/>
    <mergeCell ref="J707:K707"/>
    <mergeCell ref="Z706:AB706"/>
    <mergeCell ref="Z707:AA707"/>
    <mergeCell ref="CD706:CF706"/>
    <mergeCell ref="CD707:CE707"/>
    <mergeCell ref="BF706:BH706"/>
    <mergeCell ref="BN706:BP706"/>
    <mergeCell ref="B706:D706"/>
    <mergeCell ref="R706:T706"/>
    <mergeCell ref="AH706:AJ706"/>
    <mergeCell ref="AX706:AZ706"/>
    <mergeCell ref="R707:S707"/>
    <mergeCell ref="AH707:AI707"/>
    <mergeCell ref="AX707:AY707"/>
    <mergeCell ref="B707:C707"/>
    <mergeCell ref="BF704:BL704"/>
    <mergeCell ref="BN704:BT704"/>
    <mergeCell ref="BV704:CB704"/>
    <mergeCell ref="CD704:CJ704"/>
    <mergeCell ref="CL704:CR704"/>
    <mergeCell ref="B704:H704"/>
    <mergeCell ref="J704:P704"/>
    <mergeCell ref="R704:X704"/>
    <mergeCell ref="Z704:AF704"/>
    <mergeCell ref="AH704:AN704"/>
    <mergeCell ref="AP704:AV704"/>
    <mergeCell ref="AX704:BD704"/>
    <mergeCell ref="BN707:BO707"/>
    <mergeCell ref="Z684:AB684"/>
    <mergeCell ref="Z685:AA685"/>
    <mergeCell ref="Z693:AF693"/>
    <mergeCell ref="AH693:AN693"/>
    <mergeCell ref="BF648:BG648"/>
    <mergeCell ref="BN648:BO648"/>
    <mergeCell ref="BV648:BW648"/>
    <mergeCell ref="CD648:CE648"/>
    <mergeCell ref="CL648:CM648"/>
    <mergeCell ref="CD656:CJ656"/>
    <mergeCell ref="CL656:CR656"/>
    <mergeCell ref="BF658:BL658"/>
    <mergeCell ref="BN658:BT658"/>
    <mergeCell ref="BV658:CB658"/>
    <mergeCell ref="CD658:CJ658"/>
    <mergeCell ref="CL658:CR658"/>
    <mergeCell ref="CD662:CE662"/>
    <mergeCell ref="CL662:CM662"/>
    <mergeCell ref="CD664:CE664"/>
    <mergeCell ref="CD665:CE665"/>
    <mergeCell ref="AP662:AQ662"/>
    <mergeCell ref="AX662:AY662"/>
    <mergeCell ref="BV660:BX660"/>
    <mergeCell ref="CD660:CF660"/>
    <mergeCell ref="CL660:CN660"/>
    <mergeCell ref="BN661:BO661"/>
    <mergeCell ref="BV661:BW661"/>
    <mergeCell ref="CD661:CE661"/>
    <mergeCell ref="CL661:CM661"/>
    <mergeCell ref="CL682:CR682"/>
    <mergeCell ref="AH663:AI663"/>
    <mergeCell ref="AP663:AQ663"/>
    <mergeCell ref="B640:D640"/>
    <mergeCell ref="R640:T640"/>
    <mergeCell ref="AH640:AJ640"/>
    <mergeCell ref="AX640:AZ640"/>
    <mergeCell ref="R641:S641"/>
    <mergeCell ref="AH641:AI641"/>
    <mergeCell ref="AX641:AY641"/>
    <mergeCell ref="CD645:CJ645"/>
    <mergeCell ref="CL645:CR645"/>
    <mergeCell ref="AP640:AR640"/>
    <mergeCell ref="B638:H638"/>
    <mergeCell ref="J638:P638"/>
    <mergeCell ref="R638:X638"/>
    <mergeCell ref="Z638:AF638"/>
    <mergeCell ref="AH638:AN638"/>
    <mergeCell ref="B641:C641"/>
    <mergeCell ref="B645:H645"/>
    <mergeCell ref="J645:P645"/>
    <mergeCell ref="R645:X645"/>
    <mergeCell ref="Z645:AF645"/>
    <mergeCell ref="AH645:AN645"/>
    <mergeCell ref="AP641:AQ641"/>
    <mergeCell ref="AP645:AV645"/>
    <mergeCell ref="AX645:BD645"/>
    <mergeCell ref="BV645:CB645"/>
    <mergeCell ref="BV640:BX640"/>
    <mergeCell ref="CL640:CN640"/>
    <mergeCell ref="BF641:BG641"/>
    <mergeCell ref="BN641:BO641"/>
    <mergeCell ref="BV641:BW641"/>
    <mergeCell ref="CL641:CM641"/>
    <mergeCell ref="Z602:AF602"/>
    <mergeCell ref="CD626:CJ626"/>
    <mergeCell ref="B629:C629"/>
    <mergeCell ref="AP638:AV638"/>
    <mergeCell ref="AX638:BD638"/>
    <mergeCell ref="BF638:BL638"/>
    <mergeCell ref="BN638:BT638"/>
    <mergeCell ref="BV638:CB638"/>
    <mergeCell ref="CD638:CJ638"/>
    <mergeCell ref="CL638:CR638"/>
    <mergeCell ref="BV626:CB626"/>
    <mergeCell ref="R602:X602"/>
    <mergeCell ref="AH605:AI605"/>
    <mergeCell ref="BV604:BX604"/>
    <mergeCell ref="BN605:BO605"/>
    <mergeCell ref="AX605:AY605"/>
    <mergeCell ref="B605:C605"/>
    <mergeCell ref="B606:C606"/>
    <mergeCell ref="B607:C607"/>
    <mergeCell ref="B613:H613"/>
    <mergeCell ref="BF615:BL615"/>
    <mergeCell ref="BN615:BT615"/>
    <mergeCell ref="BV615:CB615"/>
    <mergeCell ref="CD615:CJ615"/>
    <mergeCell ref="CL615:CR615"/>
    <mergeCell ref="R604:T604"/>
    <mergeCell ref="Z604:AB604"/>
    <mergeCell ref="BN604:BP604"/>
    <mergeCell ref="AX628:AZ628"/>
    <mergeCell ref="BF628:BH628"/>
    <mergeCell ref="CD628:CF628"/>
    <mergeCell ref="CL628:CN628"/>
    <mergeCell ref="BV629:BW629"/>
    <mergeCell ref="CL629:CM629"/>
    <mergeCell ref="R626:X626"/>
    <mergeCell ref="CD593:CF593"/>
    <mergeCell ref="CL593:CN593"/>
    <mergeCell ref="CD602:CJ602"/>
    <mergeCell ref="CL602:CR602"/>
    <mergeCell ref="CD594:CE594"/>
    <mergeCell ref="CL594:CM594"/>
    <mergeCell ref="AP615:AV615"/>
    <mergeCell ref="AX615:BD615"/>
    <mergeCell ref="CD606:CE606"/>
    <mergeCell ref="CL606:CM606"/>
    <mergeCell ref="BN607:BO607"/>
    <mergeCell ref="BV607:BW607"/>
    <mergeCell ref="CD607:CE607"/>
    <mergeCell ref="CL607:CM607"/>
    <mergeCell ref="AX606:AY606"/>
    <mergeCell ref="BN594:BO594"/>
    <mergeCell ref="BV594:BW594"/>
    <mergeCell ref="BV617:BX617"/>
    <mergeCell ref="BV595:BW595"/>
    <mergeCell ref="BV602:CB602"/>
    <mergeCell ref="CL617:CN617"/>
    <mergeCell ref="AX629:AY629"/>
    <mergeCell ref="AP618:AQ618"/>
    <mergeCell ref="AP619:AQ619"/>
    <mergeCell ref="AX619:AY619"/>
    <mergeCell ref="CD618:CE618"/>
    <mergeCell ref="R619:S619"/>
    <mergeCell ref="J604:L604"/>
    <mergeCell ref="BF604:BH604"/>
    <mergeCell ref="BV593:BX593"/>
    <mergeCell ref="Z593:AB593"/>
    <mergeCell ref="Z594:AA594"/>
    <mergeCell ref="CL626:CR626"/>
    <mergeCell ref="J626:P626"/>
    <mergeCell ref="Z617:AB617"/>
    <mergeCell ref="Z618:AA618"/>
    <mergeCell ref="Z619:AA619"/>
    <mergeCell ref="AH619:AI619"/>
    <mergeCell ref="Z626:AF626"/>
    <mergeCell ref="AH626:AN626"/>
    <mergeCell ref="AP626:AV626"/>
    <mergeCell ref="BF617:BH617"/>
    <mergeCell ref="BN617:BP617"/>
    <mergeCell ref="BF618:BG618"/>
    <mergeCell ref="BN618:BO618"/>
    <mergeCell ref="AX613:BD613"/>
    <mergeCell ref="BF613:BL613"/>
    <mergeCell ref="BN613:BT613"/>
    <mergeCell ref="BV613:CB613"/>
    <mergeCell ref="CD613:CJ613"/>
    <mergeCell ref="CL613:CR613"/>
    <mergeCell ref="J613:P613"/>
    <mergeCell ref="R613:X613"/>
    <mergeCell ref="Z613:AF613"/>
    <mergeCell ref="CL618:CM618"/>
    <mergeCell ref="CD619:CE619"/>
    <mergeCell ref="CL619:CM619"/>
    <mergeCell ref="AH604:AJ604"/>
    <mergeCell ref="AX604:AZ604"/>
    <mergeCell ref="B589:H589"/>
    <mergeCell ref="J589:P589"/>
    <mergeCell ref="R589:X589"/>
    <mergeCell ref="J591:P591"/>
    <mergeCell ref="R591:X591"/>
    <mergeCell ref="B602:H602"/>
    <mergeCell ref="Z582:AA582"/>
    <mergeCell ref="Z583:AA583"/>
    <mergeCell ref="Z589:AF589"/>
    <mergeCell ref="AH589:AN589"/>
    <mergeCell ref="Z591:AF591"/>
    <mergeCell ref="AH591:AN591"/>
    <mergeCell ref="AX582:AY582"/>
    <mergeCell ref="BF582:BG582"/>
    <mergeCell ref="B591:H591"/>
    <mergeCell ref="B593:D593"/>
    <mergeCell ref="B594:C594"/>
    <mergeCell ref="AX589:BD589"/>
    <mergeCell ref="BF589:BL589"/>
    <mergeCell ref="R593:T593"/>
    <mergeCell ref="AH593:AJ593"/>
    <mergeCell ref="R594:S594"/>
    <mergeCell ref="AH594:AI594"/>
    <mergeCell ref="AP593:AR593"/>
    <mergeCell ref="AP594:AQ594"/>
    <mergeCell ref="AP582:AQ582"/>
    <mergeCell ref="AP589:AV589"/>
    <mergeCell ref="J593:L593"/>
    <mergeCell ref="J594:K594"/>
    <mergeCell ref="J602:P602"/>
    <mergeCell ref="AX593:AZ593"/>
    <mergeCell ref="BF593:BH593"/>
    <mergeCell ref="CD581:CF581"/>
    <mergeCell ref="CL581:CN581"/>
    <mergeCell ref="Z581:AB581"/>
    <mergeCell ref="BV579:CB579"/>
    <mergeCell ref="CD579:CJ579"/>
    <mergeCell ref="CL579:CR579"/>
    <mergeCell ref="AH602:AN602"/>
    <mergeCell ref="AP602:AV602"/>
    <mergeCell ref="AX602:BD602"/>
    <mergeCell ref="BF602:BL602"/>
    <mergeCell ref="BN602:BT602"/>
    <mergeCell ref="CD589:CJ589"/>
    <mergeCell ref="CL589:CR589"/>
    <mergeCell ref="AP591:AV591"/>
    <mergeCell ref="AX591:BD591"/>
    <mergeCell ref="BF591:BL591"/>
    <mergeCell ref="BN591:BT591"/>
    <mergeCell ref="BV591:CB591"/>
    <mergeCell ref="CD591:CJ591"/>
    <mergeCell ref="CL591:CR591"/>
    <mergeCell ref="BF579:BL579"/>
    <mergeCell ref="BN579:BT579"/>
    <mergeCell ref="AX594:AY594"/>
    <mergeCell ref="BF594:BG594"/>
    <mergeCell ref="AP581:AR581"/>
    <mergeCell ref="BN589:BT589"/>
    <mergeCell ref="BV589:CB589"/>
    <mergeCell ref="BF581:BH581"/>
    <mergeCell ref="BN581:BP581"/>
    <mergeCell ref="BV581:BX581"/>
    <mergeCell ref="BN582:BO582"/>
    <mergeCell ref="BV582:BW582"/>
    <mergeCell ref="BV569:BW569"/>
    <mergeCell ref="CD582:CE582"/>
    <mergeCell ref="CL582:CM582"/>
    <mergeCell ref="CL583:CM583"/>
    <mergeCell ref="B581:D581"/>
    <mergeCell ref="R581:T581"/>
    <mergeCell ref="AH581:AJ581"/>
    <mergeCell ref="AX581:AZ581"/>
    <mergeCell ref="B582:C582"/>
    <mergeCell ref="R582:S582"/>
    <mergeCell ref="AH582:AI582"/>
    <mergeCell ref="J581:L581"/>
    <mergeCell ref="J582:K582"/>
    <mergeCell ref="Z567:AB567"/>
    <mergeCell ref="Z568:AA568"/>
    <mergeCell ref="Z569:AA569"/>
    <mergeCell ref="AH569:AI569"/>
    <mergeCell ref="CD567:CF567"/>
    <mergeCell ref="CD568:CE568"/>
    <mergeCell ref="CD569:CE569"/>
    <mergeCell ref="CL569:CM569"/>
    <mergeCell ref="AX569:AY569"/>
    <mergeCell ref="BF569:BG569"/>
    <mergeCell ref="BF567:BH567"/>
    <mergeCell ref="BV567:BX567"/>
    <mergeCell ref="CL567:CN567"/>
    <mergeCell ref="BF568:BG568"/>
    <mergeCell ref="BV568:BW568"/>
    <mergeCell ref="CL568:CM568"/>
    <mergeCell ref="AX567:AZ567"/>
    <mergeCell ref="B567:D567"/>
    <mergeCell ref="R567:T567"/>
    <mergeCell ref="AH567:AJ567"/>
    <mergeCell ref="R568:S568"/>
    <mergeCell ref="AH568:AI568"/>
    <mergeCell ref="Z579:AF579"/>
    <mergeCell ref="AH579:AN579"/>
    <mergeCell ref="J567:L567"/>
    <mergeCell ref="J568:K568"/>
    <mergeCell ref="R579:X579"/>
    <mergeCell ref="AP579:AV579"/>
    <mergeCell ref="B568:C568"/>
    <mergeCell ref="B569:C569"/>
    <mergeCell ref="J569:K569"/>
    <mergeCell ref="R569:S569"/>
    <mergeCell ref="R570:S570"/>
    <mergeCell ref="B579:H579"/>
    <mergeCell ref="J579:P579"/>
    <mergeCell ref="AP568:AQ568"/>
    <mergeCell ref="AP569:AQ569"/>
    <mergeCell ref="AP567:AR567"/>
    <mergeCell ref="CD565:CJ565"/>
    <mergeCell ref="CL565:CR565"/>
    <mergeCell ref="Z565:AF565"/>
    <mergeCell ref="AH565:AN565"/>
    <mergeCell ref="AP565:AV565"/>
    <mergeCell ref="AX565:BD565"/>
    <mergeCell ref="BF565:BL565"/>
    <mergeCell ref="BN565:BT565"/>
    <mergeCell ref="BV565:CB565"/>
    <mergeCell ref="CL552:CN552"/>
    <mergeCell ref="CL553:CM553"/>
    <mergeCell ref="AP554:AQ554"/>
    <mergeCell ref="J563:P563"/>
    <mergeCell ref="R563:X563"/>
    <mergeCell ref="Z563:AF563"/>
    <mergeCell ref="AH563:AN563"/>
    <mergeCell ref="B565:H565"/>
    <mergeCell ref="B552:D552"/>
    <mergeCell ref="R552:T552"/>
    <mergeCell ref="AH552:AJ552"/>
    <mergeCell ref="AX552:AZ552"/>
    <mergeCell ref="R553:S553"/>
    <mergeCell ref="AH553:AI553"/>
    <mergeCell ref="AX553:AY553"/>
    <mergeCell ref="B553:C553"/>
    <mergeCell ref="CD563:CJ563"/>
    <mergeCell ref="B563:H563"/>
    <mergeCell ref="BV553:BW553"/>
    <mergeCell ref="J565:P565"/>
    <mergeCell ref="R565:X565"/>
    <mergeCell ref="BF619:BG619"/>
    <mergeCell ref="BN619:BO619"/>
    <mergeCell ref="BV619:BW619"/>
    <mergeCell ref="AX626:BD626"/>
    <mergeCell ref="BF626:BL626"/>
    <mergeCell ref="BN626:BT626"/>
    <mergeCell ref="Z628:AB628"/>
    <mergeCell ref="Z629:AA629"/>
    <mergeCell ref="B617:D617"/>
    <mergeCell ref="R617:T617"/>
    <mergeCell ref="AH617:AJ617"/>
    <mergeCell ref="AX617:AZ617"/>
    <mergeCell ref="B618:C618"/>
    <mergeCell ref="R618:S618"/>
    <mergeCell ref="AH618:AI618"/>
    <mergeCell ref="J617:L617"/>
    <mergeCell ref="J618:K618"/>
    <mergeCell ref="B626:H626"/>
    <mergeCell ref="B628:D628"/>
    <mergeCell ref="J628:L628"/>
    <mergeCell ref="R628:T628"/>
    <mergeCell ref="AH628:AJ628"/>
    <mergeCell ref="AP628:AR628"/>
    <mergeCell ref="B619:C619"/>
    <mergeCell ref="J619:K619"/>
    <mergeCell ref="BV618:BW618"/>
    <mergeCell ref="BN628:BP628"/>
    <mergeCell ref="BV628:BX628"/>
    <mergeCell ref="CD617:CF617"/>
    <mergeCell ref="B615:H615"/>
    <mergeCell ref="J615:P615"/>
    <mergeCell ref="R615:X615"/>
    <mergeCell ref="Z615:AF615"/>
    <mergeCell ref="AH615:AN615"/>
    <mergeCell ref="AH607:AI607"/>
    <mergeCell ref="J605:K605"/>
    <mergeCell ref="Z605:AA605"/>
    <mergeCell ref="R606:S606"/>
    <mergeCell ref="Z606:AA606"/>
    <mergeCell ref="J607:K607"/>
    <mergeCell ref="R607:S607"/>
    <mergeCell ref="Z607:AA607"/>
    <mergeCell ref="BF605:BG605"/>
    <mergeCell ref="BF606:BG606"/>
    <mergeCell ref="BN606:BO606"/>
    <mergeCell ref="AP606:AQ606"/>
    <mergeCell ref="AP617:AR617"/>
    <mergeCell ref="CD604:CF604"/>
    <mergeCell ref="CL604:CN604"/>
    <mergeCell ref="BV605:BW605"/>
    <mergeCell ref="CD605:CE605"/>
    <mergeCell ref="CL605:CM605"/>
    <mergeCell ref="AP604:AR604"/>
    <mergeCell ref="AP605:AQ605"/>
    <mergeCell ref="AX607:AY607"/>
    <mergeCell ref="BF607:BG607"/>
    <mergeCell ref="B604:D604"/>
    <mergeCell ref="R605:S605"/>
    <mergeCell ref="AH613:AN613"/>
    <mergeCell ref="AP613:AV613"/>
    <mergeCell ref="AP607:AQ607"/>
    <mergeCell ref="B550:H550"/>
    <mergeCell ref="J550:P550"/>
    <mergeCell ref="R550:X550"/>
    <mergeCell ref="Z550:AF550"/>
    <mergeCell ref="AH550:AN550"/>
    <mergeCell ref="J552:L552"/>
    <mergeCell ref="J553:K553"/>
    <mergeCell ref="Z552:AB552"/>
    <mergeCell ref="Z553:AA553"/>
    <mergeCell ref="CD552:CF552"/>
    <mergeCell ref="CD553:CE553"/>
    <mergeCell ref="BF552:BH552"/>
    <mergeCell ref="BN552:BP552"/>
    <mergeCell ref="BV552:BX552"/>
    <mergeCell ref="BF553:BG553"/>
    <mergeCell ref="BN553:BO553"/>
    <mergeCell ref="BV550:CB550"/>
    <mergeCell ref="CD550:CJ550"/>
    <mergeCell ref="CL550:CR550"/>
    <mergeCell ref="CL563:CR563"/>
    <mergeCell ref="AP552:AR552"/>
    <mergeCell ref="AP553:AQ553"/>
    <mergeCell ref="AP563:AV563"/>
    <mergeCell ref="AX563:BD563"/>
    <mergeCell ref="BF563:BL563"/>
    <mergeCell ref="BN563:BT563"/>
    <mergeCell ref="BV563:CB563"/>
    <mergeCell ref="BV542:BX542"/>
    <mergeCell ref="BV543:BW543"/>
    <mergeCell ref="CD540:CJ540"/>
    <mergeCell ref="CL540:CR540"/>
    <mergeCell ref="CD543:CE543"/>
    <mergeCell ref="CL543:CM543"/>
    <mergeCell ref="AX540:BD540"/>
    <mergeCell ref="BF540:BL540"/>
    <mergeCell ref="BN540:BT540"/>
    <mergeCell ref="BV540:CB540"/>
    <mergeCell ref="BF542:BH542"/>
    <mergeCell ref="BF543:BG543"/>
    <mergeCell ref="CD542:CF542"/>
    <mergeCell ref="CL542:CN542"/>
    <mergeCell ref="AX542:AZ542"/>
    <mergeCell ref="BN542:BP542"/>
    <mergeCell ref="AX543:AY543"/>
    <mergeCell ref="BN543:BO543"/>
    <mergeCell ref="BF550:BL550"/>
    <mergeCell ref="BN550:BT550"/>
    <mergeCell ref="AX550:BD550"/>
    <mergeCell ref="BV527:BW527"/>
    <mergeCell ref="CL527:CM527"/>
    <mergeCell ref="B503:C503"/>
    <mergeCell ref="R503:S503"/>
    <mergeCell ref="AH503:AI503"/>
    <mergeCell ref="BN511:BT511"/>
    <mergeCell ref="BV511:CB511"/>
    <mergeCell ref="CD511:CJ511"/>
    <mergeCell ref="CL511:CR511"/>
    <mergeCell ref="B511:H511"/>
    <mergeCell ref="B513:D513"/>
    <mergeCell ref="AP524:AV524"/>
    <mergeCell ref="AX524:BD524"/>
    <mergeCell ref="BF524:BL524"/>
    <mergeCell ref="BN524:BT524"/>
    <mergeCell ref="BV524:CB524"/>
    <mergeCell ref="CD524:CJ524"/>
    <mergeCell ref="CL524:CR524"/>
    <mergeCell ref="Z503:AA503"/>
    <mergeCell ref="Z511:AF511"/>
    <mergeCell ref="AH511:AN511"/>
    <mergeCell ref="AP511:AV511"/>
    <mergeCell ref="AX511:BD511"/>
    <mergeCell ref="BF511:BL511"/>
    <mergeCell ref="AH515:AI515"/>
    <mergeCell ref="CL513:CN513"/>
    <mergeCell ref="CD514:CE514"/>
    <mergeCell ref="CL514:CM514"/>
    <mergeCell ref="BN513:BP513"/>
    <mergeCell ref="J513:L513"/>
    <mergeCell ref="J514:K514"/>
    <mergeCell ref="Z514:AA514"/>
    <mergeCell ref="J502:K502"/>
    <mergeCell ref="J503:K503"/>
    <mergeCell ref="J511:P511"/>
    <mergeCell ref="R511:X511"/>
    <mergeCell ref="R514:S514"/>
    <mergeCell ref="CD513:CF513"/>
    <mergeCell ref="AH502:AI502"/>
    <mergeCell ref="AP514:AQ514"/>
    <mergeCell ref="B514:C514"/>
    <mergeCell ref="B515:C515"/>
    <mergeCell ref="B524:H524"/>
    <mergeCell ref="J524:P524"/>
    <mergeCell ref="R524:X524"/>
    <mergeCell ref="Z524:AF524"/>
    <mergeCell ref="AH524:AN524"/>
    <mergeCell ref="B502:C502"/>
    <mergeCell ref="AH516:AI516"/>
    <mergeCell ref="AH517:AI517"/>
    <mergeCell ref="CD515:CE515"/>
    <mergeCell ref="CL515:CM515"/>
    <mergeCell ref="CL516:CM516"/>
    <mergeCell ref="CL517:CM517"/>
    <mergeCell ref="CL518:CM518"/>
    <mergeCell ref="R513:T513"/>
    <mergeCell ref="Z513:AB513"/>
    <mergeCell ref="AH513:AJ513"/>
    <mergeCell ref="AX513:AZ513"/>
    <mergeCell ref="BF513:BH513"/>
    <mergeCell ref="AH514:AI514"/>
    <mergeCell ref="AX514:AY514"/>
    <mergeCell ref="AX502:AY502"/>
    <mergeCell ref="BF502:BG502"/>
    <mergeCell ref="AP503:AQ503"/>
    <mergeCell ref="AX503:AY503"/>
    <mergeCell ref="BF503:BG503"/>
    <mergeCell ref="BN503:BO503"/>
    <mergeCell ref="BV503:BW503"/>
    <mergeCell ref="CD503:CE503"/>
    <mergeCell ref="CL503:CM503"/>
    <mergeCell ref="BV513:BX513"/>
    <mergeCell ref="R515:S515"/>
    <mergeCell ref="BV501:BW501"/>
    <mergeCell ref="CD501:CE501"/>
    <mergeCell ref="CL501:CM501"/>
    <mergeCell ref="Z501:AA501"/>
    <mergeCell ref="AH501:AI501"/>
    <mergeCell ref="AP501:AQ501"/>
    <mergeCell ref="J501:K501"/>
    <mergeCell ref="R501:S501"/>
    <mergeCell ref="B501:C501"/>
    <mergeCell ref="AX499:AY499"/>
    <mergeCell ref="BF499:BG499"/>
    <mergeCell ref="BN502:BO502"/>
    <mergeCell ref="BV502:BW502"/>
    <mergeCell ref="CD502:CE502"/>
    <mergeCell ref="CL502:CM502"/>
    <mergeCell ref="AP502:AQ502"/>
    <mergeCell ref="R502:S502"/>
    <mergeCell ref="BN499:BO499"/>
    <mergeCell ref="BV499:BW499"/>
    <mergeCell ref="CD499:CE499"/>
    <mergeCell ref="CL499:CM499"/>
    <mergeCell ref="Z502:AA502"/>
    <mergeCell ref="B499:C499"/>
    <mergeCell ref="R499:S499"/>
    <mergeCell ref="AH499:AI499"/>
    <mergeCell ref="CD500:CE500"/>
    <mergeCell ref="CL500:CM500"/>
    <mergeCell ref="AP499:AQ499"/>
    <mergeCell ref="AP500:AQ500"/>
    <mergeCell ref="AX500:AY500"/>
    <mergeCell ref="BF500:BG500"/>
    <mergeCell ref="BN500:BO500"/>
    <mergeCell ref="BV500:BW500"/>
    <mergeCell ref="Z498:AB498"/>
    <mergeCell ref="Z499:AA499"/>
    <mergeCell ref="Z500:AA500"/>
    <mergeCell ref="AH500:AI500"/>
    <mergeCell ref="J499:K499"/>
    <mergeCell ref="B500:C500"/>
    <mergeCell ref="J500:K500"/>
    <mergeCell ref="R500:S500"/>
    <mergeCell ref="BF496:BL496"/>
    <mergeCell ref="BN496:BT496"/>
    <mergeCell ref="BV496:CB496"/>
    <mergeCell ref="CD496:CJ496"/>
    <mergeCell ref="CL496:CR496"/>
    <mergeCell ref="B496:H496"/>
    <mergeCell ref="J496:P496"/>
    <mergeCell ref="R496:X496"/>
    <mergeCell ref="Z496:AF496"/>
    <mergeCell ref="AH496:AN496"/>
    <mergeCell ref="AP496:AV496"/>
    <mergeCell ref="AX496:BD496"/>
    <mergeCell ref="BF498:BH498"/>
    <mergeCell ref="BN498:BP498"/>
    <mergeCell ref="BV498:BX498"/>
    <mergeCell ref="CD498:CF498"/>
    <mergeCell ref="CL498:CN498"/>
    <mergeCell ref="J498:L498"/>
    <mergeCell ref="B498:D498"/>
    <mergeCell ref="R498:T498"/>
    <mergeCell ref="AH498:AJ498"/>
    <mergeCell ref="AX498:AZ498"/>
    <mergeCell ref="AP498:AR498"/>
    <mergeCell ref="Z493:AA493"/>
    <mergeCell ref="AH489:AI489"/>
    <mergeCell ref="AH490:AI490"/>
    <mergeCell ref="Z491:AA491"/>
    <mergeCell ref="AH491:AI491"/>
    <mergeCell ref="AP491:AQ491"/>
    <mergeCell ref="AX491:AY491"/>
    <mergeCell ref="BF491:BG491"/>
    <mergeCell ref="AP492:AQ492"/>
    <mergeCell ref="AP493:AQ493"/>
    <mergeCell ref="BF492:BG492"/>
    <mergeCell ref="BF493:BG493"/>
    <mergeCell ref="AH492:AI492"/>
    <mergeCell ref="AX492:AY492"/>
    <mergeCell ref="AH493:AI493"/>
    <mergeCell ref="AX493:AY493"/>
    <mergeCell ref="AX489:AY489"/>
    <mergeCell ref="BF489:BG489"/>
    <mergeCell ref="Z492:AA492"/>
    <mergeCell ref="BV489:BW489"/>
    <mergeCell ref="CD489:CE489"/>
    <mergeCell ref="CL489:CM489"/>
    <mergeCell ref="AP490:AQ490"/>
    <mergeCell ref="AX490:AY490"/>
    <mergeCell ref="BF490:BG490"/>
    <mergeCell ref="BN490:BO490"/>
    <mergeCell ref="BV490:BW490"/>
    <mergeCell ref="CD490:CE490"/>
    <mergeCell ref="CL490:CM490"/>
    <mergeCell ref="BN491:BO491"/>
    <mergeCell ref="BV491:BW491"/>
    <mergeCell ref="CD491:CE491"/>
    <mergeCell ref="CL491:CM491"/>
    <mergeCell ref="BN492:BO492"/>
    <mergeCell ref="BV492:BW492"/>
    <mergeCell ref="CD492:CE492"/>
    <mergeCell ref="CL492:CM492"/>
    <mergeCell ref="BV493:BW493"/>
    <mergeCell ref="CD493:CE493"/>
    <mergeCell ref="CL493:CM493"/>
    <mergeCell ref="AX527:AY527"/>
    <mergeCell ref="B527:C527"/>
    <mergeCell ref="J528:K528"/>
    <mergeCell ref="R528:S528"/>
    <mergeCell ref="Z528:AA528"/>
    <mergeCell ref="AH528:AI528"/>
    <mergeCell ref="J529:K529"/>
    <mergeCell ref="AH529:AI529"/>
    <mergeCell ref="CD538:CJ538"/>
    <mergeCell ref="CL538:CR538"/>
    <mergeCell ref="AP526:AR526"/>
    <mergeCell ref="AP527:AQ527"/>
    <mergeCell ref="AP538:AV538"/>
    <mergeCell ref="AX538:BD538"/>
    <mergeCell ref="BF538:BL538"/>
    <mergeCell ref="BN538:BT538"/>
    <mergeCell ref="BV538:CB538"/>
    <mergeCell ref="J526:L526"/>
    <mergeCell ref="J527:K527"/>
    <mergeCell ref="Z526:AB526"/>
    <mergeCell ref="Z527:AA527"/>
    <mergeCell ref="CD526:CF526"/>
    <mergeCell ref="CD527:CE527"/>
    <mergeCell ref="BF526:BH526"/>
    <mergeCell ref="BN526:BP526"/>
    <mergeCell ref="BV526:BX526"/>
    <mergeCell ref="CL526:CN526"/>
    <mergeCell ref="BF527:BG527"/>
    <mergeCell ref="BN527:BO527"/>
    <mergeCell ref="B540:H540"/>
    <mergeCell ref="J542:L542"/>
    <mergeCell ref="J543:K543"/>
    <mergeCell ref="Z542:AB542"/>
    <mergeCell ref="Z543:AA543"/>
    <mergeCell ref="AH543:AI543"/>
    <mergeCell ref="AP543:AQ543"/>
    <mergeCell ref="J540:P540"/>
    <mergeCell ref="R540:X540"/>
    <mergeCell ref="B542:D542"/>
    <mergeCell ref="R542:T542"/>
    <mergeCell ref="AH542:AJ542"/>
    <mergeCell ref="B543:C543"/>
    <mergeCell ref="R543:S543"/>
    <mergeCell ref="B526:D526"/>
    <mergeCell ref="R526:T526"/>
    <mergeCell ref="AH526:AJ526"/>
    <mergeCell ref="R527:S527"/>
    <mergeCell ref="AH527:AI527"/>
    <mergeCell ref="Z540:AF540"/>
    <mergeCell ref="AH540:AN540"/>
    <mergeCell ref="AP540:AV540"/>
    <mergeCell ref="AP542:AR542"/>
    <mergeCell ref="B489:C489"/>
    <mergeCell ref="J489:K489"/>
    <mergeCell ref="R489:S489"/>
    <mergeCell ref="Z489:AA489"/>
    <mergeCell ref="AP489:AQ489"/>
    <mergeCell ref="Z490:AA490"/>
    <mergeCell ref="J485:L485"/>
    <mergeCell ref="J486:K486"/>
    <mergeCell ref="B487:C487"/>
    <mergeCell ref="J487:K487"/>
    <mergeCell ref="R487:S487"/>
    <mergeCell ref="R488:S488"/>
    <mergeCell ref="R490:S490"/>
    <mergeCell ref="B528:C528"/>
    <mergeCell ref="B538:H538"/>
    <mergeCell ref="J538:P538"/>
    <mergeCell ref="R538:X538"/>
    <mergeCell ref="Z538:AF538"/>
    <mergeCell ref="AH538:AN538"/>
    <mergeCell ref="J488:K488"/>
    <mergeCell ref="J490:K490"/>
    <mergeCell ref="J491:K491"/>
    <mergeCell ref="J492:K492"/>
    <mergeCell ref="J493:K493"/>
    <mergeCell ref="B490:C490"/>
    <mergeCell ref="B491:C491"/>
    <mergeCell ref="B492:C492"/>
    <mergeCell ref="B493:C493"/>
    <mergeCell ref="R491:S491"/>
    <mergeCell ref="R492:S492"/>
    <mergeCell ref="R493:S493"/>
    <mergeCell ref="AP513:AR513"/>
    <mergeCell ref="CL413:CR413"/>
    <mergeCell ref="B413:H413"/>
    <mergeCell ref="J413:P413"/>
    <mergeCell ref="R413:X413"/>
    <mergeCell ref="Z413:AF413"/>
    <mergeCell ref="AH413:AN413"/>
    <mergeCell ref="AP413:AV413"/>
    <mergeCell ref="AX413:BD413"/>
    <mergeCell ref="BF419:BG419"/>
    <mergeCell ref="BV419:BW419"/>
    <mergeCell ref="CL419:CM419"/>
    <mergeCell ref="CL420:CM420"/>
    <mergeCell ref="CL421:CM421"/>
    <mergeCell ref="CL422:CM422"/>
    <mergeCell ref="CL423:CM423"/>
    <mergeCell ref="J419:K419"/>
    <mergeCell ref="J420:K420"/>
    <mergeCell ref="B421:C421"/>
    <mergeCell ref="R421:S421"/>
    <mergeCell ref="B422:C422"/>
    <mergeCell ref="R422:S422"/>
    <mergeCell ref="R423:S423"/>
    <mergeCell ref="Z419:AA419"/>
    <mergeCell ref="Z420:AA420"/>
    <mergeCell ref="Z421:AA421"/>
    <mergeCell ref="Z422:AA422"/>
    <mergeCell ref="Z423:AA423"/>
    <mergeCell ref="AP419:AQ419"/>
    <mergeCell ref="AP420:AQ420"/>
    <mergeCell ref="BF420:BG420"/>
    <mergeCell ref="AP421:AQ421"/>
    <mergeCell ref="B417:C417"/>
    <mergeCell ref="BV390:BW390"/>
    <mergeCell ref="CD390:CE390"/>
    <mergeCell ref="CL390:CM390"/>
    <mergeCell ref="BV391:BW391"/>
    <mergeCell ref="B389:D389"/>
    <mergeCell ref="R389:T389"/>
    <mergeCell ref="AH389:AJ389"/>
    <mergeCell ref="AX389:AZ389"/>
    <mergeCell ref="B390:C390"/>
    <mergeCell ref="R390:S390"/>
    <mergeCell ref="AH390:AI390"/>
    <mergeCell ref="CD398:CJ398"/>
    <mergeCell ref="CL398:CR398"/>
    <mergeCell ref="CD400:CF400"/>
    <mergeCell ref="CL400:CN400"/>
    <mergeCell ref="J389:L389"/>
    <mergeCell ref="J390:K390"/>
    <mergeCell ref="J391:K391"/>
    <mergeCell ref="B398:H398"/>
    <mergeCell ref="J398:P398"/>
    <mergeCell ref="R398:X398"/>
    <mergeCell ref="B400:D400"/>
    <mergeCell ref="CD389:CF389"/>
    <mergeCell ref="CL389:CN389"/>
    <mergeCell ref="AX390:AY390"/>
    <mergeCell ref="J417:K417"/>
    <mergeCell ref="R417:S417"/>
    <mergeCell ref="B377:C377"/>
    <mergeCell ref="AH387:AN387"/>
    <mergeCell ref="AP387:AV387"/>
    <mergeCell ref="AX387:BD387"/>
    <mergeCell ref="BF387:BL387"/>
    <mergeCell ref="BN387:BT387"/>
    <mergeCell ref="BV387:CB387"/>
    <mergeCell ref="CD387:CJ387"/>
    <mergeCell ref="CL387:CR387"/>
    <mergeCell ref="Z389:AB389"/>
    <mergeCell ref="Z390:AA390"/>
    <mergeCell ref="Z398:AF398"/>
    <mergeCell ref="AH398:AN398"/>
    <mergeCell ref="AP389:AR389"/>
    <mergeCell ref="AP390:AQ390"/>
    <mergeCell ref="AP398:AV398"/>
    <mergeCell ref="AX398:BD398"/>
    <mergeCell ref="BF398:BL398"/>
    <mergeCell ref="BN398:BT398"/>
    <mergeCell ref="BV398:CB398"/>
    <mergeCell ref="J377:K377"/>
    <mergeCell ref="B378:C378"/>
    <mergeCell ref="B387:H387"/>
    <mergeCell ref="J387:P387"/>
    <mergeCell ref="R387:X387"/>
    <mergeCell ref="Z387:AF387"/>
    <mergeCell ref="BF389:BH389"/>
    <mergeCell ref="BN389:BP389"/>
    <mergeCell ref="BV389:BX389"/>
    <mergeCell ref="CD417:CE417"/>
    <mergeCell ref="BN376:BP376"/>
    <mergeCell ref="BV376:BX376"/>
    <mergeCell ref="CD376:CF376"/>
    <mergeCell ref="CL376:CN376"/>
    <mergeCell ref="R377:S377"/>
    <mergeCell ref="Z377:AA377"/>
    <mergeCell ref="AP378:AQ378"/>
    <mergeCell ref="AH377:AI377"/>
    <mergeCell ref="AP377:AQ377"/>
    <mergeCell ref="AX377:AY377"/>
    <mergeCell ref="BF377:BG377"/>
    <mergeCell ref="BN377:BO377"/>
    <mergeCell ref="BV377:BW377"/>
    <mergeCell ref="CD377:CE377"/>
    <mergeCell ref="CL377:CM377"/>
    <mergeCell ref="R376:T376"/>
    <mergeCell ref="Z376:AB376"/>
    <mergeCell ref="B364:C364"/>
    <mergeCell ref="J364:K364"/>
    <mergeCell ref="R364:S364"/>
    <mergeCell ref="B365:C365"/>
    <mergeCell ref="R365:S365"/>
    <mergeCell ref="B366:C366"/>
    <mergeCell ref="R366:S366"/>
    <mergeCell ref="J365:K365"/>
    <mergeCell ref="J366:K366"/>
    <mergeCell ref="B373:C373"/>
    <mergeCell ref="J373:K373"/>
    <mergeCell ref="R373:S373"/>
    <mergeCell ref="Z373:AA373"/>
    <mergeCell ref="AH373:AI373"/>
    <mergeCell ref="AH376:AJ376"/>
    <mergeCell ref="AP376:AR376"/>
    <mergeCell ref="B374:H374"/>
    <mergeCell ref="J374:P374"/>
    <mergeCell ref="R374:X374"/>
    <mergeCell ref="Z374:AF374"/>
    <mergeCell ref="AH374:AN374"/>
    <mergeCell ref="B376:D376"/>
    <mergeCell ref="J376:L376"/>
    <mergeCell ref="Z364:AA364"/>
    <mergeCell ref="AH364:AI364"/>
    <mergeCell ref="Z365:AA365"/>
    <mergeCell ref="AP365:AQ365"/>
    <mergeCell ref="Z366:AA366"/>
    <mergeCell ref="AP366:AQ366"/>
    <mergeCell ref="AP374:AV374"/>
    <mergeCell ref="AH365:AI365"/>
    <mergeCell ref="AH366:AI366"/>
    <mergeCell ref="AX374:BD374"/>
    <mergeCell ref="BF374:BL374"/>
    <mergeCell ref="BN374:BT374"/>
    <mergeCell ref="BV374:CB374"/>
    <mergeCell ref="CD374:CJ374"/>
    <mergeCell ref="CL374:CR374"/>
    <mergeCell ref="AP373:AQ373"/>
    <mergeCell ref="AX373:AY373"/>
    <mergeCell ref="BF373:BG373"/>
    <mergeCell ref="BN373:BO373"/>
    <mergeCell ref="BV373:BW373"/>
    <mergeCell ref="CD373:CE373"/>
    <mergeCell ref="CL373:CM373"/>
    <mergeCell ref="AP364:AQ364"/>
    <mergeCell ref="AX364:AY364"/>
    <mergeCell ref="BF364:BG364"/>
    <mergeCell ref="BN364:BO364"/>
    <mergeCell ref="BV364:BW364"/>
    <mergeCell ref="AX365:AY365"/>
    <mergeCell ref="BF365:BG365"/>
    <mergeCell ref="BN365:BO365"/>
    <mergeCell ref="BV365:BW365"/>
    <mergeCell ref="CD365:CE365"/>
    <mergeCell ref="CL365:CM365"/>
    <mergeCell ref="AX366:AY366"/>
    <mergeCell ref="BF366:BG366"/>
    <mergeCell ref="BN366:BO366"/>
    <mergeCell ref="BV366:BW366"/>
    <mergeCell ref="CD366:CE366"/>
    <mergeCell ref="CL366:CM366"/>
    <mergeCell ref="AX483:BD483"/>
    <mergeCell ref="BF485:BH485"/>
    <mergeCell ref="BN485:BP485"/>
    <mergeCell ref="BV485:BX485"/>
    <mergeCell ref="CD485:CF485"/>
    <mergeCell ref="CL485:CN485"/>
    <mergeCell ref="B485:D485"/>
    <mergeCell ref="R485:T485"/>
    <mergeCell ref="AH485:AJ485"/>
    <mergeCell ref="AX485:AZ485"/>
    <mergeCell ref="BV474:BW474"/>
    <mergeCell ref="B472:C472"/>
    <mergeCell ref="B473:C473"/>
    <mergeCell ref="B474:C474"/>
    <mergeCell ref="B475:C475"/>
    <mergeCell ref="B476:C476"/>
    <mergeCell ref="B477:C477"/>
    <mergeCell ref="B478:C478"/>
    <mergeCell ref="BF483:BL483"/>
    <mergeCell ref="BN483:BT483"/>
    <mergeCell ref="BV483:CB483"/>
    <mergeCell ref="CD483:CJ483"/>
    <mergeCell ref="CL483:CR483"/>
    <mergeCell ref="B483:H483"/>
    <mergeCell ref="J483:P483"/>
    <mergeCell ref="R483:X483"/>
    <mergeCell ref="Z483:AF483"/>
    <mergeCell ref="AH483:AN483"/>
    <mergeCell ref="AP483:AV483"/>
    <mergeCell ref="Z473:AA473"/>
    <mergeCell ref="R473:S473"/>
    <mergeCell ref="BV473:BW473"/>
    <mergeCell ref="B486:C486"/>
    <mergeCell ref="R486:S486"/>
    <mergeCell ref="AH486:AI486"/>
    <mergeCell ref="CD487:CE487"/>
    <mergeCell ref="CL487:CM487"/>
    <mergeCell ref="AX488:AY488"/>
    <mergeCell ref="BF488:BG488"/>
    <mergeCell ref="BN488:BO488"/>
    <mergeCell ref="BV488:BW488"/>
    <mergeCell ref="CD488:CE488"/>
    <mergeCell ref="CL488:CM488"/>
    <mergeCell ref="Z485:AB485"/>
    <mergeCell ref="Z486:AA486"/>
    <mergeCell ref="Z487:AA487"/>
    <mergeCell ref="AH487:AI487"/>
    <mergeCell ref="Z488:AA488"/>
    <mergeCell ref="AH488:AI488"/>
    <mergeCell ref="AP488:AQ488"/>
    <mergeCell ref="B488:C488"/>
    <mergeCell ref="AX486:AY486"/>
    <mergeCell ref="BF486:BG486"/>
    <mergeCell ref="BN486:BO486"/>
    <mergeCell ref="BV486:BW486"/>
    <mergeCell ref="CD486:CE486"/>
    <mergeCell ref="CL486:CM486"/>
    <mergeCell ref="AP485:AR485"/>
    <mergeCell ref="AP486:AQ486"/>
    <mergeCell ref="AP487:AQ487"/>
    <mergeCell ref="AX487:AY487"/>
    <mergeCell ref="BF487:BG487"/>
    <mergeCell ref="BN487:BO487"/>
    <mergeCell ref="BV487:BW487"/>
    <mergeCell ref="AP469:AQ469"/>
    <mergeCell ref="AP470:AQ470"/>
    <mergeCell ref="AP471:AQ471"/>
    <mergeCell ref="AP472:AQ472"/>
    <mergeCell ref="B469:C469"/>
    <mergeCell ref="R469:S469"/>
    <mergeCell ref="AH469:AI469"/>
    <mergeCell ref="BF470:BG470"/>
    <mergeCell ref="B470:C470"/>
    <mergeCell ref="R470:S470"/>
    <mergeCell ref="AH470:AI470"/>
    <mergeCell ref="CL470:CM470"/>
    <mergeCell ref="CL471:CM471"/>
    <mergeCell ref="J469:K469"/>
    <mergeCell ref="J470:K470"/>
    <mergeCell ref="B471:C471"/>
    <mergeCell ref="J471:K471"/>
    <mergeCell ref="R471:S471"/>
    <mergeCell ref="J472:K472"/>
    <mergeCell ref="R472:S472"/>
    <mergeCell ref="BF469:BG469"/>
    <mergeCell ref="B465:C465"/>
    <mergeCell ref="B466:C466"/>
    <mergeCell ref="B467:C467"/>
    <mergeCell ref="R467:S467"/>
    <mergeCell ref="B468:C468"/>
    <mergeCell ref="R468:S468"/>
    <mergeCell ref="CD471:CE471"/>
    <mergeCell ref="CD472:CE472"/>
    <mergeCell ref="BV469:BW469"/>
    <mergeCell ref="CD469:CE469"/>
    <mergeCell ref="CL469:CM469"/>
    <mergeCell ref="BV470:BW470"/>
    <mergeCell ref="CD470:CE470"/>
    <mergeCell ref="BV471:BW471"/>
    <mergeCell ref="BV472:BW472"/>
    <mergeCell ref="Z469:AA469"/>
    <mergeCell ref="Z470:AA470"/>
    <mergeCell ref="Z471:AA471"/>
    <mergeCell ref="Z472:AA472"/>
    <mergeCell ref="J466:K466"/>
    <mergeCell ref="J467:K467"/>
    <mergeCell ref="BV467:BW467"/>
    <mergeCell ref="CD467:CE467"/>
    <mergeCell ref="CL467:CM467"/>
    <mergeCell ref="J465:K465"/>
    <mergeCell ref="J468:K468"/>
    <mergeCell ref="Z465:AA465"/>
    <mergeCell ref="Z468:AA468"/>
    <mergeCell ref="AH468:AI468"/>
    <mergeCell ref="AP468:AQ468"/>
    <mergeCell ref="BN468:BO468"/>
    <mergeCell ref="BV468:BW468"/>
    <mergeCell ref="CD468:CE468"/>
    <mergeCell ref="CL468:CM468"/>
    <mergeCell ref="Z466:AA466"/>
    <mergeCell ref="Z467:AA467"/>
    <mergeCell ref="AH467:AI467"/>
    <mergeCell ref="AP467:AQ467"/>
    <mergeCell ref="AX467:AY467"/>
    <mergeCell ref="BF467:BG467"/>
    <mergeCell ref="BV465:BW465"/>
    <mergeCell ref="CD465:CE465"/>
    <mergeCell ref="CL465:CM465"/>
    <mergeCell ref="AP462:AR462"/>
    <mergeCell ref="AP463:AQ463"/>
    <mergeCell ref="AP464:AQ464"/>
    <mergeCell ref="AP465:AQ465"/>
    <mergeCell ref="AX465:AY465"/>
    <mergeCell ref="BF465:BG465"/>
    <mergeCell ref="BN466:BO466"/>
    <mergeCell ref="BF464:BG464"/>
    <mergeCell ref="BF468:BG468"/>
    <mergeCell ref="R465:S465"/>
    <mergeCell ref="R466:S466"/>
    <mergeCell ref="CD466:CE466"/>
    <mergeCell ref="CL466:CM466"/>
    <mergeCell ref="AH465:AI465"/>
    <mergeCell ref="AH466:AI466"/>
    <mergeCell ref="AP466:AQ466"/>
    <mergeCell ref="AX466:AY466"/>
    <mergeCell ref="BF466:BG466"/>
    <mergeCell ref="BN467:BO467"/>
    <mergeCell ref="BV466:BW466"/>
    <mergeCell ref="J463:K463"/>
    <mergeCell ref="Z462:AB462"/>
    <mergeCell ref="Z463:AA463"/>
    <mergeCell ref="AX463:AY463"/>
    <mergeCell ref="BF463:BG463"/>
    <mergeCell ref="BN464:BO464"/>
    <mergeCell ref="BV463:BW463"/>
    <mergeCell ref="CD463:CE463"/>
    <mergeCell ref="CL463:CM463"/>
    <mergeCell ref="B463:C463"/>
    <mergeCell ref="R463:S463"/>
    <mergeCell ref="AH463:AI463"/>
    <mergeCell ref="J464:K464"/>
    <mergeCell ref="R464:S464"/>
    <mergeCell ref="Z464:AA464"/>
    <mergeCell ref="AH464:AI464"/>
    <mergeCell ref="AX464:AY464"/>
    <mergeCell ref="CD464:CE464"/>
    <mergeCell ref="CL464:CM464"/>
    <mergeCell ref="B464:C464"/>
    <mergeCell ref="AP460:AV460"/>
    <mergeCell ref="AX460:BD460"/>
    <mergeCell ref="BF460:BL460"/>
    <mergeCell ref="BN460:BT460"/>
    <mergeCell ref="BV460:CB460"/>
    <mergeCell ref="CD460:CJ460"/>
    <mergeCell ref="CL460:CR460"/>
    <mergeCell ref="B460:H460"/>
    <mergeCell ref="J460:P460"/>
    <mergeCell ref="R460:X460"/>
    <mergeCell ref="Z460:AF460"/>
    <mergeCell ref="AH460:AN460"/>
    <mergeCell ref="BF462:BH462"/>
    <mergeCell ref="BN462:BP462"/>
    <mergeCell ref="BV462:BX462"/>
    <mergeCell ref="CD462:CF462"/>
    <mergeCell ref="CL462:CN462"/>
    <mergeCell ref="J462:L462"/>
    <mergeCell ref="BV464:BW464"/>
    <mergeCell ref="CL447:CM447"/>
    <mergeCell ref="CD448:CE448"/>
    <mergeCell ref="CL448:CM448"/>
    <mergeCell ref="CL449:CM449"/>
    <mergeCell ref="BF449:BG449"/>
    <mergeCell ref="BF450:BG450"/>
    <mergeCell ref="B447:C447"/>
    <mergeCell ref="B448:C448"/>
    <mergeCell ref="J448:K448"/>
    <mergeCell ref="J449:K449"/>
    <mergeCell ref="J450:K450"/>
    <mergeCell ref="B462:D462"/>
    <mergeCell ref="R462:T462"/>
    <mergeCell ref="AH462:AJ462"/>
    <mergeCell ref="AX462:AZ462"/>
    <mergeCell ref="AH446:AI446"/>
    <mergeCell ref="AH447:AI447"/>
    <mergeCell ref="AH448:AI448"/>
    <mergeCell ref="AP448:AQ448"/>
    <mergeCell ref="AX448:AY448"/>
    <mergeCell ref="BF448:BG448"/>
    <mergeCell ref="BN448:BO448"/>
    <mergeCell ref="Z448:AA448"/>
    <mergeCell ref="Z451:AA451"/>
    <mergeCell ref="Z452:AA452"/>
    <mergeCell ref="R446:S446"/>
    <mergeCell ref="R447:S447"/>
    <mergeCell ref="R448:S448"/>
    <mergeCell ref="R449:S449"/>
    <mergeCell ref="AH449:AI449"/>
    <mergeCell ref="R450:S450"/>
    <mergeCell ref="R451:S451"/>
    <mergeCell ref="Z449:AA449"/>
    <mergeCell ref="Z450:AA450"/>
    <mergeCell ref="B446:C446"/>
    <mergeCell ref="J446:K446"/>
    <mergeCell ref="Z446:AA446"/>
    <mergeCell ref="AP446:AQ446"/>
    <mergeCell ref="AX446:AY446"/>
    <mergeCell ref="Z447:AA447"/>
    <mergeCell ref="AX447:AY447"/>
    <mergeCell ref="BV448:BW448"/>
    <mergeCell ref="BV449:BW449"/>
    <mergeCell ref="BV445:BX445"/>
    <mergeCell ref="CD445:CF445"/>
    <mergeCell ref="BV447:BW447"/>
    <mergeCell ref="CD447:CE447"/>
    <mergeCell ref="CL445:CN445"/>
    <mergeCell ref="J438:K438"/>
    <mergeCell ref="J439:K439"/>
    <mergeCell ref="B443:H443"/>
    <mergeCell ref="J443:P443"/>
    <mergeCell ref="R443:X443"/>
    <mergeCell ref="B445:D445"/>
    <mergeCell ref="J445:L445"/>
    <mergeCell ref="R445:T445"/>
    <mergeCell ref="Z445:AB445"/>
    <mergeCell ref="AH445:AJ445"/>
    <mergeCell ref="AP445:AR445"/>
    <mergeCell ref="AX445:AZ445"/>
    <mergeCell ref="BF445:BH445"/>
    <mergeCell ref="BN445:BP445"/>
    <mergeCell ref="BF446:BG446"/>
    <mergeCell ref="BN446:BO446"/>
    <mergeCell ref="BV446:BW446"/>
    <mergeCell ref="CD446:CE446"/>
    <mergeCell ref="CL446:CM446"/>
    <mergeCell ref="AX443:BD443"/>
    <mergeCell ref="BF443:BL443"/>
    <mergeCell ref="BN443:BT443"/>
    <mergeCell ref="BV443:CB443"/>
    <mergeCell ref="CD437:CE437"/>
    <mergeCell ref="CL437:CM437"/>
    <mergeCell ref="R437:S437"/>
    <mergeCell ref="Z437:AA437"/>
    <mergeCell ref="AP437:AQ437"/>
    <mergeCell ref="AX437:AY437"/>
    <mergeCell ref="BF437:BG437"/>
    <mergeCell ref="BN437:BO437"/>
    <mergeCell ref="BV437:BW437"/>
    <mergeCell ref="BF438:BG438"/>
    <mergeCell ref="BN438:BO438"/>
    <mergeCell ref="BV438:BW438"/>
    <mergeCell ref="CD438:CE438"/>
    <mergeCell ref="CL438:CM438"/>
    <mergeCell ref="AX439:AY439"/>
    <mergeCell ref="BF439:BG439"/>
    <mergeCell ref="BN439:BO439"/>
    <mergeCell ref="BV439:BW439"/>
    <mergeCell ref="CD439:CE439"/>
    <mergeCell ref="CL439:CM439"/>
    <mergeCell ref="R438:S438"/>
    <mergeCell ref="AH438:AI438"/>
    <mergeCell ref="AX438:AY438"/>
    <mergeCell ref="R439:S439"/>
    <mergeCell ref="AH439:AI439"/>
    <mergeCell ref="J436:K436"/>
    <mergeCell ref="J437:K437"/>
    <mergeCell ref="B434:C434"/>
    <mergeCell ref="B435:C435"/>
    <mergeCell ref="J435:K435"/>
    <mergeCell ref="R435:S435"/>
    <mergeCell ref="AH435:AI435"/>
    <mergeCell ref="B436:C436"/>
    <mergeCell ref="B437:C437"/>
    <mergeCell ref="AH437:AI437"/>
    <mergeCell ref="Z438:AA438"/>
    <mergeCell ref="Z439:AA439"/>
    <mergeCell ref="Z443:AF443"/>
    <mergeCell ref="AH443:AN443"/>
    <mergeCell ref="AP438:AQ438"/>
    <mergeCell ref="AP439:AQ439"/>
    <mergeCell ref="AP443:AV443"/>
    <mergeCell ref="B438:C438"/>
    <mergeCell ref="B439:C439"/>
    <mergeCell ref="AP435:AQ435"/>
    <mergeCell ref="AX435:AY435"/>
    <mergeCell ref="BF435:BG435"/>
    <mergeCell ref="BN435:BO435"/>
    <mergeCell ref="BV435:BW435"/>
    <mergeCell ref="Z435:AA435"/>
    <mergeCell ref="Z436:AA436"/>
    <mergeCell ref="AH436:AI436"/>
    <mergeCell ref="AP436:AQ436"/>
    <mergeCell ref="AX436:AY436"/>
    <mergeCell ref="BF436:BG436"/>
    <mergeCell ref="BN436:BO436"/>
    <mergeCell ref="BV436:BW436"/>
    <mergeCell ref="CD436:CE436"/>
    <mergeCell ref="CL436:CM436"/>
    <mergeCell ref="CD443:CJ443"/>
    <mergeCell ref="CL443:CR443"/>
    <mergeCell ref="CD435:CE435"/>
    <mergeCell ref="CL435:CM435"/>
    <mergeCell ref="CD431:CJ431"/>
    <mergeCell ref="CL431:CR431"/>
    <mergeCell ref="B431:H431"/>
    <mergeCell ref="J431:P431"/>
    <mergeCell ref="R431:X431"/>
    <mergeCell ref="Z431:AF431"/>
    <mergeCell ref="AH431:AN431"/>
    <mergeCell ref="AP431:AV431"/>
    <mergeCell ref="AX431:BD431"/>
    <mergeCell ref="J433:L433"/>
    <mergeCell ref="J434:K434"/>
    <mergeCell ref="Z433:AB433"/>
    <mergeCell ref="Z434:AA434"/>
    <mergeCell ref="CD433:CF433"/>
    <mergeCell ref="CD434:CE434"/>
    <mergeCell ref="BF433:BH433"/>
    <mergeCell ref="BN433:BP433"/>
    <mergeCell ref="BV433:BX433"/>
    <mergeCell ref="CL433:CN433"/>
    <mergeCell ref="BF434:BG434"/>
    <mergeCell ref="BN434:BO434"/>
    <mergeCell ref="BV434:BW434"/>
    <mergeCell ref="CL434:CM434"/>
    <mergeCell ref="B433:D433"/>
    <mergeCell ref="R433:T433"/>
    <mergeCell ref="AH433:AJ433"/>
    <mergeCell ref="AX433:AZ433"/>
    <mergeCell ref="R434:S434"/>
    <mergeCell ref="AH434:AI434"/>
    <mergeCell ref="AX434:AY434"/>
    <mergeCell ref="AP433:AR433"/>
    <mergeCell ref="AP434:AQ434"/>
    <mergeCell ref="J418:K418"/>
    <mergeCell ref="R418:S418"/>
    <mergeCell ref="R403:S403"/>
    <mergeCell ref="R404:S404"/>
    <mergeCell ref="J400:L400"/>
    <mergeCell ref="J401:K401"/>
    <mergeCell ref="B402:C402"/>
    <mergeCell ref="J402:K402"/>
    <mergeCell ref="R402:S402"/>
    <mergeCell ref="B403:C403"/>
    <mergeCell ref="J403:K403"/>
    <mergeCell ref="BF431:BL431"/>
    <mergeCell ref="BN431:BT431"/>
    <mergeCell ref="BV431:CB431"/>
    <mergeCell ref="BF413:BL413"/>
    <mergeCell ref="BN413:BT413"/>
    <mergeCell ref="BV413:CB413"/>
    <mergeCell ref="B418:C418"/>
    <mergeCell ref="B419:C419"/>
    <mergeCell ref="R419:S419"/>
    <mergeCell ref="AH419:AI419"/>
    <mergeCell ref="B420:C420"/>
    <mergeCell ref="R420:S420"/>
    <mergeCell ref="AH420:AI420"/>
    <mergeCell ref="AP400:AR400"/>
    <mergeCell ref="AP401:AQ401"/>
    <mergeCell ref="AP402:AQ402"/>
    <mergeCell ref="AX402:AY402"/>
    <mergeCell ref="AP403:AQ403"/>
    <mergeCell ref="BN419:BO419"/>
    <mergeCell ref="B415:D415"/>
    <mergeCell ref="R415:T415"/>
    <mergeCell ref="CL417:CM417"/>
    <mergeCell ref="AP415:AR415"/>
    <mergeCell ref="AP416:AQ416"/>
    <mergeCell ref="AP417:AQ417"/>
    <mergeCell ref="AX417:AY417"/>
    <mergeCell ref="BF417:BG417"/>
    <mergeCell ref="BN417:BO417"/>
    <mergeCell ref="BV417:BW417"/>
    <mergeCell ref="AX418:AY418"/>
    <mergeCell ref="BF418:BG418"/>
    <mergeCell ref="BN418:BO418"/>
    <mergeCell ref="BV418:BW418"/>
    <mergeCell ref="CD418:CE418"/>
    <mergeCell ref="CL418:CM418"/>
    <mergeCell ref="Z415:AB415"/>
    <mergeCell ref="Z416:AA416"/>
    <mergeCell ref="Z417:AA417"/>
    <mergeCell ref="AH417:AI417"/>
    <mergeCell ref="Z418:AA418"/>
    <mergeCell ref="AH418:AI418"/>
    <mergeCell ref="AP418:AQ418"/>
    <mergeCell ref="BF415:BH415"/>
    <mergeCell ref="BN415:BP415"/>
    <mergeCell ref="BV415:BX415"/>
    <mergeCell ref="CD415:CF415"/>
    <mergeCell ref="CL415:CN415"/>
    <mergeCell ref="AX416:AY416"/>
    <mergeCell ref="BF416:BG416"/>
    <mergeCell ref="BV416:BW416"/>
    <mergeCell ref="CD416:CE416"/>
    <mergeCell ref="CL416:CM416"/>
    <mergeCell ref="AH415:AJ415"/>
    <mergeCell ref="AX415:AZ415"/>
    <mergeCell ref="B416:C416"/>
    <mergeCell ref="R416:S416"/>
    <mergeCell ref="AH416:AI416"/>
    <mergeCell ref="J415:L415"/>
    <mergeCell ref="J416:K416"/>
    <mergeCell ref="Z402:AA402"/>
    <mergeCell ref="AH402:AI402"/>
    <mergeCell ref="Z403:AA403"/>
    <mergeCell ref="AH403:AI403"/>
    <mergeCell ref="BF400:BH400"/>
    <mergeCell ref="BF401:BG401"/>
    <mergeCell ref="BF402:BG402"/>
    <mergeCell ref="BN402:BO402"/>
    <mergeCell ref="BV402:BW402"/>
    <mergeCell ref="CD402:CE402"/>
    <mergeCell ref="CD401:CE401"/>
    <mergeCell ref="BV404:BW404"/>
    <mergeCell ref="BN404:BO404"/>
    <mergeCell ref="BN405:BO405"/>
    <mergeCell ref="BN406:BO406"/>
    <mergeCell ref="BN407:BO407"/>
    <mergeCell ref="BN408:BO408"/>
    <mergeCell ref="BN409:BO409"/>
    <mergeCell ref="BN410:BO410"/>
    <mergeCell ref="BN411:BO411"/>
    <mergeCell ref="BN412:BO412"/>
    <mergeCell ref="CD413:CJ413"/>
    <mergeCell ref="CL402:CM402"/>
    <mergeCell ref="R400:T400"/>
    <mergeCell ref="AH400:AJ400"/>
    <mergeCell ref="AX400:AZ400"/>
    <mergeCell ref="B401:C401"/>
    <mergeCell ref="R401:S401"/>
    <mergeCell ref="AH401:AI401"/>
    <mergeCell ref="AX401:AY401"/>
    <mergeCell ref="BN403:BO403"/>
    <mergeCell ref="BV403:BW403"/>
    <mergeCell ref="CD403:CE403"/>
    <mergeCell ref="CL403:CM403"/>
    <mergeCell ref="AX403:AY403"/>
    <mergeCell ref="BF403:BG403"/>
    <mergeCell ref="AH245:AI245"/>
    <mergeCell ref="AP245:AQ245"/>
    <mergeCell ref="BF297:BG297"/>
    <mergeCell ref="BN297:BO297"/>
    <mergeCell ref="BV297:BW297"/>
    <mergeCell ref="CD297:CE297"/>
    <mergeCell ref="CL297:CM297"/>
    <mergeCell ref="B297:C297"/>
    <mergeCell ref="J297:K297"/>
    <mergeCell ref="R297:S297"/>
    <mergeCell ref="Z297:AA297"/>
    <mergeCell ref="AH297:AI297"/>
    <mergeCell ref="AP297:AQ297"/>
    <mergeCell ref="AX297:AY297"/>
    <mergeCell ref="BN400:BP400"/>
    <mergeCell ref="BV400:BX400"/>
    <mergeCell ref="BN401:BO401"/>
    <mergeCell ref="BV401:BW401"/>
    <mergeCell ref="CL401:CM401"/>
    <mergeCell ref="Z400:AB400"/>
    <mergeCell ref="Z401:AA401"/>
    <mergeCell ref="B362:D362"/>
    <mergeCell ref="R362:T362"/>
    <mergeCell ref="AH362:AJ362"/>
    <mergeCell ref="AX362:AZ362"/>
    <mergeCell ref="R363:S363"/>
    <mergeCell ref="AH363:AI363"/>
    <mergeCell ref="AX363:AY363"/>
    <mergeCell ref="CD364:CE364"/>
    <mergeCell ref="CL364:CM364"/>
    <mergeCell ref="AP362:AR362"/>
    <mergeCell ref="J228:K228"/>
    <mergeCell ref="J229:K229"/>
    <mergeCell ref="J230:K230"/>
    <mergeCell ref="J231:K231"/>
    <mergeCell ref="J232:K232"/>
    <mergeCell ref="J233:K233"/>
    <mergeCell ref="AP242:AR242"/>
    <mergeCell ref="AP243:AQ243"/>
    <mergeCell ref="AH244:AI244"/>
    <mergeCell ref="CD244:CE244"/>
    <mergeCell ref="B242:D242"/>
    <mergeCell ref="R242:T242"/>
    <mergeCell ref="AH242:AJ242"/>
    <mergeCell ref="AX242:AZ242"/>
    <mergeCell ref="R243:S243"/>
    <mergeCell ref="AH243:AI243"/>
    <mergeCell ref="AX243:AY243"/>
    <mergeCell ref="B243:C243"/>
    <mergeCell ref="BF228:BG228"/>
    <mergeCell ref="BV228:BW228"/>
    <mergeCell ref="CD228:CE228"/>
    <mergeCell ref="CL228:CM228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CD229:CE229"/>
    <mergeCell ref="CD230:CE230"/>
    <mergeCell ref="CD231:CE231"/>
    <mergeCell ref="CD232:CE232"/>
    <mergeCell ref="CD234:CE234"/>
    <mergeCell ref="CD235:CE235"/>
    <mergeCell ref="AX228:AY228"/>
    <mergeCell ref="AX229:AY229"/>
    <mergeCell ref="BF229:BG229"/>
    <mergeCell ref="BV230:BW230"/>
    <mergeCell ref="CL229:CM229"/>
    <mergeCell ref="BF230:BG230"/>
    <mergeCell ref="CL230:CM230"/>
    <mergeCell ref="BF231:BG231"/>
    <mergeCell ref="BN231:BO231"/>
    <mergeCell ref="BV231:BW231"/>
    <mergeCell ref="CL231:CM231"/>
    <mergeCell ref="BF232:BG232"/>
    <mergeCell ref="BF233:BG233"/>
    <mergeCell ref="BV233:BW233"/>
    <mergeCell ref="CL232:CM232"/>
    <mergeCell ref="CL233:CM233"/>
    <mergeCell ref="AP232:AQ232"/>
    <mergeCell ref="AX232:AY232"/>
    <mergeCell ref="BN232:BO232"/>
    <mergeCell ref="AP233:AQ233"/>
    <mergeCell ref="AX233:AY233"/>
    <mergeCell ref="BN233:BO233"/>
    <mergeCell ref="CD233:CE233"/>
    <mergeCell ref="BV234:BW234"/>
    <mergeCell ref="CL234:CM234"/>
    <mergeCell ref="J234:K234"/>
    <mergeCell ref="R234:S234"/>
    <mergeCell ref="Z234:AA234"/>
    <mergeCell ref="AH234:AI234"/>
    <mergeCell ref="AP234:AQ234"/>
    <mergeCell ref="AX234:AY234"/>
    <mergeCell ref="BN234:BO234"/>
    <mergeCell ref="BF234:BG234"/>
    <mergeCell ref="B221:C221"/>
    <mergeCell ref="J221:K221"/>
    <mergeCell ref="R221:S221"/>
    <mergeCell ref="J222:K222"/>
    <mergeCell ref="R222:S222"/>
    <mergeCell ref="BV225:BW225"/>
    <mergeCell ref="CD225:CE225"/>
    <mergeCell ref="BV226:BW226"/>
    <mergeCell ref="CD226:CE226"/>
    <mergeCell ref="BV227:BW227"/>
    <mergeCell ref="CD227:CE227"/>
    <mergeCell ref="AH223:AI223"/>
    <mergeCell ref="AH224:AI224"/>
    <mergeCell ref="AH225:AI225"/>
    <mergeCell ref="AP225:AQ225"/>
    <mergeCell ref="AX225:AY225"/>
    <mergeCell ref="BF225:BG225"/>
    <mergeCell ref="BN225:BO225"/>
    <mergeCell ref="Z225:AA225"/>
    <mergeCell ref="Z226:AA226"/>
    <mergeCell ref="AH226:AI226"/>
    <mergeCell ref="AP226:AQ226"/>
    <mergeCell ref="AX226:AY226"/>
    <mergeCell ref="BF226:BG226"/>
    <mergeCell ref="BN227:BO227"/>
    <mergeCell ref="Z227:AA227"/>
    <mergeCell ref="AH227:AI227"/>
    <mergeCell ref="AX227:AY227"/>
    <mergeCell ref="J225:K225"/>
    <mergeCell ref="J226:K226"/>
    <mergeCell ref="J227:K227"/>
    <mergeCell ref="B224:C224"/>
    <mergeCell ref="B273:H273"/>
    <mergeCell ref="J273:P273"/>
    <mergeCell ref="R273:X273"/>
    <mergeCell ref="B275:D275"/>
    <mergeCell ref="J275:L275"/>
    <mergeCell ref="B222:C222"/>
    <mergeCell ref="B223:C223"/>
    <mergeCell ref="J223:K223"/>
    <mergeCell ref="R223:S223"/>
    <mergeCell ref="Z223:AA223"/>
    <mergeCell ref="AP223:AQ223"/>
    <mergeCell ref="Z224:AA224"/>
    <mergeCell ref="AX224:AY224"/>
    <mergeCell ref="CL223:CM223"/>
    <mergeCell ref="CL224:CM224"/>
    <mergeCell ref="CL225:CM225"/>
    <mergeCell ref="CL226:CM226"/>
    <mergeCell ref="CL227:CM227"/>
    <mergeCell ref="AX223:AY223"/>
    <mergeCell ref="BF223:BG223"/>
    <mergeCell ref="BN223:BO223"/>
    <mergeCell ref="BV223:BW223"/>
    <mergeCell ref="CD223:CE223"/>
    <mergeCell ref="BV224:BW224"/>
    <mergeCell ref="CD224:CE224"/>
    <mergeCell ref="Z228:AA228"/>
    <mergeCell ref="AP228:AQ228"/>
    <mergeCell ref="Z229:AA229"/>
    <mergeCell ref="AP229:AQ229"/>
    <mergeCell ref="AH228:AI228"/>
    <mergeCell ref="AH229:AI229"/>
    <mergeCell ref="AH230:AI230"/>
    <mergeCell ref="B259:C259"/>
    <mergeCell ref="R259:S259"/>
    <mergeCell ref="AH259:AI259"/>
    <mergeCell ref="BN260:BO260"/>
    <mergeCell ref="BV260:BW260"/>
    <mergeCell ref="CD260:CE260"/>
    <mergeCell ref="CL260:CM260"/>
    <mergeCell ref="AH261:AI261"/>
    <mergeCell ref="AP261:AQ261"/>
    <mergeCell ref="BF260:BG260"/>
    <mergeCell ref="BF261:BG261"/>
    <mergeCell ref="BN261:BO261"/>
    <mergeCell ref="BV261:BW261"/>
    <mergeCell ref="CD261:CE261"/>
    <mergeCell ref="CL261:CM261"/>
    <mergeCell ref="B260:C260"/>
    <mergeCell ref="R260:S260"/>
    <mergeCell ref="AH260:AI260"/>
    <mergeCell ref="AX260:AY260"/>
    <mergeCell ref="B261:C261"/>
    <mergeCell ref="R261:S261"/>
    <mergeCell ref="AX261:AY261"/>
    <mergeCell ref="J260:K260"/>
    <mergeCell ref="J261:K261"/>
    <mergeCell ref="J259:K259"/>
    <mergeCell ref="Z258:AB258"/>
    <mergeCell ref="Z259:AA259"/>
    <mergeCell ref="AX259:AY259"/>
    <mergeCell ref="BF259:BG259"/>
    <mergeCell ref="BN259:BO259"/>
    <mergeCell ref="BV259:BW259"/>
    <mergeCell ref="CD259:CE259"/>
    <mergeCell ref="CL259:CM259"/>
    <mergeCell ref="Z260:AA260"/>
    <mergeCell ref="Z261:AA261"/>
    <mergeCell ref="Z273:AF273"/>
    <mergeCell ref="AH273:AN273"/>
    <mergeCell ref="AP258:AR258"/>
    <mergeCell ref="AP259:AQ259"/>
    <mergeCell ref="AP260:AQ260"/>
    <mergeCell ref="AP273:AV273"/>
    <mergeCell ref="AX273:BD273"/>
    <mergeCell ref="BF273:BL273"/>
    <mergeCell ref="BN273:BT273"/>
    <mergeCell ref="R258:T258"/>
    <mergeCell ref="AH258:AJ258"/>
    <mergeCell ref="AX258:AZ258"/>
    <mergeCell ref="BV273:CB273"/>
    <mergeCell ref="CD273:CJ273"/>
    <mergeCell ref="CL273:CR273"/>
    <mergeCell ref="AP256:AV256"/>
    <mergeCell ref="AX256:BD256"/>
    <mergeCell ref="BF256:BL256"/>
    <mergeCell ref="BN256:BT256"/>
    <mergeCell ref="BV256:CB256"/>
    <mergeCell ref="CD256:CJ256"/>
    <mergeCell ref="CL256:CR256"/>
    <mergeCell ref="Z232:AA232"/>
    <mergeCell ref="Z233:AA233"/>
    <mergeCell ref="B256:H256"/>
    <mergeCell ref="J256:P256"/>
    <mergeCell ref="R256:X256"/>
    <mergeCell ref="Z256:AF256"/>
    <mergeCell ref="AH256:AN256"/>
    <mergeCell ref="BF258:BH258"/>
    <mergeCell ref="BN258:BP258"/>
    <mergeCell ref="BV258:BX258"/>
    <mergeCell ref="CD258:CF258"/>
    <mergeCell ref="CL258:CN258"/>
    <mergeCell ref="J258:L258"/>
    <mergeCell ref="B258:D258"/>
    <mergeCell ref="BF235:BG235"/>
    <mergeCell ref="AX245:AY245"/>
    <mergeCell ref="BF245:BG245"/>
    <mergeCell ref="BN245:BO245"/>
    <mergeCell ref="BV245:BW245"/>
    <mergeCell ref="CD245:CE245"/>
    <mergeCell ref="CL245:CM245"/>
    <mergeCell ref="B245:C245"/>
    <mergeCell ref="J245:K245"/>
    <mergeCell ref="R245:S245"/>
    <mergeCell ref="Z245:AA245"/>
    <mergeCell ref="BF240:BL240"/>
    <mergeCell ref="BN240:BT240"/>
    <mergeCell ref="BV240:CB240"/>
    <mergeCell ref="CD240:CJ240"/>
    <mergeCell ref="CL240:CR240"/>
    <mergeCell ref="B240:H240"/>
    <mergeCell ref="J240:P240"/>
    <mergeCell ref="R240:X240"/>
    <mergeCell ref="Z240:AF240"/>
    <mergeCell ref="AH240:AN240"/>
    <mergeCell ref="AP240:AV240"/>
    <mergeCell ref="AX240:BD240"/>
    <mergeCell ref="J242:L242"/>
    <mergeCell ref="J243:K243"/>
    <mergeCell ref="Z242:AB242"/>
    <mergeCell ref="Z243:AA243"/>
    <mergeCell ref="CD242:CF242"/>
    <mergeCell ref="CD243:CE243"/>
    <mergeCell ref="BF242:BH242"/>
    <mergeCell ref="BN242:BP242"/>
    <mergeCell ref="BV242:BX242"/>
    <mergeCell ref="CL242:CN242"/>
    <mergeCell ref="BF243:BG243"/>
    <mergeCell ref="BN243:BO243"/>
    <mergeCell ref="BV243:BW243"/>
    <mergeCell ref="CL243:CM243"/>
    <mergeCell ref="B225:C225"/>
    <mergeCell ref="R225:S225"/>
    <mergeCell ref="B226:C226"/>
    <mergeCell ref="R226:S226"/>
    <mergeCell ref="B227:C227"/>
    <mergeCell ref="R228:S228"/>
    <mergeCell ref="BV235:BW235"/>
    <mergeCell ref="CL235:CM235"/>
    <mergeCell ref="CL236:CM236"/>
    <mergeCell ref="CL237:CM237"/>
    <mergeCell ref="CL238:CM238"/>
    <mergeCell ref="CL239:CM239"/>
    <mergeCell ref="J235:K235"/>
    <mergeCell ref="R235:S235"/>
    <mergeCell ref="Z235:AA235"/>
    <mergeCell ref="AH235:AI235"/>
    <mergeCell ref="AP235:AQ235"/>
    <mergeCell ref="AX235:AY235"/>
    <mergeCell ref="BN235:BO235"/>
    <mergeCell ref="R229:S229"/>
    <mergeCell ref="R230:S230"/>
    <mergeCell ref="R231:S231"/>
    <mergeCell ref="Z231:AA231"/>
    <mergeCell ref="R232:S232"/>
    <mergeCell ref="AH232:AI232"/>
    <mergeCell ref="R233:S233"/>
    <mergeCell ref="AH233:AI233"/>
    <mergeCell ref="AP230:AQ230"/>
    <mergeCell ref="AH231:AI231"/>
    <mergeCell ref="AP231:AQ231"/>
    <mergeCell ref="AX231:AY231"/>
    <mergeCell ref="BV232:BW232"/>
    <mergeCell ref="BV180:BW180"/>
    <mergeCell ref="CD180:CE180"/>
    <mergeCell ref="CL180:CM180"/>
    <mergeCell ref="Z178:AA178"/>
    <mergeCell ref="Z179:AA179"/>
    <mergeCell ref="Z180:AA180"/>
    <mergeCell ref="AH180:AI180"/>
    <mergeCell ref="AP180:AQ180"/>
    <mergeCell ref="AX180:AY180"/>
    <mergeCell ref="BF180:BG180"/>
    <mergeCell ref="BV181:BW181"/>
    <mergeCell ref="CD181:CE181"/>
    <mergeCell ref="CL181:CM181"/>
    <mergeCell ref="R181:S181"/>
    <mergeCell ref="Z181:AA181"/>
    <mergeCell ref="AH181:AI181"/>
    <mergeCell ref="AP181:AQ181"/>
    <mergeCell ref="AX181:AY181"/>
    <mergeCell ref="BF181:BG181"/>
    <mergeCell ref="BN181:BO181"/>
    <mergeCell ref="AX178:AY178"/>
    <mergeCell ref="BF178:BG178"/>
    <mergeCell ref="BN178:BO178"/>
    <mergeCell ref="BV178:BW178"/>
    <mergeCell ref="CD178:CE178"/>
    <mergeCell ref="CL178:CM178"/>
    <mergeCell ref="AP178:AQ178"/>
    <mergeCell ref="AP179:AQ179"/>
    <mergeCell ref="AX179:AY179"/>
    <mergeCell ref="BF179:BG179"/>
    <mergeCell ref="BN179:BO179"/>
    <mergeCell ref="BV179:BW179"/>
    <mergeCell ref="CD179:CE179"/>
    <mergeCell ref="CL179:CM179"/>
    <mergeCell ref="B177:D177"/>
    <mergeCell ref="B178:C178"/>
    <mergeCell ref="R178:S178"/>
    <mergeCell ref="AH178:AI178"/>
    <mergeCell ref="B179:C179"/>
    <mergeCell ref="R179:S179"/>
    <mergeCell ref="AH179:AI179"/>
    <mergeCell ref="B166:D166"/>
    <mergeCell ref="R166:T166"/>
    <mergeCell ref="AH166:AJ166"/>
    <mergeCell ref="AX166:AZ166"/>
    <mergeCell ref="B167:C167"/>
    <mergeCell ref="R167:S167"/>
    <mergeCell ref="AH167:AI167"/>
    <mergeCell ref="CD175:CJ175"/>
    <mergeCell ref="CL175:CR175"/>
    <mergeCell ref="AX177:AZ177"/>
    <mergeCell ref="BF177:BH177"/>
    <mergeCell ref="BN177:BP177"/>
    <mergeCell ref="BV177:BX177"/>
    <mergeCell ref="CD177:CF177"/>
    <mergeCell ref="CL177:CN177"/>
    <mergeCell ref="AP166:AR166"/>
    <mergeCell ref="AP167:AQ167"/>
    <mergeCell ref="AP175:AV175"/>
    <mergeCell ref="AX175:BD175"/>
    <mergeCell ref="BF175:BL175"/>
    <mergeCell ref="BN175:BT175"/>
    <mergeCell ref="BV175:CB175"/>
    <mergeCell ref="J166:L166"/>
    <mergeCell ref="J167:K167"/>
    <mergeCell ref="B175:H175"/>
    <mergeCell ref="J175:P175"/>
    <mergeCell ref="R175:X175"/>
    <mergeCell ref="J177:L177"/>
    <mergeCell ref="R177:T177"/>
    <mergeCell ref="BF166:BH166"/>
    <mergeCell ref="BN166:BP166"/>
    <mergeCell ref="BV166:BX166"/>
    <mergeCell ref="CD166:CF166"/>
    <mergeCell ref="CL166:CN166"/>
    <mergeCell ref="Z166:AB166"/>
    <mergeCell ref="Z167:AA167"/>
    <mergeCell ref="Z175:AF175"/>
    <mergeCell ref="AH175:AN175"/>
    <mergeCell ref="Z177:AB177"/>
    <mergeCell ref="AH177:AJ177"/>
    <mergeCell ref="AP177:AR177"/>
    <mergeCell ref="AX167:AY167"/>
    <mergeCell ref="BF167:BG167"/>
    <mergeCell ref="BN167:BO167"/>
    <mergeCell ref="BV167:BW167"/>
    <mergeCell ref="CD167:CE167"/>
    <mergeCell ref="CL167:CM167"/>
    <mergeCell ref="Z164:AF164"/>
    <mergeCell ref="AH164:AN164"/>
    <mergeCell ref="AP152:AR152"/>
    <mergeCell ref="AP153:AQ153"/>
    <mergeCell ref="AP164:AV164"/>
    <mergeCell ref="AX164:BD164"/>
    <mergeCell ref="BF152:BH152"/>
    <mergeCell ref="BF153:BG153"/>
    <mergeCell ref="BF164:BL164"/>
    <mergeCell ref="BN164:BT164"/>
    <mergeCell ref="BV164:CB164"/>
    <mergeCell ref="CD164:CJ164"/>
    <mergeCell ref="CL164:CR164"/>
    <mergeCell ref="R152:T152"/>
    <mergeCell ref="AH152:AJ152"/>
    <mergeCell ref="AX152:AZ152"/>
    <mergeCell ref="B153:C153"/>
    <mergeCell ref="R153:S153"/>
    <mergeCell ref="AH153:AI153"/>
    <mergeCell ref="AX153:AY153"/>
    <mergeCell ref="J152:L152"/>
    <mergeCell ref="J153:K153"/>
    <mergeCell ref="B154:C154"/>
    <mergeCell ref="B155:C155"/>
    <mergeCell ref="B164:H164"/>
    <mergeCell ref="J164:P164"/>
    <mergeCell ref="R164:X164"/>
    <mergeCell ref="CD152:CF152"/>
    <mergeCell ref="CL152:CN152"/>
    <mergeCell ref="B142:C142"/>
    <mergeCell ref="B150:H150"/>
    <mergeCell ref="J150:P150"/>
    <mergeCell ref="R150:X150"/>
    <mergeCell ref="B152:D152"/>
    <mergeCell ref="BN152:BP152"/>
    <mergeCell ref="BV152:BX152"/>
    <mergeCell ref="BN153:BO153"/>
    <mergeCell ref="BV153:BW153"/>
    <mergeCell ref="CD153:CE153"/>
    <mergeCell ref="CL153:CM153"/>
    <mergeCell ref="Z152:AB152"/>
    <mergeCell ref="Z153:AA153"/>
    <mergeCell ref="CD140:CF140"/>
    <mergeCell ref="CL140:CN140"/>
    <mergeCell ref="AX141:AY141"/>
    <mergeCell ref="BF141:BG141"/>
    <mergeCell ref="BN141:BO141"/>
    <mergeCell ref="BV141:BW141"/>
    <mergeCell ref="CD141:CE141"/>
    <mergeCell ref="CL141:CM141"/>
    <mergeCell ref="B140:D140"/>
    <mergeCell ref="R140:T140"/>
    <mergeCell ref="AH140:AJ140"/>
    <mergeCell ref="AX140:AZ140"/>
    <mergeCell ref="B141:C141"/>
    <mergeCell ref="R141:S141"/>
    <mergeCell ref="AH141:AI141"/>
    <mergeCell ref="CD150:CJ150"/>
    <mergeCell ref="CL150:CR150"/>
    <mergeCell ref="AH150:AN150"/>
    <mergeCell ref="AP140:AR140"/>
    <mergeCell ref="AP141:AQ141"/>
    <mergeCell ref="AP150:AV150"/>
    <mergeCell ref="AX150:BD150"/>
    <mergeCell ref="BF150:BL150"/>
    <mergeCell ref="BN150:BT150"/>
    <mergeCell ref="BV150:CB150"/>
    <mergeCell ref="BN138:BT138"/>
    <mergeCell ref="BV138:CB138"/>
    <mergeCell ref="J138:P138"/>
    <mergeCell ref="R138:X138"/>
    <mergeCell ref="Z138:AF138"/>
    <mergeCell ref="AH138:AN138"/>
    <mergeCell ref="AP138:AV138"/>
    <mergeCell ref="AX138:BD138"/>
    <mergeCell ref="BF138:BL138"/>
    <mergeCell ref="BF140:BH140"/>
    <mergeCell ref="BN140:BP140"/>
    <mergeCell ref="BV140:BX140"/>
    <mergeCell ref="J140:L140"/>
    <mergeCell ref="J141:K141"/>
    <mergeCell ref="B126:D126"/>
    <mergeCell ref="R126:T126"/>
    <mergeCell ref="AH126:AJ126"/>
    <mergeCell ref="AX126:AZ126"/>
    <mergeCell ref="B127:C127"/>
    <mergeCell ref="R127:S127"/>
    <mergeCell ref="AH127:AI127"/>
    <mergeCell ref="CD136:CJ136"/>
    <mergeCell ref="CL136:CR136"/>
    <mergeCell ref="CD138:CJ138"/>
    <mergeCell ref="CL138:CR138"/>
    <mergeCell ref="AP126:AR126"/>
    <mergeCell ref="AP127:AQ127"/>
    <mergeCell ref="AP136:AV136"/>
    <mergeCell ref="AX136:BD136"/>
    <mergeCell ref="BF136:BL136"/>
    <mergeCell ref="BN136:BT136"/>
    <mergeCell ref="BV136:CB136"/>
    <mergeCell ref="J126:L126"/>
    <mergeCell ref="J127:K127"/>
    <mergeCell ref="R128:S128"/>
    <mergeCell ref="B136:H136"/>
    <mergeCell ref="J136:P136"/>
    <mergeCell ref="R136:X136"/>
    <mergeCell ref="B138:H138"/>
    <mergeCell ref="BF129:BG129"/>
    <mergeCell ref="AX222:AY222"/>
    <mergeCell ref="BF222:BG222"/>
    <mergeCell ref="BN222:BO222"/>
    <mergeCell ref="BV222:BW222"/>
    <mergeCell ref="CD222:CE222"/>
    <mergeCell ref="CL222:CM222"/>
    <mergeCell ref="Z219:AB219"/>
    <mergeCell ref="Z220:AA220"/>
    <mergeCell ref="Z221:AA221"/>
    <mergeCell ref="AH221:AI221"/>
    <mergeCell ref="Z222:AA222"/>
    <mergeCell ref="AH222:AI222"/>
    <mergeCell ref="AP222:AQ222"/>
    <mergeCell ref="BF126:BH126"/>
    <mergeCell ref="BN126:BP126"/>
    <mergeCell ref="BV126:BX126"/>
    <mergeCell ref="CD126:CF126"/>
    <mergeCell ref="CL126:CN126"/>
    <mergeCell ref="Z126:AB126"/>
    <mergeCell ref="Z127:AA127"/>
    <mergeCell ref="Z136:AF136"/>
    <mergeCell ref="AH136:AN136"/>
    <mergeCell ref="AX127:AY127"/>
    <mergeCell ref="BF127:BG127"/>
    <mergeCell ref="BN127:BO127"/>
    <mergeCell ref="BV127:BW127"/>
    <mergeCell ref="CD127:CE127"/>
    <mergeCell ref="CL127:CM127"/>
    <mergeCell ref="BF128:BG128"/>
    <mergeCell ref="Z140:AB140"/>
    <mergeCell ref="Z141:AA141"/>
    <mergeCell ref="Z150:AF150"/>
    <mergeCell ref="B217:H217"/>
    <mergeCell ref="J217:P217"/>
    <mergeCell ref="R217:X217"/>
    <mergeCell ref="Z217:AF217"/>
    <mergeCell ref="AH217:AN217"/>
    <mergeCell ref="AP217:AV217"/>
    <mergeCell ref="AX217:BD217"/>
    <mergeCell ref="BF219:BH219"/>
    <mergeCell ref="BN219:BP219"/>
    <mergeCell ref="BV219:BX219"/>
    <mergeCell ref="CD219:CF219"/>
    <mergeCell ref="CL219:CN219"/>
    <mergeCell ref="B219:D219"/>
    <mergeCell ref="R219:T219"/>
    <mergeCell ref="AH219:AJ219"/>
    <mergeCell ref="AX219:AZ219"/>
    <mergeCell ref="B220:C220"/>
    <mergeCell ref="R220:S220"/>
    <mergeCell ref="AH220:AI220"/>
    <mergeCell ref="J219:L219"/>
    <mergeCell ref="AP220:AQ220"/>
    <mergeCell ref="J220:K220"/>
    <mergeCell ref="CL220:CM220"/>
    <mergeCell ref="AP221:AQ221"/>
    <mergeCell ref="AX221:AY221"/>
    <mergeCell ref="BF221:BG221"/>
    <mergeCell ref="BN221:BO221"/>
    <mergeCell ref="BV221:BW221"/>
    <mergeCell ref="BF217:BL217"/>
    <mergeCell ref="BN217:BT217"/>
    <mergeCell ref="BV217:CB217"/>
    <mergeCell ref="CD217:CJ217"/>
    <mergeCell ref="CL217:CR217"/>
    <mergeCell ref="CD221:CE221"/>
    <mergeCell ref="CL221:CM221"/>
    <mergeCell ref="CD189:CF189"/>
    <mergeCell ref="CD190:CE190"/>
    <mergeCell ref="BF189:BH189"/>
    <mergeCell ref="BN189:BP189"/>
    <mergeCell ref="BV189:BX189"/>
    <mergeCell ref="CL189:CN189"/>
    <mergeCell ref="BF190:BG190"/>
    <mergeCell ref="BN190:BO190"/>
    <mergeCell ref="BV190:BW190"/>
    <mergeCell ref="BV200:BW200"/>
    <mergeCell ref="CD200:CE200"/>
    <mergeCell ref="CL200:CM200"/>
    <mergeCell ref="AX220:AY220"/>
    <mergeCell ref="BF220:BG220"/>
    <mergeCell ref="BN220:BO220"/>
    <mergeCell ref="BV220:BW220"/>
    <mergeCell ref="CD220:CE220"/>
    <mergeCell ref="AP190:AQ190"/>
    <mergeCell ref="AP197:AV197"/>
    <mergeCell ref="AX197:BD197"/>
    <mergeCell ref="BF197:BL197"/>
    <mergeCell ref="BN197:BT197"/>
    <mergeCell ref="BV197:CB197"/>
    <mergeCell ref="Z189:AB189"/>
    <mergeCell ref="Z190:AA190"/>
    <mergeCell ref="B197:H197"/>
    <mergeCell ref="J197:P197"/>
    <mergeCell ref="R197:X197"/>
    <mergeCell ref="Z197:AF197"/>
    <mergeCell ref="AH197:AN197"/>
    <mergeCell ref="BF199:BH199"/>
    <mergeCell ref="BN199:BP199"/>
    <mergeCell ref="BV199:BX199"/>
    <mergeCell ref="J199:L199"/>
    <mergeCell ref="Z199:AB199"/>
    <mergeCell ref="B190:C190"/>
    <mergeCell ref="R190:S190"/>
    <mergeCell ref="AH190:AI190"/>
    <mergeCell ref="AX190:AY190"/>
    <mergeCell ref="AP199:AR199"/>
    <mergeCell ref="J362:L362"/>
    <mergeCell ref="J363:K363"/>
    <mergeCell ref="CD362:CF362"/>
    <mergeCell ref="CD363:CE363"/>
    <mergeCell ref="BF362:BH362"/>
    <mergeCell ref="BN362:BP362"/>
    <mergeCell ref="BV362:BX362"/>
    <mergeCell ref="CL362:CN362"/>
    <mergeCell ref="BF363:BG363"/>
    <mergeCell ref="BN363:BO363"/>
    <mergeCell ref="BV363:BW363"/>
    <mergeCell ref="CL363:CM363"/>
    <mergeCell ref="BN360:BT360"/>
    <mergeCell ref="BV360:CB360"/>
    <mergeCell ref="CD360:CJ360"/>
    <mergeCell ref="CL360:CR360"/>
    <mergeCell ref="B360:H360"/>
    <mergeCell ref="J360:P360"/>
    <mergeCell ref="R360:X360"/>
    <mergeCell ref="Z360:AF360"/>
    <mergeCell ref="AH360:AN360"/>
    <mergeCell ref="AP360:AV360"/>
    <mergeCell ref="AX360:BD360"/>
    <mergeCell ref="Z362:AB362"/>
    <mergeCell ref="Z363:AA363"/>
    <mergeCell ref="AP363:AQ363"/>
    <mergeCell ref="B363:C363"/>
    <mergeCell ref="CD197:CJ197"/>
    <mergeCell ref="CL197:CR197"/>
    <mergeCell ref="CD199:CF199"/>
    <mergeCell ref="CL199:CN199"/>
    <mergeCell ref="AP219:AR219"/>
    <mergeCell ref="B358:H358"/>
    <mergeCell ref="J358:P358"/>
    <mergeCell ref="R358:X358"/>
    <mergeCell ref="BN350:BT350"/>
    <mergeCell ref="BV350:CB350"/>
    <mergeCell ref="BV352:BX352"/>
    <mergeCell ref="Z345:AA345"/>
    <mergeCell ref="Z346:AA346"/>
    <mergeCell ref="B346:C346"/>
    <mergeCell ref="R346:S346"/>
    <mergeCell ref="BN182:BO182"/>
    <mergeCell ref="BV182:BW182"/>
    <mergeCell ref="CD182:CE182"/>
    <mergeCell ref="CL182:CM182"/>
    <mergeCell ref="B189:D189"/>
    <mergeCell ref="AP358:AV358"/>
    <mergeCell ref="AX358:BD358"/>
    <mergeCell ref="BF358:BL358"/>
    <mergeCell ref="BN358:BT358"/>
    <mergeCell ref="BV358:CB358"/>
    <mergeCell ref="CD358:CJ358"/>
    <mergeCell ref="CL358:CR358"/>
    <mergeCell ref="Z358:AF358"/>
    <mergeCell ref="AH358:AN358"/>
    <mergeCell ref="BF352:BH352"/>
    <mergeCell ref="BN352:BP352"/>
    <mergeCell ref="AX346:AY346"/>
    <mergeCell ref="BV346:BW346"/>
    <mergeCell ref="CD346:CE346"/>
    <mergeCell ref="CL346:CM346"/>
    <mergeCell ref="AH346:AI346"/>
    <mergeCell ref="CD352:CF352"/>
    <mergeCell ref="Z352:AB352"/>
    <mergeCell ref="AH352:AJ352"/>
    <mergeCell ref="AP352:AR352"/>
    <mergeCell ref="AX352:AZ352"/>
    <mergeCell ref="CD350:CJ350"/>
    <mergeCell ref="CL350:CR350"/>
    <mergeCell ref="CL352:CN352"/>
    <mergeCell ref="BV353:BW353"/>
    <mergeCell ref="CD353:CE353"/>
    <mergeCell ref="CL353:CM353"/>
    <mergeCell ref="J181:K181"/>
    <mergeCell ref="J182:K182"/>
    <mergeCell ref="Z182:AA182"/>
    <mergeCell ref="AH182:AI182"/>
    <mergeCell ref="AP182:AQ182"/>
    <mergeCell ref="AX182:AY182"/>
    <mergeCell ref="BF182:BG182"/>
    <mergeCell ref="R182:S182"/>
    <mergeCell ref="AX187:BD187"/>
    <mergeCell ref="BF187:BL187"/>
    <mergeCell ref="BN187:BT187"/>
    <mergeCell ref="BV187:CB187"/>
    <mergeCell ref="CD187:CJ187"/>
    <mergeCell ref="CL187:CR187"/>
    <mergeCell ref="J187:P187"/>
    <mergeCell ref="R187:X187"/>
    <mergeCell ref="CL190:CM190"/>
    <mergeCell ref="R353:S353"/>
    <mergeCell ref="Z353:AA353"/>
    <mergeCell ref="AH353:AI353"/>
    <mergeCell ref="AP353:AQ353"/>
    <mergeCell ref="AX353:AY353"/>
    <mergeCell ref="BF353:BG353"/>
    <mergeCell ref="BN353:BO353"/>
    <mergeCell ref="J345:K345"/>
    <mergeCell ref="J346:K346"/>
    <mergeCell ref="B350:H350"/>
    <mergeCell ref="J350:P350"/>
    <mergeCell ref="R350:X350"/>
    <mergeCell ref="B352:D352"/>
    <mergeCell ref="Z350:AF350"/>
    <mergeCell ref="AH350:AN350"/>
    <mergeCell ref="AP346:AQ346"/>
    <mergeCell ref="AP350:AV350"/>
    <mergeCell ref="AX350:BD350"/>
    <mergeCell ref="BF350:BL350"/>
    <mergeCell ref="BF346:BG346"/>
    <mergeCell ref="BN346:BO346"/>
    <mergeCell ref="CL345:CM345"/>
    <mergeCell ref="R352:T352"/>
    <mergeCell ref="B353:C353"/>
    <mergeCell ref="J352:L352"/>
    <mergeCell ref="J353:K353"/>
    <mergeCell ref="B344:C344"/>
    <mergeCell ref="R344:S344"/>
    <mergeCell ref="BF345:BG345"/>
    <mergeCell ref="BN345:BO345"/>
    <mergeCell ref="BV345:BW345"/>
    <mergeCell ref="CD345:CE345"/>
    <mergeCell ref="B345:C345"/>
    <mergeCell ref="J343:L343"/>
    <mergeCell ref="J344:K344"/>
    <mergeCell ref="AH343:AJ343"/>
    <mergeCell ref="AH344:AI344"/>
    <mergeCell ref="AX344:AY344"/>
    <mergeCell ref="BN344:BO344"/>
    <mergeCell ref="R345:S345"/>
    <mergeCell ref="AH345:AI345"/>
    <mergeCell ref="AX345:AY345"/>
    <mergeCell ref="AP345:AQ345"/>
    <mergeCell ref="BV344:BW344"/>
    <mergeCell ref="CD344:CE344"/>
    <mergeCell ref="AP344:AQ344"/>
    <mergeCell ref="AP343:AR343"/>
    <mergeCell ref="AX343:AZ343"/>
    <mergeCell ref="BF343:BH343"/>
    <mergeCell ref="BN343:BP343"/>
    <mergeCell ref="BV343:BX343"/>
    <mergeCell ref="CD343:CF343"/>
    <mergeCell ref="B343:D343"/>
    <mergeCell ref="R343:T343"/>
    <mergeCell ref="Z343:AB343"/>
    <mergeCell ref="J341:P341"/>
    <mergeCell ref="R341:X341"/>
    <mergeCell ref="Z341:AF341"/>
    <mergeCell ref="AH341:AN341"/>
    <mergeCell ref="AP341:AV341"/>
    <mergeCell ref="AX341:BD341"/>
    <mergeCell ref="AH335:AI335"/>
    <mergeCell ref="CL340:CM340"/>
    <mergeCell ref="Z339:AF339"/>
    <mergeCell ref="Z340:AA340"/>
    <mergeCell ref="AH340:AI340"/>
    <mergeCell ref="AP340:AQ340"/>
    <mergeCell ref="AX340:AY340"/>
    <mergeCell ref="BF340:BG340"/>
    <mergeCell ref="BN340:BO340"/>
    <mergeCell ref="CL343:CN343"/>
    <mergeCell ref="CD339:CJ339"/>
    <mergeCell ref="B336:C336"/>
    <mergeCell ref="B337:C337"/>
    <mergeCell ref="B339:H339"/>
    <mergeCell ref="R339:X339"/>
    <mergeCell ref="B340:C340"/>
    <mergeCell ref="R340:S340"/>
    <mergeCell ref="J339:P339"/>
    <mergeCell ref="J340:K340"/>
    <mergeCell ref="BV340:BW340"/>
    <mergeCell ref="CD340:CE340"/>
    <mergeCell ref="B335:C335"/>
    <mergeCell ref="BV341:CB341"/>
    <mergeCell ref="CD341:CJ341"/>
    <mergeCell ref="CL341:CR341"/>
    <mergeCell ref="B341:H341"/>
    <mergeCell ref="Z332:AA332"/>
    <mergeCell ref="AH332:AI332"/>
    <mergeCell ref="Z333:AA333"/>
    <mergeCell ref="AP333:AQ333"/>
    <mergeCell ref="BN334:BO334"/>
    <mergeCell ref="Z335:AA335"/>
    <mergeCell ref="AP335:AQ335"/>
    <mergeCell ref="AP334:AQ334"/>
    <mergeCell ref="AH333:AI333"/>
    <mergeCell ref="CL339:CR339"/>
    <mergeCell ref="BF334:BG334"/>
    <mergeCell ref="AH339:AN339"/>
    <mergeCell ref="AP339:AV339"/>
    <mergeCell ref="AX339:BD339"/>
    <mergeCell ref="BF339:BL339"/>
    <mergeCell ref="BN339:BT339"/>
    <mergeCell ref="BV339:CB339"/>
    <mergeCell ref="BV330:BX330"/>
    <mergeCell ref="BF330:BH330"/>
    <mergeCell ref="BN335:BO335"/>
    <mergeCell ref="CD334:CE334"/>
    <mergeCell ref="CD335:CE335"/>
    <mergeCell ref="CD336:CE336"/>
    <mergeCell ref="AX334:AY334"/>
    <mergeCell ref="BF335:BG335"/>
    <mergeCell ref="BV334:BW334"/>
    <mergeCell ref="CL334:CM334"/>
    <mergeCell ref="AX335:AY335"/>
    <mergeCell ref="BV335:BW335"/>
    <mergeCell ref="CL335:CM335"/>
    <mergeCell ref="CD330:CF330"/>
    <mergeCell ref="CL330:CN330"/>
    <mergeCell ref="AX331:AY331"/>
    <mergeCell ref="BF331:BG331"/>
    <mergeCell ref="BN331:BO331"/>
    <mergeCell ref="BV331:BW331"/>
    <mergeCell ref="CD331:CE331"/>
    <mergeCell ref="CL331:CM331"/>
    <mergeCell ref="AH330:AJ330"/>
    <mergeCell ref="AX330:AZ330"/>
    <mergeCell ref="J333:K333"/>
    <mergeCell ref="J335:K335"/>
    <mergeCell ref="J330:L330"/>
    <mergeCell ref="J331:K331"/>
    <mergeCell ref="B332:C332"/>
    <mergeCell ref="J332:K332"/>
    <mergeCell ref="R332:S332"/>
    <mergeCell ref="R333:S333"/>
    <mergeCell ref="R335:S335"/>
    <mergeCell ref="CD332:CE332"/>
    <mergeCell ref="CL332:CM332"/>
    <mergeCell ref="AP330:AR330"/>
    <mergeCell ref="AP331:AQ331"/>
    <mergeCell ref="AP332:AQ332"/>
    <mergeCell ref="AX332:AY332"/>
    <mergeCell ref="BF332:BG332"/>
    <mergeCell ref="BN332:BO332"/>
    <mergeCell ref="BV333:BW333"/>
    <mergeCell ref="AX333:AY333"/>
    <mergeCell ref="BF333:BG333"/>
    <mergeCell ref="BN333:BO333"/>
    <mergeCell ref="CD333:CE333"/>
    <mergeCell ref="CL333:CM333"/>
    <mergeCell ref="B333:C333"/>
    <mergeCell ref="B334:C334"/>
    <mergeCell ref="J334:K334"/>
    <mergeCell ref="R334:S334"/>
    <mergeCell ref="Z334:AA334"/>
    <mergeCell ref="AH334:AI334"/>
    <mergeCell ref="BN330:BP330"/>
    <mergeCell ref="B331:C331"/>
    <mergeCell ref="R331:S331"/>
    <mergeCell ref="AH331:AI331"/>
    <mergeCell ref="Z330:AB330"/>
    <mergeCell ref="Z331:AA331"/>
    <mergeCell ref="BN321:BT321"/>
    <mergeCell ref="BV321:CB321"/>
    <mergeCell ref="CD321:CJ321"/>
    <mergeCell ref="CL321:CR321"/>
    <mergeCell ref="J323:L323"/>
    <mergeCell ref="J324:K324"/>
    <mergeCell ref="Z321:AF321"/>
    <mergeCell ref="AH321:AN321"/>
    <mergeCell ref="AP321:AV321"/>
    <mergeCell ref="J321:P321"/>
    <mergeCell ref="R321:X321"/>
    <mergeCell ref="B321:H321"/>
    <mergeCell ref="B323:D323"/>
    <mergeCell ref="R323:T323"/>
    <mergeCell ref="AH323:AJ323"/>
    <mergeCell ref="AP323:AR323"/>
    <mergeCell ref="B324:C324"/>
    <mergeCell ref="R324:S324"/>
    <mergeCell ref="AX321:BD321"/>
    <mergeCell ref="BF321:BL321"/>
    <mergeCell ref="J328:P328"/>
    <mergeCell ref="CL323:CN323"/>
    <mergeCell ref="AH324:AI324"/>
    <mergeCell ref="AX324:AY324"/>
    <mergeCell ref="BF324:BG324"/>
    <mergeCell ref="BV324:BW324"/>
    <mergeCell ref="CD324:CE324"/>
    <mergeCell ref="BV325:BW325"/>
    <mergeCell ref="CD325:CE325"/>
    <mergeCell ref="CL325:CM325"/>
    <mergeCell ref="BV326:BW326"/>
    <mergeCell ref="Z323:AB323"/>
    <mergeCell ref="Z324:AA324"/>
    <mergeCell ref="Z325:AA325"/>
    <mergeCell ref="AH325:AI325"/>
    <mergeCell ref="AP325:AQ325"/>
    <mergeCell ref="AX325:AY325"/>
    <mergeCell ref="BF326:BG326"/>
    <mergeCell ref="BV328:CB328"/>
    <mergeCell ref="CD328:CJ328"/>
    <mergeCell ref="CL328:CR328"/>
    <mergeCell ref="R328:X328"/>
    <mergeCell ref="Z328:AF328"/>
    <mergeCell ref="AH328:AN328"/>
    <mergeCell ref="AP328:AV328"/>
    <mergeCell ref="AX328:BD328"/>
    <mergeCell ref="BF328:BL328"/>
    <mergeCell ref="BN328:BT328"/>
    <mergeCell ref="AX323:AZ323"/>
    <mergeCell ref="BF323:BH323"/>
    <mergeCell ref="BN323:BP323"/>
    <mergeCell ref="BN325:BO325"/>
    <mergeCell ref="B325:C325"/>
    <mergeCell ref="J325:K325"/>
    <mergeCell ref="R325:S325"/>
    <mergeCell ref="B328:H328"/>
    <mergeCell ref="B330:D330"/>
    <mergeCell ref="R330:T330"/>
    <mergeCell ref="CL324:CM324"/>
    <mergeCell ref="BV323:BX323"/>
    <mergeCell ref="CD323:CF323"/>
    <mergeCell ref="CL317:CM317"/>
    <mergeCell ref="B316:D316"/>
    <mergeCell ref="R316:T316"/>
    <mergeCell ref="AH316:AJ316"/>
    <mergeCell ref="AX316:AZ316"/>
    <mergeCell ref="B317:C317"/>
    <mergeCell ref="R317:S317"/>
    <mergeCell ref="AH317:AI317"/>
    <mergeCell ref="CD318:CE318"/>
    <mergeCell ref="CL318:CM318"/>
    <mergeCell ref="AP316:AR316"/>
    <mergeCell ref="AP317:AQ317"/>
    <mergeCell ref="AP318:AQ318"/>
    <mergeCell ref="AX318:AY318"/>
    <mergeCell ref="BF318:BG318"/>
    <mergeCell ref="BN318:BO318"/>
    <mergeCell ref="BV318:BW318"/>
    <mergeCell ref="Z316:AB316"/>
    <mergeCell ref="Z317:AA317"/>
    <mergeCell ref="Z318:AA318"/>
    <mergeCell ref="AH318:AI318"/>
    <mergeCell ref="J316:L316"/>
    <mergeCell ref="J317:K317"/>
    <mergeCell ref="B318:C318"/>
    <mergeCell ref="J318:K318"/>
    <mergeCell ref="R318:S318"/>
    <mergeCell ref="AX317:AY317"/>
    <mergeCell ref="BF317:BG317"/>
    <mergeCell ref="BN317:BO317"/>
    <mergeCell ref="BV314:CB314"/>
    <mergeCell ref="CD314:CJ314"/>
    <mergeCell ref="CL314:CR314"/>
    <mergeCell ref="B314:H314"/>
    <mergeCell ref="J314:P314"/>
    <mergeCell ref="R314:X314"/>
    <mergeCell ref="Z314:AF314"/>
    <mergeCell ref="AH314:AN314"/>
    <mergeCell ref="AP314:AV314"/>
    <mergeCell ref="AX314:BD314"/>
    <mergeCell ref="BF316:BH316"/>
    <mergeCell ref="BN316:BP316"/>
    <mergeCell ref="BV316:BX316"/>
    <mergeCell ref="CD316:CF316"/>
    <mergeCell ref="CL316:CN316"/>
    <mergeCell ref="BV317:BW317"/>
    <mergeCell ref="CD317:CE317"/>
    <mergeCell ref="CD302:CF302"/>
    <mergeCell ref="CL302:CN302"/>
    <mergeCell ref="AX303:AY303"/>
    <mergeCell ref="AX304:AY304"/>
    <mergeCell ref="B302:D302"/>
    <mergeCell ref="J302:L302"/>
    <mergeCell ref="R302:T302"/>
    <mergeCell ref="AH302:AJ302"/>
    <mergeCell ref="AP302:AR302"/>
    <mergeCell ref="AX302:AZ302"/>
    <mergeCell ref="R303:S303"/>
    <mergeCell ref="AH310:AI310"/>
    <mergeCell ref="AP310:AQ310"/>
    <mergeCell ref="AX310:AY310"/>
    <mergeCell ref="BF310:BG310"/>
    <mergeCell ref="BN310:BO310"/>
    <mergeCell ref="BV310:BW310"/>
    <mergeCell ref="CD310:CE310"/>
    <mergeCell ref="CL310:CM310"/>
    <mergeCell ref="Z302:AB302"/>
    <mergeCell ref="Z303:AA303"/>
    <mergeCell ref="R304:S304"/>
    <mergeCell ref="B310:C310"/>
    <mergeCell ref="J310:K310"/>
    <mergeCell ref="R310:S310"/>
    <mergeCell ref="Z310:AA310"/>
    <mergeCell ref="BN302:BP302"/>
    <mergeCell ref="BV302:BX302"/>
    <mergeCell ref="AX275:AZ275"/>
    <mergeCell ref="BF275:BH275"/>
    <mergeCell ref="BN275:BP275"/>
    <mergeCell ref="BF276:BG276"/>
    <mergeCell ref="BN276:BO276"/>
    <mergeCell ref="BV276:BW276"/>
    <mergeCell ref="CD276:CE276"/>
    <mergeCell ref="CL276:CM276"/>
    <mergeCell ref="B276:C276"/>
    <mergeCell ref="J276:K276"/>
    <mergeCell ref="R276:S276"/>
    <mergeCell ref="Z276:AA276"/>
    <mergeCell ref="AH276:AI276"/>
    <mergeCell ref="AP276:AQ276"/>
    <mergeCell ref="AX276:AY276"/>
    <mergeCell ref="BF287:BL287"/>
    <mergeCell ref="BN287:BT287"/>
    <mergeCell ref="BV287:CB287"/>
    <mergeCell ref="CD287:CJ287"/>
    <mergeCell ref="CL287:CR287"/>
    <mergeCell ref="B287:H287"/>
    <mergeCell ref="J287:P287"/>
    <mergeCell ref="R287:X287"/>
    <mergeCell ref="Z287:AF287"/>
    <mergeCell ref="AH287:AN287"/>
    <mergeCell ref="AP287:AV287"/>
    <mergeCell ref="AX287:BD287"/>
    <mergeCell ref="CL275:CN275"/>
    <mergeCell ref="BV275:BX275"/>
    <mergeCell ref="CD275:CF275"/>
    <mergeCell ref="R275:T275"/>
    <mergeCell ref="Z275:AB275"/>
    <mergeCell ref="CD289:CF289"/>
    <mergeCell ref="CL289:CN289"/>
    <mergeCell ref="B289:D289"/>
    <mergeCell ref="J289:L289"/>
    <mergeCell ref="R289:T289"/>
    <mergeCell ref="Z289:AB289"/>
    <mergeCell ref="AH289:AJ289"/>
    <mergeCell ref="AP289:AR289"/>
    <mergeCell ref="AX289:AZ289"/>
    <mergeCell ref="BF300:BL300"/>
    <mergeCell ref="BN300:BT300"/>
    <mergeCell ref="BV300:CB300"/>
    <mergeCell ref="CD300:CJ300"/>
    <mergeCell ref="CL300:CR300"/>
    <mergeCell ref="B300:H300"/>
    <mergeCell ref="J300:P300"/>
    <mergeCell ref="R300:X300"/>
    <mergeCell ref="Z300:AF300"/>
    <mergeCell ref="AH300:AN300"/>
    <mergeCell ref="AP300:AV300"/>
    <mergeCell ref="AX300:BD300"/>
    <mergeCell ref="BV289:BX289"/>
    <mergeCell ref="BN289:BP289"/>
    <mergeCell ref="BF289:BH289"/>
    <mergeCell ref="AH275:AJ275"/>
    <mergeCell ref="AP275:AR275"/>
    <mergeCell ref="Z213:AA213"/>
    <mergeCell ref="AH213:AI213"/>
    <mergeCell ref="Z214:AA214"/>
    <mergeCell ref="AH214:AI214"/>
    <mergeCell ref="B210:D210"/>
    <mergeCell ref="R210:T210"/>
    <mergeCell ref="AH210:AJ210"/>
    <mergeCell ref="AX210:AZ210"/>
    <mergeCell ref="R212:S212"/>
    <mergeCell ref="AH212:AI212"/>
    <mergeCell ref="AX212:AY212"/>
    <mergeCell ref="CD213:CE213"/>
    <mergeCell ref="CL213:CM213"/>
    <mergeCell ref="CD214:CE214"/>
    <mergeCell ref="CL214:CM214"/>
    <mergeCell ref="AX213:AY213"/>
    <mergeCell ref="AX214:AY214"/>
    <mergeCell ref="BN213:BO213"/>
    <mergeCell ref="BN214:BO214"/>
    <mergeCell ref="AP210:AR210"/>
    <mergeCell ref="AP212:AQ212"/>
    <mergeCell ref="AP213:AQ213"/>
    <mergeCell ref="BF213:BG213"/>
    <mergeCell ref="BV213:BW213"/>
    <mergeCell ref="AP214:AQ214"/>
    <mergeCell ref="BF214:BG214"/>
    <mergeCell ref="BV214:BW214"/>
    <mergeCell ref="B212:C212"/>
    <mergeCell ref="B213:C213"/>
    <mergeCell ref="J213:K213"/>
    <mergeCell ref="B214:C214"/>
    <mergeCell ref="AX208:BD208"/>
    <mergeCell ref="BF208:BL208"/>
    <mergeCell ref="BN208:BT208"/>
    <mergeCell ref="BV208:CB208"/>
    <mergeCell ref="CD208:CJ208"/>
    <mergeCell ref="CL208:CR208"/>
    <mergeCell ref="B202:C202"/>
    <mergeCell ref="B208:H208"/>
    <mergeCell ref="J208:P208"/>
    <mergeCell ref="R208:X208"/>
    <mergeCell ref="Z208:AF208"/>
    <mergeCell ref="AH208:AN208"/>
    <mergeCell ref="AP208:AV208"/>
    <mergeCell ref="J210:L210"/>
    <mergeCell ref="J212:K212"/>
    <mergeCell ref="CD210:CF210"/>
    <mergeCell ref="CD212:CE212"/>
    <mergeCell ref="BF210:BH210"/>
    <mergeCell ref="BN210:BP210"/>
    <mergeCell ref="BV210:BX210"/>
    <mergeCell ref="CL210:CN210"/>
    <mergeCell ref="BF212:BG212"/>
    <mergeCell ref="BN212:BO212"/>
    <mergeCell ref="BV212:BW212"/>
    <mergeCell ref="CL212:CM212"/>
    <mergeCell ref="Z210:AB210"/>
    <mergeCell ref="Z212:AA212"/>
    <mergeCell ref="J214:K214"/>
    <mergeCell ref="R214:S214"/>
    <mergeCell ref="R213:S213"/>
    <mergeCell ref="AP200:AQ200"/>
    <mergeCell ref="AX199:AZ199"/>
    <mergeCell ref="BN201:BO201"/>
    <mergeCell ref="B199:D199"/>
    <mergeCell ref="R199:T199"/>
    <mergeCell ref="AH199:AJ199"/>
    <mergeCell ref="B200:C200"/>
    <mergeCell ref="R200:S200"/>
    <mergeCell ref="AH200:AI200"/>
    <mergeCell ref="B201:C201"/>
    <mergeCell ref="J178:K178"/>
    <mergeCell ref="J179:K179"/>
    <mergeCell ref="B180:C180"/>
    <mergeCell ref="J180:K180"/>
    <mergeCell ref="R180:S180"/>
    <mergeCell ref="B181:C181"/>
    <mergeCell ref="B182:C182"/>
    <mergeCell ref="B187:H187"/>
    <mergeCell ref="Z187:AF187"/>
    <mergeCell ref="AH187:AN187"/>
    <mergeCell ref="AP187:AV187"/>
    <mergeCell ref="J189:L189"/>
    <mergeCell ref="J190:K190"/>
    <mergeCell ref="J200:K200"/>
    <mergeCell ref="Z200:AA200"/>
    <mergeCell ref="AX200:AY200"/>
    <mergeCell ref="BF200:BG200"/>
    <mergeCell ref="BN200:BO200"/>
    <mergeCell ref="R189:T189"/>
    <mergeCell ref="AH189:AJ189"/>
    <mergeCell ref="AX189:AZ189"/>
    <mergeCell ref="AP189:AR189"/>
    <mergeCell ref="AP124:AV124"/>
    <mergeCell ref="AX124:BD124"/>
    <mergeCell ref="BF124:BL124"/>
    <mergeCell ref="R101:S101"/>
    <mergeCell ref="Z101:AA101"/>
    <mergeCell ref="R105:X105"/>
    <mergeCell ref="Z105:AF105"/>
    <mergeCell ref="AH105:AN105"/>
    <mergeCell ref="B101:C101"/>
    <mergeCell ref="AH101:AI101"/>
    <mergeCell ref="AX101:AY101"/>
    <mergeCell ref="BN124:BT124"/>
    <mergeCell ref="BV124:CB124"/>
    <mergeCell ref="CD124:CJ124"/>
    <mergeCell ref="CL124:CR124"/>
    <mergeCell ref="B110:C110"/>
    <mergeCell ref="B111:C111"/>
    <mergeCell ref="B124:H124"/>
    <mergeCell ref="J124:P124"/>
    <mergeCell ref="R124:X124"/>
    <mergeCell ref="Z124:AF124"/>
    <mergeCell ref="AH124:AN124"/>
    <mergeCell ref="AX109:AY109"/>
    <mergeCell ref="BF109:BG109"/>
    <mergeCell ref="BN109:BO109"/>
    <mergeCell ref="BV109:BW109"/>
    <mergeCell ref="CD109:CE109"/>
    <mergeCell ref="CL109:CM109"/>
    <mergeCell ref="AH107:AJ107"/>
    <mergeCell ref="AP107:AR107"/>
    <mergeCell ref="BN107:BP107"/>
    <mergeCell ref="BV107:BX107"/>
    <mergeCell ref="CD107:CF107"/>
    <mergeCell ref="CL107:CN107"/>
    <mergeCell ref="Z107:AB107"/>
    <mergeCell ref="AX107:AZ107"/>
    <mergeCell ref="BF107:BH107"/>
    <mergeCell ref="B108:C108"/>
    <mergeCell ref="B109:C109"/>
    <mergeCell ref="J109:K109"/>
    <mergeCell ref="R109:S109"/>
    <mergeCell ref="Z109:AA109"/>
    <mergeCell ref="AH109:AI109"/>
    <mergeCell ref="AP109:AQ109"/>
    <mergeCell ref="B107:D107"/>
    <mergeCell ref="R107:T107"/>
    <mergeCell ref="R108:S108"/>
    <mergeCell ref="CD57:CE57"/>
    <mergeCell ref="CL57:CM57"/>
    <mergeCell ref="BN96:BT96"/>
    <mergeCell ref="BV96:CB96"/>
    <mergeCell ref="CD96:CJ96"/>
    <mergeCell ref="CL96:CR96"/>
    <mergeCell ref="B96:H96"/>
    <mergeCell ref="J96:P96"/>
    <mergeCell ref="R96:X96"/>
    <mergeCell ref="Z96:AF96"/>
    <mergeCell ref="AH96:AN96"/>
    <mergeCell ref="AP96:AV96"/>
    <mergeCell ref="BN99:BO99"/>
    <mergeCell ref="BF100:BG100"/>
    <mergeCell ref="BF101:BG101"/>
    <mergeCell ref="BN101:BO101"/>
    <mergeCell ref="BV101:BW101"/>
    <mergeCell ref="B56:D56"/>
    <mergeCell ref="R56:T56"/>
    <mergeCell ref="AH56:AJ56"/>
    <mergeCell ref="AX56:AZ56"/>
    <mergeCell ref="B57:C57"/>
    <mergeCell ref="R57:S57"/>
    <mergeCell ref="AH57:AI57"/>
    <mergeCell ref="BF56:BH56"/>
    <mergeCell ref="CL56:CN56"/>
    <mergeCell ref="BF54:BL54"/>
    <mergeCell ref="BN108:BO108"/>
    <mergeCell ref="BV108:BW108"/>
    <mergeCell ref="CD108:CE108"/>
    <mergeCell ref="CL108:CM108"/>
    <mergeCell ref="J107:L107"/>
    <mergeCell ref="J108:K108"/>
    <mergeCell ref="Z108:AA108"/>
    <mergeCell ref="AH108:AI108"/>
    <mergeCell ref="AP108:AQ108"/>
    <mergeCell ref="AX108:AY108"/>
    <mergeCell ref="BF108:BG108"/>
    <mergeCell ref="J100:K100"/>
    <mergeCell ref="J101:K101"/>
    <mergeCell ref="B105:H105"/>
    <mergeCell ref="J105:P105"/>
    <mergeCell ref="B54:H54"/>
    <mergeCell ref="J54:P54"/>
    <mergeCell ref="R54:X54"/>
    <mergeCell ref="Z54:AF54"/>
    <mergeCell ref="AH54:AN54"/>
    <mergeCell ref="AP54:AV54"/>
    <mergeCell ref="AX54:BD54"/>
    <mergeCell ref="J56:L56"/>
    <mergeCell ref="J57:K57"/>
    <mergeCell ref="Z56:AB56"/>
    <mergeCell ref="Z57:AA57"/>
    <mergeCell ref="AP56:AR56"/>
    <mergeCell ref="AP57:AQ57"/>
    <mergeCell ref="AX57:AY57"/>
    <mergeCell ref="BF57:BG57"/>
    <mergeCell ref="BN57:BO57"/>
    <mergeCell ref="BV57:BW57"/>
    <mergeCell ref="B99:C99"/>
    <mergeCell ref="R99:S99"/>
    <mergeCell ref="BN100:BO100"/>
    <mergeCell ref="BV100:BW100"/>
    <mergeCell ref="CD100:CE100"/>
    <mergeCell ref="CL100:CM100"/>
    <mergeCell ref="B100:C100"/>
    <mergeCell ref="R100:S100"/>
    <mergeCell ref="AH100:AI100"/>
    <mergeCell ref="AX100:AY100"/>
    <mergeCell ref="Z98:AB98"/>
    <mergeCell ref="Z99:AA99"/>
    <mergeCell ref="Z100:AA100"/>
    <mergeCell ref="BV94:BW94"/>
    <mergeCell ref="AX84:AY84"/>
    <mergeCell ref="BF84:BG84"/>
    <mergeCell ref="BN84:BO84"/>
    <mergeCell ref="BV84:BW84"/>
    <mergeCell ref="CD84:CE84"/>
    <mergeCell ref="CD85:CE85"/>
    <mergeCell ref="R94:S94"/>
    <mergeCell ref="BF96:BL96"/>
    <mergeCell ref="CD101:CE101"/>
    <mergeCell ref="CL101:CM101"/>
    <mergeCell ref="AP100:AQ100"/>
    <mergeCell ref="AP101:AQ101"/>
    <mergeCell ref="AP105:AV105"/>
    <mergeCell ref="AX105:BD105"/>
    <mergeCell ref="BF105:BL105"/>
    <mergeCell ref="BN105:BT105"/>
    <mergeCell ref="BV105:CB105"/>
    <mergeCell ref="BV99:BW99"/>
    <mergeCell ref="CD99:CE99"/>
    <mergeCell ref="CL99:CM99"/>
    <mergeCell ref="CD105:CJ105"/>
    <mergeCell ref="CL105:CR105"/>
    <mergeCell ref="AX99:AY99"/>
    <mergeCell ref="BF99:BG99"/>
    <mergeCell ref="AX96:BD96"/>
    <mergeCell ref="BF98:BH98"/>
    <mergeCell ref="BN98:BP98"/>
    <mergeCell ref="BV98:BX98"/>
    <mergeCell ref="CD98:CF98"/>
    <mergeCell ref="CL98:CN98"/>
    <mergeCell ref="J98:L98"/>
    <mergeCell ref="B98:D98"/>
    <mergeCell ref="R98:T98"/>
    <mergeCell ref="AH98:AJ98"/>
    <mergeCell ref="AP98:AR98"/>
    <mergeCell ref="AX98:AZ98"/>
    <mergeCell ref="J99:K99"/>
    <mergeCell ref="AH99:AI99"/>
    <mergeCell ref="AP99:AQ99"/>
    <mergeCell ref="BF83:BH83"/>
    <mergeCell ref="BN83:BP83"/>
    <mergeCell ref="BV83:BX83"/>
    <mergeCell ref="CD83:CF83"/>
    <mergeCell ref="CL83:CN83"/>
    <mergeCell ref="CD86:CE86"/>
    <mergeCell ref="CL86:CM86"/>
    <mergeCell ref="J83:L83"/>
    <mergeCell ref="J84:K84"/>
    <mergeCell ref="B85:C85"/>
    <mergeCell ref="R85:S85"/>
    <mergeCell ref="Z83:AB83"/>
    <mergeCell ref="Z84:AA84"/>
    <mergeCell ref="Z85:AA85"/>
    <mergeCell ref="AH85:AI85"/>
    <mergeCell ref="Z86:AA86"/>
    <mergeCell ref="AH86:AI86"/>
    <mergeCell ref="CL85:CM85"/>
    <mergeCell ref="BV85:BW85"/>
    <mergeCell ref="BN85:BO85"/>
    <mergeCell ref="CD78:CE78"/>
    <mergeCell ref="CL78:CM78"/>
    <mergeCell ref="J77:K77"/>
    <mergeCell ref="B78:C78"/>
    <mergeCell ref="J78:K78"/>
    <mergeCell ref="R78:S78"/>
    <mergeCell ref="Z78:AA78"/>
    <mergeCell ref="AH78:AI78"/>
    <mergeCell ref="BF81:BL81"/>
    <mergeCell ref="BN81:BT81"/>
    <mergeCell ref="BV81:CB81"/>
    <mergeCell ref="AX77:AY77"/>
    <mergeCell ref="BF77:BG77"/>
    <mergeCell ref="BN77:BO77"/>
    <mergeCell ref="BV77:BW77"/>
    <mergeCell ref="AH81:AN81"/>
    <mergeCell ref="AP81:AV81"/>
    <mergeCell ref="AX81:BD81"/>
    <mergeCell ref="BN78:BO78"/>
    <mergeCell ref="BV78:BW78"/>
    <mergeCell ref="CD76:CE76"/>
    <mergeCell ref="CL76:CM76"/>
    <mergeCell ref="AP83:AR83"/>
    <mergeCell ref="AP84:AQ84"/>
    <mergeCell ref="B83:D83"/>
    <mergeCell ref="R83:T83"/>
    <mergeCell ref="AH83:AJ83"/>
    <mergeCell ref="AX83:AZ83"/>
    <mergeCell ref="B84:C84"/>
    <mergeCell ref="R84:S84"/>
    <mergeCell ref="AH84:AI84"/>
    <mergeCell ref="CL84:CM84"/>
    <mergeCell ref="AH75:AI75"/>
    <mergeCell ref="AP75:AQ75"/>
    <mergeCell ref="R74:S74"/>
    <mergeCell ref="AP76:AQ76"/>
    <mergeCell ref="AX76:AY76"/>
    <mergeCell ref="BF76:BG76"/>
    <mergeCell ref="AX74:AY74"/>
    <mergeCell ref="BF74:BG74"/>
    <mergeCell ref="BN74:BO74"/>
    <mergeCell ref="BV74:BW74"/>
    <mergeCell ref="CD74:CE74"/>
    <mergeCell ref="J76:K76"/>
    <mergeCell ref="CD81:CJ81"/>
    <mergeCell ref="CL81:CR81"/>
    <mergeCell ref="B81:H81"/>
    <mergeCell ref="J81:P81"/>
    <mergeCell ref="R81:X81"/>
    <mergeCell ref="Z81:AF81"/>
    <mergeCell ref="AP78:AQ78"/>
    <mergeCell ref="AX78:AY78"/>
    <mergeCell ref="B76:C76"/>
    <mergeCell ref="R76:S76"/>
    <mergeCell ref="AH76:AI76"/>
    <mergeCell ref="B77:C77"/>
    <mergeCell ref="R77:S77"/>
    <mergeCell ref="AH77:AI77"/>
    <mergeCell ref="CD77:CE77"/>
    <mergeCell ref="CL77:CM77"/>
    <mergeCell ref="Z76:AA76"/>
    <mergeCell ref="Z77:AA77"/>
    <mergeCell ref="AP77:AQ77"/>
    <mergeCell ref="CD71:CF71"/>
    <mergeCell ref="CL71:CN71"/>
    <mergeCell ref="B71:D71"/>
    <mergeCell ref="R71:T71"/>
    <mergeCell ref="AH71:AJ71"/>
    <mergeCell ref="CL74:CM74"/>
    <mergeCell ref="Z71:AB71"/>
    <mergeCell ref="Z72:AA72"/>
    <mergeCell ref="Z73:AA73"/>
    <mergeCell ref="AH73:AI73"/>
    <mergeCell ref="Z74:AA74"/>
    <mergeCell ref="AH74:AI74"/>
    <mergeCell ref="AP74:AQ74"/>
    <mergeCell ref="AX75:AY75"/>
    <mergeCell ref="BF75:BG75"/>
    <mergeCell ref="BN75:BO75"/>
    <mergeCell ref="BV75:BW75"/>
    <mergeCell ref="CD75:CE75"/>
    <mergeCell ref="CL75:CM75"/>
    <mergeCell ref="AX72:AY72"/>
    <mergeCell ref="BF72:BG72"/>
    <mergeCell ref="J67:P67"/>
    <mergeCell ref="R67:X67"/>
    <mergeCell ref="Z67:AF67"/>
    <mergeCell ref="AH67:AN67"/>
    <mergeCell ref="BN72:BO72"/>
    <mergeCell ref="BV72:BW72"/>
    <mergeCell ref="CD72:CE72"/>
    <mergeCell ref="CL72:CM72"/>
    <mergeCell ref="AX71:AZ71"/>
    <mergeCell ref="J74:K74"/>
    <mergeCell ref="B74:C74"/>
    <mergeCell ref="B75:C75"/>
    <mergeCell ref="J75:K75"/>
    <mergeCell ref="R75:S75"/>
    <mergeCell ref="Z75:AA75"/>
    <mergeCell ref="AP43:AQ43"/>
    <mergeCell ref="AX43:AY43"/>
    <mergeCell ref="BF43:BG43"/>
    <mergeCell ref="AX44:AY44"/>
    <mergeCell ref="BF44:BG44"/>
    <mergeCell ref="CD44:CE44"/>
    <mergeCell ref="CL44:CM44"/>
    <mergeCell ref="AP67:AV67"/>
    <mergeCell ref="AX67:BD67"/>
    <mergeCell ref="BF67:BL67"/>
    <mergeCell ref="AX69:BD69"/>
    <mergeCell ref="BF69:BL69"/>
    <mergeCell ref="BN69:BT69"/>
    <mergeCell ref="BV69:CB69"/>
    <mergeCell ref="CD69:CJ69"/>
    <mergeCell ref="CL69:CR69"/>
    <mergeCell ref="BN67:BT67"/>
    <mergeCell ref="B72:C72"/>
    <mergeCell ref="R72:S72"/>
    <mergeCell ref="AH72:AI72"/>
    <mergeCell ref="CD73:CE73"/>
    <mergeCell ref="CL73:CM73"/>
    <mergeCell ref="AP71:AR71"/>
    <mergeCell ref="AP72:AQ72"/>
    <mergeCell ref="AP73:AQ73"/>
    <mergeCell ref="AX73:AY73"/>
    <mergeCell ref="BF73:BG73"/>
    <mergeCell ref="BN73:BO73"/>
    <mergeCell ref="BV73:BW73"/>
    <mergeCell ref="J71:L71"/>
    <mergeCell ref="J72:K72"/>
    <mergeCell ref="B73:C73"/>
    <mergeCell ref="R73:S73"/>
    <mergeCell ref="T73:U73"/>
    <mergeCell ref="V73:W73"/>
    <mergeCell ref="J73:K73"/>
    <mergeCell ref="BF71:BH71"/>
    <mergeCell ref="BN71:BP71"/>
    <mergeCell ref="BV71:BX71"/>
    <mergeCell ref="B67:H67"/>
    <mergeCell ref="B69:H69"/>
    <mergeCell ref="J69:P69"/>
    <mergeCell ref="R69:X69"/>
    <mergeCell ref="Z69:AF69"/>
    <mergeCell ref="AH69:AN69"/>
    <mergeCell ref="AP69:AV69"/>
    <mergeCell ref="BN43:BO43"/>
    <mergeCell ref="BV43:BW43"/>
    <mergeCell ref="CD43:CE43"/>
    <mergeCell ref="CL43:CM43"/>
    <mergeCell ref="J43:K43"/>
    <mergeCell ref="R43:S43"/>
    <mergeCell ref="Z43:AA43"/>
    <mergeCell ref="AH43:AI43"/>
    <mergeCell ref="B53:C53"/>
    <mergeCell ref="J53:K53"/>
    <mergeCell ref="R53:S53"/>
    <mergeCell ref="Z53:AA53"/>
    <mergeCell ref="AH53:AI53"/>
    <mergeCell ref="AP53:AQ53"/>
    <mergeCell ref="AX53:AY53"/>
    <mergeCell ref="B43:C43"/>
    <mergeCell ref="B44:C44"/>
    <mergeCell ref="J44:K44"/>
    <mergeCell ref="R44:S44"/>
    <mergeCell ref="Z44:AA44"/>
    <mergeCell ref="AH44:AI44"/>
    <mergeCell ref="AP44:AQ44"/>
    <mergeCell ref="BV67:CB67"/>
    <mergeCell ref="CD67:CJ67"/>
    <mergeCell ref="CL67:CR67"/>
    <mergeCell ref="CD56:CF56"/>
    <mergeCell ref="BF37:BG37"/>
    <mergeCell ref="BN37:BO37"/>
    <mergeCell ref="AX36:AY36"/>
    <mergeCell ref="BF42:BH42"/>
    <mergeCell ref="BN53:BO53"/>
    <mergeCell ref="BV53:BW53"/>
    <mergeCell ref="CD53:CE53"/>
    <mergeCell ref="CL53:CM53"/>
    <mergeCell ref="BN44:BO44"/>
    <mergeCell ref="BV44:BW44"/>
    <mergeCell ref="BN54:BT54"/>
    <mergeCell ref="CL42:CN42"/>
    <mergeCell ref="BV54:CB54"/>
    <mergeCell ref="CD54:CJ54"/>
    <mergeCell ref="CL54:CR54"/>
    <mergeCell ref="BF53:BG53"/>
    <mergeCell ref="AX40:BD40"/>
    <mergeCell ref="BF40:BL40"/>
    <mergeCell ref="BN40:BT40"/>
    <mergeCell ref="BN36:BO36"/>
    <mergeCell ref="BV37:BW37"/>
    <mergeCell ref="CD37:CE37"/>
    <mergeCell ref="CL37:CM37"/>
    <mergeCell ref="BV36:BW36"/>
    <mergeCell ref="CD36:CE36"/>
    <mergeCell ref="CL36:CM36"/>
    <mergeCell ref="BN42:BP42"/>
    <mergeCell ref="BV42:BX42"/>
    <mergeCell ref="CD42:CF42"/>
    <mergeCell ref="CL40:CR40"/>
    <mergeCell ref="AX42:AZ42"/>
    <mergeCell ref="AX37:AY37"/>
    <mergeCell ref="BN35:BO35"/>
    <mergeCell ref="BV40:CB40"/>
    <mergeCell ref="CD40:CJ40"/>
    <mergeCell ref="BF33:BG33"/>
    <mergeCell ref="BN34:BO34"/>
    <mergeCell ref="BV34:BW34"/>
    <mergeCell ref="CD34:CE34"/>
    <mergeCell ref="CD35:CE35"/>
    <mergeCell ref="B36:C36"/>
    <mergeCell ref="B37:C37"/>
    <mergeCell ref="B40:H40"/>
    <mergeCell ref="B42:C42"/>
    <mergeCell ref="AH33:AI33"/>
    <mergeCell ref="Z34:AA34"/>
    <mergeCell ref="AH34:AI34"/>
    <mergeCell ref="AP34:AQ34"/>
    <mergeCell ref="AP33:AQ33"/>
    <mergeCell ref="J42:L42"/>
    <mergeCell ref="R42:T42"/>
    <mergeCell ref="R40:X40"/>
    <mergeCell ref="Z40:AF40"/>
    <mergeCell ref="AH40:AN40"/>
    <mergeCell ref="AP40:AV40"/>
    <mergeCell ref="Z42:AB42"/>
    <mergeCell ref="AH42:AJ42"/>
    <mergeCell ref="AP42:AR42"/>
    <mergeCell ref="Z37:AA37"/>
    <mergeCell ref="AH37:AI37"/>
    <mergeCell ref="AP37:AQ37"/>
    <mergeCell ref="AP36:AQ36"/>
    <mergeCell ref="J34:K34"/>
    <mergeCell ref="J37:K37"/>
    <mergeCell ref="J40:P40"/>
    <mergeCell ref="AH32:AI32"/>
    <mergeCell ref="R36:S36"/>
    <mergeCell ref="AH36:AI36"/>
    <mergeCell ref="R33:S33"/>
    <mergeCell ref="B33:C33"/>
    <mergeCell ref="B31:C31"/>
    <mergeCell ref="B32:C32"/>
    <mergeCell ref="J32:K32"/>
    <mergeCell ref="B34:C34"/>
    <mergeCell ref="B35:C35"/>
    <mergeCell ref="R34:S34"/>
    <mergeCell ref="R35:S35"/>
    <mergeCell ref="AH35:AI35"/>
    <mergeCell ref="Z35:AA35"/>
    <mergeCell ref="Z36:AA36"/>
    <mergeCell ref="R37:S37"/>
    <mergeCell ref="R32:S32"/>
    <mergeCell ref="CL35:CM35"/>
    <mergeCell ref="AX34:AY34"/>
    <mergeCell ref="BF34:BG34"/>
    <mergeCell ref="AP35:AQ35"/>
    <mergeCell ref="AP30:AQ30"/>
    <mergeCell ref="AX30:AY30"/>
    <mergeCell ref="BF30:BG30"/>
    <mergeCell ref="BN30:BO30"/>
    <mergeCell ref="BV30:BW30"/>
    <mergeCell ref="CD31:CE31"/>
    <mergeCell ref="CL31:CM31"/>
    <mergeCell ref="Z31:AA31"/>
    <mergeCell ref="AH31:AI31"/>
    <mergeCell ref="AP31:AQ31"/>
    <mergeCell ref="Z33:AA33"/>
    <mergeCell ref="BN33:BO33"/>
    <mergeCell ref="BV33:BW33"/>
    <mergeCell ref="CD33:CE33"/>
    <mergeCell ref="AX32:AY32"/>
    <mergeCell ref="BF32:BG32"/>
    <mergeCell ref="BN32:BO32"/>
    <mergeCell ref="BV32:BW32"/>
    <mergeCell ref="CL33:CM33"/>
    <mergeCell ref="AX35:AY35"/>
    <mergeCell ref="CL34:CM34"/>
    <mergeCell ref="CD32:CE32"/>
    <mergeCell ref="BV35:BW35"/>
    <mergeCell ref="Z32:AA32"/>
    <mergeCell ref="AP32:AQ32"/>
    <mergeCell ref="AX33:AY33"/>
    <mergeCell ref="BF35:BG35"/>
    <mergeCell ref="AH30:AI30"/>
    <mergeCell ref="CD28:CF28"/>
    <mergeCell ref="CL32:CM32"/>
    <mergeCell ref="CD30:CE30"/>
    <mergeCell ref="CL30:CM30"/>
    <mergeCell ref="AX31:AY31"/>
    <mergeCell ref="BF31:BG31"/>
    <mergeCell ref="BN31:BO31"/>
    <mergeCell ref="B30:C30"/>
    <mergeCell ref="J30:K30"/>
    <mergeCell ref="R30:S30"/>
    <mergeCell ref="R31:S31"/>
    <mergeCell ref="AX25:AY25"/>
    <mergeCell ref="BF25:BG25"/>
    <mergeCell ref="BN25:BO25"/>
    <mergeCell ref="CL28:CN28"/>
    <mergeCell ref="B29:C29"/>
    <mergeCell ref="BV31:BW31"/>
    <mergeCell ref="CD29:CE29"/>
    <mergeCell ref="CL29:CM29"/>
    <mergeCell ref="B28:C28"/>
    <mergeCell ref="R28:T28"/>
    <mergeCell ref="AH28:AJ28"/>
    <mergeCell ref="BV25:BW25"/>
    <mergeCell ref="J31:K31"/>
    <mergeCell ref="BF29:BG29"/>
    <mergeCell ref="AX28:AZ28"/>
    <mergeCell ref="Z28:AB28"/>
    <mergeCell ref="Z29:AA29"/>
    <mergeCell ref="R29:S29"/>
    <mergeCell ref="AH29:AI29"/>
    <mergeCell ref="AX29:AY29"/>
    <mergeCell ref="R25:S25"/>
    <mergeCell ref="CL14:CM14"/>
    <mergeCell ref="AP17:AV17"/>
    <mergeCell ref="J19:L19"/>
    <mergeCell ref="BF17:BL17"/>
    <mergeCell ref="BN17:BT17"/>
    <mergeCell ref="BV17:CB17"/>
    <mergeCell ref="CD26:CJ26"/>
    <mergeCell ref="CL26:CR26"/>
    <mergeCell ref="J22:K22"/>
    <mergeCell ref="J23:K23"/>
    <mergeCell ref="BV19:BX19"/>
    <mergeCell ref="BV20:BW20"/>
    <mergeCell ref="J20:K20"/>
    <mergeCell ref="CL22:CM22"/>
    <mergeCell ref="CL23:CM23"/>
    <mergeCell ref="CL24:CM24"/>
    <mergeCell ref="AX21:AY21"/>
    <mergeCell ref="BN22:BO22"/>
    <mergeCell ref="CL25:CM25"/>
    <mergeCell ref="Z25:AA25"/>
    <mergeCell ref="AH25:AI25"/>
    <mergeCell ref="AP25:AQ25"/>
    <mergeCell ref="AH26:AN26"/>
    <mergeCell ref="AP26:AV26"/>
    <mergeCell ref="CD25:CE25"/>
    <mergeCell ref="BF21:BG21"/>
    <mergeCell ref="CL21:CM21"/>
    <mergeCell ref="BV21:BW21"/>
    <mergeCell ref="CD21:CE21"/>
    <mergeCell ref="CD20:CE20"/>
    <mergeCell ref="Z21:AA21"/>
    <mergeCell ref="AH21:AI21"/>
    <mergeCell ref="B4:H4"/>
    <mergeCell ref="B2:H2"/>
    <mergeCell ref="B3:H3"/>
    <mergeCell ref="R7:X7"/>
    <mergeCell ref="Z7:AF7"/>
    <mergeCell ref="BF2:BL2"/>
    <mergeCell ref="BN2:BT2"/>
    <mergeCell ref="BV2:CB2"/>
    <mergeCell ref="CD2:CJ2"/>
    <mergeCell ref="AH7:AN7"/>
    <mergeCell ref="AP7:AV7"/>
    <mergeCell ref="AX14:AY14"/>
    <mergeCell ref="BF14:BG14"/>
    <mergeCell ref="J2:P2"/>
    <mergeCell ref="J3:P3"/>
    <mergeCell ref="J4:P4"/>
    <mergeCell ref="R4:X4"/>
    <mergeCell ref="J6:P6"/>
    <mergeCell ref="R6:X6"/>
    <mergeCell ref="R2:X2"/>
    <mergeCell ref="AH2:AN2"/>
    <mergeCell ref="R3:X3"/>
    <mergeCell ref="J7:P7"/>
    <mergeCell ref="CD11:CJ11"/>
    <mergeCell ref="R13:T13"/>
    <mergeCell ref="B6:H6"/>
    <mergeCell ref="BF7:BL7"/>
    <mergeCell ref="BN7:BT7"/>
    <mergeCell ref="BV7:CB7"/>
    <mergeCell ref="CD7:CJ7"/>
    <mergeCell ref="Z6:AF6"/>
    <mergeCell ref="AH6:AN6"/>
    <mergeCell ref="CL20:CM20"/>
    <mergeCell ref="AP4:AV4"/>
    <mergeCell ref="Z9:AF9"/>
    <mergeCell ref="AH9:AN9"/>
    <mergeCell ref="AP9:AV9"/>
    <mergeCell ref="AX9:BD9"/>
    <mergeCell ref="BF11:BL11"/>
    <mergeCell ref="BN11:BT11"/>
    <mergeCell ref="AH14:AI14"/>
    <mergeCell ref="CD19:CF19"/>
    <mergeCell ref="CL19:CN19"/>
    <mergeCell ref="Z19:AB19"/>
    <mergeCell ref="AH19:AJ19"/>
    <mergeCell ref="AP19:AR19"/>
    <mergeCell ref="AX19:AZ19"/>
    <mergeCell ref="CL7:CR7"/>
    <mergeCell ref="CL9:CR9"/>
    <mergeCell ref="CL17:CR17"/>
    <mergeCell ref="AP14:AQ14"/>
    <mergeCell ref="BV9:CB9"/>
    <mergeCell ref="CL11:CR11"/>
    <mergeCell ref="Z11:AF11"/>
    <mergeCell ref="CD9:CJ9"/>
    <mergeCell ref="Z14:AA14"/>
    <mergeCell ref="AX17:BD17"/>
    <mergeCell ref="BN6:BT6"/>
    <mergeCell ref="Z20:AA20"/>
    <mergeCell ref="AH20:AI20"/>
    <mergeCell ref="AP20:AQ20"/>
    <mergeCell ref="AX20:AY20"/>
    <mergeCell ref="BF20:BG20"/>
    <mergeCell ref="BN20:BO20"/>
    <mergeCell ref="CL13:CN13"/>
    <mergeCell ref="Z13:AB13"/>
    <mergeCell ref="AX13:AZ13"/>
    <mergeCell ref="BF9:BL9"/>
    <mergeCell ref="CL2:CR2"/>
    <mergeCell ref="AX3:BD3"/>
    <mergeCell ref="BF3:BL3"/>
    <mergeCell ref="BN3:BT3"/>
    <mergeCell ref="BV3:CB3"/>
    <mergeCell ref="CD3:CJ3"/>
    <mergeCell ref="CL3:CR3"/>
    <mergeCell ref="AX2:BD2"/>
    <mergeCell ref="CD4:CJ4"/>
    <mergeCell ref="CL4:CR4"/>
    <mergeCell ref="AX4:BD4"/>
    <mergeCell ref="BF4:BL4"/>
    <mergeCell ref="Z2:AF2"/>
    <mergeCell ref="Z3:AF3"/>
    <mergeCell ref="Z4:AF4"/>
    <mergeCell ref="AH4:AN4"/>
    <mergeCell ref="CL6:CR6"/>
    <mergeCell ref="AH3:AN3"/>
    <mergeCell ref="AP2:AV2"/>
    <mergeCell ref="AP3:AV3"/>
    <mergeCell ref="BV6:CB6"/>
    <mergeCell ref="CD6:CJ6"/>
    <mergeCell ref="BV4:CB4"/>
    <mergeCell ref="AX6:BD6"/>
    <mergeCell ref="BF6:BL6"/>
    <mergeCell ref="BN4:BT4"/>
    <mergeCell ref="BF13:BH13"/>
    <mergeCell ref="AX7:BD7"/>
    <mergeCell ref="AP6:AV6"/>
    <mergeCell ref="AH11:AN11"/>
    <mergeCell ref="AP11:AV11"/>
    <mergeCell ref="AX11:BD11"/>
    <mergeCell ref="BN13:BP13"/>
    <mergeCell ref="BV13:BX13"/>
    <mergeCell ref="CD13:CF13"/>
    <mergeCell ref="CD17:CJ17"/>
    <mergeCell ref="AP13:AR13"/>
    <mergeCell ref="B7:H7"/>
    <mergeCell ref="B11:H11"/>
    <mergeCell ref="J11:P11"/>
    <mergeCell ref="J17:P17"/>
    <mergeCell ref="R17:X17"/>
    <mergeCell ref="R11:X11"/>
    <mergeCell ref="R14:S14"/>
    <mergeCell ref="B9:H9"/>
    <mergeCell ref="J9:P9"/>
    <mergeCell ref="R9:X9"/>
    <mergeCell ref="BV11:CB11"/>
    <mergeCell ref="AH13:AJ13"/>
    <mergeCell ref="J13:L13"/>
    <mergeCell ref="CD14:CE14"/>
    <mergeCell ref="BN9:BT9"/>
    <mergeCell ref="BV14:BW14"/>
    <mergeCell ref="B13:C13"/>
    <mergeCell ref="B14:C14"/>
    <mergeCell ref="BN1035:BO1035"/>
    <mergeCell ref="BN717:BO717"/>
    <mergeCell ref="BN716:BO716"/>
    <mergeCell ref="BN226:BO226"/>
    <mergeCell ref="BN804:BO804"/>
    <mergeCell ref="BF447:BG447"/>
    <mergeCell ref="BF303:BG303"/>
    <mergeCell ref="BF85:BG85"/>
    <mergeCell ref="BF344:BG344"/>
    <mergeCell ref="BF708:BG708"/>
    <mergeCell ref="AX708:AY708"/>
    <mergeCell ref="J21:K21"/>
    <mergeCell ref="R21:S21"/>
    <mergeCell ref="BN229:BO229"/>
    <mergeCell ref="BN246:BO246"/>
    <mergeCell ref="AX710:AY710"/>
    <mergeCell ref="BF325:BG325"/>
    <mergeCell ref="BN228:BO228"/>
    <mergeCell ref="Z22:AA22"/>
    <mergeCell ref="BF28:BH28"/>
    <mergeCell ref="Z23:AA23"/>
    <mergeCell ref="BN28:BP28"/>
    <mergeCell ref="Z30:AA30"/>
    <mergeCell ref="R26:X26"/>
    <mergeCell ref="Z26:AF26"/>
    <mergeCell ref="J33:K33"/>
    <mergeCell ref="J28:L28"/>
    <mergeCell ref="AX26:BD26"/>
    <mergeCell ref="BN21:BO21"/>
    <mergeCell ref="AP21:AQ21"/>
    <mergeCell ref="J29:K29"/>
    <mergeCell ref="J25:K25"/>
    <mergeCell ref="BN19:BP19"/>
    <mergeCell ref="BV422:BW422"/>
    <mergeCell ref="BV516:BW516"/>
    <mergeCell ref="BV517:BW517"/>
    <mergeCell ref="BV518:BW518"/>
    <mergeCell ref="R20:S20"/>
    <mergeCell ref="J14:K14"/>
    <mergeCell ref="Z17:AF17"/>
    <mergeCell ref="AH17:AN17"/>
    <mergeCell ref="BN14:BO14"/>
    <mergeCell ref="BF22:BG22"/>
    <mergeCell ref="AP28:AR28"/>
    <mergeCell ref="AP29:AQ29"/>
    <mergeCell ref="B26:H26"/>
    <mergeCell ref="J26:P26"/>
    <mergeCell ref="BF227:BG227"/>
    <mergeCell ref="BV26:CB26"/>
    <mergeCell ref="BV229:BW229"/>
    <mergeCell ref="BV420:BW420"/>
    <mergeCell ref="BV332:BW332"/>
    <mergeCell ref="BN86:BO86"/>
    <mergeCell ref="BV514:BW514"/>
    <mergeCell ref="BV515:BW515"/>
    <mergeCell ref="BF26:BL26"/>
    <mergeCell ref="BN26:BT26"/>
    <mergeCell ref="BF36:BG36"/>
    <mergeCell ref="BN56:BP56"/>
    <mergeCell ref="BV56:BX56"/>
    <mergeCell ref="R19:T19"/>
    <mergeCell ref="BF19:BH19"/>
    <mergeCell ref="J35:K35"/>
    <mergeCell ref="J36:K36"/>
    <mergeCell ref="CL708:CM708"/>
    <mergeCell ref="CL711:CM711"/>
    <mergeCell ref="CD812:CE812"/>
    <mergeCell ref="CD239:CE239"/>
    <mergeCell ref="CD666:CE666"/>
    <mergeCell ref="CD420:CE420"/>
    <mergeCell ref="CD449:CE449"/>
    <mergeCell ref="CD473:CE473"/>
    <mergeCell ref="CD236:CE236"/>
    <mergeCell ref="CD1037:CE1037"/>
    <mergeCell ref="CD708:CE708"/>
    <mergeCell ref="CD710:CE710"/>
    <mergeCell ref="B21:C21"/>
    <mergeCell ref="BV28:BX28"/>
    <mergeCell ref="B17:H17"/>
    <mergeCell ref="B19:C19"/>
    <mergeCell ref="B20:C20"/>
    <mergeCell ref="B25:C25"/>
    <mergeCell ref="BN29:BO29"/>
    <mergeCell ref="BV29:BW29"/>
    <mergeCell ref="BV519:BW519"/>
    <mergeCell ref="BV520:BW520"/>
    <mergeCell ref="BV521:BW521"/>
    <mergeCell ref="BV522:BW522"/>
    <mergeCell ref="BV523:BW523"/>
    <mergeCell ref="BV725:BW725"/>
    <mergeCell ref="BV718:BW718"/>
    <mergeCell ref="BV664:BW664"/>
    <mergeCell ref="BN629:BO629"/>
    <mergeCell ref="BN76:BO76"/>
    <mergeCell ref="BV76:BW76"/>
    <mergeCell ref="BF78:BG78"/>
  </mergeCells>
  <dataValidations count="1">
    <dataValidation type="list" allowBlank="1" showErrorMessage="1" sqref="AE85 AE422 AE450 AE466:AE468 AE487 AE498:AE500 AE515 AE594 AE607 AE648 AE661 AE676 AE729 AE759 AE771 AE808:AE812 AE822 AE847:AE848 AE865 AE881 AE891:AE892 AE901 AE912 AE951 AE964 AE974 AE986 AE1000 AE1011 AE1023 AE1037" xr:uid="{00000000-0002-0000-0100-000000000000}">
      <formula1>"DG,DAA,DEPB,DASIP,DRH,DCB,DS,DSI"</formula1>
    </dataValidation>
  </dataValidations>
  <pageMargins left="0.7" right="0.7" top="0.75" bottom="0.75" header="0" footer="0"/>
  <pageSetup orientation="portrait" r:id="rId1"/>
  <ignoredErrors>
    <ignoredError sqref="AV465 AN465 BT10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"/>
  <dimension ref="B1:P1000"/>
  <sheetViews>
    <sheetView topLeftCell="A4" workbookViewId="0">
      <selection activeCell="B336" sqref="B336"/>
    </sheetView>
  </sheetViews>
  <sheetFormatPr baseColWidth="10" defaultColWidth="12.54296875" defaultRowHeight="15" customHeight="1" x14ac:dyDescent="0.25"/>
  <cols>
    <col min="1" max="1" width="1.453125" customWidth="1"/>
    <col min="2" max="10" width="11.453125" customWidth="1"/>
    <col min="11" max="11" width="16.7265625" customWidth="1"/>
    <col min="12" max="26" width="11.453125" customWidth="1"/>
  </cols>
  <sheetData>
    <row r="1" spans="2:14" ht="12.75" customHeight="1" x14ac:dyDescent="0.25"/>
    <row r="2" spans="2:14" ht="12.75" customHeight="1" x14ac:dyDescent="0.25">
      <c r="B2" s="44" t="s">
        <v>40</v>
      </c>
    </row>
    <row r="3" spans="2:14" ht="12.75" customHeight="1" x14ac:dyDescent="0.25"/>
    <row r="4" spans="2:14" ht="12.75" customHeight="1" x14ac:dyDescent="0.25"/>
    <row r="5" spans="2:14" ht="12.75" customHeight="1" x14ac:dyDescent="0.25"/>
    <row r="6" spans="2:14" ht="12.75" customHeight="1" x14ac:dyDescent="0.25"/>
    <row r="7" spans="2:14" ht="12.75" customHeight="1" x14ac:dyDescent="0.25"/>
    <row r="8" spans="2:14" ht="12.75" customHeight="1" x14ac:dyDescent="0.25"/>
    <row r="9" spans="2:14" ht="12.75" customHeight="1" x14ac:dyDescent="0.25"/>
    <row r="10" spans="2:14" ht="12.75" customHeight="1" x14ac:dyDescent="0.25"/>
    <row r="11" spans="2:14" ht="12.75" customHeight="1" x14ac:dyDescent="0.25"/>
    <row r="12" spans="2:14" ht="12.75" customHeight="1" x14ac:dyDescent="0.25"/>
    <row r="13" spans="2:14" ht="12.75" customHeight="1" x14ac:dyDescent="0.25"/>
    <row r="14" spans="2:14" ht="12.75" customHeight="1" x14ac:dyDescent="0.25"/>
    <row r="15" spans="2:14" ht="12.75" customHeight="1" x14ac:dyDescent="0.4">
      <c r="B15" s="652"/>
      <c r="C15" s="651"/>
      <c r="D15" s="651"/>
      <c r="E15" s="651"/>
      <c r="F15" s="651"/>
      <c r="G15" s="651"/>
      <c r="H15" s="651"/>
      <c r="I15" s="651"/>
      <c r="J15" s="651"/>
      <c r="K15" s="651"/>
      <c r="L15" s="651"/>
      <c r="M15" s="73"/>
      <c r="N15" s="73"/>
    </row>
    <row r="16" spans="2:14" ht="12.75" customHeight="1" x14ac:dyDescent="0.25"/>
    <row r="17" spans="2:16" ht="12.75" customHeight="1" x14ac:dyDescent="0.4"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</row>
    <row r="18" spans="2:16" ht="12.75" customHeight="1" x14ac:dyDescent="0.4">
      <c r="B18" s="652" t="s">
        <v>3</v>
      </c>
      <c r="C18" s="651"/>
      <c r="D18" s="651"/>
      <c r="E18" s="651"/>
      <c r="F18" s="651"/>
      <c r="G18" s="651"/>
      <c r="H18" s="651"/>
      <c r="I18" s="651"/>
      <c r="J18" s="651"/>
      <c r="K18" s="651"/>
    </row>
    <row r="19" spans="2:16" ht="12.75" customHeight="1" x14ac:dyDescent="0.4">
      <c r="B19" s="73"/>
      <c r="C19" s="73"/>
      <c r="D19" s="73"/>
      <c r="E19" s="73"/>
      <c r="F19" s="73"/>
      <c r="G19" s="73"/>
      <c r="H19" s="73"/>
      <c r="I19" s="73"/>
      <c r="J19" s="73"/>
      <c r="K19" s="73"/>
    </row>
    <row r="20" spans="2:16" ht="12.75" customHeight="1" x14ac:dyDescent="0.25"/>
    <row r="21" spans="2:16" ht="12.75" customHeight="1" x14ac:dyDescent="0.25"/>
    <row r="22" spans="2:16" ht="12.75" customHeight="1" x14ac:dyDescent="0.25"/>
    <row r="23" spans="2:16" ht="12.75" customHeight="1" x14ac:dyDescent="0.25"/>
    <row r="24" spans="2:16" ht="12.75" customHeight="1" x14ac:dyDescent="0.25"/>
    <row r="25" spans="2:16" ht="12.75" customHeight="1" x14ac:dyDescent="0.25"/>
    <row r="26" spans="2:16" ht="12.75" customHeight="1" x14ac:dyDescent="0.4">
      <c r="B26" s="652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73"/>
      <c r="P26" s="73"/>
    </row>
    <row r="27" spans="2:16" ht="12.75" customHeight="1" x14ac:dyDescent="0.25">
      <c r="B27" s="55" t="s">
        <v>40</v>
      </c>
    </row>
    <row r="28" spans="2:16" ht="12.75" customHeight="1" x14ac:dyDescent="0.25"/>
    <row r="29" spans="2:16" ht="12.75" customHeight="1" x14ac:dyDescent="0.25"/>
    <row r="30" spans="2:16" ht="12.75" customHeight="1" x14ac:dyDescent="0.25"/>
    <row r="31" spans="2:16" ht="12.75" customHeight="1" x14ac:dyDescent="0.25"/>
    <row r="32" spans="2:1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B15:L15"/>
    <mergeCell ref="B18:K18"/>
    <mergeCell ref="B26:N26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3"/>
  <dimension ref="B1:CR1000"/>
  <sheetViews>
    <sheetView topLeftCell="CH129" workbookViewId="0">
      <selection activeCell="B336" sqref="B336"/>
    </sheetView>
  </sheetViews>
  <sheetFormatPr baseColWidth="10" defaultColWidth="12.54296875" defaultRowHeight="15" customHeight="1" x14ac:dyDescent="0.25"/>
  <cols>
    <col min="1" max="4" width="11.453125" customWidth="1"/>
    <col min="5" max="5" width="13.1796875" customWidth="1"/>
    <col min="6" max="6" width="13.54296875" customWidth="1"/>
    <col min="7" max="7" width="15.7265625" customWidth="1"/>
    <col min="8" max="8" width="14.54296875" customWidth="1"/>
    <col min="9" max="12" width="11.453125" customWidth="1"/>
    <col min="13" max="13" width="14.54296875" customWidth="1"/>
    <col min="14" max="14" width="15" customWidth="1"/>
    <col min="15" max="15" width="15.54296875" customWidth="1"/>
    <col min="16" max="16" width="17" customWidth="1"/>
    <col min="17" max="20" width="11.453125" customWidth="1"/>
    <col min="21" max="21" width="14.54296875" customWidth="1"/>
    <col min="22" max="22" width="15.81640625" customWidth="1"/>
    <col min="23" max="23" width="17.81640625" customWidth="1"/>
    <col min="24" max="24" width="19" customWidth="1"/>
    <col min="25" max="28" width="11.453125" customWidth="1"/>
    <col min="29" max="29" width="14" customWidth="1"/>
    <col min="30" max="30" width="13.81640625" customWidth="1"/>
    <col min="31" max="31" width="17" customWidth="1"/>
    <col min="32" max="32" width="17.54296875" customWidth="1"/>
    <col min="33" max="36" width="11.453125" customWidth="1"/>
    <col min="37" max="37" width="16.26953125" customWidth="1"/>
    <col min="38" max="38" width="16.81640625" customWidth="1"/>
    <col min="39" max="39" width="16.7265625" customWidth="1"/>
    <col min="40" max="40" width="19.7265625" customWidth="1"/>
    <col min="41" max="44" width="11.453125" customWidth="1"/>
    <col min="45" max="45" width="15.7265625" customWidth="1"/>
    <col min="46" max="46" width="15" customWidth="1"/>
    <col min="47" max="47" width="17.1796875" customWidth="1"/>
    <col min="48" max="48" width="19.1796875" customWidth="1"/>
    <col min="49" max="52" width="11.453125" customWidth="1"/>
    <col min="53" max="53" width="15.26953125" customWidth="1"/>
    <col min="54" max="54" width="16.1796875" customWidth="1"/>
    <col min="55" max="55" width="17.453125" customWidth="1"/>
    <col min="56" max="56" width="21.1796875" customWidth="1"/>
    <col min="57" max="60" width="11.453125" customWidth="1"/>
    <col min="61" max="61" width="15" customWidth="1"/>
    <col min="62" max="62" width="16.1796875" customWidth="1"/>
    <col min="63" max="63" width="17.453125" customWidth="1"/>
    <col min="64" max="64" width="18.1796875" customWidth="1"/>
    <col min="65" max="68" width="11.453125" customWidth="1"/>
    <col min="69" max="69" width="17.1796875" customWidth="1"/>
    <col min="70" max="70" width="15.7265625" customWidth="1"/>
    <col min="71" max="71" width="16.7265625" customWidth="1"/>
    <col min="72" max="72" width="17.54296875" customWidth="1"/>
    <col min="73" max="76" width="11.453125" customWidth="1"/>
    <col min="77" max="77" width="13.54296875" customWidth="1"/>
    <col min="78" max="78" width="14.26953125" customWidth="1"/>
    <col min="79" max="79" width="16" customWidth="1"/>
    <col min="80" max="80" width="16.453125" customWidth="1"/>
    <col min="81" max="84" width="11.453125" customWidth="1"/>
    <col min="85" max="86" width="15.26953125" customWidth="1"/>
    <col min="87" max="87" width="17.54296875" customWidth="1"/>
    <col min="88" max="88" width="16.26953125" customWidth="1"/>
    <col min="89" max="92" width="11.453125" customWidth="1"/>
    <col min="93" max="93" width="14.26953125" customWidth="1"/>
    <col min="94" max="94" width="14.7265625" customWidth="1"/>
    <col min="95" max="95" width="16.7265625" customWidth="1"/>
    <col min="96" max="96" width="19" customWidth="1"/>
  </cols>
  <sheetData>
    <row r="1" spans="2:96" ht="12.75" customHeight="1" x14ac:dyDescent="0.25"/>
    <row r="2" spans="2:96" ht="12.75" customHeight="1" x14ac:dyDescent="0.4">
      <c r="B2" s="652" t="s">
        <v>0</v>
      </c>
      <c r="C2" s="651"/>
      <c r="D2" s="651"/>
      <c r="E2" s="651"/>
      <c r="F2" s="651"/>
      <c r="G2" s="651"/>
      <c r="H2" s="651"/>
      <c r="J2" s="652" t="s">
        <v>0</v>
      </c>
      <c r="K2" s="651"/>
      <c r="L2" s="651"/>
      <c r="M2" s="651"/>
      <c r="N2" s="651"/>
      <c r="O2" s="651"/>
      <c r="P2" s="651"/>
      <c r="R2" s="652" t="s">
        <v>0</v>
      </c>
      <c r="S2" s="651"/>
      <c r="T2" s="651"/>
      <c r="U2" s="651"/>
      <c r="V2" s="651"/>
      <c r="W2" s="651"/>
      <c r="X2" s="651"/>
      <c r="Z2" s="652" t="s">
        <v>0</v>
      </c>
      <c r="AA2" s="651"/>
      <c r="AB2" s="651"/>
      <c r="AC2" s="651"/>
      <c r="AD2" s="651"/>
      <c r="AE2" s="651"/>
      <c r="AF2" s="651"/>
      <c r="AH2" s="652" t="s">
        <v>0</v>
      </c>
      <c r="AI2" s="651"/>
      <c r="AJ2" s="651"/>
      <c r="AK2" s="651"/>
      <c r="AL2" s="651"/>
      <c r="AM2" s="651"/>
      <c r="AN2" s="651"/>
      <c r="AP2" s="652" t="s">
        <v>0</v>
      </c>
      <c r="AQ2" s="651"/>
      <c r="AR2" s="651"/>
      <c r="AS2" s="651"/>
      <c r="AT2" s="651"/>
      <c r="AU2" s="651"/>
      <c r="AV2" s="651"/>
      <c r="AX2" s="652" t="s">
        <v>0</v>
      </c>
      <c r="AY2" s="651"/>
      <c r="AZ2" s="651"/>
      <c r="BA2" s="651"/>
      <c r="BB2" s="651"/>
      <c r="BC2" s="651"/>
      <c r="BD2" s="651"/>
      <c r="BF2" s="652" t="s">
        <v>0</v>
      </c>
      <c r="BG2" s="651"/>
      <c r="BH2" s="651"/>
      <c r="BI2" s="651"/>
      <c r="BJ2" s="651"/>
      <c r="BK2" s="651"/>
      <c r="BL2" s="651"/>
      <c r="BN2" s="652" t="s">
        <v>0</v>
      </c>
      <c r="BO2" s="651"/>
      <c r="BP2" s="651"/>
      <c r="BQ2" s="651"/>
      <c r="BR2" s="651"/>
      <c r="BS2" s="651"/>
      <c r="BT2" s="651"/>
      <c r="BV2" s="652" t="s">
        <v>0</v>
      </c>
      <c r="BW2" s="651"/>
      <c r="BX2" s="651"/>
      <c r="BY2" s="651"/>
      <c r="BZ2" s="651"/>
      <c r="CA2" s="651"/>
      <c r="CB2" s="651"/>
      <c r="CD2" s="652" t="s">
        <v>0</v>
      </c>
      <c r="CE2" s="651"/>
      <c r="CF2" s="651"/>
      <c r="CG2" s="651"/>
      <c r="CH2" s="651"/>
      <c r="CI2" s="651"/>
      <c r="CJ2" s="651"/>
      <c r="CL2" s="652" t="s">
        <v>0</v>
      </c>
      <c r="CM2" s="651"/>
      <c r="CN2" s="651"/>
      <c r="CO2" s="651"/>
      <c r="CP2" s="651"/>
      <c r="CQ2" s="651"/>
      <c r="CR2" s="651"/>
    </row>
    <row r="3" spans="2:96" ht="12.75" customHeight="1" x14ac:dyDescent="0.35">
      <c r="B3" s="650" t="s">
        <v>1</v>
      </c>
      <c r="C3" s="651"/>
      <c r="D3" s="651"/>
      <c r="E3" s="651"/>
      <c r="F3" s="651"/>
      <c r="G3" s="651"/>
      <c r="H3" s="651"/>
      <c r="J3" s="650" t="s">
        <v>1</v>
      </c>
      <c r="K3" s="651"/>
      <c r="L3" s="651"/>
      <c r="M3" s="651"/>
      <c r="N3" s="651"/>
      <c r="O3" s="651"/>
      <c r="P3" s="651"/>
      <c r="R3" s="650" t="s">
        <v>1</v>
      </c>
      <c r="S3" s="651"/>
      <c r="T3" s="651"/>
      <c r="U3" s="651"/>
      <c r="V3" s="651"/>
      <c r="W3" s="651"/>
      <c r="X3" s="651"/>
      <c r="Z3" s="650" t="s">
        <v>1</v>
      </c>
      <c r="AA3" s="651"/>
      <c r="AB3" s="651"/>
      <c r="AC3" s="651"/>
      <c r="AD3" s="651"/>
      <c r="AE3" s="651"/>
      <c r="AF3" s="651"/>
      <c r="AH3" s="650" t="s">
        <v>1</v>
      </c>
      <c r="AI3" s="651"/>
      <c r="AJ3" s="651"/>
      <c r="AK3" s="651"/>
      <c r="AL3" s="651"/>
      <c r="AM3" s="651"/>
      <c r="AN3" s="651"/>
      <c r="AP3" s="650" t="s">
        <v>1</v>
      </c>
      <c r="AQ3" s="651"/>
      <c r="AR3" s="651"/>
      <c r="AS3" s="651"/>
      <c r="AT3" s="651"/>
      <c r="AU3" s="651"/>
      <c r="AV3" s="651"/>
      <c r="AX3" s="650" t="s">
        <v>1</v>
      </c>
      <c r="AY3" s="651"/>
      <c r="AZ3" s="651"/>
      <c r="BA3" s="651"/>
      <c r="BB3" s="651"/>
      <c r="BC3" s="651"/>
      <c r="BD3" s="651"/>
      <c r="BF3" s="650" t="s">
        <v>1</v>
      </c>
      <c r="BG3" s="651"/>
      <c r="BH3" s="651"/>
      <c r="BI3" s="651"/>
      <c r="BJ3" s="651"/>
      <c r="BK3" s="651"/>
      <c r="BL3" s="651"/>
      <c r="BN3" s="650" t="s">
        <v>1</v>
      </c>
      <c r="BO3" s="651"/>
      <c r="BP3" s="651"/>
      <c r="BQ3" s="651"/>
      <c r="BR3" s="651"/>
      <c r="BS3" s="651"/>
      <c r="BT3" s="651"/>
      <c r="BV3" s="650" t="s">
        <v>1</v>
      </c>
      <c r="BW3" s="651"/>
      <c r="BX3" s="651"/>
      <c r="BY3" s="651"/>
      <c r="BZ3" s="651"/>
      <c r="CA3" s="651"/>
      <c r="CB3" s="651"/>
      <c r="CD3" s="650" t="s">
        <v>1</v>
      </c>
      <c r="CE3" s="651"/>
      <c r="CF3" s="651"/>
      <c r="CG3" s="651"/>
      <c r="CH3" s="651"/>
      <c r="CI3" s="651"/>
      <c r="CJ3" s="651"/>
      <c r="CL3" s="650" t="s">
        <v>1</v>
      </c>
      <c r="CM3" s="651"/>
      <c r="CN3" s="651"/>
      <c r="CO3" s="651"/>
      <c r="CP3" s="651"/>
      <c r="CQ3" s="651"/>
      <c r="CR3" s="651"/>
    </row>
    <row r="4" spans="2:96" ht="12.75" customHeight="1" x14ac:dyDescent="0.35">
      <c r="B4" s="650" t="s">
        <v>255</v>
      </c>
      <c r="C4" s="651"/>
      <c r="D4" s="651"/>
      <c r="E4" s="651"/>
      <c r="F4" s="651"/>
      <c r="G4" s="651"/>
      <c r="H4" s="651"/>
      <c r="J4" s="650" t="s">
        <v>255</v>
      </c>
      <c r="K4" s="651"/>
      <c r="L4" s="651"/>
      <c r="M4" s="651"/>
      <c r="N4" s="651"/>
      <c r="O4" s="651"/>
      <c r="P4" s="651"/>
      <c r="R4" s="650" t="s">
        <v>255</v>
      </c>
      <c r="S4" s="651"/>
      <c r="T4" s="651"/>
      <c r="U4" s="651"/>
      <c r="V4" s="651"/>
      <c r="W4" s="651"/>
      <c r="X4" s="651"/>
      <c r="Z4" s="650" t="s">
        <v>255</v>
      </c>
      <c r="AA4" s="651"/>
      <c r="AB4" s="651"/>
      <c r="AC4" s="651"/>
      <c r="AD4" s="651"/>
      <c r="AE4" s="651"/>
      <c r="AF4" s="651"/>
      <c r="AH4" s="650" t="s">
        <v>255</v>
      </c>
      <c r="AI4" s="651"/>
      <c r="AJ4" s="651"/>
      <c r="AK4" s="651"/>
      <c r="AL4" s="651"/>
      <c r="AM4" s="651"/>
      <c r="AN4" s="651"/>
      <c r="AP4" s="650" t="s">
        <v>255</v>
      </c>
      <c r="AQ4" s="651"/>
      <c r="AR4" s="651"/>
      <c r="AS4" s="651"/>
      <c r="AT4" s="651"/>
      <c r="AU4" s="651"/>
      <c r="AV4" s="651"/>
      <c r="AX4" s="650" t="s">
        <v>255</v>
      </c>
      <c r="AY4" s="651"/>
      <c r="AZ4" s="651"/>
      <c r="BA4" s="651"/>
      <c r="BB4" s="651"/>
      <c r="BC4" s="651"/>
      <c r="BD4" s="651"/>
      <c r="BF4" s="650" t="s">
        <v>255</v>
      </c>
      <c r="BG4" s="651"/>
      <c r="BH4" s="651"/>
      <c r="BI4" s="651"/>
      <c r="BJ4" s="651"/>
      <c r="BK4" s="651"/>
      <c r="BL4" s="651"/>
      <c r="BN4" s="650" t="s">
        <v>255</v>
      </c>
      <c r="BO4" s="651"/>
      <c r="BP4" s="651"/>
      <c r="BQ4" s="651"/>
      <c r="BR4" s="651"/>
      <c r="BS4" s="651"/>
      <c r="BT4" s="651"/>
      <c r="BV4" s="650" t="s">
        <v>255</v>
      </c>
      <c r="BW4" s="651"/>
      <c r="BX4" s="651"/>
      <c r="BY4" s="651"/>
      <c r="BZ4" s="651"/>
      <c r="CA4" s="651"/>
      <c r="CB4" s="651"/>
      <c r="CD4" s="650" t="s">
        <v>255</v>
      </c>
      <c r="CE4" s="651"/>
      <c r="CF4" s="651"/>
      <c r="CG4" s="651"/>
      <c r="CH4" s="651"/>
      <c r="CI4" s="651"/>
      <c r="CJ4" s="651"/>
      <c r="CL4" s="650" t="s">
        <v>255</v>
      </c>
      <c r="CM4" s="651"/>
      <c r="CN4" s="651"/>
      <c r="CO4" s="651"/>
      <c r="CP4" s="651"/>
      <c r="CQ4" s="651"/>
      <c r="CR4" s="651"/>
    </row>
    <row r="5" spans="2:96" ht="12.75" customHeight="1" x14ac:dyDescent="0.25"/>
    <row r="6" spans="2:96" ht="12.75" customHeight="1" x14ac:dyDescent="0.4">
      <c r="B6" s="702">
        <v>44835</v>
      </c>
      <c r="C6" s="646"/>
      <c r="D6" s="646"/>
      <c r="E6" s="646"/>
      <c r="F6" s="646"/>
      <c r="G6" s="646"/>
      <c r="H6" s="647"/>
      <c r="J6" s="700">
        <v>44866</v>
      </c>
      <c r="K6" s="646"/>
      <c r="L6" s="646"/>
      <c r="M6" s="646"/>
      <c r="N6" s="646"/>
      <c r="O6" s="646"/>
      <c r="P6" s="647"/>
      <c r="R6" s="701">
        <v>44896</v>
      </c>
      <c r="S6" s="646"/>
      <c r="T6" s="646"/>
      <c r="U6" s="646"/>
      <c r="V6" s="646"/>
      <c r="W6" s="646"/>
      <c r="X6" s="647"/>
      <c r="Z6" s="704">
        <v>44562</v>
      </c>
      <c r="AA6" s="646"/>
      <c r="AB6" s="646"/>
      <c r="AC6" s="646"/>
      <c r="AD6" s="646"/>
      <c r="AE6" s="646"/>
      <c r="AF6" s="647"/>
      <c r="AH6" s="705">
        <v>44958</v>
      </c>
      <c r="AI6" s="646"/>
      <c r="AJ6" s="646"/>
      <c r="AK6" s="646"/>
      <c r="AL6" s="646"/>
      <c r="AM6" s="646"/>
      <c r="AN6" s="647"/>
      <c r="AP6" s="681">
        <v>44986</v>
      </c>
      <c r="AQ6" s="646"/>
      <c r="AR6" s="646"/>
      <c r="AS6" s="646"/>
      <c r="AT6" s="646"/>
      <c r="AU6" s="646"/>
      <c r="AV6" s="647"/>
      <c r="AX6" s="695">
        <v>45017</v>
      </c>
      <c r="AY6" s="646"/>
      <c r="AZ6" s="646"/>
      <c r="BA6" s="646"/>
      <c r="BB6" s="646"/>
      <c r="BC6" s="646"/>
      <c r="BD6" s="647"/>
      <c r="BF6" s="696">
        <v>45047</v>
      </c>
      <c r="BG6" s="646"/>
      <c r="BH6" s="646"/>
      <c r="BI6" s="646"/>
      <c r="BJ6" s="646"/>
      <c r="BK6" s="646"/>
      <c r="BL6" s="647"/>
      <c r="BN6" s="698">
        <v>45078</v>
      </c>
      <c r="BO6" s="646"/>
      <c r="BP6" s="646"/>
      <c r="BQ6" s="646"/>
      <c r="BR6" s="646"/>
      <c r="BS6" s="646"/>
      <c r="BT6" s="647"/>
      <c r="BV6" s="729">
        <v>45108</v>
      </c>
      <c r="BW6" s="646"/>
      <c r="BX6" s="646"/>
      <c r="BY6" s="646"/>
      <c r="BZ6" s="646"/>
      <c r="CA6" s="646"/>
      <c r="CB6" s="647"/>
      <c r="CD6" s="694">
        <v>45139</v>
      </c>
      <c r="CE6" s="646"/>
      <c r="CF6" s="646"/>
      <c r="CG6" s="646"/>
      <c r="CH6" s="646"/>
      <c r="CI6" s="646"/>
      <c r="CJ6" s="647"/>
      <c r="CL6" s="690">
        <v>45170</v>
      </c>
      <c r="CM6" s="646"/>
      <c r="CN6" s="646"/>
      <c r="CO6" s="646"/>
      <c r="CP6" s="646"/>
      <c r="CQ6" s="646"/>
      <c r="CR6" s="647"/>
    </row>
    <row r="7" spans="2:96" ht="12.75" customHeight="1" x14ac:dyDescent="0.35">
      <c r="B7" s="683" t="s">
        <v>256</v>
      </c>
      <c r="C7" s="659"/>
      <c r="D7" s="659"/>
      <c r="E7" s="659"/>
      <c r="F7" s="659"/>
      <c r="G7" s="659"/>
      <c r="H7" s="660"/>
      <c r="J7" s="683" t="s">
        <v>256</v>
      </c>
      <c r="K7" s="659"/>
      <c r="L7" s="659"/>
      <c r="M7" s="659"/>
      <c r="N7" s="659"/>
      <c r="O7" s="659"/>
      <c r="P7" s="660"/>
      <c r="R7" s="683" t="s">
        <v>256</v>
      </c>
      <c r="S7" s="659"/>
      <c r="T7" s="659"/>
      <c r="U7" s="659"/>
      <c r="V7" s="659"/>
      <c r="W7" s="659"/>
      <c r="X7" s="660"/>
      <c r="Z7" s="683" t="s">
        <v>256</v>
      </c>
      <c r="AA7" s="659"/>
      <c r="AB7" s="659"/>
      <c r="AC7" s="659"/>
      <c r="AD7" s="659"/>
      <c r="AE7" s="659"/>
      <c r="AF7" s="660"/>
      <c r="AH7" s="683" t="s">
        <v>256</v>
      </c>
      <c r="AI7" s="659"/>
      <c r="AJ7" s="659"/>
      <c r="AK7" s="659"/>
      <c r="AL7" s="659"/>
      <c r="AM7" s="659"/>
      <c r="AN7" s="660"/>
      <c r="AP7" s="683" t="s">
        <v>256</v>
      </c>
      <c r="AQ7" s="659"/>
      <c r="AR7" s="659"/>
      <c r="AS7" s="659"/>
      <c r="AT7" s="659"/>
      <c r="AU7" s="659"/>
      <c r="AV7" s="660"/>
      <c r="AX7" s="683" t="s">
        <v>256</v>
      </c>
      <c r="AY7" s="659"/>
      <c r="AZ7" s="659"/>
      <c r="BA7" s="659"/>
      <c r="BB7" s="659"/>
      <c r="BC7" s="659"/>
      <c r="BD7" s="660"/>
      <c r="BF7" s="683" t="s">
        <v>256</v>
      </c>
      <c r="BG7" s="659"/>
      <c r="BH7" s="659"/>
      <c r="BI7" s="659"/>
      <c r="BJ7" s="659"/>
      <c r="BK7" s="659"/>
      <c r="BL7" s="660"/>
      <c r="BN7" s="683" t="s">
        <v>256</v>
      </c>
      <c r="BO7" s="659"/>
      <c r="BP7" s="659"/>
      <c r="BQ7" s="659"/>
      <c r="BR7" s="659"/>
      <c r="BS7" s="659"/>
      <c r="BT7" s="660"/>
      <c r="BV7" s="683" t="s">
        <v>256</v>
      </c>
      <c r="BW7" s="659"/>
      <c r="BX7" s="659"/>
      <c r="BY7" s="659"/>
      <c r="BZ7" s="659"/>
      <c r="CA7" s="659"/>
      <c r="CB7" s="660"/>
      <c r="CD7" s="683" t="s">
        <v>256</v>
      </c>
      <c r="CE7" s="659"/>
      <c r="CF7" s="659"/>
      <c r="CG7" s="659"/>
      <c r="CH7" s="659"/>
      <c r="CI7" s="659"/>
      <c r="CJ7" s="660"/>
      <c r="CL7" s="683" t="s">
        <v>256</v>
      </c>
      <c r="CM7" s="659"/>
      <c r="CN7" s="659"/>
      <c r="CO7" s="659"/>
      <c r="CP7" s="659"/>
      <c r="CQ7" s="659"/>
      <c r="CR7" s="660"/>
    </row>
    <row r="8" spans="2:96" ht="12.75" customHeight="1" x14ac:dyDescent="0.25"/>
    <row r="9" spans="2:96" ht="12.75" customHeight="1" x14ac:dyDescent="0.35">
      <c r="B9" s="658" t="s">
        <v>257</v>
      </c>
      <c r="C9" s="659"/>
      <c r="D9" s="659"/>
      <c r="E9" s="659"/>
      <c r="F9" s="659"/>
      <c r="G9" s="659"/>
      <c r="H9" s="660"/>
      <c r="J9" s="658" t="s">
        <v>257</v>
      </c>
      <c r="K9" s="659"/>
      <c r="L9" s="659"/>
      <c r="M9" s="659"/>
      <c r="N9" s="659"/>
      <c r="O9" s="659"/>
      <c r="P9" s="660"/>
      <c r="R9" s="658" t="s">
        <v>257</v>
      </c>
      <c r="S9" s="659"/>
      <c r="T9" s="659"/>
      <c r="U9" s="659"/>
      <c r="V9" s="659"/>
      <c r="W9" s="659"/>
      <c r="X9" s="660"/>
      <c r="Z9" s="658" t="s">
        <v>257</v>
      </c>
      <c r="AA9" s="659"/>
      <c r="AB9" s="659"/>
      <c r="AC9" s="659"/>
      <c r="AD9" s="659"/>
      <c r="AE9" s="659"/>
      <c r="AF9" s="660"/>
      <c r="AH9" s="658" t="s">
        <v>257</v>
      </c>
      <c r="AI9" s="659"/>
      <c r="AJ9" s="659"/>
      <c r="AK9" s="659"/>
      <c r="AL9" s="659"/>
      <c r="AM9" s="659"/>
      <c r="AN9" s="660"/>
      <c r="AP9" s="658" t="s">
        <v>257</v>
      </c>
      <c r="AQ9" s="659"/>
      <c r="AR9" s="659"/>
      <c r="AS9" s="659"/>
      <c r="AT9" s="659"/>
      <c r="AU9" s="659"/>
      <c r="AV9" s="660"/>
      <c r="AX9" s="658" t="s">
        <v>257</v>
      </c>
      <c r="AY9" s="659"/>
      <c r="AZ9" s="659"/>
      <c r="BA9" s="659"/>
      <c r="BB9" s="659"/>
      <c r="BC9" s="659"/>
      <c r="BD9" s="660"/>
      <c r="BF9" s="658" t="s">
        <v>257</v>
      </c>
      <c r="BG9" s="659"/>
      <c r="BH9" s="659"/>
      <c r="BI9" s="659"/>
      <c r="BJ9" s="659"/>
      <c r="BK9" s="659"/>
      <c r="BL9" s="660"/>
      <c r="BN9" s="658" t="s">
        <v>257</v>
      </c>
      <c r="BO9" s="659"/>
      <c r="BP9" s="659"/>
      <c r="BQ9" s="659"/>
      <c r="BR9" s="659"/>
      <c r="BS9" s="659"/>
      <c r="BT9" s="660"/>
      <c r="BV9" s="658" t="s">
        <v>257</v>
      </c>
      <c r="BW9" s="659"/>
      <c r="BX9" s="659"/>
      <c r="BY9" s="659"/>
      <c r="BZ9" s="659"/>
      <c r="CA9" s="659"/>
      <c r="CB9" s="660"/>
      <c r="CD9" s="658" t="s">
        <v>257</v>
      </c>
      <c r="CE9" s="659"/>
      <c r="CF9" s="659"/>
      <c r="CG9" s="659"/>
      <c r="CH9" s="659"/>
      <c r="CI9" s="659"/>
      <c r="CJ9" s="660"/>
      <c r="CL9" s="658" t="s">
        <v>257</v>
      </c>
      <c r="CM9" s="659"/>
      <c r="CN9" s="659"/>
      <c r="CO9" s="659"/>
      <c r="CP9" s="659"/>
      <c r="CQ9" s="659"/>
      <c r="CR9" s="660"/>
    </row>
    <row r="10" spans="2:96" ht="12.75" customHeight="1" x14ac:dyDescent="0.35">
      <c r="B10" s="7"/>
      <c r="C10" s="8"/>
      <c r="D10" s="8"/>
      <c r="E10" s="9" t="s">
        <v>7</v>
      </c>
      <c r="F10" s="9" t="s">
        <v>8</v>
      </c>
      <c r="G10" s="10" t="s">
        <v>9</v>
      </c>
      <c r="H10" s="11" t="s">
        <v>10</v>
      </c>
      <c r="J10" s="7"/>
      <c r="K10" s="8"/>
      <c r="L10" s="8"/>
      <c r="M10" s="9" t="s">
        <v>7</v>
      </c>
      <c r="N10" s="9" t="s">
        <v>8</v>
      </c>
      <c r="O10" s="12" t="s">
        <v>9</v>
      </c>
      <c r="P10" s="11" t="s">
        <v>10</v>
      </c>
      <c r="R10" s="7"/>
      <c r="S10" s="8"/>
      <c r="T10" s="8"/>
      <c r="U10" s="9" t="s">
        <v>7</v>
      </c>
      <c r="V10" s="9" t="s">
        <v>8</v>
      </c>
      <c r="W10" s="13" t="s">
        <v>9</v>
      </c>
      <c r="X10" s="11" t="s">
        <v>10</v>
      </c>
      <c r="Z10" s="7"/>
      <c r="AA10" s="8"/>
      <c r="AB10" s="8"/>
      <c r="AC10" s="9" t="s">
        <v>7</v>
      </c>
      <c r="AD10" s="9" t="s">
        <v>8</v>
      </c>
      <c r="AE10" s="14" t="s">
        <v>9</v>
      </c>
      <c r="AF10" s="11" t="s">
        <v>10</v>
      </c>
      <c r="AH10" s="7"/>
      <c r="AI10" s="8"/>
      <c r="AJ10" s="8"/>
      <c r="AK10" s="9" t="s">
        <v>7</v>
      </c>
      <c r="AL10" s="9" t="s">
        <v>8</v>
      </c>
      <c r="AM10" s="15" t="s">
        <v>9</v>
      </c>
      <c r="AN10" s="11" t="s">
        <v>10</v>
      </c>
      <c r="AP10" s="7"/>
      <c r="AQ10" s="8"/>
      <c r="AR10" s="8"/>
      <c r="AS10" s="9" t="s">
        <v>7</v>
      </c>
      <c r="AT10" s="9" t="s">
        <v>8</v>
      </c>
      <c r="AU10" s="16" t="s">
        <v>9</v>
      </c>
      <c r="AV10" s="11" t="s">
        <v>10</v>
      </c>
      <c r="AX10" s="7"/>
      <c r="AY10" s="8"/>
      <c r="AZ10" s="8"/>
      <c r="BA10" s="9" t="s">
        <v>7</v>
      </c>
      <c r="BB10" s="9" t="s">
        <v>8</v>
      </c>
      <c r="BC10" s="17" t="s">
        <v>9</v>
      </c>
      <c r="BD10" s="11" t="s">
        <v>10</v>
      </c>
      <c r="BF10" s="7"/>
      <c r="BG10" s="8"/>
      <c r="BH10" s="8"/>
      <c r="BI10" s="9" t="s">
        <v>7</v>
      </c>
      <c r="BJ10" s="9" t="s">
        <v>8</v>
      </c>
      <c r="BK10" s="18" t="s">
        <v>9</v>
      </c>
      <c r="BL10" s="11" t="s">
        <v>10</v>
      </c>
      <c r="BN10" s="7"/>
      <c r="BO10" s="8"/>
      <c r="BP10" s="8"/>
      <c r="BQ10" s="9" t="s">
        <v>7</v>
      </c>
      <c r="BR10" s="9" t="s">
        <v>8</v>
      </c>
      <c r="BS10" s="19" t="s">
        <v>9</v>
      </c>
      <c r="BT10" s="11" t="s">
        <v>10</v>
      </c>
      <c r="BV10" s="7"/>
      <c r="BW10" s="8"/>
      <c r="BX10" s="8"/>
      <c r="BY10" s="9" t="s">
        <v>7</v>
      </c>
      <c r="BZ10" s="9" t="s">
        <v>8</v>
      </c>
      <c r="CA10" s="20" t="s">
        <v>9</v>
      </c>
      <c r="CB10" s="11" t="s">
        <v>10</v>
      </c>
      <c r="CD10" s="7"/>
      <c r="CE10" s="8"/>
      <c r="CF10" s="8"/>
      <c r="CG10" s="9" t="s">
        <v>7</v>
      </c>
      <c r="CH10" s="9" t="s">
        <v>8</v>
      </c>
      <c r="CI10" s="21" t="s">
        <v>9</v>
      </c>
      <c r="CJ10" s="11" t="s">
        <v>10</v>
      </c>
      <c r="CL10" s="7"/>
      <c r="CM10" s="8"/>
      <c r="CN10" s="8"/>
      <c r="CO10" s="9" t="s">
        <v>7</v>
      </c>
      <c r="CP10" s="9" t="s">
        <v>8</v>
      </c>
      <c r="CQ10" s="22" t="s">
        <v>9</v>
      </c>
      <c r="CR10" s="11" t="s">
        <v>10</v>
      </c>
    </row>
    <row r="11" spans="2:96" ht="12.75" customHeight="1" x14ac:dyDescent="0.35">
      <c r="B11" s="661" t="s">
        <v>258</v>
      </c>
      <c r="C11" s="673"/>
      <c r="D11" s="662"/>
      <c r="E11" s="4" t="s">
        <v>11</v>
      </c>
      <c r="F11" s="4" t="s">
        <v>11</v>
      </c>
      <c r="H11" s="4">
        <v>10</v>
      </c>
      <c r="J11" s="680" t="s">
        <v>259</v>
      </c>
      <c r="K11" s="673"/>
      <c r="L11" s="662"/>
      <c r="M11" s="4" t="s">
        <v>11</v>
      </c>
      <c r="N11" s="4" t="s">
        <v>11</v>
      </c>
      <c r="P11" s="4">
        <v>10</v>
      </c>
      <c r="R11" s="678" t="s">
        <v>260</v>
      </c>
      <c r="S11" s="673"/>
      <c r="T11" s="662"/>
      <c r="U11" s="4" t="s">
        <v>11</v>
      </c>
      <c r="V11" s="4" t="s">
        <v>11</v>
      </c>
      <c r="X11" s="4">
        <v>10</v>
      </c>
      <c r="Z11" s="687" t="s">
        <v>261</v>
      </c>
      <c r="AA11" s="673"/>
      <c r="AB11" s="662"/>
      <c r="AC11" s="4" t="s">
        <v>11</v>
      </c>
      <c r="AD11" s="4" t="s">
        <v>11</v>
      </c>
      <c r="AF11" s="4">
        <v>10</v>
      </c>
      <c r="AH11" s="685" t="s">
        <v>262</v>
      </c>
      <c r="AI11" s="673"/>
      <c r="AJ11" s="662"/>
      <c r="AK11" s="4" t="s">
        <v>11</v>
      </c>
      <c r="AL11" s="4" t="s">
        <v>11</v>
      </c>
      <c r="AN11" s="4">
        <v>10</v>
      </c>
      <c r="AP11" s="727" t="s">
        <v>263</v>
      </c>
      <c r="AQ11" s="673"/>
      <c r="AR11" s="662"/>
      <c r="AS11" s="4" t="s">
        <v>11</v>
      </c>
      <c r="AT11" s="4" t="s">
        <v>11</v>
      </c>
      <c r="AV11" s="4">
        <v>10</v>
      </c>
      <c r="AX11" s="688" t="s">
        <v>264</v>
      </c>
      <c r="AY11" s="673"/>
      <c r="AZ11" s="662"/>
      <c r="BA11" s="4" t="s">
        <v>11</v>
      </c>
      <c r="BB11" s="4" t="s">
        <v>11</v>
      </c>
      <c r="BD11" s="4">
        <v>10</v>
      </c>
      <c r="BF11" s="679" t="s">
        <v>265</v>
      </c>
      <c r="BG11" s="673"/>
      <c r="BH11" s="662"/>
      <c r="BI11" s="4" t="s">
        <v>11</v>
      </c>
      <c r="BJ11" s="4" t="s">
        <v>11</v>
      </c>
      <c r="BL11" s="4">
        <v>10</v>
      </c>
      <c r="BN11" s="672" t="s">
        <v>266</v>
      </c>
      <c r="BO11" s="673"/>
      <c r="BP11" s="662"/>
      <c r="BQ11" s="4" t="s">
        <v>11</v>
      </c>
      <c r="BR11" s="4" t="s">
        <v>11</v>
      </c>
      <c r="BT11" s="4">
        <v>10</v>
      </c>
      <c r="BV11" s="728" t="s">
        <v>267</v>
      </c>
      <c r="BW11" s="673"/>
      <c r="BX11" s="662"/>
      <c r="BY11" s="4" t="s">
        <v>11</v>
      </c>
      <c r="BZ11" s="4" t="s">
        <v>11</v>
      </c>
      <c r="CB11" s="4">
        <v>10</v>
      </c>
      <c r="CD11" s="682" t="s">
        <v>268</v>
      </c>
      <c r="CE11" s="673"/>
      <c r="CF11" s="662"/>
      <c r="CG11" s="4" t="s">
        <v>11</v>
      </c>
      <c r="CH11" s="4" t="s">
        <v>11</v>
      </c>
      <c r="CJ11" s="4">
        <v>10</v>
      </c>
      <c r="CL11" s="686" t="s">
        <v>269</v>
      </c>
      <c r="CM11" s="673"/>
      <c r="CN11" s="662"/>
      <c r="CO11" s="4" t="s">
        <v>11</v>
      </c>
      <c r="CP11" s="4" t="s">
        <v>11</v>
      </c>
      <c r="CR11" s="4">
        <v>10</v>
      </c>
    </row>
    <row r="12" spans="2:96" ht="12.75" customHeight="1" x14ac:dyDescent="0.35">
      <c r="B12" s="664"/>
      <c r="C12" s="651"/>
      <c r="D12" s="3"/>
      <c r="E12" s="4"/>
      <c r="F12" s="4"/>
      <c r="G12" s="6"/>
      <c r="H12" s="5">
        <f t="shared" ref="H12:H17" si="0">SUM(H11+E12-F12)</f>
        <v>10</v>
      </c>
      <c r="J12" s="664"/>
      <c r="K12" s="651"/>
      <c r="L12" s="3"/>
      <c r="M12" s="4"/>
      <c r="N12" s="4"/>
      <c r="O12" s="6"/>
      <c r="P12" s="5">
        <f t="shared" ref="P12:P17" si="1">SUM(P11+M12-N12)</f>
        <v>10</v>
      </c>
      <c r="R12" s="664"/>
      <c r="S12" s="651"/>
      <c r="T12" s="3"/>
      <c r="U12" s="4"/>
      <c r="V12" s="4"/>
      <c r="W12" s="6"/>
      <c r="X12" s="5">
        <f t="shared" ref="X12:X17" si="2">SUM(X11+U12-V12)</f>
        <v>10</v>
      </c>
      <c r="Z12" s="664"/>
      <c r="AA12" s="651"/>
      <c r="AB12" s="3"/>
      <c r="AC12" s="4"/>
      <c r="AD12" s="4"/>
      <c r="AE12" s="6"/>
      <c r="AF12" s="5">
        <f t="shared" ref="AF12:AF17" si="3">SUM(AF11+AC12-AD12)</f>
        <v>10</v>
      </c>
      <c r="AH12" s="664"/>
      <c r="AI12" s="651"/>
      <c r="AJ12" s="3"/>
      <c r="AK12" s="4"/>
      <c r="AL12" s="4"/>
      <c r="AM12" s="6"/>
      <c r="AN12" s="5">
        <f t="shared" ref="AN12:AN17" si="4">SUM(AN11+AK12-AL12)</f>
        <v>10</v>
      </c>
      <c r="AP12" s="664"/>
      <c r="AQ12" s="651"/>
      <c r="AR12" s="3"/>
      <c r="AS12" s="4"/>
      <c r="AT12" s="4"/>
      <c r="AU12" s="6"/>
      <c r="AV12" s="5">
        <f t="shared" ref="AV12:AV17" si="5">SUM(AV11+AS12-AT12)</f>
        <v>10</v>
      </c>
      <c r="AX12" s="664"/>
      <c r="AY12" s="651"/>
      <c r="AZ12" s="3"/>
      <c r="BA12" s="4"/>
      <c r="BB12" s="4"/>
      <c r="BC12" s="6"/>
      <c r="BD12" s="5">
        <f t="shared" ref="BD12:BD17" si="6">SUM(BD11+BA12-BB12)</f>
        <v>10</v>
      </c>
      <c r="BF12" s="664"/>
      <c r="BG12" s="651"/>
      <c r="BH12" s="3"/>
      <c r="BI12" s="4"/>
      <c r="BJ12" s="4"/>
      <c r="BK12" s="6"/>
      <c r="BL12" s="5">
        <f t="shared" ref="BL12:BL17" si="7">SUM(BL11+BI12-BJ12)</f>
        <v>10</v>
      </c>
      <c r="BN12" s="664"/>
      <c r="BO12" s="651"/>
      <c r="BP12" s="3"/>
      <c r="BQ12" s="4"/>
      <c r="BR12" s="4"/>
      <c r="BS12" s="6"/>
      <c r="BT12" s="5">
        <f t="shared" ref="BT12:BT17" si="8">SUM(BT11+BQ12-BR12)</f>
        <v>10</v>
      </c>
      <c r="BV12" s="664"/>
      <c r="BW12" s="651"/>
      <c r="BX12" s="3"/>
      <c r="BY12" s="4"/>
      <c r="BZ12" s="4"/>
      <c r="CA12" s="6"/>
      <c r="CB12" s="5">
        <f t="shared" ref="CB12:CB17" si="9">SUM(CB11+BY12-BZ12)</f>
        <v>10</v>
      </c>
      <c r="CD12" s="664"/>
      <c r="CE12" s="651"/>
      <c r="CF12" s="3"/>
      <c r="CG12" s="4"/>
      <c r="CH12" s="4"/>
      <c r="CI12" s="6"/>
      <c r="CJ12" s="5">
        <f t="shared" ref="CJ12:CJ17" si="10">SUM(CJ11+CG12-CH12)</f>
        <v>10</v>
      </c>
      <c r="CL12" s="664"/>
      <c r="CM12" s="651"/>
      <c r="CN12" s="3"/>
      <c r="CO12" s="4"/>
      <c r="CP12" s="4"/>
      <c r="CQ12" s="6"/>
      <c r="CR12" s="5">
        <f t="shared" ref="CR12:CR17" si="11">SUM(CR11+CO12-CP12)</f>
        <v>10</v>
      </c>
    </row>
    <row r="13" spans="2:96" ht="12.75" customHeight="1" x14ac:dyDescent="0.25">
      <c r="H13" s="5">
        <f t="shared" si="0"/>
        <v>10</v>
      </c>
      <c r="P13" s="5">
        <f t="shared" si="1"/>
        <v>10</v>
      </c>
      <c r="X13" s="5">
        <f t="shared" si="2"/>
        <v>10</v>
      </c>
      <c r="AF13" s="5">
        <f t="shared" si="3"/>
        <v>10</v>
      </c>
      <c r="AN13" s="5">
        <f t="shared" si="4"/>
        <v>10</v>
      </c>
      <c r="AV13" s="5">
        <f t="shared" si="5"/>
        <v>10</v>
      </c>
      <c r="BD13" s="5">
        <f t="shared" si="6"/>
        <v>10</v>
      </c>
      <c r="BL13" s="5">
        <f t="shared" si="7"/>
        <v>10</v>
      </c>
      <c r="BT13" s="5">
        <f t="shared" si="8"/>
        <v>10</v>
      </c>
      <c r="CB13" s="5">
        <f t="shared" si="9"/>
        <v>10</v>
      </c>
      <c r="CJ13" s="5">
        <f t="shared" si="10"/>
        <v>10</v>
      </c>
      <c r="CR13" s="5">
        <f t="shared" si="11"/>
        <v>10</v>
      </c>
    </row>
    <row r="14" spans="2:96" ht="12.75" customHeight="1" x14ac:dyDescent="0.25">
      <c r="H14" s="5">
        <f t="shared" si="0"/>
        <v>10</v>
      </c>
      <c r="P14" s="5">
        <f t="shared" si="1"/>
        <v>10</v>
      </c>
      <c r="X14" s="5">
        <f t="shared" si="2"/>
        <v>10</v>
      </c>
      <c r="AF14" s="5">
        <f t="shared" si="3"/>
        <v>10</v>
      </c>
      <c r="AN14" s="5">
        <f t="shared" si="4"/>
        <v>10</v>
      </c>
      <c r="AV14" s="5">
        <f t="shared" si="5"/>
        <v>10</v>
      </c>
      <c r="BD14" s="5">
        <f t="shared" si="6"/>
        <v>10</v>
      </c>
      <c r="BL14" s="5">
        <f t="shared" si="7"/>
        <v>10</v>
      </c>
      <c r="BT14" s="5">
        <f t="shared" si="8"/>
        <v>10</v>
      </c>
      <c r="CB14" s="5">
        <f t="shared" si="9"/>
        <v>10</v>
      </c>
      <c r="CJ14" s="5">
        <f t="shared" si="10"/>
        <v>10</v>
      </c>
      <c r="CR14" s="5">
        <f t="shared" si="11"/>
        <v>10</v>
      </c>
    </row>
    <row r="15" spans="2:96" ht="12.75" customHeight="1" x14ac:dyDescent="0.25">
      <c r="H15" s="5">
        <f t="shared" si="0"/>
        <v>10</v>
      </c>
      <c r="P15" s="5">
        <f t="shared" si="1"/>
        <v>10</v>
      </c>
      <c r="X15" s="5">
        <f t="shared" si="2"/>
        <v>10</v>
      </c>
      <c r="AF15" s="5">
        <f t="shared" si="3"/>
        <v>10</v>
      </c>
      <c r="AN15" s="5">
        <f t="shared" si="4"/>
        <v>10</v>
      </c>
      <c r="AV15" s="5">
        <f t="shared" si="5"/>
        <v>10</v>
      </c>
      <c r="BD15" s="5">
        <f t="shared" si="6"/>
        <v>10</v>
      </c>
      <c r="BL15" s="5">
        <f t="shared" si="7"/>
        <v>10</v>
      </c>
      <c r="BT15" s="5">
        <f t="shared" si="8"/>
        <v>10</v>
      </c>
      <c r="CB15" s="5">
        <f t="shared" si="9"/>
        <v>10</v>
      </c>
      <c r="CJ15" s="5">
        <f t="shared" si="10"/>
        <v>10</v>
      </c>
      <c r="CR15" s="5">
        <f t="shared" si="11"/>
        <v>10</v>
      </c>
    </row>
    <row r="16" spans="2:96" ht="12.75" customHeight="1" x14ac:dyDescent="0.25">
      <c r="H16" s="5">
        <f t="shared" si="0"/>
        <v>10</v>
      </c>
      <c r="P16" s="5">
        <f t="shared" si="1"/>
        <v>10</v>
      </c>
      <c r="X16" s="5">
        <f t="shared" si="2"/>
        <v>10</v>
      </c>
      <c r="AF16" s="5">
        <f t="shared" si="3"/>
        <v>10</v>
      </c>
      <c r="AN16" s="5">
        <f t="shared" si="4"/>
        <v>10</v>
      </c>
      <c r="AV16" s="5">
        <f t="shared" si="5"/>
        <v>10</v>
      </c>
      <c r="BD16" s="5">
        <f t="shared" si="6"/>
        <v>10</v>
      </c>
      <c r="BL16" s="5">
        <f t="shared" si="7"/>
        <v>10</v>
      </c>
      <c r="BT16" s="5">
        <f t="shared" si="8"/>
        <v>10</v>
      </c>
      <c r="CB16" s="5">
        <f t="shared" si="9"/>
        <v>10</v>
      </c>
      <c r="CJ16" s="5">
        <f t="shared" si="10"/>
        <v>10</v>
      </c>
      <c r="CR16" s="5">
        <f t="shared" si="11"/>
        <v>10</v>
      </c>
    </row>
    <row r="17" spans="2:96" ht="12.75" customHeight="1" x14ac:dyDescent="0.25">
      <c r="H17" s="5">
        <f t="shared" si="0"/>
        <v>10</v>
      </c>
      <c r="P17" s="5">
        <f t="shared" si="1"/>
        <v>10</v>
      </c>
      <c r="X17" s="5">
        <f t="shared" si="2"/>
        <v>10</v>
      </c>
      <c r="AF17" s="5">
        <f t="shared" si="3"/>
        <v>10</v>
      </c>
      <c r="AN17" s="5">
        <f t="shared" si="4"/>
        <v>10</v>
      </c>
      <c r="AV17" s="5">
        <f t="shared" si="5"/>
        <v>10</v>
      </c>
      <c r="BD17" s="5">
        <f t="shared" si="6"/>
        <v>10</v>
      </c>
      <c r="BL17" s="5">
        <f t="shared" si="7"/>
        <v>10</v>
      </c>
      <c r="BT17" s="5">
        <f t="shared" si="8"/>
        <v>10</v>
      </c>
      <c r="CB17" s="5">
        <f t="shared" si="9"/>
        <v>10</v>
      </c>
      <c r="CJ17" s="5">
        <f t="shared" si="10"/>
        <v>10</v>
      </c>
      <c r="CR17" s="5">
        <f t="shared" si="11"/>
        <v>10</v>
      </c>
    </row>
    <row r="18" spans="2:96" ht="12.75" customHeight="1" x14ac:dyDescent="0.35">
      <c r="B18" s="658" t="s">
        <v>270</v>
      </c>
      <c r="C18" s="659"/>
      <c r="D18" s="659"/>
      <c r="E18" s="659"/>
      <c r="F18" s="659"/>
      <c r="G18" s="659"/>
      <c r="H18" s="660"/>
      <c r="J18" s="658" t="s">
        <v>270</v>
      </c>
      <c r="K18" s="659"/>
      <c r="L18" s="659"/>
      <c r="M18" s="659"/>
      <c r="N18" s="659"/>
      <c r="O18" s="659"/>
      <c r="P18" s="660"/>
      <c r="R18" s="658" t="s">
        <v>270</v>
      </c>
      <c r="S18" s="659"/>
      <c r="T18" s="659"/>
      <c r="U18" s="659"/>
      <c r="V18" s="659"/>
      <c r="W18" s="659"/>
      <c r="X18" s="660"/>
      <c r="Z18" s="658" t="s">
        <v>270</v>
      </c>
      <c r="AA18" s="659"/>
      <c r="AB18" s="659"/>
      <c r="AC18" s="659"/>
      <c r="AD18" s="659"/>
      <c r="AE18" s="659"/>
      <c r="AF18" s="660"/>
      <c r="AH18" s="658" t="s">
        <v>270</v>
      </c>
      <c r="AI18" s="659"/>
      <c r="AJ18" s="659"/>
      <c r="AK18" s="659"/>
      <c r="AL18" s="659"/>
      <c r="AM18" s="659"/>
      <c r="AN18" s="660"/>
      <c r="AP18" s="658" t="s">
        <v>270</v>
      </c>
      <c r="AQ18" s="659"/>
      <c r="AR18" s="659"/>
      <c r="AS18" s="659"/>
      <c r="AT18" s="659"/>
      <c r="AU18" s="659"/>
      <c r="AV18" s="660"/>
      <c r="AX18" s="658" t="s">
        <v>270</v>
      </c>
      <c r="AY18" s="659"/>
      <c r="AZ18" s="659"/>
      <c r="BA18" s="659"/>
      <c r="BB18" s="659"/>
      <c r="BC18" s="659"/>
      <c r="BD18" s="660"/>
      <c r="BF18" s="658" t="s">
        <v>270</v>
      </c>
      <c r="BG18" s="659"/>
      <c r="BH18" s="659"/>
      <c r="BI18" s="659"/>
      <c r="BJ18" s="659"/>
      <c r="BK18" s="659"/>
      <c r="BL18" s="660"/>
      <c r="BN18" s="658" t="s">
        <v>270</v>
      </c>
      <c r="BO18" s="659"/>
      <c r="BP18" s="659"/>
      <c r="BQ18" s="659"/>
      <c r="BR18" s="659"/>
      <c r="BS18" s="659"/>
      <c r="BT18" s="660"/>
      <c r="BV18" s="658" t="s">
        <v>270</v>
      </c>
      <c r="BW18" s="659"/>
      <c r="BX18" s="659"/>
      <c r="BY18" s="659"/>
      <c r="BZ18" s="659"/>
      <c r="CA18" s="659"/>
      <c r="CB18" s="660"/>
      <c r="CD18" s="658" t="s">
        <v>270</v>
      </c>
      <c r="CE18" s="659"/>
      <c r="CF18" s="659"/>
      <c r="CG18" s="659"/>
      <c r="CH18" s="659"/>
      <c r="CI18" s="659"/>
      <c r="CJ18" s="660"/>
      <c r="CL18" s="658" t="s">
        <v>270</v>
      </c>
      <c r="CM18" s="659"/>
      <c r="CN18" s="659"/>
      <c r="CO18" s="659"/>
      <c r="CP18" s="659"/>
      <c r="CQ18" s="659"/>
      <c r="CR18" s="660"/>
    </row>
    <row r="19" spans="2:96" ht="12.75" customHeight="1" x14ac:dyDescent="0.35">
      <c r="B19" s="7"/>
      <c r="C19" s="8"/>
      <c r="D19" s="8"/>
      <c r="E19" s="9" t="s">
        <v>7</v>
      </c>
      <c r="F19" s="9" t="s">
        <v>8</v>
      </c>
      <c r="G19" s="10" t="s">
        <v>9</v>
      </c>
      <c r="H19" s="11" t="s">
        <v>10</v>
      </c>
      <c r="J19" s="7"/>
      <c r="K19" s="8"/>
      <c r="L19" s="8"/>
      <c r="M19" s="9" t="s">
        <v>7</v>
      </c>
      <c r="N19" s="9" t="s">
        <v>8</v>
      </c>
      <c r="O19" s="12" t="s">
        <v>9</v>
      </c>
      <c r="P19" s="11" t="s">
        <v>10</v>
      </c>
      <c r="R19" s="7"/>
      <c r="S19" s="8"/>
      <c r="T19" s="8"/>
      <c r="U19" s="9" t="s">
        <v>7</v>
      </c>
      <c r="V19" s="9" t="s">
        <v>8</v>
      </c>
      <c r="W19" s="13" t="s">
        <v>9</v>
      </c>
      <c r="X19" s="11" t="s">
        <v>10</v>
      </c>
      <c r="Z19" s="7"/>
      <c r="AA19" s="8"/>
      <c r="AB19" s="8"/>
      <c r="AC19" s="9" t="s">
        <v>7</v>
      </c>
      <c r="AD19" s="9" t="s">
        <v>8</v>
      </c>
      <c r="AE19" s="14" t="s">
        <v>9</v>
      </c>
      <c r="AF19" s="11" t="s">
        <v>10</v>
      </c>
      <c r="AH19" s="7"/>
      <c r="AI19" s="8"/>
      <c r="AJ19" s="8"/>
      <c r="AK19" s="9" t="s">
        <v>7</v>
      </c>
      <c r="AL19" s="9" t="s">
        <v>8</v>
      </c>
      <c r="AM19" s="15" t="s">
        <v>9</v>
      </c>
      <c r="AN19" s="11" t="s">
        <v>10</v>
      </c>
      <c r="AP19" s="7"/>
      <c r="AQ19" s="8"/>
      <c r="AR19" s="8"/>
      <c r="AS19" s="9" t="s">
        <v>7</v>
      </c>
      <c r="AT19" s="9" t="s">
        <v>8</v>
      </c>
      <c r="AU19" s="16" t="s">
        <v>9</v>
      </c>
      <c r="AV19" s="11" t="s">
        <v>10</v>
      </c>
      <c r="AX19" s="7"/>
      <c r="AY19" s="8"/>
      <c r="AZ19" s="8"/>
      <c r="BA19" s="9" t="s">
        <v>7</v>
      </c>
      <c r="BB19" s="9" t="s">
        <v>8</v>
      </c>
      <c r="BC19" s="17" t="s">
        <v>9</v>
      </c>
      <c r="BD19" s="11" t="s">
        <v>10</v>
      </c>
      <c r="BF19" s="7"/>
      <c r="BG19" s="8"/>
      <c r="BH19" s="8"/>
      <c r="BI19" s="9" t="s">
        <v>7</v>
      </c>
      <c r="BJ19" s="9" t="s">
        <v>8</v>
      </c>
      <c r="BK19" s="18" t="s">
        <v>9</v>
      </c>
      <c r="BL19" s="11" t="s">
        <v>10</v>
      </c>
      <c r="BN19" s="7"/>
      <c r="BO19" s="8"/>
      <c r="BP19" s="8"/>
      <c r="BQ19" s="9" t="s">
        <v>7</v>
      </c>
      <c r="BR19" s="9" t="s">
        <v>8</v>
      </c>
      <c r="BS19" s="19" t="s">
        <v>9</v>
      </c>
      <c r="BT19" s="11" t="s">
        <v>10</v>
      </c>
      <c r="BV19" s="7"/>
      <c r="BW19" s="8"/>
      <c r="BX19" s="8"/>
      <c r="BY19" s="9" t="s">
        <v>7</v>
      </c>
      <c r="BZ19" s="9" t="s">
        <v>8</v>
      </c>
      <c r="CA19" s="20" t="s">
        <v>9</v>
      </c>
      <c r="CB19" s="11" t="s">
        <v>10</v>
      </c>
      <c r="CD19" s="7"/>
      <c r="CE19" s="8"/>
      <c r="CF19" s="8"/>
      <c r="CG19" s="9" t="s">
        <v>7</v>
      </c>
      <c r="CH19" s="9" t="s">
        <v>8</v>
      </c>
      <c r="CI19" s="21" t="s">
        <v>9</v>
      </c>
      <c r="CJ19" s="11" t="s">
        <v>10</v>
      </c>
      <c r="CL19" s="7"/>
      <c r="CM19" s="8"/>
      <c r="CN19" s="8"/>
      <c r="CO19" s="9" t="s">
        <v>7</v>
      </c>
      <c r="CP19" s="9" t="s">
        <v>8</v>
      </c>
      <c r="CQ19" s="22" t="s">
        <v>9</v>
      </c>
      <c r="CR19" s="11" t="s">
        <v>10</v>
      </c>
    </row>
    <row r="20" spans="2:96" ht="12.75" customHeight="1" x14ac:dyDescent="0.35">
      <c r="B20" s="661" t="s">
        <v>258</v>
      </c>
      <c r="C20" s="673"/>
      <c r="D20" s="662"/>
      <c r="E20" s="4" t="s">
        <v>11</v>
      </c>
      <c r="F20" s="4" t="s">
        <v>11</v>
      </c>
      <c r="H20" s="4">
        <v>12</v>
      </c>
      <c r="J20" s="680" t="s">
        <v>259</v>
      </c>
      <c r="K20" s="673"/>
      <c r="L20" s="662"/>
      <c r="M20" s="4" t="s">
        <v>11</v>
      </c>
      <c r="N20" s="4" t="s">
        <v>11</v>
      </c>
      <c r="P20" s="4">
        <v>12</v>
      </c>
      <c r="R20" s="678" t="s">
        <v>260</v>
      </c>
      <c r="S20" s="673"/>
      <c r="T20" s="662"/>
      <c r="U20" s="4" t="s">
        <v>11</v>
      </c>
      <c r="V20" s="4" t="s">
        <v>11</v>
      </c>
      <c r="X20" s="4">
        <v>12</v>
      </c>
      <c r="Z20" s="687" t="s">
        <v>261</v>
      </c>
      <c r="AA20" s="673"/>
      <c r="AB20" s="662"/>
      <c r="AC20" s="4" t="s">
        <v>11</v>
      </c>
      <c r="AD20" s="4" t="s">
        <v>11</v>
      </c>
      <c r="AF20" s="4">
        <v>12</v>
      </c>
      <c r="AH20" s="685" t="s">
        <v>262</v>
      </c>
      <c r="AI20" s="673"/>
      <c r="AJ20" s="662"/>
      <c r="AK20" s="4" t="s">
        <v>11</v>
      </c>
      <c r="AL20" s="4" t="s">
        <v>11</v>
      </c>
      <c r="AN20" s="4">
        <v>12</v>
      </c>
      <c r="AP20" s="727" t="s">
        <v>263</v>
      </c>
      <c r="AQ20" s="673"/>
      <c r="AR20" s="662"/>
      <c r="AS20" s="4" t="s">
        <v>11</v>
      </c>
      <c r="AT20" s="4" t="s">
        <v>11</v>
      </c>
      <c r="AV20" s="4">
        <v>12</v>
      </c>
      <c r="AX20" s="688" t="s">
        <v>264</v>
      </c>
      <c r="AY20" s="673"/>
      <c r="AZ20" s="662"/>
      <c r="BA20" s="4" t="s">
        <v>11</v>
      </c>
      <c r="BB20" s="4" t="s">
        <v>11</v>
      </c>
      <c r="BD20" s="4">
        <v>12</v>
      </c>
      <c r="BF20" s="679" t="s">
        <v>265</v>
      </c>
      <c r="BG20" s="673"/>
      <c r="BH20" s="662"/>
      <c r="BI20" s="4" t="s">
        <v>11</v>
      </c>
      <c r="BJ20" s="4" t="s">
        <v>11</v>
      </c>
      <c r="BL20" s="4">
        <v>12</v>
      </c>
      <c r="BN20" s="672" t="s">
        <v>266</v>
      </c>
      <c r="BO20" s="673"/>
      <c r="BP20" s="662"/>
      <c r="BQ20" s="4" t="s">
        <v>11</v>
      </c>
      <c r="BR20" s="4" t="s">
        <v>11</v>
      </c>
      <c r="BT20" s="4">
        <v>12</v>
      </c>
      <c r="BV20" s="728" t="s">
        <v>267</v>
      </c>
      <c r="BW20" s="673"/>
      <c r="BX20" s="662"/>
      <c r="BY20" s="4" t="s">
        <v>11</v>
      </c>
      <c r="BZ20" s="4" t="s">
        <v>11</v>
      </c>
      <c r="CB20" s="4">
        <v>12</v>
      </c>
      <c r="CD20" s="682" t="s">
        <v>268</v>
      </c>
      <c r="CE20" s="673"/>
      <c r="CF20" s="662"/>
      <c r="CG20" s="4" t="s">
        <v>11</v>
      </c>
      <c r="CH20" s="4" t="s">
        <v>11</v>
      </c>
      <c r="CJ20" s="4">
        <v>12</v>
      </c>
      <c r="CL20" s="686" t="s">
        <v>271</v>
      </c>
      <c r="CM20" s="673"/>
      <c r="CN20" s="662"/>
      <c r="CO20" s="4" t="s">
        <v>11</v>
      </c>
      <c r="CP20" s="4" t="s">
        <v>11</v>
      </c>
      <c r="CR20" s="4">
        <v>12</v>
      </c>
    </row>
    <row r="21" spans="2:96" ht="12.75" customHeight="1" x14ac:dyDescent="0.35">
      <c r="B21" s="664"/>
      <c r="C21" s="651"/>
      <c r="D21" s="3"/>
      <c r="E21" s="4"/>
      <c r="F21" s="4"/>
      <c r="G21" s="6"/>
      <c r="H21" s="5">
        <f t="shared" ref="H21:H26" si="12">SUM(H20+E21-F21)</f>
        <v>12</v>
      </c>
      <c r="J21" s="664"/>
      <c r="K21" s="651"/>
      <c r="L21" s="3"/>
      <c r="M21" s="4"/>
      <c r="N21" s="4"/>
      <c r="O21" s="6"/>
      <c r="P21" s="5">
        <f t="shared" ref="P21:P26" si="13">SUM(P20+M21-N21)</f>
        <v>12</v>
      </c>
      <c r="R21" s="664"/>
      <c r="S21" s="651"/>
      <c r="T21" s="3"/>
      <c r="U21" s="4"/>
      <c r="V21" s="4"/>
      <c r="W21" s="6"/>
      <c r="X21" s="5">
        <f t="shared" ref="X21:X26" si="14">SUM(X20+U21-V21)</f>
        <v>12</v>
      </c>
      <c r="Z21" s="664"/>
      <c r="AA21" s="651"/>
      <c r="AB21" s="3"/>
      <c r="AC21" s="4"/>
      <c r="AD21" s="4"/>
      <c r="AE21" s="6"/>
      <c r="AF21" s="5">
        <f t="shared" ref="AF21:AF26" si="15">SUM(AF20+AC21-AD21)</f>
        <v>12</v>
      </c>
      <c r="AH21" s="664"/>
      <c r="AI21" s="651"/>
      <c r="AJ21" s="3"/>
      <c r="AK21" s="4"/>
      <c r="AL21" s="4"/>
      <c r="AM21" s="6"/>
      <c r="AN21" s="5">
        <f t="shared" ref="AN21:AN26" si="16">SUM(AN20+AK21-AL21)</f>
        <v>12</v>
      </c>
      <c r="AP21" s="664"/>
      <c r="AQ21" s="651"/>
      <c r="AR21" s="3"/>
      <c r="AS21" s="4"/>
      <c r="AT21" s="4"/>
      <c r="AU21" s="6"/>
      <c r="AV21" s="5">
        <f t="shared" ref="AV21:AV26" si="17">SUM(AV20+AS21-AT21)</f>
        <v>12</v>
      </c>
      <c r="AX21" s="664"/>
      <c r="AY21" s="651"/>
      <c r="AZ21" s="3"/>
      <c r="BA21" s="4"/>
      <c r="BB21" s="4"/>
      <c r="BC21" s="6"/>
      <c r="BD21" s="5">
        <f t="shared" ref="BD21:BD26" si="18">SUM(BD20+BA21-BB21)</f>
        <v>12</v>
      </c>
      <c r="BF21" s="664"/>
      <c r="BG21" s="651"/>
      <c r="BH21" s="3"/>
      <c r="BI21" s="4"/>
      <c r="BJ21" s="4"/>
      <c r="BK21" s="6"/>
      <c r="BL21" s="5">
        <f t="shared" ref="BL21:BL26" si="19">SUM(BL20+BI21-BJ21)</f>
        <v>12</v>
      </c>
      <c r="BN21" s="664"/>
      <c r="BO21" s="651"/>
      <c r="BP21" s="3"/>
      <c r="BQ21" s="4"/>
      <c r="BR21" s="4"/>
      <c r="BS21" s="6"/>
      <c r="BT21" s="5">
        <f t="shared" ref="BT21:BT26" si="20">SUM(BT20+BQ21-BR21)</f>
        <v>12</v>
      </c>
      <c r="BV21" s="664"/>
      <c r="BW21" s="651"/>
      <c r="BX21" s="3"/>
      <c r="BY21" s="4"/>
      <c r="BZ21" s="4"/>
      <c r="CA21" s="6"/>
      <c r="CB21" s="5">
        <f t="shared" ref="CB21:CB26" si="21">SUM(CB20+BY21-BZ21)</f>
        <v>12</v>
      </c>
      <c r="CD21" s="664"/>
      <c r="CE21" s="651"/>
      <c r="CF21" s="3"/>
      <c r="CG21" s="4"/>
      <c r="CH21" s="4"/>
      <c r="CI21" s="6"/>
      <c r="CJ21" s="5">
        <f t="shared" ref="CJ21:CJ26" si="22">SUM(CJ20+CG21-CH21)</f>
        <v>12</v>
      </c>
      <c r="CL21" s="664"/>
      <c r="CM21" s="651"/>
      <c r="CN21" s="3"/>
      <c r="CO21" s="4"/>
      <c r="CP21" s="4"/>
      <c r="CQ21" s="6"/>
      <c r="CR21" s="5">
        <f t="shared" ref="CR21:CR26" si="23">SUM(CR20+CO21-CP21)</f>
        <v>12</v>
      </c>
    </row>
    <row r="22" spans="2:96" ht="12.75" customHeight="1" x14ac:dyDescent="0.25">
      <c r="H22" s="5">
        <f t="shared" si="12"/>
        <v>12</v>
      </c>
      <c r="P22" s="5">
        <f t="shared" si="13"/>
        <v>12</v>
      </c>
      <c r="X22" s="5">
        <f t="shared" si="14"/>
        <v>12</v>
      </c>
      <c r="AF22" s="5">
        <f t="shared" si="15"/>
        <v>12</v>
      </c>
      <c r="AN22" s="5">
        <f t="shared" si="16"/>
        <v>12</v>
      </c>
      <c r="AV22" s="5">
        <f t="shared" si="17"/>
        <v>12</v>
      </c>
      <c r="BD22" s="5">
        <f t="shared" si="18"/>
        <v>12</v>
      </c>
      <c r="BL22" s="5">
        <f t="shared" si="19"/>
        <v>12</v>
      </c>
      <c r="BT22" s="5">
        <f t="shared" si="20"/>
        <v>12</v>
      </c>
      <c r="CB22" s="5">
        <f t="shared" si="21"/>
        <v>12</v>
      </c>
      <c r="CJ22" s="5">
        <f t="shared" si="22"/>
        <v>12</v>
      </c>
      <c r="CR22" s="5">
        <f t="shared" si="23"/>
        <v>12</v>
      </c>
    </row>
    <row r="23" spans="2:96" ht="12.75" customHeight="1" x14ac:dyDescent="0.25">
      <c r="H23" s="5">
        <f t="shared" si="12"/>
        <v>12</v>
      </c>
      <c r="P23" s="5">
        <f t="shared" si="13"/>
        <v>12</v>
      </c>
      <c r="X23" s="5">
        <f t="shared" si="14"/>
        <v>12</v>
      </c>
      <c r="AF23" s="5">
        <f t="shared" si="15"/>
        <v>12</v>
      </c>
      <c r="AN23" s="5">
        <f t="shared" si="16"/>
        <v>12</v>
      </c>
      <c r="AV23" s="5">
        <f t="shared" si="17"/>
        <v>12</v>
      </c>
      <c r="BD23" s="5">
        <f t="shared" si="18"/>
        <v>12</v>
      </c>
      <c r="BL23" s="5">
        <f t="shared" si="19"/>
        <v>12</v>
      </c>
      <c r="BT23" s="5">
        <f t="shared" si="20"/>
        <v>12</v>
      </c>
      <c r="CB23" s="5">
        <f t="shared" si="21"/>
        <v>12</v>
      </c>
      <c r="CJ23" s="5">
        <f t="shared" si="22"/>
        <v>12</v>
      </c>
      <c r="CR23" s="5">
        <f t="shared" si="23"/>
        <v>12</v>
      </c>
    </row>
    <row r="24" spans="2:96" ht="12.75" customHeight="1" x14ac:dyDescent="0.25">
      <c r="H24" s="5">
        <f t="shared" si="12"/>
        <v>12</v>
      </c>
      <c r="P24" s="5">
        <f t="shared" si="13"/>
        <v>12</v>
      </c>
      <c r="X24" s="5">
        <f t="shared" si="14"/>
        <v>12</v>
      </c>
      <c r="AF24" s="5">
        <f t="shared" si="15"/>
        <v>12</v>
      </c>
      <c r="AN24" s="5">
        <f t="shared" si="16"/>
        <v>12</v>
      </c>
      <c r="AV24" s="5">
        <f t="shared" si="17"/>
        <v>12</v>
      </c>
      <c r="BD24" s="5">
        <f t="shared" si="18"/>
        <v>12</v>
      </c>
      <c r="BL24" s="5">
        <f t="shared" si="19"/>
        <v>12</v>
      </c>
      <c r="BT24" s="5">
        <f t="shared" si="20"/>
        <v>12</v>
      </c>
      <c r="CB24" s="5">
        <f t="shared" si="21"/>
        <v>12</v>
      </c>
      <c r="CJ24" s="5">
        <f t="shared" si="22"/>
        <v>12</v>
      </c>
      <c r="CR24" s="5">
        <f t="shared" si="23"/>
        <v>12</v>
      </c>
    </row>
    <row r="25" spans="2:96" ht="12.75" customHeight="1" x14ac:dyDescent="0.25">
      <c r="H25" s="5">
        <f t="shared" si="12"/>
        <v>12</v>
      </c>
      <c r="P25" s="5">
        <f t="shared" si="13"/>
        <v>12</v>
      </c>
      <c r="X25" s="5">
        <f t="shared" si="14"/>
        <v>12</v>
      </c>
      <c r="AF25" s="5">
        <f t="shared" si="15"/>
        <v>12</v>
      </c>
      <c r="AN25" s="5">
        <f t="shared" si="16"/>
        <v>12</v>
      </c>
      <c r="AV25" s="5">
        <f t="shared" si="17"/>
        <v>12</v>
      </c>
      <c r="BD25" s="5">
        <f t="shared" si="18"/>
        <v>12</v>
      </c>
      <c r="BL25" s="5">
        <f t="shared" si="19"/>
        <v>12</v>
      </c>
      <c r="BT25" s="5">
        <f t="shared" si="20"/>
        <v>12</v>
      </c>
      <c r="CB25" s="5">
        <f t="shared" si="21"/>
        <v>12</v>
      </c>
      <c r="CJ25" s="5">
        <f t="shared" si="22"/>
        <v>12</v>
      </c>
      <c r="CR25" s="5">
        <f t="shared" si="23"/>
        <v>12</v>
      </c>
    </row>
    <row r="26" spans="2:96" ht="12.75" customHeight="1" x14ac:dyDescent="0.25">
      <c r="H26" s="5">
        <f t="shared" si="12"/>
        <v>12</v>
      </c>
      <c r="P26" s="5">
        <f t="shared" si="13"/>
        <v>12</v>
      </c>
      <c r="X26" s="5">
        <f t="shared" si="14"/>
        <v>12</v>
      </c>
      <c r="AF26" s="5">
        <f t="shared" si="15"/>
        <v>12</v>
      </c>
      <c r="AN26" s="5">
        <f t="shared" si="16"/>
        <v>12</v>
      </c>
      <c r="AV26" s="5">
        <f t="shared" si="17"/>
        <v>12</v>
      </c>
      <c r="BD26" s="5">
        <f t="shared" si="18"/>
        <v>12</v>
      </c>
      <c r="BL26" s="5">
        <f t="shared" si="19"/>
        <v>12</v>
      </c>
      <c r="BT26" s="5">
        <f t="shared" si="20"/>
        <v>12</v>
      </c>
      <c r="CB26" s="5">
        <f t="shared" si="21"/>
        <v>12</v>
      </c>
      <c r="CJ26" s="5">
        <f t="shared" si="22"/>
        <v>12</v>
      </c>
      <c r="CR26" s="5">
        <f t="shared" si="23"/>
        <v>12</v>
      </c>
    </row>
    <row r="27" spans="2:96" ht="12.75" customHeight="1" x14ac:dyDescent="0.35">
      <c r="B27" s="658" t="s">
        <v>272</v>
      </c>
      <c r="C27" s="659"/>
      <c r="D27" s="659"/>
      <c r="E27" s="659"/>
      <c r="F27" s="659"/>
      <c r="G27" s="659"/>
      <c r="H27" s="660"/>
      <c r="J27" s="658" t="s">
        <v>272</v>
      </c>
      <c r="K27" s="659"/>
      <c r="L27" s="659"/>
      <c r="M27" s="659"/>
      <c r="N27" s="659"/>
      <c r="O27" s="659"/>
      <c r="P27" s="660"/>
      <c r="R27" s="658" t="s">
        <v>272</v>
      </c>
      <c r="S27" s="659"/>
      <c r="T27" s="659"/>
      <c r="U27" s="659"/>
      <c r="V27" s="659"/>
      <c r="W27" s="659"/>
      <c r="X27" s="660"/>
      <c r="Z27" s="658" t="s">
        <v>272</v>
      </c>
      <c r="AA27" s="659"/>
      <c r="AB27" s="659"/>
      <c r="AC27" s="659"/>
      <c r="AD27" s="659"/>
      <c r="AE27" s="659"/>
      <c r="AF27" s="660"/>
      <c r="AH27" s="658" t="s">
        <v>272</v>
      </c>
      <c r="AI27" s="659"/>
      <c r="AJ27" s="659"/>
      <c r="AK27" s="659"/>
      <c r="AL27" s="659"/>
      <c r="AM27" s="659"/>
      <c r="AN27" s="660"/>
      <c r="AP27" s="658" t="s">
        <v>272</v>
      </c>
      <c r="AQ27" s="659"/>
      <c r="AR27" s="659"/>
      <c r="AS27" s="659"/>
      <c r="AT27" s="659"/>
      <c r="AU27" s="659"/>
      <c r="AV27" s="660"/>
      <c r="AX27" s="658" t="s">
        <v>272</v>
      </c>
      <c r="AY27" s="659"/>
      <c r="AZ27" s="659"/>
      <c r="BA27" s="659"/>
      <c r="BB27" s="659"/>
      <c r="BC27" s="659"/>
      <c r="BD27" s="660"/>
      <c r="BF27" s="658" t="s">
        <v>272</v>
      </c>
      <c r="BG27" s="659"/>
      <c r="BH27" s="659"/>
      <c r="BI27" s="659"/>
      <c r="BJ27" s="659"/>
      <c r="BK27" s="659"/>
      <c r="BL27" s="660"/>
      <c r="BN27" s="658" t="s">
        <v>272</v>
      </c>
      <c r="BO27" s="659"/>
      <c r="BP27" s="659"/>
      <c r="BQ27" s="659"/>
      <c r="BR27" s="659"/>
      <c r="BS27" s="659"/>
      <c r="BT27" s="660"/>
      <c r="BV27" s="658" t="s">
        <v>272</v>
      </c>
      <c r="BW27" s="659"/>
      <c r="BX27" s="659"/>
      <c r="BY27" s="659"/>
      <c r="BZ27" s="659"/>
      <c r="CA27" s="659"/>
      <c r="CB27" s="660"/>
      <c r="CD27" s="658" t="s">
        <v>272</v>
      </c>
      <c r="CE27" s="659"/>
      <c r="CF27" s="659"/>
      <c r="CG27" s="659"/>
      <c r="CH27" s="659"/>
      <c r="CI27" s="659"/>
      <c r="CJ27" s="660"/>
      <c r="CL27" s="658" t="s">
        <v>272</v>
      </c>
      <c r="CM27" s="659"/>
      <c r="CN27" s="659"/>
      <c r="CO27" s="659"/>
      <c r="CP27" s="659"/>
      <c r="CQ27" s="659"/>
      <c r="CR27" s="660"/>
    </row>
    <row r="28" spans="2:96" ht="12.75" customHeight="1" x14ac:dyDescent="0.35">
      <c r="B28" s="7"/>
      <c r="C28" s="8"/>
      <c r="D28" s="8"/>
      <c r="E28" s="9" t="s">
        <v>7</v>
      </c>
      <c r="F28" s="9" t="s">
        <v>8</v>
      </c>
      <c r="G28" s="10" t="s">
        <v>9</v>
      </c>
      <c r="H28" s="11" t="s">
        <v>10</v>
      </c>
      <c r="J28" s="7"/>
      <c r="K28" s="8"/>
      <c r="L28" s="8"/>
      <c r="M28" s="9" t="s">
        <v>7</v>
      </c>
      <c r="N28" s="9" t="s">
        <v>8</v>
      </c>
      <c r="O28" s="12" t="s">
        <v>9</v>
      </c>
      <c r="P28" s="11" t="s">
        <v>10</v>
      </c>
      <c r="R28" s="7"/>
      <c r="S28" s="8"/>
      <c r="T28" s="8"/>
      <c r="U28" s="9" t="s">
        <v>7</v>
      </c>
      <c r="V28" s="9" t="s">
        <v>8</v>
      </c>
      <c r="W28" s="13" t="s">
        <v>9</v>
      </c>
      <c r="X28" s="11" t="s">
        <v>10</v>
      </c>
      <c r="Z28" s="7"/>
      <c r="AA28" s="8"/>
      <c r="AB28" s="8"/>
      <c r="AC28" s="9" t="s">
        <v>7</v>
      </c>
      <c r="AD28" s="9" t="s">
        <v>8</v>
      </c>
      <c r="AE28" s="14" t="s">
        <v>9</v>
      </c>
      <c r="AF28" s="11" t="s">
        <v>10</v>
      </c>
      <c r="AH28" s="7"/>
      <c r="AI28" s="8"/>
      <c r="AJ28" s="8"/>
      <c r="AK28" s="9" t="s">
        <v>7</v>
      </c>
      <c r="AL28" s="9" t="s">
        <v>8</v>
      </c>
      <c r="AM28" s="15" t="s">
        <v>9</v>
      </c>
      <c r="AN28" s="11" t="s">
        <v>10</v>
      </c>
      <c r="AP28" s="7"/>
      <c r="AQ28" s="8"/>
      <c r="AR28" s="8"/>
      <c r="AS28" s="9" t="s">
        <v>7</v>
      </c>
      <c r="AT28" s="9" t="s">
        <v>8</v>
      </c>
      <c r="AU28" s="16" t="s">
        <v>9</v>
      </c>
      <c r="AV28" s="11" t="s">
        <v>10</v>
      </c>
      <c r="AX28" s="7"/>
      <c r="AY28" s="8"/>
      <c r="AZ28" s="8"/>
      <c r="BA28" s="9" t="s">
        <v>7</v>
      </c>
      <c r="BB28" s="9" t="s">
        <v>8</v>
      </c>
      <c r="BC28" s="17" t="s">
        <v>9</v>
      </c>
      <c r="BD28" s="11" t="s">
        <v>10</v>
      </c>
      <c r="BF28" s="7"/>
      <c r="BG28" s="8"/>
      <c r="BH28" s="8"/>
      <c r="BI28" s="9" t="s">
        <v>7</v>
      </c>
      <c r="BJ28" s="9" t="s">
        <v>8</v>
      </c>
      <c r="BK28" s="18" t="s">
        <v>9</v>
      </c>
      <c r="BL28" s="11" t="s">
        <v>10</v>
      </c>
      <c r="BN28" s="7"/>
      <c r="BO28" s="8"/>
      <c r="BP28" s="8"/>
      <c r="BQ28" s="9" t="s">
        <v>7</v>
      </c>
      <c r="BR28" s="9" t="s">
        <v>8</v>
      </c>
      <c r="BS28" s="19" t="s">
        <v>9</v>
      </c>
      <c r="BT28" s="11" t="s">
        <v>10</v>
      </c>
      <c r="BV28" s="7"/>
      <c r="BW28" s="8"/>
      <c r="BX28" s="8"/>
      <c r="BY28" s="9" t="s">
        <v>7</v>
      </c>
      <c r="BZ28" s="9" t="s">
        <v>8</v>
      </c>
      <c r="CA28" s="20" t="s">
        <v>9</v>
      </c>
      <c r="CB28" s="11" t="s">
        <v>10</v>
      </c>
      <c r="CD28" s="7"/>
      <c r="CE28" s="8"/>
      <c r="CF28" s="8"/>
      <c r="CG28" s="9" t="s">
        <v>7</v>
      </c>
      <c r="CH28" s="9" t="s">
        <v>8</v>
      </c>
      <c r="CI28" s="21" t="s">
        <v>9</v>
      </c>
      <c r="CJ28" s="11" t="s">
        <v>10</v>
      </c>
      <c r="CL28" s="7"/>
      <c r="CM28" s="8"/>
      <c r="CN28" s="8"/>
      <c r="CO28" s="9" t="s">
        <v>7</v>
      </c>
      <c r="CP28" s="9" t="s">
        <v>8</v>
      </c>
      <c r="CQ28" s="22" t="s">
        <v>9</v>
      </c>
      <c r="CR28" s="11" t="s">
        <v>10</v>
      </c>
    </row>
    <row r="29" spans="2:96" ht="12.75" customHeight="1" x14ac:dyDescent="0.35">
      <c r="B29" s="661" t="s">
        <v>258</v>
      </c>
      <c r="C29" s="673"/>
      <c r="D29" s="662"/>
      <c r="E29" s="4" t="s">
        <v>11</v>
      </c>
      <c r="F29" s="4" t="s">
        <v>11</v>
      </c>
      <c r="H29" s="4">
        <v>12</v>
      </c>
      <c r="J29" s="680" t="s">
        <v>259</v>
      </c>
      <c r="K29" s="673"/>
      <c r="L29" s="662"/>
      <c r="M29" s="4" t="s">
        <v>11</v>
      </c>
      <c r="N29" s="4" t="s">
        <v>11</v>
      </c>
      <c r="P29" s="4">
        <v>12</v>
      </c>
      <c r="R29" s="678" t="s">
        <v>260</v>
      </c>
      <c r="S29" s="673"/>
      <c r="T29" s="662"/>
      <c r="U29" s="4" t="s">
        <v>11</v>
      </c>
      <c r="V29" s="4" t="s">
        <v>11</v>
      </c>
      <c r="X29" s="4">
        <v>12</v>
      </c>
      <c r="Z29" s="687" t="s">
        <v>261</v>
      </c>
      <c r="AA29" s="673"/>
      <c r="AB29" s="662"/>
      <c r="AC29" s="4" t="s">
        <v>11</v>
      </c>
      <c r="AD29" s="4" t="s">
        <v>11</v>
      </c>
      <c r="AF29" s="4">
        <v>12</v>
      </c>
      <c r="AH29" s="685" t="s">
        <v>262</v>
      </c>
      <c r="AI29" s="673"/>
      <c r="AJ29" s="662"/>
      <c r="AK29" s="4" t="s">
        <v>11</v>
      </c>
      <c r="AL29" s="4" t="s">
        <v>11</v>
      </c>
      <c r="AN29" s="4">
        <v>12</v>
      </c>
      <c r="AP29" s="727" t="s">
        <v>263</v>
      </c>
      <c r="AQ29" s="673"/>
      <c r="AR29" s="662"/>
      <c r="AS29" s="4" t="s">
        <v>11</v>
      </c>
      <c r="AT29" s="4" t="s">
        <v>11</v>
      </c>
      <c r="AV29" s="4">
        <v>12</v>
      </c>
      <c r="AX29" s="688" t="s">
        <v>264</v>
      </c>
      <c r="AY29" s="673"/>
      <c r="AZ29" s="662"/>
      <c r="BA29" s="4" t="s">
        <v>11</v>
      </c>
      <c r="BB29" s="4" t="s">
        <v>11</v>
      </c>
      <c r="BD29" s="4">
        <v>12</v>
      </c>
      <c r="BF29" s="679" t="s">
        <v>265</v>
      </c>
      <c r="BG29" s="673"/>
      <c r="BH29" s="662"/>
      <c r="BI29" s="4" t="s">
        <v>11</v>
      </c>
      <c r="BJ29" s="4" t="s">
        <v>11</v>
      </c>
      <c r="BL29" s="4">
        <v>12</v>
      </c>
      <c r="BN29" s="672" t="s">
        <v>266</v>
      </c>
      <c r="BO29" s="673"/>
      <c r="BP29" s="662"/>
      <c r="BQ29" s="4" t="s">
        <v>11</v>
      </c>
      <c r="BR29" s="4" t="s">
        <v>11</v>
      </c>
      <c r="BT29" s="4">
        <v>12</v>
      </c>
      <c r="BV29" s="728" t="s">
        <v>267</v>
      </c>
      <c r="BW29" s="673"/>
      <c r="BX29" s="662"/>
      <c r="BY29" s="4" t="s">
        <v>11</v>
      </c>
      <c r="BZ29" s="4" t="s">
        <v>11</v>
      </c>
      <c r="CB29" s="4">
        <v>12</v>
      </c>
      <c r="CD29" s="682" t="s">
        <v>268</v>
      </c>
      <c r="CE29" s="673"/>
      <c r="CF29" s="662"/>
      <c r="CG29" s="4" t="s">
        <v>11</v>
      </c>
      <c r="CH29" s="4" t="s">
        <v>11</v>
      </c>
      <c r="CJ29" s="4">
        <v>12</v>
      </c>
      <c r="CL29" s="686" t="s">
        <v>273</v>
      </c>
      <c r="CM29" s="673"/>
      <c r="CN29" s="662"/>
      <c r="CO29" s="4" t="s">
        <v>11</v>
      </c>
      <c r="CP29" s="4" t="s">
        <v>11</v>
      </c>
      <c r="CR29" s="4">
        <v>12</v>
      </c>
    </row>
    <row r="30" spans="2:96" ht="12.75" customHeight="1" x14ac:dyDescent="0.35">
      <c r="B30" s="664"/>
      <c r="C30" s="651"/>
      <c r="D30" s="3"/>
      <c r="E30" s="4"/>
      <c r="F30" s="4"/>
      <c r="G30" s="6"/>
      <c r="H30" s="5">
        <f t="shared" ref="H30:H38" si="24">SUM(H29+E30-F30)</f>
        <v>12</v>
      </c>
      <c r="J30" s="664"/>
      <c r="K30" s="651"/>
      <c r="L30" s="3"/>
      <c r="M30" s="4"/>
      <c r="N30" s="4"/>
      <c r="O30" s="6"/>
      <c r="P30" s="5">
        <f t="shared" ref="P30:P38" si="25">SUM(P29+M30-N30)</f>
        <v>12</v>
      </c>
      <c r="R30" s="664"/>
      <c r="S30" s="651"/>
      <c r="T30" s="3"/>
      <c r="U30" s="4"/>
      <c r="V30" s="4"/>
      <c r="W30" s="6"/>
      <c r="X30" s="5">
        <f t="shared" ref="X30:X38" si="26">SUM(X29+U30-V30)</f>
        <v>12</v>
      </c>
      <c r="Z30" s="664"/>
      <c r="AA30" s="651"/>
      <c r="AB30" s="3"/>
      <c r="AC30" s="4"/>
      <c r="AD30" s="4"/>
      <c r="AE30" s="6"/>
      <c r="AF30" s="5">
        <f t="shared" ref="AF30:AF38" si="27">SUM(AF29+AC30-AD30)</f>
        <v>12</v>
      </c>
      <c r="AH30" s="664"/>
      <c r="AI30" s="651"/>
      <c r="AJ30" s="3"/>
      <c r="AK30" s="4"/>
      <c r="AL30" s="4"/>
      <c r="AM30" s="6"/>
      <c r="AN30" s="5">
        <f t="shared" ref="AN30:AN38" si="28">SUM(AN29+AK30-AL30)</f>
        <v>12</v>
      </c>
      <c r="AP30" s="664"/>
      <c r="AQ30" s="651"/>
      <c r="AR30" s="3"/>
      <c r="AS30" s="4"/>
      <c r="AT30" s="4"/>
      <c r="AU30" s="6"/>
      <c r="AV30" s="5">
        <f t="shared" ref="AV30:AV38" si="29">SUM(AV29+AS30-AT30)</f>
        <v>12</v>
      </c>
      <c r="AX30" s="664"/>
      <c r="AY30" s="651"/>
      <c r="AZ30" s="3"/>
      <c r="BA30" s="4"/>
      <c r="BB30" s="4"/>
      <c r="BC30" s="6"/>
      <c r="BD30" s="5">
        <f t="shared" ref="BD30:BD38" si="30">SUM(BD29+BA30-BB30)</f>
        <v>12</v>
      </c>
      <c r="BF30" s="664"/>
      <c r="BG30" s="651"/>
      <c r="BH30" s="3"/>
      <c r="BI30" s="4"/>
      <c r="BJ30" s="4"/>
      <c r="BK30" s="6"/>
      <c r="BL30" s="5">
        <f t="shared" ref="BL30:BL38" si="31">SUM(BL29+BI30-BJ30)</f>
        <v>12</v>
      </c>
      <c r="BN30" s="664"/>
      <c r="BO30" s="651"/>
      <c r="BP30" s="3"/>
      <c r="BQ30" s="4"/>
      <c r="BR30" s="4"/>
      <c r="BS30" s="6"/>
      <c r="BT30" s="5">
        <f t="shared" ref="BT30:BT38" si="32">SUM(BT29+BQ30-BR30)</f>
        <v>12</v>
      </c>
      <c r="BV30" s="664"/>
      <c r="BW30" s="651"/>
      <c r="BX30" s="3"/>
      <c r="BY30" s="4"/>
      <c r="BZ30" s="4"/>
      <c r="CA30" s="6"/>
      <c r="CB30" s="5">
        <f t="shared" ref="CB30:CB38" si="33">SUM(CB29+BY30-BZ30)</f>
        <v>12</v>
      </c>
      <c r="CD30" s="664"/>
      <c r="CE30" s="651"/>
      <c r="CF30" s="3"/>
      <c r="CG30" s="4"/>
      <c r="CH30" s="4"/>
      <c r="CI30" s="6"/>
      <c r="CJ30" s="5">
        <f t="shared" ref="CJ30:CJ38" si="34">SUM(CJ29+CG30-CH30)</f>
        <v>12</v>
      </c>
      <c r="CL30" s="664"/>
      <c r="CM30" s="651"/>
      <c r="CN30" s="3"/>
      <c r="CO30" s="4"/>
      <c r="CP30" s="4"/>
      <c r="CQ30" s="6"/>
      <c r="CR30" s="5">
        <f t="shared" ref="CR30:CR38" si="35">SUM(CR29+CO30-CP30)</f>
        <v>12</v>
      </c>
    </row>
    <row r="31" spans="2:96" ht="12.75" customHeight="1" x14ac:dyDescent="0.25">
      <c r="H31" s="5">
        <f t="shared" si="24"/>
        <v>12</v>
      </c>
      <c r="P31" s="5">
        <f t="shared" si="25"/>
        <v>12</v>
      </c>
      <c r="X31" s="5">
        <f t="shared" si="26"/>
        <v>12</v>
      </c>
      <c r="AF31" s="5">
        <f t="shared" si="27"/>
        <v>12</v>
      </c>
      <c r="AN31" s="5">
        <f t="shared" si="28"/>
        <v>12</v>
      </c>
      <c r="AV31" s="5">
        <f t="shared" si="29"/>
        <v>12</v>
      </c>
      <c r="BD31" s="5">
        <f t="shared" si="30"/>
        <v>12</v>
      </c>
      <c r="BL31" s="5">
        <f t="shared" si="31"/>
        <v>12</v>
      </c>
      <c r="BT31" s="5">
        <f t="shared" si="32"/>
        <v>12</v>
      </c>
      <c r="CB31" s="5">
        <f t="shared" si="33"/>
        <v>12</v>
      </c>
      <c r="CJ31" s="5">
        <f t="shared" si="34"/>
        <v>12</v>
      </c>
      <c r="CR31" s="5">
        <f t="shared" si="35"/>
        <v>12</v>
      </c>
    </row>
    <row r="32" spans="2:96" ht="12.75" customHeight="1" x14ac:dyDescent="0.25">
      <c r="H32" s="5">
        <f t="shared" si="24"/>
        <v>12</v>
      </c>
      <c r="P32" s="5">
        <f t="shared" si="25"/>
        <v>12</v>
      </c>
      <c r="X32" s="5">
        <f t="shared" si="26"/>
        <v>12</v>
      </c>
      <c r="AF32" s="5">
        <f t="shared" si="27"/>
        <v>12</v>
      </c>
      <c r="AN32" s="5">
        <f t="shared" si="28"/>
        <v>12</v>
      </c>
      <c r="AV32" s="5">
        <f t="shared" si="29"/>
        <v>12</v>
      </c>
      <c r="BD32" s="5">
        <f t="shared" si="30"/>
        <v>12</v>
      </c>
      <c r="BL32" s="5">
        <f t="shared" si="31"/>
        <v>12</v>
      </c>
      <c r="BT32" s="5">
        <f t="shared" si="32"/>
        <v>12</v>
      </c>
      <c r="CB32" s="5">
        <f t="shared" si="33"/>
        <v>12</v>
      </c>
      <c r="CJ32" s="5">
        <f t="shared" si="34"/>
        <v>12</v>
      </c>
      <c r="CR32" s="5">
        <f t="shared" si="35"/>
        <v>12</v>
      </c>
    </row>
    <row r="33" spans="2:96" ht="12.75" customHeight="1" x14ac:dyDescent="0.25">
      <c r="H33" s="5">
        <f t="shared" si="24"/>
        <v>12</v>
      </c>
      <c r="P33" s="5">
        <f t="shared" si="25"/>
        <v>12</v>
      </c>
      <c r="X33" s="5">
        <f t="shared" si="26"/>
        <v>12</v>
      </c>
      <c r="AF33" s="5">
        <f t="shared" si="27"/>
        <v>12</v>
      </c>
      <c r="AN33" s="5">
        <f t="shared" si="28"/>
        <v>12</v>
      </c>
      <c r="AV33" s="5">
        <f t="shared" si="29"/>
        <v>12</v>
      </c>
      <c r="BD33" s="5">
        <f t="shared" si="30"/>
        <v>12</v>
      </c>
      <c r="BL33" s="5">
        <f t="shared" si="31"/>
        <v>12</v>
      </c>
      <c r="BT33" s="5">
        <f t="shared" si="32"/>
        <v>12</v>
      </c>
      <c r="CB33" s="5">
        <f t="shared" si="33"/>
        <v>12</v>
      </c>
      <c r="CJ33" s="5">
        <f t="shared" si="34"/>
        <v>12</v>
      </c>
      <c r="CR33" s="5">
        <f t="shared" si="35"/>
        <v>12</v>
      </c>
    </row>
    <row r="34" spans="2:96" ht="12.75" customHeight="1" x14ac:dyDescent="0.25">
      <c r="H34" s="5">
        <f t="shared" si="24"/>
        <v>12</v>
      </c>
      <c r="P34" s="5">
        <f t="shared" si="25"/>
        <v>12</v>
      </c>
      <c r="X34" s="5">
        <f t="shared" si="26"/>
        <v>12</v>
      </c>
      <c r="AF34" s="5">
        <f t="shared" si="27"/>
        <v>12</v>
      </c>
      <c r="AN34" s="5">
        <f t="shared" si="28"/>
        <v>12</v>
      </c>
      <c r="AV34" s="5">
        <f t="shared" si="29"/>
        <v>12</v>
      </c>
      <c r="BD34" s="5">
        <f t="shared" si="30"/>
        <v>12</v>
      </c>
      <c r="BL34" s="5">
        <f t="shared" si="31"/>
        <v>12</v>
      </c>
      <c r="BT34" s="5">
        <f t="shared" si="32"/>
        <v>12</v>
      </c>
      <c r="CB34" s="5">
        <f t="shared" si="33"/>
        <v>12</v>
      </c>
      <c r="CJ34" s="5">
        <f t="shared" si="34"/>
        <v>12</v>
      </c>
      <c r="CR34" s="5">
        <f t="shared" si="35"/>
        <v>12</v>
      </c>
    </row>
    <row r="35" spans="2:96" ht="12.75" customHeight="1" x14ac:dyDescent="0.25">
      <c r="H35" s="5">
        <f t="shared" si="24"/>
        <v>12</v>
      </c>
      <c r="P35" s="5">
        <f t="shared" si="25"/>
        <v>12</v>
      </c>
      <c r="X35" s="5">
        <f t="shared" si="26"/>
        <v>12</v>
      </c>
      <c r="AF35" s="5">
        <f t="shared" si="27"/>
        <v>12</v>
      </c>
      <c r="AN35" s="5">
        <f t="shared" si="28"/>
        <v>12</v>
      </c>
      <c r="AV35" s="5">
        <f t="shared" si="29"/>
        <v>12</v>
      </c>
      <c r="BD35" s="5">
        <f t="shared" si="30"/>
        <v>12</v>
      </c>
      <c r="BL35" s="5">
        <f t="shared" si="31"/>
        <v>12</v>
      </c>
      <c r="BT35" s="5">
        <f t="shared" si="32"/>
        <v>12</v>
      </c>
      <c r="CB35" s="5">
        <f t="shared" si="33"/>
        <v>12</v>
      </c>
      <c r="CJ35" s="5">
        <f t="shared" si="34"/>
        <v>12</v>
      </c>
      <c r="CR35" s="5">
        <f t="shared" si="35"/>
        <v>12</v>
      </c>
    </row>
    <row r="36" spans="2:96" ht="12.75" customHeight="1" x14ac:dyDescent="0.25">
      <c r="H36" s="5">
        <f t="shared" si="24"/>
        <v>12</v>
      </c>
      <c r="P36" s="5">
        <f t="shared" si="25"/>
        <v>12</v>
      </c>
      <c r="X36" s="5">
        <f t="shared" si="26"/>
        <v>12</v>
      </c>
      <c r="AF36" s="5">
        <f t="shared" si="27"/>
        <v>12</v>
      </c>
      <c r="AN36" s="5">
        <f t="shared" si="28"/>
        <v>12</v>
      </c>
      <c r="AV36" s="5">
        <f t="shared" si="29"/>
        <v>12</v>
      </c>
      <c r="BD36" s="5">
        <f t="shared" si="30"/>
        <v>12</v>
      </c>
      <c r="BL36" s="5">
        <f t="shared" si="31"/>
        <v>12</v>
      </c>
      <c r="BT36" s="5">
        <f t="shared" si="32"/>
        <v>12</v>
      </c>
      <c r="CB36" s="5">
        <f t="shared" si="33"/>
        <v>12</v>
      </c>
      <c r="CJ36" s="5">
        <f t="shared" si="34"/>
        <v>12</v>
      </c>
      <c r="CR36" s="5">
        <f t="shared" si="35"/>
        <v>12</v>
      </c>
    </row>
    <row r="37" spans="2:96" ht="12.75" customHeight="1" x14ac:dyDescent="0.25">
      <c r="H37" s="5">
        <f t="shared" si="24"/>
        <v>12</v>
      </c>
      <c r="P37" s="5">
        <f t="shared" si="25"/>
        <v>12</v>
      </c>
      <c r="X37" s="5">
        <f t="shared" si="26"/>
        <v>12</v>
      </c>
      <c r="AF37" s="5">
        <f t="shared" si="27"/>
        <v>12</v>
      </c>
      <c r="AN37" s="5">
        <f t="shared" si="28"/>
        <v>12</v>
      </c>
      <c r="AV37" s="5">
        <f t="shared" si="29"/>
        <v>12</v>
      </c>
      <c r="BD37" s="5">
        <f t="shared" si="30"/>
        <v>12</v>
      </c>
      <c r="BL37" s="5">
        <f t="shared" si="31"/>
        <v>12</v>
      </c>
      <c r="BT37" s="5">
        <f t="shared" si="32"/>
        <v>12</v>
      </c>
      <c r="CB37" s="5">
        <f t="shared" si="33"/>
        <v>12</v>
      </c>
      <c r="CJ37" s="5">
        <f t="shared" si="34"/>
        <v>12</v>
      </c>
      <c r="CR37" s="5">
        <f t="shared" si="35"/>
        <v>12</v>
      </c>
    </row>
    <row r="38" spans="2:96" ht="12.75" customHeight="1" x14ac:dyDescent="0.25">
      <c r="H38" s="5">
        <f t="shared" si="24"/>
        <v>12</v>
      </c>
      <c r="P38" s="5">
        <f t="shared" si="25"/>
        <v>12</v>
      </c>
      <c r="X38" s="5">
        <f t="shared" si="26"/>
        <v>12</v>
      </c>
      <c r="AF38" s="5">
        <f t="shared" si="27"/>
        <v>12</v>
      </c>
      <c r="AN38" s="5">
        <f t="shared" si="28"/>
        <v>12</v>
      </c>
      <c r="AV38" s="5">
        <f t="shared" si="29"/>
        <v>12</v>
      </c>
      <c r="BD38" s="5">
        <f t="shared" si="30"/>
        <v>12</v>
      </c>
      <c r="BL38" s="5">
        <f t="shared" si="31"/>
        <v>12</v>
      </c>
      <c r="BT38" s="5">
        <f t="shared" si="32"/>
        <v>12</v>
      </c>
      <c r="CB38" s="5">
        <f t="shared" si="33"/>
        <v>12</v>
      </c>
      <c r="CJ38" s="5">
        <f t="shared" si="34"/>
        <v>12</v>
      </c>
      <c r="CR38" s="5">
        <f t="shared" si="35"/>
        <v>12</v>
      </c>
    </row>
    <row r="39" spans="2:96" ht="12.75" customHeight="1" x14ac:dyDescent="0.35">
      <c r="B39" s="658" t="s">
        <v>274</v>
      </c>
      <c r="C39" s="659"/>
      <c r="D39" s="659"/>
      <c r="E39" s="659"/>
      <c r="F39" s="659"/>
      <c r="G39" s="659"/>
      <c r="H39" s="660"/>
      <c r="J39" s="658" t="s">
        <v>274</v>
      </c>
      <c r="K39" s="659"/>
      <c r="L39" s="659"/>
      <c r="M39" s="659"/>
      <c r="N39" s="659"/>
      <c r="O39" s="659"/>
      <c r="P39" s="660"/>
      <c r="R39" s="658" t="s">
        <v>274</v>
      </c>
      <c r="S39" s="659"/>
      <c r="T39" s="659"/>
      <c r="U39" s="659"/>
      <c r="V39" s="659"/>
      <c r="W39" s="659"/>
      <c r="X39" s="660"/>
      <c r="Z39" s="658" t="s">
        <v>274</v>
      </c>
      <c r="AA39" s="659"/>
      <c r="AB39" s="659"/>
      <c r="AC39" s="659"/>
      <c r="AD39" s="659"/>
      <c r="AE39" s="659"/>
      <c r="AF39" s="660"/>
      <c r="AH39" s="658" t="s">
        <v>274</v>
      </c>
      <c r="AI39" s="659"/>
      <c r="AJ39" s="659"/>
      <c r="AK39" s="659"/>
      <c r="AL39" s="659"/>
      <c r="AM39" s="659"/>
      <c r="AN39" s="660"/>
      <c r="AP39" s="658" t="s">
        <v>274</v>
      </c>
      <c r="AQ39" s="659"/>
      <c r="AR39" s="659"/>
      <c r="AS39" s="659"/>
      <c r="AT39" s="659"/>
      <c r="AU39" s="659"/>
      <c r="AV39" s="660"/>
      <c r="AX39" s="658" t="s">
        <v>274</v>
      </c>
      <c r="AY39" s="659"/>
      <c r="AZ39" s="659"/>
      <c r="BA39" s="659"/>
      <c r="BB39" s="659"/>
      <c r="BC39" s="659"/>
      <c r="BD39" s="660"/>
      <c r="BF39" s="658" t="s">
        <v>274</v>
      </c>
      <c r="BG39" s="659"/>
      <c r="BH39" s="659"/>
      <c r="BI39" s="659"/>
      <c r="BJ39" s="659"/>
      <c r="BK39" s="659"/>
      <c r="BL39" s="660"/>
      <c r="BN39" s="658" t="s">
        <v>274</v>
      </c>
      <c r="BO39" s="659"/>
      <c r="BP39" s="659"/>
      <c r="BQ39" s="659"/>
      <c r="BR39" s="659"/>
      <c r="BS39" s="659"/>
      <c r="BT39" s="660"/>
      <c r="BV39" s="658" t="s">
        <v>274</v>
      </c>
      <c r="BW39" s="659"/>
      <c r="BX39" s="659"/>
      <c r="BY39" s="659"/>
      <c r="BZ39" s="659"/>
      <c r="CA39" s="659"/>
      <c r="CB39" s="660"/>
      <c r="CD39" s="658" t="s">
        <v>274</v>
      </c>
      <c r="CE39" s="659"/>
      <c r="CF39" s="659"/>
      <c r="CG39" s="659"/>
      <c r="CH39" s="659"/>
      <c r="CI39" s="659"/>
      <c r="CJ39" s="660"/>
      <c r="CL39" s="658" t="s">
        <v>274</v>
      </c>
      <c r="CM39" s="659"/>
      <c r="CN39" s="659"/>
      <c r="CO39" s="659"/>
      <c r="CP39" s="659"/>
      <c r="CQ39" s="659"/>
      <c r="CR39" s="660"/>
    </row>
    <row r="40" spans="2:96" ht="12.75" customHeight="1" x14ac:dyDescent="0.35">
      <c r="B40" s="7"/>
      <c r="C40" s="8"/>
      <c r="D40" s="8"/>
      <c r="E40" s="9" t="s">
        <v>7</v>
      </c>
      <c r="F40" s="9" t="s">
        <v>8</v>
      </c>
      <c r="G40" s="10" t="s">
        <v>9</v>
      </c>
      <c r="H40" s="11" t="s">
        <v>10</v>
      </c>
      <c r="J40" s="7"/>
      <c r="K40" s="8"/>
      <c r="L40" s="8"/>
      <c r="M40" s="9" t="s">
        <v>7</v>
      </c>
      <c r="N40" s="9" t="s">
        <v>8</v>
      </c>
      <c r="O40" s="12" t="s">
        <v>9</v>
      </c>
      <c r="P40" s="11" t="s">
        <v>10</v>
      </c>
      <c r="R40" s="7"/>
      <c r="S40" s="8"/>
      <c r="T40" s="8"/>
      <c r="U40" s="9" t="s">
        <v>7</v>
      </c>
      <c r="V40" s="9" t="s">
        <v>8</v>
      </c>
      <c r="W40" s="13" t="s">
        <v>9</v>
      </c>
      <c r="X40" s="11" t="s">
        <v>10</v>
      </c>
      <c r="Z40" s="7"/>
      <c r="AA40" s="8"/>
      <c r="AB40" s="8"/>
      <c r="AC40" s="9" t="s">
        <v>7</v>
      </c>
      <c r="AD40" s="9" t="s">
        <v>8</v>
      </c>
      <c r="AE40" s="14" t="s">
        <v>9</v>
      </c>
      <c r="AF40" s="11" t="s">
        <v>10</v>
      </c>
      <c r="AH40" s="7"/>
      <c r="AI40" s="8"/>
      <c r="AJ40" s="8"/>
      <c r="AK40" s="9" t="s">
        <v>7</v>
      </c>
      <c r="AL40" s="9" t="s">
        <v>8</v>
      </c>
      <c r="AM40" s="15" t="s">
        <v>9</v>
      </c>
      <c r="AN40" s="11" t="s">
        <v>10</v>
      </c>
      <c r="AP40" s="7"/>
      <c r="AQ40" s="8"/>
      <c r="AR40" s="8"/>
      <c r="AS40" s="9" t="s">
        <v>7</v>
      </c>
      <c r="AT40" s="9" t="s">
        <v>8</v>
      </c>
      <c r="AU40" s="16" t="s">
        <v>9</v>
      </c>
      <c r="AV40" s="11" t="s">
        <v>10</v>
      </c>
      <c r="AX40" s="7"/>
      <c r="AY40" s="8"/>
      <c r="AZ40" s="8"/>
      <c r="BA40" s="9" t="s">
        <v>7</v>
      </c>
      <c r="BB40" s="9" t="s">
        <v>8</v>
      </c>
      <c r="BC40" s="17" t="s">
        <v>9</v>
      </c>
      <c r="BD40" s="11" t="s">
        <v>10</v>
      </c>
      <c r="BF40" s="7"/>
      <c r="BG40" s="8"/>
      <c r="BH40" s="8"/>
      <c r="BI40" s="9" t="s">
        <v>7</v>
      </c>
      <c r="BJ40" s="9" t="s">
        <v>8</v>
      </c>
      <c r="BK40" s="18" t="s">
        <v>9</v>
      </c>
      <c r="BL40" s="11" t="s">
        <v>10</v>
      </c>
      <c r="BN40" s="7"/>
      <c r="BO40" s="8"/>
      <c r="BP40" s="8"/>
      <c r="BQ40" s="9" t="s">
        <v>7</v>
      </c>
      <c r="BR40" s="9" t="s">
        <v>8</v>
      </c>
      <c r="BS40" s="19" t="s">
        <v>9</v>
      </c>
      <c r="BT40" s="11" t="s">
        <v>10</v>
      </c>
      <c r="BV40" s="7"/>
      <c r="BW40" s="8"/>
      <c r="BX40" s="8"/>
      <c r="BY40" s="9" t="s">
        <v>7</v>
      </c>
      <c r="BZ40" s="9" t="s">
        <v>8</v>
      </c>
      <c r="CA40" s="20" t="s">
        <v>9</v>
      </c>
      <c r="CB40" s="11" t="s">
        <v>10</v>
      </c>
      <c r="CD40" s="7"/>
      <c r="CE40" s="8"/>
      <c r="CF40" s="8"/>
      <c r="CG40" s="9" t="s">
        <v>7</v>
      </c>
      <c r="CH40" s="9" t="s">
        <v>8</v>
      </c>
      <c r="CI40" s="21" t="s">
        <v>9</v>
      </c>
      <c r="CJ40" s="11" t="s">
        <v>10</v>
      </c>
      <c r="CL40" s="7"/>
      <c r="CM40" s="8"/>
      <c r="CN40" s="8"/>
      <c r="CO40" s="9" t="s">
        <v>7</v>
      </c>
      <c r="CP40" s="9" t="s">
        <v>8</v>
      </c>
      <c r="CQ40" s="22" t="s">
        <v>9</v>
      </c>
      <c r="CR40" s="11" t="s">
        <v>10</v>
      </c>
    </row>
    <row r="41" spans="2:96" ht="12.75" customHeight="1" x14ac:dyDescent="0.35">
      <c r="B41" s="661" t="s">
        <v>258</v>
      </c>
      <c r="C41" s="673"/>
      <c r="D41" s="662"/>
      <c r="E41" s="4" t="s">
        <v>11</v>
      </c>
      <c r="F41" s="4" t="s">
        <v>11</v>
      </c>
      <c r="H41" s="4">
        <v>6</v>
      </c>
      <c r="J41" s="680" t="s">
        <v>259</v>
      </c>
      <c r="K41" s="673"/>
      <c r="L41" s="662"/>
      <c r="M41" s="4" t="s">
        <v>11</v>
      </c>
      <c r="N41" s="4" t="s">
        <v>11</v>
      </c>
      <c r="P41" s="4">
        <v>6</v>
      </c>
      <c r="R41" s="678" t="s">
        <v>260</v>
      </c>
      <c r="S41" s="673"/>
      <c r="T41" s="662"/>
      <c r="U41" s="4" t="s">
        <v>11</v>
      </c>
      <c r="V41" s="4" t="s">
        <v>11</v>
      </c>
      <c r="X41" s="4">
        <v>6</v>
      </c>
      <c r="Z41" s="687" t="s">
        <v>261</v>
      </c>
      <c r="AA41" s="673"/>
      <c r="AB41" s="662"/>
      <c r="AC41" s="4" t="s">
        <v>11</v>
      </c>
      <c r="AD41" s="4" t="s">
        <v>11</v>
      </c>
      <c r="AF41" s="4">
        <v>6</v>
      </c>
      <c r="AH41" s="685" t="s">
        <v>262</v>
      </c>
      <c r="AI41" s="673"/>
      <c r="AJ41" s="662"/>
      <c r="AK41" s="4" t="s">
        <v>11</v>
      </c>
      <c r="AL41" s="4" t="s">
        <v>11</v>
      </c>
      <c r="AN41" s="4">
        <v>6</v>
      </c>
      <c r="AP41" s="727" t="s">
        <v>263</v>
      </c>
      <c r="AQ41" s="673"/>
      <c r="AR41" s="662"/>
      <c r="AS41" s="4" t="s">
        <v>11</v>
      </c>
      <c r="AT41" s="4" t="s">
        <v>11</v>
      </c>
      <c r="AV41" s="4">
        <v>6</v>
      </c>
      <c r="AX41" s="688" t="s">
        <v>264</v>
      </c>
      <c r="AY41" s="673"/>
      <c r="AZ41" s="662"/>
      <c r="BA41" s="4" t="s">
        <v>11</v>
      </c>
      <c r="BB41" s="4" t="s">
        <v>11</v>
      </c>
      <c r="BD41" s="4">
        <v>6</v>
      </c>
      <c r="BF41" s="679" t="s">
        <v>265</v>
      </c>
      <c r="BG41" s="673"/>
      <c r="BH41" s="662"/>
      <c r="BI41" s="4" t="s">
        <v>11</v>
      </c>
      <c r="BJ41" s="4" t="s">
        <v>11</v>
      </c>
      <c r="BL41" s="4">
        <v>6</v>
      </c>
      <c r="BN41" s="672" t="s">
        <v>266</v>
      </c>
      <c r="BO41" s="673"/>
      <c r="BP41" s="662"/>
      <c r="BQ41" s="4" t="s">
        <v>11</v>
      </c>
      <c r="BR41" s="4" t="s">
        <v>11</v>
      </c>
      <c r="BT41" s="4">
        <v>6</v>
      </c>
      <c r="BV41" s="728" t="s">
        <v>267</v>
      </c>
      <c r="BW41" s="673"/>
      <c r="BX41" s="662"/>
      <c r="BY41" s="4" t="s">
        <v>11</v>
      </c>
      <c r="BZ41" s="4" t="s">
        <v>11</v>
      </c>
      <c r="CB41" s="4">
        <v>6</v>
      </c>
      <c r="CD41" s="682" t="s">
        <v>268</v>
      </c>
      <c r="CE41" s="673"/>
      <c r="CF41" s="662"/>
      <c r="CG41" s="4" t="s">
        <v>11</v>
      </c>
      <c r="CH41" s="4" t="s">
        <v>11</v>
      </c>
      <c r="CJ41" s="4">
        <v>6</v>
      </c>
      <c r="CL41" s="686" t="s">
        <v>275</v>
      </c>
      <c r="CM41" s="673"/>
      <c r="CN41" s="662"/>
      <c r="CO41" s="4" t="s">
        <v>11</v>
      </c>
      <c r="CP41" s="4" t="s">
        <v>11</v>
      </c>
      <c r="CR41" s="4">
        <v>6</v>
      </c>
    </row>
    <row r="42" spans="2:96" ht="12.75" customHeight="1" x14ac:dyDescent="0.35">
      <c r="B42" s="664"/>
      <c r="C42" s="651"/>
      <c r="D42" s="3"/>
      <c r="E42" s="4"/>
      <c r="F42" s="4"/>
      <c r="G42" s="6"/>
      <c r="H42" s="5">
        <f t="shared" ref="H42:H47" si="36">SUM(H41+E42-F42)</f>
        <v>6</v>
      </c>
      <c r="J42" s="664"/>
      <c r="K42" s="651"/>
      <c r="L42" s="3"/>
      <c r="M42" s="4"/>
      <c r="N42" s="4"/>
      <c r="O42" s="6"/>
      <c r="P42" s="5">
        <f t="shared" ref="P42:P47" si="37">SUM(P41+M42-N42)</f>
        <v>6</v>
      </c>
      <c r="R42" s="664"/>
      <c r="S42" s="651"/>
      <c r="T42" s="3"/>
      <c r="U42" s="4"/>
      <c r="V42" s="4"/>
      <c r="W42" s="6"/>
      <c r="X42" s="5">
        <f t="shared" ref="X42:X47" si="38">SUM(X41+U42-V42)</f>
        <v>6</v>
      </c>
      <c r="Z42" s="664"/>
      <c r="AA42" s="651"/>
      <c r="AB42" s="3"/>
      <c r="AC42" s="4"/>
      <c r="AD42" s="4"/>
      <c r="AE42" s="6"/>
      <c r="AF42" s="5">
        <f t="shared" ref="AF42:AF47" si="39">SUM(AF41+AC42-AD42)</f>
        <v>6</v>
      </c>
      <c r="AH42" s="664"/>
      <c r="AI42" s="651"/>
      <c r="AJ42" s="3"/>
      <c r="AK42" s="4"/>
      <c r="AL42" s="4"/>
      <c r="AM42" s="6"/>
      <c r="AN42" s="5">
        <f t="shared" ref="AN42:AN47" si="40">SUM(AN41+AK42-AL42)</f>
        <v>6</v>
      </c>
      <c r="AP42" s="664"/>
      <c r="AQ42" s="651"/>
      <c r="AR42" s="3"/>
      <c r="AS42" s="4"/>
      <c r="AT42" s="4"/>
      <c r="AU42" s="6"/>
      <c r="AV42" s="5">
        <f t="shared" ref="AV42:AV47" si="41">SUM(AV41+AS42-AT42)</f>
        <v>6</v>
      </c>
      <c r="AX42" s="664"/>
      <c r="AY42" s="651"/>
      <c r="AZ42" s="3"/>
      <c r="BA42" s="4"/>
      <c r="BB42" s="4"/>
      <c r="BC42" s="6"/>
      <c r="BD42" s="5">
        <f t="shared" ref="BD42:BD47" si="42">SUM(BD41+BA42-BB42)</f>
        <v>6</v>
      </c>
      <c r="BF42" s="664"/>
      <c r="BG42" s="651"/>
      <c r="BH42" s="3"/>
      <c r="BI42" s="4"/>
      <c r="BJ42" s="4"/>
      <c r="BK42" s="6"/>
      <c r="BL42" s="5">
        <f t="shared" ref="BL42:BL47" si="43">SUM(BL41+BI42-BJ42)</f>
        <v>6</v>
      </c>
      <c r="BN42" s="664"/>
      <c r="BO42" s="651"/>
      <c r="BP42" s="3"/>
      <c r="BQ42" s="4"/>
      <c r="BR42" s="4"/>
      <c r="BS42" s="6"/>
      <c r="BT42" s="5">
        <f t="shared" ref="BT42:BT47" si="44">SUM(BT41+BQ42-BR42)</f>
        <v>6</v>
      </c>
      <c r="BV42" s="664"/>
      <c r="BW42" s="651"/>
      <c r="BX42" s="3"/>
      <c r="BY42" s="4"/>
      <c r="BZ42" s="4"/>
      <c r="CA42" s="6"/>
      <c r="CB42" s="5">
        <f t="shared" ref="CB42:CB47" si="45">SUM(CB41+BY42-BZ42)</f>
        <v>6</v>
      </c>
      <c r="CD42" s="664"/>
      <c r="CE42" s="651"/>
      <c r="CF42" s="3"/>
      <c r="CG42" s="4"/>
      <c r="CH42" s="4"/>
      <c r="CI42" s="6"/>
      <c r="CJ42" s="5">
        <f t="shared" ref="CJ42:CJ47" si="46">SUM(CJ41+CG42-CH42)</f>
        <v>6</v>
      </c>
      <c r="CL42" s="664"/>
      <c r="CM42" s="651"/>
      <c r="CN42" s="3"/>
      <c r="CO42" s="4"/>
      <c r="CP42" s="4"/>
      <c r="CQ42" s="6"/>
      <c r="CR42" s="5">
        <f t="shared" ref="CR42:CR47" si="47">SUM(CR41+CO42-CP42)</f>
        <v>6</v>
      </c>
    </row>
    <row r="43" spans="2:96" ht="12.75" customHeight="1" x14ac:dyDescent="0.25">
      <c r="H43" s="5">
        <f t="shared" si="36"/>
        <v>6</v>
      </c>
      <c r="P43" s="5">
        <f t="shared" si="37"/>
        <v>6</v>
      </c>
      <c r="X43" s="5">
        <f t="shared" si="38"/>
        <v>6</v>
      </c>
      <c r="AF43" s="5">
        <f t="shared" si="39"/>
        <v>6</v>
      </c>
      <c r="AN43" s="5">
        <f t="shared" si="40"/>
        <v>6</v>
      </c>
      <c r="AV43" s="5">
        <f t="shared" si="41"/>
        <v>6</v>
      </c>
      <c r="BD43" s="5">
        <f t="shared" si="42"/>
        <v>6</v>
      </c>
      <c r="BL43" s="5">
        <f t="shared" si="43"/>
        <v>6</v>
      </c>
      <c r="BT43" s="5">
        <f t="shared" si="44"/>
        <v>6</v>
      </c>
      <c r="CB43" s="5">
        <f t="shared" si="45"/>
        <v>6</v>
      </c>
      <c r="CJ43" s="5">
        <f t="shared" si="46"/>
        <v>6</v>
      </c>
      <c r="CR43" s="5">
        <f t="shared" si="47"/>
        <v>6</v>
      </c>
    </row>
    <row r="44" spans="2:96" ht="12.75" customHeight="1" x14ac:dyDescent="0.25">
      <c r="H44" s="5">
        <f t="shared" si="36"/>
        <v>6</v>
      </c>
      <c r="P44" s="5">
        <f t="shared" si="37"/>
        <v>6</v>
      </c>
      <c r="X44" s="5">
        <f t="shared" si="38"/>
        <v>6</v>
      </c>
      <c r="AF44" s="5">
        <f t="shared" si="39"/>
        <v>6</v>
      </c>
      <c r="AN44" s="5">
        <f t="shared" si="40"/>
        <v>6</v>
      </c>
      <c r="AV44" s="5">
        <f t="shared" si="41"/>
        <v>6</v>
      </c>
      <c r="BD44" s="5">
        <f t="shared" si="42"/>
        <v>6</v>
      </c>
      <c r="BL44" s="5">
        <f t="shared" si="43"/>
        <v>6</v>
      </c>
      <c r="BT44" s="5">
        <f t="shared" si="44"/>
        <v>6</v>
      </c>
      <c r="CB44" s="5">
        <f t="shared" si="45"/>
        <v>6</v>
      </c>
      <c r="CJ44" s="5">
        <f t="shared" si="46"/>
        <v>6</v>
      </c>
      <c r="CR44" s="5">
        <f t="shared" si="47"/>
        <v>6</v>
      </c>
    </row>
    <row r="45" spans="2:96" ht="12.75" customHeight="1" x14ac:dyDescent="0.25">
      <c r="H45" s="5">
        <f t="shared" si="36"/>
        <v>6</v>
      </c>
      <c r="P45" s="5">
        <f t="shared" si="37"/>
        <v>6</v>
      </c>
      <c r="X45" s="5">
        <f t="shared" si="38"/>
        <v>6</v>
      </c>
      <c r="AF45" s="5">
        <f t="shared" si="39"/>
        <v>6</v>
      </c>
      <c r="AN45" s="5">
        <f t="shared" si="40"/>
        <v>6</v>
      </c>
      <c r="AV45" s="5">
        <f t="shared" si="41"/>
        <v>6</v>
      </c>
      <c r="BD45" s="5">
        <f t="shared" si="42"/>
        <v>6</v>
      </c>
      <c r="BL45" s="5">
        <f t="shared" si="43"/>
        <v>6</v>
      </c>
      <c r="BT45" s="5">
        <f t="shared" si="44"/>
        <v>6</v>
      </c>
      <c r="CB45" s="5">
        <f t="shared" si="45"/>
        <v>6</v>
      </c>
      <c r="CJ45" s="5">
        <f t="shared" si="46"/>
        <v>6</v>
      </c>
      <c r="CR45" s="5">
        <f t="shared" si="47"/>
        <v>6</v>
      </c>
    </row>
    <row r="46" spans="2:96" ht="12.75" customHeight="1" x14ac:dyDescent="0.25">
      <c r="H46" s="5">
        <f t="shared" si="36"/>
        <v>6</v>
      </c>
      <c r="P46" s="5">
        <f t="shared" si="37"/>
        <v>6</v>
      </c>
      <c r="X46" s="5">
        <f t="shared" si="38"/>
        <v>6</v>
      </c>
      <c r="AF46" s="5">
        <f t="shared" si="39"/>
        <v>6</v>
      </c>
      <c r="AN46" s="5">
        <f t="shared" si="40"/>
        <v>6</v>
      </c>
      <c r="AV46" s="5">
        <f t="shared" si="41"/>
        <v>6</v>
      </c>
      <c r="BD46" s="5">
        <f t="shared" si="42"/>
        <v>6</v>
      </c>
      <c r="BL46" s="5">
        <f t="shared" si="43"/>
        <v>6</v>
      </c>
      <c r="BT46" s="5">
        <f t="shared" si="44"/>
        <v>6</v>
      </c>
      <c r="CB46" s="5">
        <f t="shared" si="45"/>
        <v>6</v>
      </c>
      <c r="CJ46" s="5">
        <f t="shared" si="46"/>
        <v>6</v>
      </c>
      <c r="CR46" s="5">
        <f t="shared" si="47"/>
        <v>6</v>
      </c>
    </row>
    <row r="47" spans="2:96" ht="12.75" customHeight="1" x14ac:dyDescent="0.25">
      <c r="H47" s="5">
        <f t="shared" si="36"/>
        <v>6</v>
      </c>
      <c r="P47" s="5">
        <f t="shared" si="37"/>
        <v>6</v>
      </c>
      <c r="X47" s="5">
        <f t="shared" si="38"/>
        <v>6</v>
      </c>
      <c r="AF47" s="5">
        <f t="shared" si="39"/>
        <v>6</v>
      </c>
      <c r="AN47" s="5">
        <f t="shared" si="40"/>
        <v>6</v>
      </c>
      <c r="AV47" s="5">
        <f t="shared" si="41"/>
        <v>6</v>
      </c>
      <c r="BD47" s="5">
        <f t="shared" si="42"/>
        <v>6</v>
      </c>
      <c r="BL47" s="5">
        <f t="shared" si="43"/>
        <v>6</v>
      </c>
      <c r="BT47" s="5">
        <f t="shared" si="44"/>
        <v>6</v>
      </c>
      <c r="CB47" s="5">
        <f t="shared" si="45"/>
        <v>6</v>
      </c>
      <c r="CJ47" s="5">
        <f t="shared" si="46"/>
        <v>6</v>
      </c>
      <c r="CR47" s="5">
        <f t="shared" si="47"/>
        <v>6</v>
      </c>
    </row>
    <row r="48" spans="2:96" ht="12.75" customHeight="1" x14ac:dyDescent="0.35">
      <c r="B48" s="658" t="s">
        <v>276</v>
      </c>
      <c r="C48" s="659"/>
      <c r="D48" s="659"/>
      <c r="E48" s="659"/>
      <c r="F48" s="659"/>
      <c r="G48" s="659"/>
      <c r="H48" s="660"/>
      <c r="J48" s="658" t="s">
        <v>276</v>
      </c>
      <c r="K48" s="659"/>
      <c r="L48" s="659"/>
      <c r="M48" s="659"/>
      <c r="N48" s="659"/>
      <c r="O48" s="659"/>
      <c r="P48" s="660"/>
      <c r="R48" s="658" t="s">
        <v>276</v>
      </c>
      <c r="S48" s="659"/>
      <c r="T48" s="659"/>
      <c r="U48" s="659"/>
      <c r="V48" s="659"/>
      <c r="W48" s="659"/>
      <c r="X48" s="660"/>
      <c r="Z48" s="658" t="s">
        <v>276</v>
      </c>
      <c r="AA48" s="659"/>
      <c r="AB48" s="659"/>
      <c r="AC48" s="659"/>
      <c r="AD48" s="659"/>
      <c r="AE48" s="659"/>
      <c r="AF48" s="660"/>
      <c r="AH48" s="658" t="s">
        <v>276</v>
      </c>
      <c r="AI48" s="659"/>
      <c r="AJ48" s="659"/>
      <c r="AK48" s="659"/>
      <c r="AL48" s="659"/>
      <c r="AM48" s="659"/>
      <c r="AN48" s="660"/>
      <c r="AP48" s="658" t="s">
        <v>276</v>
      </c>
      <c r="AQ48" s="659"/>
      <c r="AR48" s="659"/>
      <c r="AS48" s="659"/>
      <c r="AT48" s="659"/>
      <c r="AU48" s="659"/>
      <c r="AV48" s="660"/>
      <c r="AX48" s="658" t="s">
        <v>276</v>
      </c>
      <c r="AY48" s="659"/>
      <c r="AZ48" s="659"/>
      <c r="BA48" s="659"/>
      <c r="BB48" s="659"/>
      <c r="BC48" s="659"/>
      <c r="BD48" s="660"/>
      <c r="BF48" s="658" t="s">
        <v>276</v>
      </c>
      <c r="BG48" s="659"/>
      <c r="BH48" s="659"/>
      <c r="BI48" s="659"/>
      <c r="BJ48" s="659"/>
      <c r="BK48" s="659"/>
      <c r="BL48" s="660"/>
      <c r="BN48" s="658" t="s">
        <v>276</v>
      </c>
      <c r="BO48" s="659"/>
      <c r="BP48" s="659"/>
      <c r="BQ48" s="659"/>
      <c r="BR48" s="659"/>
      <c r="BS48" s="659"/>
      <c r="BT48" s="660"/>
      <c r="BV48" s="658" t="s">
        <v>276</v>
      </c>
      <c r="BW48" s="659"/>
      <c r="BX48" s="659"/>
      <c r="BY48" s="659"/>
      <c r="BZ48" s="659"/>
      <c r="CA48" s="659"/>
      <c r="CB48" s="660"/>
      <c r="CD48" s="658" t="s">
        <v>276</v>
      </c>
      <c r="CE48" s="659"/>
      <c r="CF48" s="659"/>
      <c r="CG48" s="659"/>
      <c r="CH48" s="659"/>
      <c r="CI48" s="659"/>
      <c r="CJ48" s="660"/>
      <c r="CL48" s="658" t="s">
        <v>276</v>
      </c>
      <c r="CM48" s="659"/>
      <c r="CN48" s="659"/>
      <c r="CO48" s="659"/>
      <c r="CP48" s="659"/>
      <c r="CQ48" s="659"/>
      <c r="CR48" s="660"/>
    </row>
    <row r="49" spans="2:96" ht="12.75" customHeight="1" x14ac:dyDescent="0.35">
      <c r="B49" s="7"/>
      <c r="C49" s="8"/>
      <c r="D49" s="8"/>
      <c r="E49" s="9" t="s">
        <v>7</v>
      </c>
      <c r="F49" s="9" t="s">
        <v>8</v>
      </c>
      <c r="G49" s="10" t="s">
        <v>9</v>
      </c>
      <c r="H49" s="11" t="s">
        <v>10</v>
      </c>
      <c r="J49" s="7"/>
      <c r="K49" s="8"/>
      <c r="L49" s="8"/>
      <c r="M49" s="9" t="s">
        <v>7</v>
      </c>
      <c r="N49" s="9" t="s">
        <v>8</v>
      </c>
      <c r="O49" s="12" t="s">
        <v>9</v>
      </c>
      <c r="P49" s="11" t="s">
        <v>10</v>
      </c>
      <c r="R49" s="7"/>
      <c r="S49" s="8"/>
      <c r="T49" s="8"/>
      <c r="U49" s="9" t="s">
        <v>7</v>
      </c>
      <c r="V49" s="9" t="s">
        <v>8</v>
      </c>
      <c r="W49" s="13" t="s">
        <v>9</v>
      </c>
      <c r="X49" s="11" t="s">
        <v>10</v>
      </c>
      <c r="Z49" s="7"/>
      <c r="AA49" s="8"/>
      <c r="AB49" s="8"/>
      <c r="AC49" s="9" t="s">
        <v>7</v>
      </c>
      <c r="AD49" s="9" t="s">
        <v>8</v>
      </c>
      <c r="AE49" s="14" t="s">
        <v>9</v>
      </c>
      <c r="AF49" s="11" t="s">
        <v>10</v>
      </c>
      <c r="AH49" s="7"/>
      <c r="AI49" s="8"/>
      <c r="AJ49" s="8"/>
      <c r="AK49" s="9" t="s">
        <v>7</v>
      </c>
      <c r="AL49" s="9" t="s">
        <v>8</v>
      </c>
      <c r="AM49" s="15" t="s">
        <v>9</v>
      </c>
      <c r="AN49" s="11" t="s">
        <v>10</v>
      </c>
      <c r="AP49" s="7"/>
      <c r="AQ49" s="8"/>
      <c r="AR49" s="8"/>
      <c r="AS49" s="9" t="s">
        <v>7</v>
      </c>
      <c r="AT49" s="9" t="s">
        <v>8</v>
      </c>
      <c r="AU49" s="16" t="s">
        <v>9</v>
      </c>
      <c r="AV49" s="11" t="s">
        <v>10</v>
      </c>
      <c r="AX49" s="7"/>
      <c r="AY49" s="8"/>
      <c r="AZ49" s="8"/>
      <c r="BA49" s="9" t="s">
        <v>7</v>
      </c>
      <c r="BB49" s="9" t="s">
        <v>8</v>
      </c>
      <c r="BC49" s="17" t="s">
        <v>9</v>
      </c>
      <c r="BD49" s="11" t="s">
        <v>10</v>
      </c>
      <c r="BF49" s="7"/>
      <c r="BG49" s="8"/>
      <c r="BH49" s="8"/>
      <c r="BI49" s="9" t="s">
        <v>7</v>
      </c>
      <c r="BJ49" s="9" t="s">
        <v>8</v>
      </c>
      <c r="BK49" s="18" t="s">
        <v>9</v>
      </c>
      <c r="BL49" s="11" t="s">
        <v>10</v>
      </c>
      <c r="BN49" s="7"/>
      <c r="BO49" s="8"/>
      <c r="BP49" s="8"/>
      <c r="BQ49" s="9" t="s">
        <v>7</v>
      </c>
      <c r="BR49" s="9" t="s">
        <v>8</v>
      </c>
      <c r="BS49" s="19" t="s">
        <v>9</v>
      </c>
      <c r="BT49" s="11" t="s">
        <v>10</v>
      </c>
      <c r="BV49" s="7"/>
      <c r="BW49" s="8"/>
      <c r="BX49" s="8"/>
      <c r="BY49" s="9" t="s">
        <v>7</v>
      </c>
      <c r="BZ49" s="9" t="s">
        <v>8</v>
      </c>
      <c r="CA49" s="20" t="s">
        <v>9</v>
      </c>
      <c r="CB49" s="11" t="s">
        <v>10</v>
      </c>
      <c r="CD49" s="7"/>
      <c r="CE49" s="8"/>
      <c r="CF49" s="8"/>
      <c r="CG49" s="9" t="s">
        <v>7</v>
      </c>
      <c r="CH49" s="9" t="s">
        <v>8</v>
      </c>
      <c r="CI49" s="21" t="s">
        <v>9</v>
      </c>
      <c r="CJ49" s="11" t="s">
        <v>10</v>
      </c>
      <c r="CL49" s="7"/>
      <c r="CM49" s="8"/>
      <c r="CN49" s="8"/>
      <c r="CO49" s="9" t="s">
        <v>7</v>
      </c>
      <c r="CP49" s="9" t="s">
        <v>8</v>
      </c>
      <c r="CQ49" s="22" t="s">
        <v>9</v>
      </c>
      <c r="CR49" s="11" t="s">
        <v>10</v>
      </c>
    </row>
    <row r="50" spans="2:96" ht="12.75" customHeight="1" x14ac:dyDescent="0.35">
      <c r="B50" s="661" t="s">
        <v>258</v>
      </c>
      <c r="C50" s="673"/>
      <c r="D50" s="662"/>
      <c r="E50" s="4" t="s">
        <v>11</v>
      </c>
      <c r="F50" s="4" t="s">
        <v>11</v>
      </c>
      <c r="H50" s="4">
        <v>24</v>
      </c>
      <c r="J50" s="680" t="s">
        <v>259</v>
      </c>
      <c r="K50" s="673"/>
      <c r="L50" s="662"/>
      <c r="M50" s="4" t="s">
        <v>11</v>
      </c>
      <c r="N50" s="4" t="s">
        <v>11</v>
      </c>
      <c r="P50" s="4">
        <v>24</v>
      </c>
      <c r="R50" s="678" t="s">
        <v>260</v>
      </c>
      <c r="S50" s="673"/>
      <c r="T50" s="662"/>
      <c r="U50" s="4" t="s">
        <v>11</v>
      </c>
      <c r="V50" s="4" t="s">
        <v>11</v>
      </c>
      <c r="X50" s="4">
        <v>24</v>
      </c>
      <c r="Z50" s="687" t="s">
        <v>261</v>
      </c>
      <c r="AA50" s="673"/>
      <c r="AB50" s="662"/>
      <c r="AC50" s="4" t="s">
        <v>11</v>
      </c>
      <c r="AD50" s="4" t="s">
        <v>11</v>
      </c>
      <c r="AF50" s="4">
        <v>24</v>
      </c>
      <c r="AH50" s="685" t="s">
        <v>262</v>
      </c>
      <c r="AI50" s="673"/>
      <c r="AJ50" s="662"/>
      <c r="AK50" s="4" t="s">
        <v>11</v>
      </c>
      <c r="AL50" s="4" t="s">
        <v>11</v>
      </c>
      <c r="AN50" s="4">
        <v>24</v>
      </c>
      <c r="AP50" s="727" t="s">
        <v>263</v>
      </c>
      <c r="AQ50" s="673"/>
      <c r="AR50" s="662"/>
      <c r="AS50" s="4" t="s">
        <v>11</v>
      </c>
      <c r="AT50" s="4" t="s">
        <v>11</v>
      </c>
      <c r="AV50" s="4">
        <v>24</v>
      </c>
      <c r="AX50" s="688" t="s">
        <v>264</v>
      </c>
      <c r="AY50" s="673"/>
      <c r="AZ50" s="662"/>
      <c r="BA50" s="4" t="s">
        <v>11</v>
      </c>
      <c r="BB50" s="4" t="s">
        <v>11</v>
      </c>
      <c r="BD50" s="4">
        <v>24</v>
      </c>
      <c r="BF50" s="679" t="s">
        <v>265</v>
      </c>
      <c r="BG50" s="673"/>
      <c r="BH50" s="662"/>
      <c r="BI50" s="4" t="s">
        <v>11</v>
      </c>
      <c r="BJ50" s="4" t="s">
        <v>11</v>
      </c>
      <c r="BL50" s="4">
        <v>24</v>
      </c>
      <c r="BN50" s="672" t="s">
        <v>266</v>
      </c>
      <c r="BO50" s="673"/>
      <c r="BP50" s="662"/>
      <c r="BQ50" s="4" t="s">
        <v>11</v>
      </c>
      <c r="BR50" s="4" t="s">
        <v>11</v>
      </c>
      <c r="BT50" s="4">
        <v>24</v>
      </c>
      <c r="BV50" s="728" t="s">
        <v>267</v>
      </c>
      <c r="BW50" s="673"/>
      <c r="BX50" s="662"/>
      <c r="BY50" s="4" t="s">
        <v>11</v>
      </c>
      <c r="BZ50" s="4" t="s">
        <v>11</v>
      </c>
      <c r="CB50" s="4">
        <v>24</v>
      </c>
      <c r="CD50" s="682" t="s">
        <v>268</v>
      </c>
      <c r="CE50" s="673"/>
      <c r="CF50" s="662"/>
      <c r="CG50" s="4" t="s">
        <v>11</v>
      </c>
      <c r="CH50" s="4" t="s">
        <v>11</v>
      </c>
      <c r="CJ50" s="4">
        <v>24</v>
      </c>
      <c r="CL50" s="686" t="s">
        <v>277</v>
      </c>
      <c r="CM50" s="673"/>
      <c r="CN50" s="662"/>
      <c r="CO50" s="4" t="s">
        <v>11</v>
      </c>
      <c r="CP50" s="4" t="s">
        <v>11</v>
      </c>
      <c r="CR50" s="4">
        <v>24</v>
      </c>
    </row>
    <row r="51" spans="2:96" ht="12.75" customHeight="1" x14ac:dyDescent="0.35">
      <c r="B51" s="664"/>
      <c r="C51" s="651"/>
      <c r="D51" s="3"/>
      <c r="E51" s="4"/>
      <c r="F51" s="4"/>
      <c r="G51" s="6"/>
      <c r="H51" s="5">
        <f t="shared" ref="H51:H59" si="48">SUM(H50+E51-F51)</f>
        <v>24</v>
      </c>
      <c r="J51" s="664"/>
      <c r="K51" s="651"/>
      <c r="L51" s="3"/>
      <c r="M51" s="4"/>
      <c r="N51" s="4"/>
      <c r="O51" s="6"/>
      <c r="P51" s="5">
        <f t="shared" ref="P51:P59" si="49">SUM(P50+M51-N51)</f>
        <v>24</v>
      </c>
      <c r="R51" s="664"/>
      <c r="S51" s="651"/>
      <c r="T51" s="3"/>
      <c r="U51" s="4"/>
      <c r="V51" s="4"/>
      <c r="W51" s="6"/>
      <c r="X51" s="5">
        <f t="shared" ref="X51:X59" si="50">SUM(X50+U51-V51)</f>
        <v>24</v>
      </c>
      <c r="Z51" s="664"/>
      <c r="AA51" s="651"/>
      <c r="AB51" s="3"/>
      <c r="AC51" s="4"/>
      <c r="AD51" s="4"/>
      <c r="AE51" s="6"/>
      <c r="AF51" s="5">
        <f t="shared" ref="AF51:AF59" si="51">SUM(AF50+AC51-AD51)</f>
        <v>24</v>
      </c>
      <c r="AH51" s="664"/>
      <c r="AI51" s="651"/>
      <c r="AJ51" s="3"/>
      <c r="AK51" s="4"/>
      <c r="AL51" s="4"/>
      <c r="AM51" s="6"/>
      <c r="AN51" s="5">
        <f t="shared" ref="AN51:AN59" si="52">SUM(AN50+AK51-AL51)</f>
        <v>24</v>
      </c>
      <c r="AP51" s="664"/>
      <c r="AQ51" s="651"/>
      <c r="AR51" s="3"/>
      <c r="AS51" s="4"/>
      <c r="AT51" s="4"/>
      <c r="AU51" s="6"/>
      <c r="AV51" s="5">
        <f t="shared" ref="AV51:AV59" si="53">SUM(AV50+AS51-AT51)</f>
        <v>24</v>
      </c>
      <c r="AX51" s="664"/>
      <c r="AY51" s="651"/>
      <c r="AZ51" s="3"/>
      <c r="BA51" s="4"/>
      <c r="BB51" s="4"/>
      <c r="BC51" s="6"/>
      <c r="BD51" s="5">
        <f t="shared" ref="BD51:BD59" si="54">SUM(BD50+BA51-BB51)</f>
        <v>24</v>
      </c>
      <c r="BF51" s="664"/>
      <c r="BG51" s="651"/>
      <c r="BH51" s="3"/>
      <c r="BI51" s="4"/>
      <c r="BJ51" s="4"/>
      <c r="BK51" s="6"/>
      <c r="BL51" s="5">
        <f t="shared" ref="BL51:BL59" si="55">SUM(BL50+BI51-BJ51)</f>
        <v>24</v>
      </c>
      <c r="BN51" s="664"/>
      <c r="BO51" s="651"/>
      <c r="BP51" s="3"/>
      <c r="BQ51" s="4"/>
      <c r="BR51" s="4"/>
      <c r="BS51" s="6"/>
      <c r="BT51" s="5">
        <f t="shared" ref="BT51:BT59" si="56">SUM(BT50+BQ51-BR51)</f>
        <v>24</v>
      </c>
      <c r="BV51" s="664"/>
      <c r="BW51" s="651"/>
      <c r="BX51" s="3"/>
      <c r="BY51" s="4"/>
      <c r="BZ51" s="4"/>
      <c r="CA51" s="6"/>
      <c r="CB51" s="5">
        <f t="shared" ref="CB51:CB59" si="57">SUM(CB50+BY51-BZ51)</f>
        <v>24</v>
      </c>
      <c r="CD51" s="664"/>
      <c r="CE51" s="651"/>
      <c r="CF51" s="3"/>
      <c r="CG51" s="4"/>
      <c r="CH51" s="4"/>
      <c r="CI51" s="6"/>
      <c r="CJ51" s="5">
        <f t="shared" ref="CJ51:CJ59" si="58">SUM(CJ50+CG51-CH51)</f>
        <v>24</v>
      </c>
      <c r="CL51" s="664"/>
      <c r="CM51" s="651"/>
      <c r="CN51" s="3"/>
      <c r="CO51" s="4"/>
      <c r="CP51" s="4"/>
      <c r="CQ51" s="6"/>
      <c r="CR51" s="5">
        <f t="shared" ref="CR51:CR59" si="59">SUM(CR50+CO51-CP51)</f>
        <v>24</v>
      </c>
    </row>
    <row r="52" spans="2:96" ht="12.75" customHeight="1" x14ac:dyDescent="0.25">
      <c r="H52" s="5">
        <f t="shared" si="48"/>
        <v>24</v>
      </c>
      <c r="P52" s="5">
        <f t="shared" si="49"/>
        <v>24</v>
      </c>
      <c r="X52" s="5">
        <f t="shared" si="50"/>
        <v>24</v>
      </c>
      <c r="AF52" s="5">
        <f t="shared" si="51"/>
        <v>24</v>
      </c>
      <c r="AN52" s="5">
        <f t="shared" si="52"/>
        <v>24</v>
      </c>
      <c r="AV52" s="5">
        <f t="shared" si="53"/>
        <v>24</v>
      </c>
      <c r="BD52" s="5">
        <f t="shared" si="54"/>
        <v>24</v>
      </c>
      <c r="BL52" s="5">
        <f t="shared" si="55"/>
        <v>24</v>
      </c>
      <c r="BT52" s="5">
        <f t="shared" si="56"/>
        <v>24</v>
      </c>
      <c r="CB52" s="5">
        <f t="shared" si="57"/>
        <v>24</v>
      </c>
      <c r="CJ52" s="5">
        <f t="shared" si="58"/>
        <v>24</v>
      </c>
      <c r="CR52" s="5">
        <f t="shared" si="59"/>
        <v>24</v>
      </c>
    </row>
    <row r="53" spans="2:96" ht="12.75" customHeight="1" x14ac:dyDescent="0.25">
      <c r="H53" s="5">
        <f t="shared" si="48"/>
        <v>24</v>
      </c>
      <c r="P53" s="5">
        <f t="shared" si="49"/>
        <v>24</v>
      </c>
      <c r="X53" s="5">
        <f t="shared" si="50"/>
        <v>24</v>
      </c>
      <c r="AF53" s="5">
        <f t="shared" si="51"/>
        <v>24</v>
      </c>
      <c r="AN53" s="5">
        <f t="shared" si="52"/>
        <v>24</v>
      </c>
      <c r="AV53" s="5">
        <f t="shared" si="53"/>
        <v>24</v>
      </c>
      <c r="BD53" s="5">
        <f t="shared" si="54"/>
        <v>24</v>
      </c>
      <c r="BL53" s="5">
        <f t="shared" si="55"/>
        <v>24</v>
      </c>
      <c r="BT53" s="5">
        <f t="shared" si="56"/>
        <v>24</v>
      </c>
      <c r="CB53" s="5">
        <f t="shared" si="57"/>
        <v>24</v>
      </c>
      <c r="CJ53" s="5">
        <f t="shared" si="58"/>
        <v>24</v>
      </c>
      <c r="CR53" s="5">
        <f t="shared" si="59"/>
        <v>24</v>
      </c>
    </row>
    <row r="54" spans="2:96" ht="12.75" customHeight="1" x14ac:dyDescent="0.25">
      <c r="H54" s="5">
        <f t="shared" si="48"/>
        <v>24</v>
      </c>
      <c r="P54" s="5">
        <f t="shared" si="49"/>
        <v>24</v>
      </c>
      <c r="X54" s="5">
        <f t="shared" si="50"/>
        <v>24</v>
      </c>
      <c r="AF54" s="5">
        <f t="shared" si="51"/>
        <v>24</v>
      </c>
      <c r="AN54" s="5">
        <f t="shared" si="52"/>
        <v>24</v>
      </c>
      <c r="AV54" s="5">
        <f t="shared" si="53"/>
        <v>24</v>
      </c>
      <c r="BD54" s="5">
        <f t="shared" si="54"/>
        <v>24</v>
      </c>
      <c r="BL54" s="5">
        <f t="shared" si="55"/>
        <v>24</v>
      </c>
      <c r="BT54" s="5">
        <f t="shared" si="56"/>
        <v>24</v>
      </c>
      <c r="CB54" s="5">
        <f t="shared" si="57"/>
        <v>24</v>
      </c>
      <c r="CJ54" s="5">
        <f t="shared" si="58"/>
        <v>24</v>
      </c>
      <c r="CR54" s="5">
        <f t="shared" si="59"/>
        <v>24</v>
      </c>
    </row>
    <row r="55" spans="2:96" ht="12.75" customHeight="1" x14ac:dyDescent="0.25">
      <c r="H55" s="5">
        <f t="shared" si="48"/>
        <v>24</v>
      </c>
      <c r="P55" s="5">
        <f t="shared" si="49"/>
        <v>24</v>
      </c>
      <c r="X55" s="5">
        <f t="shared" si="50"/>
        <v>24</v>
      </c>
      <c r="AF55" s="5">
        <f t="shared" si="51"/>
        <v>24</v>
      </c>
      <c r="AN55" s="5">
        <f t="shared" si="52"/>
        <v>24</v>
      </c>
      <c r="AV55" s="5">
        <f t="shared" si="53"/>
        <v>24</v>
      </c>
      <c r="BD55" s="5">
        <f t="shared" si="54"/>
        <v>24</v>
      </c>
      <c r="BL55" s="5">
        <f t="shared" si="55"/>
        <v>24</v>
      </c>
      <c r="BT55" s="5">
        <f t="shared" si="56"/>
        <v>24</v>
      </c>
      <c r="CB55" s="5">
        <f t="shared" si="57"/>
        <v>24</v>
      </c>
      <c r="CJ55" s="5">
        <f t="shared" si="58"/>
        <v>24</v>
      </c>
      <c r="CR55" s="5">
        <f t="shared" si="59"/>
        <v>24</v>
      </c>
    </row>
    <row r="56" spans="2:96" ht="12.75" customHeight="1" x14ac:dyDescent="0.25">
      <c r="H56" s="5">
        <f t="shared" si="48"/>
        <v>24</v>
      </c>
      <c r="P56" s="5">
        <f t="shared" si="49"/>
        <v>24</v>
      </c>
      <c r="X56" s="5">
        <f t="shared" si="50"/>
        <v>24</v>
      </c>
      <c r="AF56" s="5">
        <f t="shared" si="51"/>
        <v>24</v>
      </c>
      <c r="AN56" s="5">
        <f t="shared" si="52"/>
        <v>24</v>
      </c>
      <c r="AV56" s="5">
        <f t="shared" si="53"/>
        <v>24</v>
      </c>
      <c r="BD56" s="5">
        <f t="shared" si="54"/>
        <v>24</v>
      </c>
      <c r="BL56" s="5">
        <f t="shared" si="55"/>
        <v>24</v>
      </c>
      <c r="BT56" s="5">
        <f t="shared" si="56"/>
        <v>24</v>
      </c>
      <c r="CB56" s="5">
        <f t="shared" si="57"/>
        <v>24</v>
      </c>
      <c r="CJ56" s="5">
        <f t="shared" si="58"/>
        <v>24</v>
      </c>
      <c r="CR56" s="5">
        <f t="shared" si="59"/>
        <v>24</v>
      </c>
    </row>
    <row r="57" spans="2:96" ht="12.75" customHeight="1" x14ac:dyDescent="0.25">
      <c r="H57" s="5">
        <f t="shared" si="48"/>
        <v>24</v>
      </c>
      <c r="P57" s="5">
        <f t="shared" si="49"/>
        <v>24</v>
      </c>
      <c r="X57" s="5">
        <f t="shared" si="50"/>
        <v>24</v>
      </c>
      <c r="AF57" s="5">
        <f t="shared" si="51"/>
        <v>24</v>
      </c>
      <c r="AN57" s="5">
        <f t="shared" si="52"/>
        <v>24</v>
      </c>
      <c r="AV57" s="5">
        <f t="shared" si="53"/>
        <v>24</v>
      </c>
      <c r="BD57" s="5">
        <f t="shared" si="54"/>
        <v>24</v>
      </c>
      <c r="BL57" s="5">
        <f t="shared" si="55"/>
        <v>24</v>
      </c>
      <c r="BT57" s="5">
        <f t="shared" si="56"/>
        <v>24</v>
      </c>
      <c r="CB57" s="5">
        <f t="shared" si="57"/>
        <v>24</v>
      </c>
      <c r="CJ57" s="5">
        <f t="shared" si="58"/>
        <v>24</v>
      </c>
      <c r="CR57" s="5">
        <f t="shared" si="59"/>
        <v>24</v>
      </c>
    </row>
    <row r="58" spans="2:96" ht="12.75" customHeight="1" x14ac:dyDescent="0.25">
      <c r="H58" s="5">
        <f t="shared" si="48"/>
        <v>24</v>
      </c>
      <c r="P58" s="5">
        <f t="shared" si="49"/>
        <v>24</v>
      </c>
      <c r="X58" s="5">
        <f t="shared" si="50"/>
        <v>24</v>
      </c>
      <c r="AF58" s="5">
        <f t="shared" si="51"/>
        <v>24</v>
      </c>
      <c r="AN58" s="5">
        <f t="shared" si="52"/>
        <v>24</v>
      </c>
      <c r="AV58" s="5">
        <f t="shared" si="53"/>
        <v>24</v>
      </c>
      <c r="BD58" s="5">
        <f t="shared" si="54"/>
        <v>24</v>
      </c>
      <c r="BL58" s="5">
        <f t="shared" si="55"/>
        <v>24</v>
      </c>
      <c r="BT58" s="5">
        <f t="shared" si="56"/>
        <v>24</v>
      </c>
      <c r="CB58" s="5">
        <f t="shared" si="57"/>
        <v>24</v>
      </c>
      <c r="CJ58" s="5">
        <f t="shared" si="58"/>
        <v>24</v>
      </c>
      <c r="CR58" s="5">
        <f t="shared" si="59"/>
        <v>24</v>
      </c>
    </row>
    <row r="59" spans="2:96" ht="12.75" customHeight="1" x14ac:dyDescent="0.25">
      <c r="H59" s="5">
        <f t="shared" si="48"/>
        <v>24</v>
      </c>
      <c r="P59" s="5">
        <f t="shared" si="49"/>
        <v>24</v>
      </c>
      <c r="X59" s="5">
        <f t="shared" si="50"/>
        <v>24</v>
      </c>
      <c r="AF59" s="5">
        <f t="shared" si="51"/>
        <v>24</v>
      </c>
      <c r="AN59" s="5">
        <f t="shared" si="52"/>
        <v>24</v>
      </c>
      <c r="AV59" s="5">
        <f t="shared" si="53"/>
        <v>24</v>
      </c>
      <c r="BD59" s="5">
        <f t="shared" si="54"/>
        <v>24</v>
      </c>
      <c r="BL59" s="5">
        <f t="shared" si="55"/>
        <v>24</v>
      </c>
      <c r="BT59" s="5">
        <f t="shared" si="56"/>
        <v>24</v>
      </c>
      <c r="CB59" s="5">
        <f t="shared" si="57"/>
        <v>24</v>
      </c>
      <c r="CJ59" s="5">
        <f t="shared" si="58"/>
        <v>24</v>
      </c>
      <c r="CR59" s="5">
        <f t="shared" si="59"/>
        <v>24</v>
      </c>
    </row>
    <row r="60" spans="2:96" ht="12.75" customHeight="1" x14ac:dyDescent="0.35">
      <c r="H60" s="5"/>
      <c r="J60" s="658" t="s">
        <v>278</v>
      </c>
      <c r="K60" s="659"/>
      <c r="L60" s="659"/>
      <c r="M60" s="659"/>
      <c r="N60" s="659"/>
      <c r="O60" s="659"/>
      <c r="P60" s="660"/>
      <c r="X60" s="5"/>
      <c r="AF60" s="5"/>
      <c r="AN60" s="5"/>
      <c r="AV60" s="5"/>
      <c r="BD60" s="5"/>
      <c r="BL60" s="5"/>
      <c r="BT60" s="5"/>
      <c r="CB60" s="5"/>
      <c r="CJ60" s="5"/>
      <c r="CR60" s="5"/>
    </row>
    <row r="61" spans="2:96" ht="12.75" customHeight="1" x14ac:dyDescent="0.35">
      <c r="H61" s="5"/>
      <c r="J61" s="7"/>
      <c r="K61" s="8"/>
      <c r="L61" s="8"/>
      <c r="M61" s="9" t="s">
        <v>7</v>
      </c>
      <c r="N61" s="9" t="s">
        <v>8</v>
      </c>
      <c r="O61" s="12" t="s">
        <v>9</v>
      </c>
      <c r="P61" s="11" t="s">
        <v>10</v>
      </c>
      <c r="X61" s="5"/>
      <c r="AF61" s="5"/>
      <c r="AN61" s="5"/>
      <c r="AV61" s="5"/>
      <c r="BD61" s="5"/>
      <c r="BL61" s="5"/>
      <c r="BT61" s="5"/>
      <c r="CB61" s="5"/>
      <c r="CJ61" s="5"/>
      <c r="CR61" s="5"/>
    </row>
    <row r="62" spans="2:96" ht="12.75" customHeight="1" x14ac:dyDescent="0.35">
      <c r="H62" s="5"/>
      <c r="J62" s="680" t="s">
        <v>259</v>
      </c>
      <c r="K62" s="673"/>
      <c r="L62" s="662"/>
      <c r="M62" s="4" t="s">
        <v>11</v>
      </c>
      <c r="N62" s="4" t="s">
        <v>11</v>
      </c>
      <c r="P62" s="4">
        <v>24</v>
      </c>
      <c r="X62" s="5"/>
      <c r="AF62" s="5"/>
      <c r="AN62" s="5"/>
      <c r="AV62" s="5"/>
      <c r="BD62" s="5"/>
      <c r="BL62" s="5"/>
      <c r="BT62" s="5"/>
      <c r="CB62" s="5"/>
      <c r="CJ62" s="5"/>
      <c r="CR62" s="5"/>
    </row>
    <row r="63" spans="2:96" ht="12.75" customHeight="1" x14ac:dyDescent="0.35">
      <c r="H63" s="5"/>
      <c r="J63" s="664"/>
      <c r="K63" s="651"/>
      <c r="L63" s="3"/>
      <c r="M63" s="4"/>
      <c r="N63" s="4"/>
      <c r="O63" s="6"/>
      <c r="P63" s="5">
        <f t="shared" ref="P63:P77" si="60">SUM(P62+M63-N63)</f>
        <v>24</v>
      </c>
      <c r="X63" s="5"/>
      <c r="AF63" s="5"/>
      <c r="AN63" s="5"/>
      <c r="AV63" s="5"/>
      <c r="BD63" s="5"/>
      <c r="BL63" s="5"/>
      <c r="BT63" s="5"/>
      <c r="CB63" s="5"/>
      <c r="CJ63" s="5"/>
      <c r="CR63" s="5"/>
    </row>
    <row r="64" spans="2:96" ht="12.75" customHeight="1" x14ac:dyDescent="0.25">
      <c r="H64" s="5"/>
      <c r="P64" s="5">
        <f t="shared" si="60"/>
        <v>24</v>
      </c>
      <c r="X64" s="5"/>
      <c r="AF64" s="5"/>
      <c r="AN64" s="5"/>
      <c r="AV64" s="5"/>
      <c r="BD64" s="5"/>
      <c r="BL64" s="5"/>
      <c r="BT64" s="5"/>
      <c r="CB64" s="5"/>
      <c r="CJ64" s="5"/>
      <c r="CR64" s="5"/>
    </row>
    <row r="65" spans="2:96" ht="12.75" customHeight="1" x14ac:dyDescent="0.25">
      <c r="H65" s="5"/>
      <c r="P65" s="5">
        <f t="shared" si="60"/>
        <v>24</v>
      </c>
      <c r="X65" s="5"/>
      <c r="AF65" s="5"/>
      <c r="AN65" s="5"/>
      <c r="AV65" s="5"/>
      <c r="BD65" s="5"/>
      <c r="BL65" s="5"/>
      <c r="BT65" s="5"/>
      <c r="CB65" s="5"/>
      <c r="CJ65" s="5"/>
      <c r="CR65" s="5"/>
    </row>
    <row r="66" spans="2:96" ht="12.75" customHeight="1" x14ac:dyDescent="0.25">
      <c r="H66" s="5"/>
      <c r="P66" s="5">
        <f t="shared" si="60"/>
        <v>24</v>
      </c>
      <c r="X66" s="5"/>
      <c r="AF66" s="5"/>
      <c r="AN66" s="5"/>
      <c r="AV66" s="5"/>
      <c r="BD66" s="5"/>
      <c r="BL66" s="5"/>
      <c r="BT66" s="5"/>
      <c r="CB66" s="5"/>
      <c r="CJ66" s="5"/>
      <c r="CR66" s="5"/>
    </row>
    <row r="67" spans="2:96" ht="12.75" customHeight="1" x14ac:dyDescent="0.25">
      <c r="H67" s="5"/>
      <c r="P67" s="5">
        <f t="shared" si="60"/>
        <v>24</v>
      </c>
      <c r="X67" s="5"/>
      <c r="AF67" s="5"/>
      <c r="AN67" s="5"/>
      <c r="AV67" s="5"/>
      <c r="BD67" s="5"/>
      <c r="BL67" s="5"/>
      <c r="BT67" s="5"/>
      <c r="CB67" s="5"/>
      <c r="CJ67" s="5"/>
      <c r="CR67" s="5"/>
    </row>
    <row r="68" spans="2:96" ht="12.75" customHeight="1" x14ac:dyDescent="0.25">
      <c r="H68" s="5"/>
      <c r="P68" s="5">
        <f t="shared" si="60"/>
        <v>24</v>
      </c>
      <c r="X68" s="5"/>
      <c r="AF68" s="5"/>
      <c r="AN68" s="5"/>
      <c r="AV68" s="5"/>
      <c r="BD68" s="5"/>
      <c r="BL68" s="5"/>
      <c r="BT68" s="5"/>
      <c r="CB68" s="5"/>
      <c r="CJ68" s="5"/>
      <c r="CR68" s="5"/>
    </row>
    <row r="69" spans="2:96" ht="12.75" customHeight="1" x14ac:dyDescent="0.25">
      <c r="H69" s="5"/>
      <c r="P69" s="5">
        <f t="shared" si="60"/>
        <v>24</v>
      </c>
      <c r="X69" s="5"/>
      <c r="AF69" s="5"/>
      <c r="AN69" s="5"/>
      <c r="AV69" s="5"/>
      <c r="BD69" s="5"/>
      <c r="BL69" s="5"/>
      <c r="BT69" s="5"/>
      <c r="CB69" s="5"/>
      <c r="CJ69" s="5"/>
      <c r="CR69" s="5"/>
    </row>
    <row r="70" spans="2:96" ht="12.75" customHeight="1" x14ac:dyDescent="0.25">
      <c r="H70" s="5"/>
      <c r="P70" s="5">
        <f t="shared" si="60"/>
        <v>24</v>
      </c>
      <c r="X70" s="5"/>
      <c r="AF70" s="5"/>
      <c r="AN70" s="5"/>
      <c r="AV70" s="5"/>
      <c r="BD70" s="5"/>
      <c r="BL70" s="5"/>
      <c r="BT70" s="5"/>
      <c r="CB70" s="5"/>
      <c r="CJ70" s="5"/>
      <c r="CR70" s="5"/>
    </row>
    <row r="71" spans="2:96" ht="12.75" customHeight="1" x14ac:dyDescent="0.25">
      <c r="H71" s="5"/>
      <c r="P71" s="5">
        <f t="shared" si="60"/>
        <v>24</v>
      </c>
      <c r="X71" s="5"/>
      <c r="AF71" s="5"/>
      <c r="AN71" s="5"/>
      <c r="AV71" s="5"/>
      <c r="BD71" s="5"/>
      <c r="BL71" s="5"/>
      <c r="BT71" s="5"/>
      <c r="CB71" s="5"/>
      <c r="CJ71" s="5"/>
      <c r="CR71" s="5"/>
    </row>
    <row r="72" spans="2:96" ht="12.75" customHeight="1" x14ac:dyDescent="0.25">
      <c r="H72" s="5"/>
      <c r="P72" s="5">
        <f t="shared" si="60"/>
        <v>24</v>
      </c>
      <c r="X72" s="5"/>
      <c r="AF72" s="5"/>
      <c r="AN72" s="5"/>
      <c r="AV72" s="5"/>
      <c r="BD72" s="5"/>
      <c r="BL72" s="5"/>
      <c r="BT72" s="5"/>
      <c r="CB72" s="5"/>
      <c r="CJ72" s="5"/>
      <c r="CR72" s="5"/>
    </row>
    <row r="73" spans="2:96" ht="12.75" customHeight="1" x14ac:dyDescent="0.25">
      <c r="H73" s="5"/>
      <c r="P73" s="5">
        <f t="shared" si="60"/>
        <v>24</v>
      </c>
      <c r="X73" s="5"/>
      <c r="AF73" s="5"/>
      <c r="AN73" s="5"/>
      <c r="AV73" s="5"/>
      <c r="BD73" s="5"/>
      <c r="BL73" s="5"/>
      <c r="BT73" s="5"/>
      <c r="CB73" s="5"/>
      <c r="CJ73" s="5"/>
      <c r="CR73" s="5"/>
    </row>
    <row r="74" spans="2:96" ht="12.75" customHeight="1" x14ac:dyDescent="0.25">
      <c r="H74" s="5"/>
      <c r="P74" s="5">
        <f t="shared" si="60"/>
        <v>24</v>
      </c>
      <c r="X74" s="5"/>
      <c r="AF74" s="5"/>
      <c r="AN74" s="5"/>
      <c r="AV74" s="5"/>
      <c r="BD74" s="5"/>
      <c r="BL74" s="5"/>
      <c r="BT74" s="5"/>
      <c r="CB74" s="5"/>
      <c r="CJ74" s="5"/>
      <c r="CR74" s="5"/>
    </row>
    <row r="75" spans="2:96" ht="12.75" customHeight="1" x14ac:dyDescent="0.25">
      <c r="H75" s="5"/>
      <c r="P75" s="5">
        <f t="shared" si="60"/>
        <v>24</v>
      </c>
      <c r="X75" s="5"/>
      <c r="AF75" s="5"/>
      <c r="AN75" s="5"/>
      <c r="AV75" s="5"/>
      <c r="BD75" s="5"/>
      <c r="BL75" s="5"/>
      <c r="BT75" s="5"/>
      <c r="CB75" s="5"/>
      <c r="CJ75" s="5"/>
      <c r="CR75" s="5"/>
    </row>
    <row r="76" spans="2:96" ht="12.75" customHeight="1" x14ac:dyDescent="0.25">
      <c r="H76" s="5"/>
      <c r="P76" s="5">
        <f t="shared" si="60"/>
        <v>24</v>
      </c>
      <c r="X76" s="5"/>
      <c r="AF76" s="5"/>
      <c r="AN76" s="5"/>
      <c r="AV76" s="5"/>
      <c r="BD76" s="5"/>
      <c r="BL76" s="5"/>
      <c r="BT76" s="5"/>
      <c r="CB76" s="5"/>
      <c r="CJ76" s="5"/>
      <c r="CR76" s="5"/>
    </row>
    <row r="77" spans="2:96" ht="12.75" customHeight="1" x14ac:dyDescent="0.25">
      <c r="H77" s="5"/>
      <c r="P77" s="5">
        <f t="shared" si="60"/>
        <v>24</v>
      </c>
      <c r="X77" s="5"/>
      <c r="AF77" s="5"/>
      <c r="AN77" s="5"/>
      <c r="AV77" s="5"/>
      <c r="BD77" s="5"/>
      <c r="BL77" s="5"/>
      <c r="BT77" s="5"/>
      <c r="CB77" s="5"/>
      <c r="CJ77" s="5"/>
      <c r="CR77" s="5"/>
    </row>
    <row r="78" spans="2:96" ht="12.75" customHeight="1" x14ac:dyDescent="0.35">
      <c r="B78" s="658" t="s">
        <v>279</v>
      </c>
      <c r="C78" s="659"/>
      <c r="D78" s="659"/>
      <c r="E78" s="659"/>
      <c r="F78" s="659"/>
      <c r="G78" s="659"/>
      <c r="H78" s="660"/>
      <c r="J78" s="658" t="s">
        <v>279</v>
      </c>
      <c r="K78" s="659"/>
      <c r="L78" s="659"/>
      <c r="M78" s="659"/>
      <c r="N78" s="659"/>
      <c r="O78" s="659"/>
      <c r="P78" s="660"/>
      <c r="R78" s="658" t="s">
        <v>279</v>
      </c>
      <c r="S78" s="659"/>
      <c r="T78" s="659"/>
      <c r="U78" s="659"/>
      <c r="V78" s="659"/>
      <c r="W78" s="659"/>
      <c r="X78" s="660"/>
      <c r="Z78" s="658" t="s">
        <v>279</v>
      </c>
      <c r="AA78" s="659"/>
      <c r="AB78" s="659"/>
      <c r="AC78" s="659"/>
      <c r="AD78" s="659"/>
      <c r="AE78" s="659"/>
      <c r="AF78" s="660"/>
      <c r="AH78" s="658" t="s">
        <v>279</v>
      </c>
      <c r="AI78" s="659"/>
      <c r="AJ78" s="659"/>
      <c r="AK78" s="659"/>
      <c r="AL78" s="659"/>
      <c r="AM78" s="659"/>
      <c r="AN78" s="660"/>
      <c r="AP78" s="658" t="s">
        <v>279</v>
      </c>
      <c r="AQ78" s="659"/>
      <c r="AR78" s="659"/>
      <c r="AS78" s="659"/>
      <c r="AT78" s="659"/>
      <c r="AU78" s="659"/>
      <c r="AV78" s="660"/>
      <c r="AX78" s="658" t="s">
        <v>279</v>
      </c>
      <c r="AY78" s="659"/>
      <c r="AZ78" s="659"/>
      <c r="BA78" s="659"/>
      <c r="BB78" s="659"/>
      <c r="BC78" s="659"/>
      <c r="BD78" s="660"/>
      <c r="BF78" s="658" t="s">
        <v>279</v>
      </c>
      <c r="BG78" s="659"/>
      <c r="BH78" s="659"/>
      <c r="BI78" s="659"/>
      <c r="BJ78" s="659"/>
      <c r="BK78" s="659"/>
      <c r="BL78" s="660"/>
      <c r="BN78" s="658" t="s">
        <v>279</v>
      </c>
      <c r="BO78" s="659"/>
      <c r="BP78" s="659"/>
      <c r="BQ78" s="659"/>
      <c r="BR78" s="659"/>
      <c r="BS78" s="659"/>
      <c r="BT78" s="660"/>
      <c r="BV78" s="658" t="s">
        <v>279</v>
      </c>
      <c r="BW78" s="659"/>
      <c r="BX78" s="659"/>
      <c r="BY78" s="659"/>
      <c r="BZ78" s="659"/>
      <c r="CA78" s="659"/>
      <c r="CB78" s="660"/>
      <c r="CD78" s="658" t="s">
        <v>279</v>
      </c>
      <c r="CE78" s="659"/>
      <c r="CF78" s="659"/>
      <c r="CG78" s="659"/>
      <c r="CH78" s="659"/>
      <c r="CI78" s="659"/>
      <c r="CJ78" s="660"/>
      <c r="CL78" s="658" t="s">
        <v>279</v>
      </c>
      <c r="CM78" s="659"/>
      <c r="CN78" s="659"/>
      <c r="CO78" s="659"/>
      <c r="CP78" s="659"/>
      <c r="CQ78" s="659"/>
      <c r="CR78" s="660"/>
    </row>
    <row r="79" spans="2:96" ht="12.75" customHeight="1" x14ac:dyDescent="0.35">
      <c r="B79" s="7"/>
      <c r="C79" s="8"/>
      <c r="D79" s="8"/>
      <c r="E79" s="9" t="s">
        <v>7</v>
      </c>
      <c r="F79" s="9" t="s">
        <v>8</v>
      </c>
      <c r="G79" s="10" t="s">
        <v>9</v>
      </c>
      <c r="H79" s="11" t="s">
        <v>10</v>
      </c>
      <c r="J79" s="7"/>
      <c r="K79" s="8"/>
      <c r="L79" s="8"/>
      <c r="M79" s="9" t="s">
        <v>7</v>
      </c>
      <c r="N79" s="9" t="s">
        <v>8</v>
      </c>
      <c r="O79" s="12" t="s">
        <v>9</v>
      </c>
      <c r="P79" s="11" t="s">
        <v>10</v>
      </c>
      <c r="R79" s="7"/>
      <c r="S79" s="8"/>
      <c r="T79" s="8"/>
      <c r="U79" s="9" t="s">
        <v>7</v>
      </c>
      <c r="V79" s="9" t="s">
        <v>8</v>
      </c>
      <c r="W79" s="13" t="s">
        <v>9</v>
      </c>
      <c r="X79" s="11" t="s">
        <v>10</v>
      </c>
      <c r="Z79" s="7"/>
      <c r="AA79" s="8"/>
      <c r="AB79" s="8"/>
      <c r="AC79" s="9" t="s">
        <v>7</v>
      </c>
      <c r="AD79" s="9" t="s">
        <v>8</v>
      </c>
      <c r="AE79" s="14" t="s">
        <v>9</v>
      </c>
      <c r="AF79" s="11" t="s">
        <v>10</v>
      </c>
      <c r="AH79" s="7"/>
      <c r="AI79" s="8"/>
      <c r="AJ79" s="8"/>
      <c r="AK79" s="9" t="s">
        <v>7</v>
      </c>
      <c r="AL79" s="9" t="s">
        <v>8</v>
      </c>
      <c r="AM79" s="15" t="s">
        <v>9</v>
      </c>
      <c r="AN79" s="11" t="s">
        <v>10</v>
      </c>
      <c r="AP79" s="7"/>
      <c r="AQ79" s="8"/>
      <c r="AR79" s="8"/>
      <c r="AS79" s="9" t="s">
        <v>7</v>
      </c>
      <c r="AT79" s="9" t="s">
        <v>8</v>
      </c>
      <c r="AU79" s="16" t="s">
        <v>9</v>
      </c>
      <c r="AV79" s="11" t="s">
        <v>10</v>
      </c>
      <c r="AX79" s="7"/>
      <c r="AY79" s="8"/>
      <c r="AZ79" s="8"/>
      <c r="BA79" s="9" t="s">
        <v>7</v>
      </c>
      <c r="BB79" s="9" t="s">
        <v>8</v>
      </c>
      <c r="BC79" s="17" t="s">
        <v>9</v>
      </c>
      <c r="BD79" s="11" t="s">
        <v>10</v>
      </c>
      <c r="BF79" s="7"/>
      <c r="BG79" s="8"/>
      <c r="BH79" s="8"/>
      <c r="BI79" s="9" t="s">
        <v>7</v>
      </c>
      <c r="BJ79" s="9" t="s">
        <v>8</v>
      </c>
      <c r="BK79" s="18" t="s">
        <v>9</v>
      </c>
      <c r="BL79" s="11" t="s">
        <v>10</v>
      </c>
      <c r="BN79" s="7"/>
      <c r="BO79" s="8"/>
      <c r="BP79" s="8"/>
      <c r="BQ79" s="9" t="s">
        <v>7</v>
      </c>
      <c r="BR79" s="9" t="s">
        <v>8</v>
      </c>
      <c r="BS79" s="19" t="s">
        <v>9</v>
      </c>
      <c r="BT79" s="11" t="s">
        <v>10</v>
      </c>
      <c r="BV79" s="7"/>
      <c r="BW79" s="8"/>
      <c r="BX79" s="8"/>
      <c r="BY79" s="9" t="s">
        <v>7</v>
      </c>
      <c r="BZ79" s="9" t="s">
        <v>8</v>
      </c>
      <c r="CA79" s="20" t="s">
        <v>9</v>
      </c>
      <c r="CB79" s="11" t="s">
        <v>10</v>
      </c>
      <c r="CD79" s="7"/>
      <c r="CE79" s="8"/>
      <c r="CF79" s="8"/>
      <c r="CG79" s="9" t="s">
        <v>7</v>
      </c>
      <c r="CH79" s="9" t="s">
        <v>8</v>
      </c>
      <c r="CI79" s="21" t="s">
        <v>9</v>
      </c>
      <c r="CJ79" s="11" t="s">
        <v>10</v>
      </c>
      <c r="CL79" s="7"/>
      <c r="CM79" s="8"/>
      <c r="CN79" s="8"/>
      <c r="CO79" s="9" t="s">
        <v>7</v>
      </c>
      <c r="CP79" s="9" t="s">
        <v>8</v>
      </c>
      <c r="CQ79" s="22" t="s">
        <v>9</v>
      </c>
      <c r="CR79" s="11" t="s">
        <v>10</v>
      </c>
    </row>
    <row r="80" spans="2:96" ht="12.75" customHeight="1" x14ac:dyDescent="0.35">
      <c r="B80" s="661" t="s">
        <v>258</v>
      </c>
      <c r="C80" s="673"/>
      <c r="D80" s="662"/>
      <c r="E80" s="4" t="s">
        <v>11</v>
      </c>
      <c r="F80" s="4" t="s">
        <v>11</v>
      </c>
      <c r="H80" s="4">
        <v>12</v>
      </c>
      <c r="J80" s="680" t="s">
        <v>259</v>
      </c>
      <c r="K80" s="673"/>
      <c r="L80" s="662"/>
      <c r="M80" s="4" t="s">
        <v>11</v>
      </c>
      <c r="N80" s="4" t="s">
        <v>11</v>
      </c>
      <c r="P80" s="4">
        <v>12</v>
      </c>
      <c r="R80" s="678" t="s">
        <v>260</v>
      </c>
      <c r="S80" s="673"/>
      <c r="T80" s="662"/>
      <c r="U80" s="4" t="s">
        <v>11</v>
      </c>
      <c r="V80" s="4" t="s">
        <v>11</v>
      </c>
      <c r="X80" s="4">
        <v>12</v>
      </c>
      <c r="Z80" s="687" t="s">
        <v>261</v>
      </c>
      <c r="AA80" s="673"/>
      <c r="AB80" s="662"/>
      <c r="AC80" s="4" t="s">
        <v>11</v>
      </c>
      <c r="AD80" s="4" t="s">
        <v>11</v>
      </c>
      <c r="AF80" s="4">
        <v>12</v>
      </c>
      <c r="AH80" s="685" t="s">
        <v>262</v>
      </c>
      <c r="AI80" s="673"/>
      <c r="AJ80" s="662"/>
      <c r="AK80" s="4" t="s">
        <v>11</v>
      </c>
      <c r="AL80" s="4" t="s">
        <v>11</v>
      </c>
      <c r="AN80" s="4">
        <v>12</v>
      </c>
      <c r="AP80" s="727" t="s">
        <v>263</v>
      </c>
      <c r="AQ80" s="673"/>
      <c r="AR80" s="662"/>
      <c r="AS80" s="4" t="s">
        <v>11</v>
      </c>
      <c r="AT80" s="4" t="s">
        <v>11</v>
      </c>
      <c r="AV80" s="4">
        <v>12</v>
      </c>
      <c r="AX80" s="688" t="s">
        <v>264</v>
      </c>
      <c r="AY80" s="673"/>
      <c r="AZ80" s="662"/>
      <c r="BA80" s="4" t="s">
        <v>11</v>
      </c>
      <c r="BB80" s="4" t="s">
        <v>11</v>
      </c>
      <c r="BD80" s="4">
        <v>12</v>
      </c>
      <c r="BF80" s="679" t="s">
        <v>265</v>
      </c>
      <c r="BG80" s="673"/>
      <c r="BH80" s="662"/>
      <c r="BI80" s="4" t="s">
        <v>11</v>
      </c>
      <c r="BJ80" s="4" t="s">
        <v>11</v>
      </c>
      <c r="BL80" s="4">
        <v>12</v>
      </c>
      <c r="BN80" s="672" t="s">
        <v>266</v>
      </c>
      <c r="BO80" s="673"/>
      <c r="BP80" s="662"/>
      <c r="BQ80" s="4" t="s">
        <v>11</v>
      </c>
      <c r="BR80" s="4" t="s">
        <v>11</v>
      </c>
      <c r="BT80" s="4">
        <v>12</v>
      </c>
      <c r="BV80" s="728" t="s">
        <v>267</v>
      </c>
      <c r="BW80" s="673"/>
      <c r="BX80" s="662"/>
      <c r="BY80" s="4" t="s">
        <v>11</v>
      </c>
      <c r="BZ80" s="4" t="s">
        <v>11</v>
      </c>
      <c r="CB80" s="4">
        <v>12</v>
      </c>
      <c r="CD80" s="682" t="s">
        <v>268</v>
      </c>
      <c r="CE80" s="673"/>
      <c r="CF80" s="662"/>
      <c r="CG80" s="4" t="s">
        <v>11</v>
      </c>
      <c r="CH80" s="4" t="s">
        <v>11</v>
      </c>
      <c r="CJ80" s="4">
        <v>12</v>
      </c>
      <c r="CL80" s="686" t="s">
        <v>280</v>
      </c>
      <c r="CM80" s="673"/>
      <c r="CN80" s="662"/>
      <c r="CO80" s="4" t="s">
        <v>11</v>
      </c>
      <c r="CP80" s="4" t="s">
        <v>11</v>
      </c>
      <c r="CR80" s="4">
        <v>12</v>
      </c>
    </row>
    <row r="81" spans="2:96" ht="12.75" customHeight="1" x14ac:dyDescent="0.35">
      <c r="B81" s="664"/>
      <c r="C81" s="651"/>
      <c r="D81" s="3"/>
      <c r="E81" s="4"/>
      <c r="F81" s="4"/>
      <c r="G81" s="6"/>
      <c r="H81" s="5">
        <f t="shared" ref="H81:H87" si="61">SUM(H80+E81-F81)</f>
        <v>12</v>
      </c>
      <c r="J81" s="664"/>
      <c r="K81" s="651"/>
      <c r="L81" s="3"/>
      <c r="M81" s="4"/>
      <c r="N81" s="4"/>
      <c r="O81" s="6"/>
      <c r="P81" s="5">
        <f t="shared" ref="P81:P87" si="62">SUM(P80+M81-N81)</f>
        <v>12</v>
      </c>
      <c r="R81" s="664"/>
      <c r="S81" s="651"/>
      <c r="T81" s="3"/>
      <c r="U81" s="4"/>
      <c r="V81" s="4"/>
      <c r="W81" s="6"/>
      <c r="X81" s="5">
        <f t="shared" ref="X81:X87" si="63">SUM(X80+U81-V81)</f>
        <v>12</v>
      </c>
      <c r="Z81" s="664"/>
      <c r="AA81" s="651"/>
      <c r="AB81" s="3"/>
      <c r="AC81" s="4"/>
      <c r="AD81" s="4"/>
      <c r="AE81" s="6"/>
      <c r="AF81" s="5">
        <f t="shared" ref="AF81:AF87" si="64">SUM(AF80+AC81-AD81)</f>
        <v>12</v>
      </c>
      <c r="AH81" s="664"/>
      <c r="AI81" s="651"/>
      <c r="AJ81" s="3"/>
      <c r="AK81" s="4"/>
      <c r="AL81" s="4"/>
      <c r="AM81" s="6"/>
      <c r="AN81" s="5">
        <f t="shared" ref="AN81:AN87" si="65">SUM(AN80+AK81-AL81)</f>
        <v>12</v>
      </c>
      <c r="AP81" s="664"/>
      <c r="AQ81" s="651"/>
      <c r="AR81" s="3"/>
      <c r="AS81" s="4"/>
      <c r="AT81" s="4"/>
      <c r="AU81" s="6"/>
      <c r="AV81" s="5">
        <f t="shared" ref="AV81:AV87" si="66">SUM(AV80+AS81-AT81)</f>
        <v>12</v>
      </c>
      <c r="AX81" s="664"/>
      <c r="AY81" s="651"/>
      <c r="AZ81" s="3"/>
      <c r="BA81" s="4"/>
      <c r="BB81" s="4"/>
      <c r="BC81" s="6"/>
      <c r="BD81" s="5">
        <f t="shared" ref="BD81:BD87" si="67">SUM(BD80+BA81-BB81)</f>
        <v>12</v>
      </c>
      <c r="BF81" s="664"/>
      <c r="BG81" s="651"/>
      <c r="BH81" s="3"/>
      <c r="BI81" s="4"/>
      <c r="BJ81" s="4"/>
      <c r="BK81" s="6"/>
      <c r="BL81" s="5">
        <f t="shared" ref="BL81:BL87" si="68">SUM(BL80+BI81-BJ81)</f>
        <v>12</v>
      </c>
      <c r="BN81" s="664"/>
      <c r="BO81" s="651"/>
      <c r="BP81" s="3"/>
      <c r="BQ81" s="4"/>
      <c r="BR81" s="4"/>
      <c r="BS81" s="6"/>
      <c r="BT81" s="5">
        <f t="shared" ref="BT81:BT87" si="69">SUM(BT80+BQ81-BR81)</f>
        <v>12</v>
      </c>
      <c r="BV81" s="664"/>
      <c r="BW81" s="651"/>
      <c r="BX81" s="3"/>
      <c r="BY81" s="4"/>
      <c r="BZ81" s="4"/>
      <c r="CA81" s="6"/>
      <c r="CB81" s="5">
        <f t="shared" ref="CB81:CB87" si="70">SUM(CB80+BY81-BZ81)</f>
        <v>12</v>
      </c>
      <c r="CD81" s="664"/>
      <c r="CE81" s="651"/>
      <c r="CF81" s="3"/>
      <c r="CG81" s="4"/>
      <c r="CH81" s="4"/>
      <c r="CI81" s="6"/>
      <c r="CJ81" s="5">
        <f t="shared" ref="CJ81:CJ87" si="71">SUM(CJ80+CG81-CH81)</f>
        <v>12</v>
      </c>
      <c r="CL81" s="664"/>
      <c r="CM81" s="651"/>
      <c r="CN81" s="3"/>
      <c r="CO81" s="4"/>
      <c r="CP81" s="4"/>
      <c r="CQ81" s="6"/>
      <c r="CR81" s="5">
        <f t="shared" ref="CR81:CR87" si="72">SUM(CR80+CO81-CP81)</f>
        <v>12</v>
      </c>
    </row>
    <row r="82" spans="2:96" ht="12.75" customHeight="1" x14ac:dyDescent="0.25">
      <c r="H82" s="5">
        <f t="shared" si="61"/>
        <v>12</v>
      </c>
      <c r="P82" s="5">
        <f t="shared" si="62"/>
        <v>12</v>
      </c>
      <c r="X82" s="5">
        <f t="shared" si="63"/>
        <v>12</v>
      </c>
      <c r="AF82" s="5">
        <f t="shared" si="64"/>
        <v>12</v>
      </c>
      <c r="AN82" s="5">
        <f t="shared" si="65"/>
        <v>12</v>
      </c>
      <c r="AV82" s="5">
        <f t="shared" si="66"/>
        <v>12</v>
      </c>
      <c r="BD82" s="5">
        <f t="shared" si="67"/>
        <v>12</v>
      </c>
      <c r="BL82" s="5">
        <f t="shared" si="68"/>
        <v>12</v>
      </c>
      <c r="BT82" s="5">
        <f t="shared" si="69"/>
        <v>12</v>
      </c>
      <c r="CB82" s="5">
        <f t="shared" si="70"/>
        <v>12</v>
      </c>
      <c r="CJ82" s="5">
        <f t="shared" si="71"/>
        <v>12</v>
      </c>
      <c r="CR82" s="5">
        <f t="shared" si="72"/>
        <v>12</v>
      </c>
    </row>
    <row r="83" spans="2:96" ht="12.75" customHeight="1" x14ac:dyDescent="0.25">
      <c r="H83" s="5">
        <f t="shared" si="61"/>
        <v>12</v>
      </c>
      <c r="P83" s="5">
        <f t="shared" si="62"/>
        <v>12</v>
      </c>
      <c r="X83" s="5">
        <f t="shared" si="63"/>
        <v>12</v>
      </c>
      <c r="AF83" s="5">
        <f t="shared" si="64"/>
        <v>12</v>
      </c>
      <c r="AN83" s="5">
        <f t="shared" si="65"/>
        <v>12</v>
      </c>
      <c r="AV83" s="5">
        <f t="shared" si="66"/>
        <v>12</v>
      </c>
      <c r="BD83" s="5">
        <f t="shared" si="67"/>
        <v>12</v>
      </c>
      <c r="BL83" s="5">
        <f t="shared" si="68"/>
        <v>12</v>
      </c>
      <c r="BT83" s="5">
        <f t="shared" si="69"/>
        <v>12</v>
      </c>
      <c r="CB83" s="5">
        <f t="shared" si="70"/>
        <v>12</v>
      </c>
      <c r="CJ83" s="5">
        <f t="shared" si="71"/>
        <v>12</v>
      </c>
      <c r="CR83" s="5">
        <f t="shared" si="72"/>
        <v>12</v>
      </c>
    </row>
    <row r="84" spans="2:96" ht="12.75" customHeight="1" x14ac:dyDescent="0.25">
      <c r="H84" s="5">
        <f t="shared" si="61"/>
        <v>12</v>
      </c>
      <c r="P84" s="5">
        <f t="shared" si="62"/>
        <v>12</v>
      </c>
      <c r="X84" s="5">
        <f t="shared" si="63"/>
        <v>12</v>
      </c>
      <c r="AF84" s="5">
        <f t="shared" si="64"/>
        <v>12</v>
      </c>
      <c r="AN84" s="5">
        <f t="shared" si="65"/>
        <v>12</v>
      </c>
      <c r="AV84" s="5">
        <f t="shared" si="66"/>
        <v>12</v>
      </c>
      <c r="BD84" s="5">
        <f t="shared" si="67"/>
        <v>12</v>
      </c>
      <c r="BL84" s="5">
        <f t="shared" si="68"/>
        <v>12</v>
      </c>
      <c r="BT84" s="5">
        <f t="shared" si="69"/>
        <v>12</v>
      </c>
      <c r="CB84" s="5">
        <f t="shared" si="70"/>
        <v>12</v>
      </c>
      <c r="CJ84" s="5">
        <f t="shared" si="71"/>
        <v>12</v>
      </c>
      <c r="CR84" s="5">
        <f t="shared" si="72"/>
        <v>12</v>
      </c>
    </row>
    <row r="85" spans="2:96" ht="12.75" customHeight="1" x14ac:dyDescent="0.25">
      <c r="H85" s="5">
        <f t="shared" si="61"/>
        <v>12</v>
      </c>
      <c r="P85" s="5">
        <f t="shared" si="62"/>
        <v>12</v>
      </c>
      <c r="X85" s="5">
        <f t="shared" si="63"/>
        <v>12</v>
      </c>
      <c r="AF85" s="5">
        <f t="shared" si="64"/>
        <v>12</v>
      </c>
      <c r="AN85" s="5">
        <f t="shared" si="65"/>
        <v>12</v>
      </c>
      <c r="AV85" s="5">
        <f t="shared" si="66"/>
        <v>12</v>
      </c>
      <c r="BD85" s="5">
        <f t="shared" si="67"/>
        <v>12</v>
      </c>
      <c r="BL85" s="5">
        <f t="shared" si="68"/>
        <v>12</v>
      </c>
      <c r="BT85" s="5">
        <f t="shared" si="69"/>
        <v>12</v>
      </c>
      <c r="CB85" s="5">
        <f t="shared" si="70"/>
        <v>12</v>
      </c>
      <c r="CJ85" s="5">
        <f t="shared" si="71"/>
        <v>12</v>
      </c>
      <c r="CR85" s="5">
        <f t="shared" si="72"/>
        <v>12</v>
      </c>
    </row>
    <row r="86" spans="2:96" ht="12.75" customHeight="1" x14ac:dyDescent="0.25">
      <c r="H86" s="5">
        <f t="shared" si="61"/>
        <v>12</v>
      </c>
      <c r="P86" s="5">
        <f t="shared" si="62"/>
        <v>12</v>
      </c>
      <c r="X86" s="5">
        <f t="shared" si="63"/>
        <v>12</v>
      </c>
      <c r="AF86" s="5">
        <f t="shared" si="64"/>
        <v>12</v>
      </c>
      <c r="AN86" s="5">
        <f t="shared" si="65"/>
        <v>12</v>
      </c>
      <c r="AV86" s="5">
        <f t="shared" si="66"/>
        <v>12</v>
      </c>
      <c r="BD86" s="5">
        <f t="shared" si="67"/>
        <v>12</v>
      </c>
      <c r="BL86" s="5">
        <f t="shared" si="68"/>
        <v>12</v>
      </c>
      <c r="BT86" s="5">
        <f t="shared" si="69"/>
        <v>12</v>
      </c>
      <c r="CB86" s="5">
        <f t="shared" si="70"/>
        <v>12</v>
      </c>
      <c r="CJ86" s="5">
        <f t="shared" si="71"/>
        <v>12</v>
      </c>
      <c r="CR86" s="5">
        <f t="shared" si="72"/>
        <v>12</v>
      </c>
    </row>
    <row r="87" spans="2:96" ht="12.75" customHeight="1" x14ac:dyDescent="0.25">
      <c r="H87" s="5">
        <f t="shared" si="61"/>
        <v>12</v>
      </c>
      <c r="P87" s="5">
        <f t="shared" si="62"/>
        <v>12</v>
      </c>
      <c r="X87" s="5">
        <f t="shared" si="63"/>
        <v>12</v>
      </c>
      <c r="AF87" s="5">
        <f t="shared" si="64"/>
        <v>12</v>
      </c>
      <c r="AN87" s="5">
        <f t="shared" si="65"/>
        <v>12</v>
      </c>
      <c r="AV87" s="5">
        <f t="shared" si="66"/>
        <v>12</v>
      </c>
      <c r="BD87" s="5">
        <f t="shared" si="67"/>
        <v>12</v>
      </c>
      <c r="BL87" s="5">
        <f t="shared" si="68"/>
        <v>12</v>
      </c>
      <c r="BT87" s="5">
        <f t="shared" si="69"/>
        <v>12</v>
      </c>
      <c r="CB87" s="5">
        <f t="shared" si="70"/>
        <v>12</v>
      </c>
      <c r="CJ87" s="5">
        <f t="shared" si="71"/>
        <v>12</v>
      </c>
      <c r="CR87" s="5">
        <f t="shared" si="72"/>
        <v>12</v>
      </c>
    </row>
    <row r="88" spans="2:96" ht="12.75" customHeight="1" x14ac:dyDescent="0.35">
      <c r="B88" s="658" t="s">
        <v>281</v>
      </c>
      <c r="C88" s="659"/>
      <c r="D88" s="659"/>
      <c r="E88" s="659"/>
      <c r="F88" s="659"/>
      <c r="G88" s="659"/>
      <c r="H88" s="660"/>
      <c r="J88" s="658" t="s">
        <v>281</v>
      </c>
      <c r="K88" s="659"/>
      <c r="L88" s="659"/>
      <c r="M88" s="659"/>
      <c r="N88" s="659"/>
      <c r="O88" s="659"/>
      <c r="P88" s="660"/>
      <c r="R88" s="658" t="s">
        <v>281</v>
      </c>
      <c r="S88" s="659"/>
      <c r="T88" s="659"/>
      <c r="U88" s="659"/>
      <c r="V88" s="659"/>
      <c r="W88" s="659"/>
      <c r="X88" s="660"/>
      <c r="Z88" s="658" t="s">
        <v>281</v>
      </c>
      <c r="AA88" s="659"/>
      <c r="AB88" s="659"/>
      <c r="AC88" s="659"/>
      <c r="AD88" s="659"/>
      <c r="AE88" s="659"/>
      <c r="AF88" s="660"/>
      <c r="AH88" s="658" t="s">
        <v>281</v>
      </c>
      <c r="AI88" s="659"/>
      <c r="AJ88" s="659"/>
      <c r="AK88" s="659"/>
      <c r="AL88" s="659"/>
      <c r="AM88" s="659"/>
      <c r="AN88" s="660"/>
      <c r="AP88" s="658" t="s">
        <v>281</v>
      </c>
      <c r="AQ88" s="659"/>
      <c r="AR88" s="659"/>
      <c r="AS88" s="659"/>
      <c r="AT88" s="659"/>
      <c r="AU88" s="659"/>
      <c r="AV88" s="660"/>
      <c r="AX88" s="658" t="s">
        <v>281</v>
      </c>
      <c r="AY88" s="659"/>
      <c r="AZ88" s="659"/>
      <c r="BA88" s="659"/>
      <c r="BB88" s="659"/>
      <c r="BC88" s="659"/>
      <c r="BD88" s="660"/>
      <c r="BF88" s="658" t="s">
        <v>281</v>
      </c>
      <c r="BG88" s="659"/>
      <c r="BH88" s="659"/>
      <c r="BI88" s="659"/>
      <c r="BJ88" s="659"/>
      <c r="BK88" s="659"/>
      <c r="BL88" s="660"/>
      <c r="BN88" s="658" t="s">
        <v>281</v>
      </c>
      <c r="BO88" s="659"/>
      <c r="BP88" s="659"/>
      <c r="BQ88" s="659"/>
      <c r="BR88" s="659"/>
      <c r="BS88" s="659"/>
      <c r="BT88" s="660"/>
      <c r="BV88" s="658" t="s">
        <v>281</v>
      </c>
      <c r="BW88" s="659"/>
      <c r="BX88" s="659"/>
      <c r="BY88" s="659"/>
      <c r="BZ88" s="659"/>
      <c r="CA88" s="659"/>
      <c r="CB88" s="660"/>
      <c r="CD88" s="658" t="s">
        <v>281</v>
      </c>
      <c r="CE88" s="659"/>
      <c r="CF88" s="659"/>
      <c r="CG88" s="659"/>
      <c r="CH88" s="659"/>
      <c r="CI88" s="659"/>
      <c r="CJ88" s="660"/>
      <c r="CL88" s="658" t="s">
        <v>281</v>
      </c>
      <c r="CM88" s="659"/>
      <c r="CN88" s="659"/>
      <c r="CO88" s="659"/>
      <c r="CP88" s="659"/>
      <c r="CQ88" s="659"/>
      <c r="CR88" s="660"/>
    </row>
    <row r="89" spans="2:96" ht="12.75" customHeight="1" x14ac:dyDescent="0.35">
      <c r="B89" s="7"/>
      <c r="C89" s="8"/>
      <c r="D89" s="8"/>
      <c r="E89" s="9" t="s">
        <v>7</v>
      </c>
      <c r="F89" s="9" t="s">
        <v>8</v>
      </c>
      <c r="G89" s="10" t="s">
        <v>9</v>
      </c>
      <c r="H89" s="11" t="s">
        <v>10</v>
      </c>
      <c r="J89" s="7"/>
      <c r="K89" s="8"/>
      <c r="L89" s="8"/>
      <c r="M89" s="9" t="s">
        <v>7</v>
      </c>
      <c r="N89" s="9" t="s">
        <v>8</v>
      </c>
      <c r="O89" s="12" t="s">
        <v>9</v>
      </c>
      <c r="P89" s="11" t="s">
        <v>10</v>
      </c>
      <c r="R89" s="7"/>
      <c r="S89" s="8"/>
      <c r="T89" s="8"/>
      <c r="U89" s="9" t="s">
        <v>7</v>
      </c>
      <c r="V89" s="9" t="s">
        <v>8</v>
      </c>
      <c r="W89" s="13" t="s">
        <v>9</v>
      </c>
      <c r="X89" s="11" t="s">
        <v>10</v>
      </c>
      <c r="Z89" s="7"/>
      <c r="AA89" s="8"/>
      <c r="AB89" s="8"/>
      <c r="AC89" s="9" t="s">
        <v>7</v>
      </c>
      <c r="AD89" s="9" t="s">
        <v>8</v>
      </c>
      <c r="AE89" s="14" t="s">
        <v>9</v>
      </c>
      <c r="AF89" s="11" t="s">
        <v>10</v>
      </c>
      <c r="AH89" s="7"/>
      <c r="AI89" s="8"/>
      <c r="AJ89" s="8"/>
      <c r="AK89" s="9" t="s">
        <v>7</v>
      </c>
      <c r="AL89" s="9" t="s">
        <v>8</v>
      </c>
      <c r="AM89" s="15" t="s">
        <v>9</v>
      </c>
      <c r="AN89" s="11" t="s">
        <v>10</v>
      </c>
      <c r="AP89" s="7"/>
      <c r="AQ89" s="8"/>
      <c r="AR89" s="8"/>
      <c r="AS89" s="9" t="s">
        <v>7</v>
      </c>
      <c r="AT89" s="9" t="s">
        <v>8</v>
      </c>
      <c r="AU89" s="16" t="s">
        <v>9</v>
      </c>
      <c r="AV89" s="11" t="s">
        <v>10</v>
      </c>
      <c r="AX89" s="7"/>
      <c r="AY89" s="8"/>
      <c r="AZ89" s="8"/>
      <c r="BA89" s="9" t="s">
        <v>7</v>
      </c>
      <c r="BB89" s="9" t="s">
        <v>8</v>
      </c>
      <c r="BC89" s="17" t="s">
        <v>9</v>
      </c>
      <c r="BD89" s="11" t="s">
        <v>10</v>
      </c>
      <c r="BF89" s="7"/>
      <c r="BG89" s="8"/>
      <c r="BH89" s="8"/>
      <c r="BI89" s="9" t="s">
        <v>7</v>
      </c>
      <c r="BJ89" s="9" t="s">
        <v>8</v>
      </c>
      <c r="BK89" s="18" t="s">
        <v>9</v>
      </c>
      <c r="BL89" s="11" t="s">
        <v>10</v>
      </c>
      <c r="BN89" s="7"/>
      <c r="BO89" s="8"/>
      <c r="BP89" s="8"/>
      <c r="BQ89" s="9" t="s">
        <v>7</v>
      </c>
      <c r="BR89" s="9" t="s">
        <v>8</v>
      </c>
      <c r="BS89" s="19" t="s">
        <v>9</v>
      </c>
      <c r="BT89" s="11" t="s">
        <v>10</v>
      </c>
      <c r="BV89" s="7"/>
      <c r="BW89" s="8"/>
      <c r="BX89" s="8"/>
      <c r="BY89" s="9" t="s">
        <v>7</v>
      </c>
      <c r="BZ89" s="9" t="s">
        <v>8</v>
      </c>
      <c r="CA89" s="20" t="s">
        <v>9</v>
      </c>
      <c r="CB89" s="11" t="s">
        <v>10</v>
      </c>
      <c r="CD89" s="7"/>
      <c r="CE89" s="8"/>
      <c r="CF89" s="8"/>
      <c r="CG89" s="9" t="s">
        <v>7</v>
      </c>
      <c r="CH89" s="9" t="s">
        <v>8</v>
      </c>
      <c r="CI89" s="21" t="s">
        <v>9</v>
      </c>
      <c r="CJ89" s="11" t="s">
        <v>10</v>
      </c>
      <c r="CL89" s="7"/>
      <c r="CM89" s="8"/>
      <c r="CN89" s="8"/>
      <c r="CO89" s="9" t="s">
        <v>7</v>
      </c>
      <c r="CP89" s="9" t="s">
        <v>8</v>
      </c>
      <c r="CQ89" s="22" t="s">
        <v>9</v>
      </c>
      <c r="CR89" s="11" t="s">
        <v>10</v>
      </c>
    </row>
    <row r="90" spans="2:96" ht="12.75" customHeight="1" x14ac:dyDescent="0.35">
      <c r="B90" s="661" t="s">
        <v>258</v>
      </c>
      <c r="C90" s="673"/>
      <c r="D90" s="662"/>
      <c r="E90" s="4" t="s">
        <v>11</v>
      </c>
      <c r="F90" s="4" t="s">
        <v>11</v>
      </c>
      <c r="H90" s="4">
        <v>12</v>
      </c>
      <c r="J90" s="680" t="s">
        <v>259</v>
      </c>
      <c r="K90" s="673"/>
      <c r="L90" s="662"/>
      <c r="M90" s="4" t="s">
        <v>11</v>
      </c>
      <c r="N90" s="4" t="s">
        <v>11</v>
      </c>
      <c r="P90" s="4">
        <v>12</v>
      </c>
      <c r="R90" s="678" t="s">
        <v>260</v>
      </c>
      <c r="S90" s="673"/>
      <c r="T90" s="662"/>
      <c r="U90" s="4" t="s">
        <v>11</v>
      </c>
      <c r="V90" s="4" t="s">
        <v>11</v>
      </c>
      <c r="X90" s="4">
        <v>12</v>
      </c>
      <c r="Z90" s="687" t="s">
        <v>261</v>
      </c>
      <c r="AA90" s="673"/>
      <c r="AB90" s="662"/>
      <c r="AC90" s="4" t="s">
        <v>11</v>
      </c>
      <c r="AD90" s="4" t="s">
        <v>11</v>
      </c>
      <c r="AF90" s="4">
        <v>12</v>
      </c>
      <c r="AH90" s="685" t="s">
        <v>262</v>
      </c>
      <c r="AI90" s="673"/>
      <c r="AJ90" s="662"/>
      <c r="AK90" s="4" t="s">
        <v>11</v>
      </c>
      <c r="AL90" s="4" t="s">
        <v>11</v>
      </c>
      <c r="AN90" s="4">
        <v>12</v>
      </c>
      <c r="AP90" s="727" t="s">
        <v>263</v>
      </c>
      <c r="AQ90" s="673"/>
      <c r="AR90" s="662"/>
      <c r="AS90" s="4" t="s">
        <v>11</v>
      </c>
      <c r="AT90" s="4" t="s">
        <v>11</v>
      </c>
      <c r="AV90" s="4">
        <v>12</v>
      </c>
      <c r="AX90" s="688" t="s">
        <v>264</v>
      </c>
      <c r="AY90" s="673"/>
      <c r="AZ90" s="662"/>
      <c r="BA90" s="4" t="s">
        <v>11</v>
      </c>
      <c r="BB90" s="4" t="s">
        <v>11</v>
      </c>
      <c r="BD90" s="4">
        <v>12</v>
      </c>
      <c r="BF90" s="679" t="s">
        <v>265</v>
      </c>
      <c r="BG90" s="673"/>
      <c r="BH90" s="662"/>
      <c r="BI90" s="4" t="s">
        <v>11</v>
      </c>
      <c r="BJ90" s="4" t="s">
        <v>11</v>
      </c>
      <c r="BL90" s="4">
        <v>12</v>
      </c>
      <c r="BN90" s="672" t="s">
        <v>266</v>
      </c>
      <c r="BO90" s="673"/>
      <c r="BP90" s="662"/>
      <c r="BQ90" s="4" t="s">
        <v>11</v>
      </c>
      <c r="BR90" s="4" t="s">
        <v>11</v>
      </c>
      <c r="BT90" s="4">
        <v>12</v>
      </c>
      <c r="BV90" s="728" t="s">
        <v>267</v>
      </c>
      <c r="BW90" s="673"/>
      <c r="BX90" s="662"/>
      <c r="BY90" s="4" t="s">
        <v>11</v>
      </c>
      <c r="BZ90" s="4" t="s">
        <v>11</v>
      </c>
      <c r="CB90" s="4">
        <v>12</v>
      </c>
      <c r="CD90" s="682" t="s">
        <v>268</v>
      </c>
      <c r="CE90" s="673"/>
      <c r="CF90" s="662"/>
      <c r="CG90" s="4" t="s">
        <v>11</v>
      </c>
      <c r="CH90" s="4" t="s">
        <v>11</v>
      </c>
      <c r="CJ90" s="4">
        <v>12</v>
      </c>
      <c r="CL90" s="686" t="s">
        <v>282</v>
      </c>
      <c r="CM90" s="673"/>
      <c r="CN90" s="662"/>
      <c r="CO90" s="4" t="s">
        <v>11</v>
      </c>
      <c r="CP90" s="4" t="s">
        <v>11</v>
      </c>
      <c r="CR90" s="4">
        <v>12</v>
      </c>
    </row>
    <row r="91" spans="2:96" ht="12.75" customHeight="1" x14ac:dyDescent="0.35">
      <c r="B91" s="664"/>
      <c r="C91" s="651"/>
      <c r="D91" s="3"/>
      <c r="E91" s="4"/>
      <c r="F91" s="4"/>
      <c r="G91" s="6"/>
      <c r="H91" s="5">
        <f t="shared" ref="H91:H97" si="73">SUM(H90+E91-F91)</f>
        <v>12</v>
      </c>
      <c r="J91" s="664"/>
      <c r="K91" s="651"/>
      <c r="L91" s="3"/>
      <c r="M91" s="4"/>
      <c r="N91" s="4"/>
      <c r="O91" s="6"/>
      <c r="P91" s="5">
        <f t="shared" ref="P91:P97" si="74">SUM(P90+M91-N91)</f>
        <v>12</v>
      </c>
      <c r="R91" s="664"/>
      <c r="S91" s="651"/>
      <c r="T91" s="3"/>
      <c r="U91" s="4"/>
      <c r="V91" s="4"/>
      <c r="W91" s="6"/>
      <c r="X91" s="5">
        <f t="shared" ref="X91:X97" si="75">SUM(X90+U91-V91)</f>
        <v>12</v>
      </c>
      <c r="Z91" s="664"/>
      <c r="AA91" s="651"/>
      <c r="AB91" s="3"/>
      <c r="AC91" s="4"/>
      <c r="AD91" s="4"/>
      <c r="AE91" s="6"/>
      <c r="AF91" s="5">
        <f t="shared" ref="AF91:AF97" si="76">SUM(AF90+AC91-AD91)</f>
        <v>12</v>
      </c>
      <c r="AH91" s="664"/>
      <c r="AI91" s="651"/>
      <c r="AJ91" s="3"/>
      <c r="AK91" s="4"/>
      <c r="AL91" s="4"/>
      <c r="AM91" s="6"/>
      <c r="AN91" s="5">
        <f t="shared" ref="AN91:AN97" si="77">SUM(AN90+AK91-AL91)</f>
        <v>12</v>
      </c>
      <c r="AP91" s="664"/>
      <c r="AQ91" s="651"/>
      <c r="AR91" s="3"/>
      <c r="AS91" s="4"/>
      <c r="AT91" s="4"/>
      <c r="AU91" s="6"/>
      <c r="AV91" s="5">
        <f t="shared" ref="AV91:AV97" si="78">SUM(AV90+AS91-AT91)</f>
        <v>12</v>
      </c>
      <c r="AX91" s="664"/>
      <c r="AY91" s="651"/>
      <c r="AZ91" s="3"/>
      <c r="BA91" s="4"/>
      <c r="BB91" s="4"/>
      <c r="BC91" s="6"/>
      <c r="BD91" s="5">
        <f t="shared" ref="BD91:BD97" si="79">SUM(BD90+BA91-BB91)</f>
        <v>12</v>
      </c>
      <c r="BF91" s="664"/>
      <c r="BG91" s="651"/>
      <c r="BH91" s="3"/>
      <c r="BI91" s="4"/>
      <c r="BJ91" s="4"/>
      <c r="BK91" s="6"/>
      <c r="BL91" s="5">
        <f t="shared" ref="BL91:BL97" si="80">SUM(BL90+BI91-BJ91)</f>
        <v>12</v>
      </c>
      <c r="BN91" s="664"/>
      <c r="BO91" s="651"/>
      <c r="BP91" s="3"/>
      <c r="BQ91" s="4"/>
      <c r="BR91" s="4"/>
      <c r="BS91" s="6"/>
      <c r="BT91" s="5">
        <f t="shared" ref="BT91:BT97" si="81">SUM(BT90+BQ91-BR91)</f>
        <v>12</v>
      </c>
      <c r="BV91" s="664"/>
      <c r="BW91" s="651"/>
      <c r="BX91" s="3"/>
      <c r="BY91" s="4"/>
      <c r="BZ91" s="4"/>
      <c r="CA91" s="6"/>
      <c r="CB91" s="5">
        <f t="shared" ref="CB91:CB97" si="82">SUM(CB90+BY91-BZ91)</f>
        <v>12</v>
      </c>
      <c r="CD91" s="664"/>
      <c r="CE91" s="651"/>
      <c r="CF91" s="3"/>
      <c r="CG91" s="4"/>
      <c r="CH91" s="4"/>
      <c r="CI91" s="6"/>
      <c r="CJ91" s="5">
        <f t="shared" ref="CJ91:CJ97" si="83">SUM(CJ90+CG91-CH91)</f>
        <v>12</v>
      </c>
      <c r="CL91" s="664"/>
      <c r="CM91" s="651"/>
      <c r="CN91" s="3"/>
      <c r="CO91" s="4"/>
      <c r="CP91" s="4"/>
      <c r="CQ91" s="6"/>
      <c r="CR91" s="5">
        <f t="shared" ref="CR91:CR97" si="84">SUM(CR90+CO91-CP91)</f>
        <v>12</v>
      </c>
    </row>
    <row r="92" spans="2:96" ht="12.75" customHeight="1" x14ac:dyDescent="0.25">
      <c r="H92" s="5">
        <f t="shared" si="73"/>
        <v>12</v>
      </c>
      <c r="P92" s="5">
        <f t="shared" si="74"/>
        <v>12</v>
      </c>
      <c r="X92" s="5">
        <f t="shared" si="75"/>
        <v>12</v>
      </c>
      <c r="AF92" s="5">
        <f t="shared" si="76"/>
        <v>12</v>
      </c>
      <c r="AN92" s="5">
        <f t="shared" si="77"/>
        <v>12</v>
      </c>
      <c r="AV92" s="5">
        <f t="shared" si="78"/>
        <v>12</v>
      </c>
      <c r="BD92" s="5">
        <f t="shared" si="79"/>
        <v>12</v>
      </c>
      <c r="BL92" s="5">
        <f t="shared" si="80"/>
        <v>12</v>
      </c>
      <c r="BT92" s="5">
        <f t="shared" si="81"/>
        <v>12</v>
      </c>
      <c r="CB92" s="5">
        <f t="shared" si="82"/>
        <v>12</v>
      </c>
      <c r="CJ92" s="5">
        <f t="shared" si="83"/>
        <v>12</v>
      </c>
      <c r="CR92" s="5">
        <f t="shared" si="84"/>
        <v>12</v>
      </c>
    </row>
    <row r="93" spans="2:96" ht="12.75" customHeight="1" x14ac:dyDescent="0.25">
      <c r="H93" s="5">
        <f t="shared" si="73"/>
        <v>12</v>
      </c>
      <c r="P93" s="5">
        <f t="shared" si="74"/>
        <v>12</v>
      </c>
      <c r="X93" s="5">
        <f t="shared" si="75"/>
        <v>12</v>
      </c>
      <c r="AF93" s="5">
        <f t="shared" si="76"/>
        <v>12</v>
      </c>
      <c r="AN93" s="5">
        <f t="shared" si="77"/>
        <v>12</v>
      </c>
      <c r="AV93" s="5">
        <f t="shared" si="78"/>
        <v>12</v>
      </c>
      <c r="BD93" s="5">
        <f t="shared" si="79"/>
        <v>12</v>
      </c>
      <c r="BL93" s="5">
        <f t="shared" si="80"/>
        <v>12</v>
      </c>
      <c r="BT93" s="5">
        <f t="shared" si="81"/>
        <v>12</v>
      </c>
      <c r="CB93" s="5">
        <f t="shared" si="82"/>
        <v>12</v>
      </c>
      <c r="CJ93" s="5">
        <f t="shared" si="83"/>
        <v>12</v>
      </c>
      <c r="CR93" s="5">
        <f t="shared" si="84"/>
        <v>12</v>
      </c>
    </row>
    <row r="94" spans="2:96" ht="12.75" customHeight="1" x14ac:dyDescent="0.25">
      <c r="H94" s="5">
        <f t="shared" si="73"/>
        <v>12</v>
      </c>
      <c r="P94" s="5">
        <f t="shared" si="74"/>
        <v>12</v>
      </c>
      <c r="X94" s="5">
        <f t="shared" si="75"/>
        <v>12</v>
      </c>
      <c r="AF94" s="5">
        <f t="shared" si="76"/>
        <v>12</v>
      </c>
      <c r="AN94" s="5">
        <f t="shared" si="77"/>
        <v>12</v>
      </c>
      <c r="AV94" s="5">
        <f t="shared" si="78"/>
        <v>12</v>
      </c>
      <c r="BD94" s="5">
        <f t="shared" si="79"/>
        <v>12</v>
      </c>
      <c r="BL94" s="5">
        <f t="shared" si="80"/>
        <v>12</v>
      </c>
      <c r="BT94" s="5">
        <f t="shared" si="81"/>
        <v>12</v>
      </c>
      <c r="CB94" s="5">
        <f t="shared" si="82"/>
        <v>12</v>
      </c>
      <c r="CJ94" s="5">
        <f t="shared" si="83"/>
        <v>12</v>
      </c>
      <c r="CR94" s="5">
        <f t="shared" si="84"/>
        <v>12</v>
      </c>
    </row>
    <row r="95" spans="2:96" ht="12.75" customHeight="1" x14ac:dyDescent="0.25">
      <c r="H95" s="5">
        <f t="shared" si="73"/>
        <v>12</v>
      </c>
      <c r="P95" s="5">
        <f t="shared" si="74"/>
        <v>12</v>
      </c>
      <c r="X95" s="5">
        <f t="shared" si="75"/>
        <v>12</v>
      </c>
      <c r="AF95" s="5">
        <f t="shared" si="76"/>
        <v>12</v>
      </c>
      <c r="AN95" s="5">
        <f t="shared" si="77"/>
        <v>12</v>
      </c>
      <c r="AV95" s="5">
        <f t="shared" si="78"/>
        <v>12</v>
      </c>
      <c r="BD95" s="5">
        <f t="shared" si="79"/>
        <v>12</v>
      </c>
      <c r="BL95" s="5">
        <f t="shared" si="80"/>
        <v>12</v>
      </c>
      <c r="BT95" s="5">
        <f t="shared" si="81"/>
        <v>12</v>
      </c>
      <c r="CB95" s="5">
        <f t="shared" si="82"/>
        <v>12</v>
      </c>
      <c r="CJ95" s="5">
        <f t="shared" si="83"/>
        <v>12</v>
      </c>
      <c r="CR95" s="5">
        <f t="shared" si="84"/>
        <v>12</v>
      </c>
    </row>
    <row r="96" spans="2:96" ht="12.75" customHeight="1" x14ac:dyDescent="0.25">
      <c r="H96" s="5">
        <f t="shared" si="73"/>
        <v>12</v>
      </c>
      <c r="P96" s="5">
        <f t="shared" si="74"/>
        <v>12</v>
      </c>
      <c r="X96" s="5">
        <f t="shared" si="75"/>
        <v>12</v>
      </c>
      <c r="AF96" s="5">
        <f t="shared" si="76"/>
        <v>12</v>
      </c>
      <c r="AN96" s="5">
        <f t="shared" si="77"/>
        <v>12</v>
      </c>
      <c r="AV96" s="5">
        <f t="shared" si="78"/>
        <v>12</v>
      </c>
      <c r="BD96" s="5">
        <f t="shared" si="79"/>
        <v>12</v>
      </c>
      <c r="BL96" s="5">
        <f t="shared" si="80"/>
        <v>12</v>
      </c>
      <c r="BT96" s="5">
        <f t="shared" si="81"/>
        <v>12</v>
      </c>
      <c r="CB96" s="5">
        <f t="shared" si="82"/>
        <v>12</v>
      </c>
      <c r="CJ96" s="5">
        <f t="shared" si="83"/>
        <v>12</v>
      </c>
      <c r="CR96" s="5">
        <f t="shared" si="84"/>
        <v>12</v>
      </c>
    </row>
    <row r="97" spans="2:96" ht="12.75" customHeight="1" x14ac:dyDescent="0.25">
      <c r="H97" s="5">
        <f t="shared" si="73"/>
        <v>12</v>
      </c>
      <c r="P97" s="5">
        <f t="shared" si="74"/>
        <v>12</v>
      </c>
      <c r="X97" s="5">
        <f t="shared" si="75"/>
        <v>12</v>
      </c>
      <c r="AF97" s="5">
        <f t="shared" si="76"/>
        <v>12</v>
      </c>
      <c r="AN97" s="5">
        <f t="shared" si="77"/>
        <v>12</v>
      </c>
      <c r="AV97" s="5">
        <f t="shared" si="78"/>
        <v>12</v>
      </c>
      <c r="BD97" s="5">
        <f t="shared" si="79"/>
        <v>12</v>
      </c>
      <c r="BL97" s="5">
        <f t="shared" si="80"/>
        <v>12</v>
      </c>
      <c r="BT97" s="5">
        <f t="shared" si="81"/>
        <v>12</v>
      </c>
      <c r="CB97" s="5">
        <f t="shared" si="82"/>
        <v>12</v>
      </c>
      <c r="CJ97" s="5">
        <f t="shared" si="83"/>
        <v>12</v>
      </c>
      <c r="CR97" s="5">
        <f t="shared" si="84"/>
        <v>12</v>
      </c>
    </row>
    <row r="98" spans="2:96" ht="12.75" customHeight="1" x14ac:dyDescent="0.25">
      <c r="H98" s="5"/>
      <c r="P98" s="5"/>
      <c r="X98" s="5"/>
      <c r="AF98" s="5"/>
      <c r="AN98" s="5"/>
      <c r="AV98" s="5"/>
      <c r="BD98" s="5"/>
      <c r="BL98" s="5"/>
      <c r="BT98" s="5"/>
      <c r="CB98" s="5"/>
      <c r="CJ98" s="5"/>
      <c r="CR98" s="5"/>
    </row>
    <row r="99" spans="2:96" ht="12.75" customHeight="1" x14ac:dyDescent="0.35">
      <c r="B99" s="658" t="s">
        <v>283</v>
      </c>
      <c r="C99" s="659"/>
      <c r="D99" s="659"/>
      <c r="E99" s="659"/>
      <c r="F99" s="659"/>
      <c r="G99" s="659"/>
      <c r="H99" s="660"/>
      <c r="J99" s="658" t="s">
        <v>283</v>
      </c>
      <c r="K99" s="659"/>
      <c r="L99" s="659"/>
      <c r="M99" s="659"/>
      <c r="N99" s="659"/>
      <c r="O99" s="659"/>
      <c r="P99" s="660"/>
      <c r="R99" s="658" t="s">
        <v>283</v>
      </c>
      <c r="S99" s="659"/>
      <c r="T99" s="659"/>
      <c r="U99" s="659"/>
      <c r="V99" s="659"/>
      <c r="W99" s="659"/>
      <c r="X99" s="660"/>
      <c r="Z99" s="658" t="s">
        <v>283</v>
      </c>
      <c r="AA99" s="659"/>
      <c r="AB99" s="659"/>
      <c r="AC99" s="659"/>
      <c r="AD99" s="659"/>
      <c r="AE99" s="659"/>
      <c r="AF99" s="660"/>
      <c r="AH99" s="658" t="s">
        <v>283</v>
      </c>
      <c r="AI99" s="659"/>
      <c r="AJ99" s="659"/>
      <c r="AK99" s="659"/>
      <c r="AL99" s="659"/>
      <c r="AM99" s="659"/>
      <c r="AN99" s="660"/>
      <c r="AP99" s="658" t="s">
        <v>283</v>
      </c>
      <c r="AQ99" s="659"/>
      <c r="AR99" s="659"/>
      <c r="AS99" s="659"/>
      <c r="AT99" s="659"/>
      <c r="AU99" s="659"/>
      <c r="AV99" s="660"/>
      <c r="AX99" s="658" t="s">
        <v>283</v>
      </c>
      <c r="AY99" s="659"/>
      <c r="AZ99" s="659"/>
      <c r="BA99" s="659"/>
      <c r="BB99" s="659"/>
      <c r="BC99" s="659"/>
      <c r="BD99" s="660"/>
      <c r="BF99" s="658" t="s">
        <v>283</v>
      </c>
      <c r="BG99" s="659"/>
      <c r="BH99" s="659"/>
      <c r="BI99" s="659"/>
      <c r="BJ99" s="659"/>
      <c r="BK99" s="659"/>
      <c r="BL99" s="660"/>
      <c r="BN99" s="658" t="s">
        <v>283</v>
      </c>
      <c r="BO99" s="659"/>
      <c r="BP99" s="659"/>
      <c r="BQ99" s="659"/>
      <c r="BR99" s="659"/>
      <c r="BS99" s="659"/>
      <c r="BT99" s="660"/>
      <c r="BV99" s="658" t="s">
        <v>283</v>
      </c>
      <c r="BW99" s="659"/>
      <c r="BX99" s="659"/>
      <c r="BY99" s="659"/>
      <c r="BZ99" s="659"/>
      <c r="CA99" s="659"/>
      <c r="CB99" s="660"/>
      <c r="CD99" s="658" t="s">
        <v>283</v>
      </c>
      <c r="CE99" s="659"/>
      <c r="CF99" s="659"/>
      <c r="CG99" s="659"/>
      <c r="CH99" s="659"/>
      <c r="CI99" s="659"/>
      <c r="CJ99" s="660"/>
      <c r="CL99" s="658" t="s">
        <v>283</v>
      </c>
      <c r="CM99" s="659"/>
      <c r="CN99" s="659"/>
      <c r="CO99" s="659"/>
      <c r="CP99" s="659"/>
      <c r="CQ99" s="659"/>
      <c r="CR99" s="660"/>
    </row>
    <row r="100" spans="2:96" ht="12.75" customHeight="1" x14ac:dyDescent="0.35">
      <c r="B100" s="7"/>
      <c r="C100" s="8"/>
      <c r="D100" s="8"/>
      <c r="E100" s="9" t="s">
        <v>7</v>
      </c>
      <c r="F100" s="9" t="s">
        <v>8</v>
      </c>
      <c r="G100" s="10" t="s">
        <v>9</v>
      </c>
      <c r="H100" s="11" t="s">
        <v>10</v>
      </c>
      <c r="J100" s="7"/>
      <c r="K100" s="8"/>
      <c r="L100" s="8"/>
      <c r="M100" s="9" t="s">
        <v>7</v>
      </c>
      <c r="N100" s="9" t="s">
        <v>8</v>
      </c>
      <c r="O100" s="12" t="s">
        <v>9</v>
      </c>
      <c r="P100" s="11" t="s">
        <v>10</v>
      </c>
      <c r="R100" s="7"/>
      <c r="S100" s="8"/>
      <c r="T100" s="8"/>
      <c r="U100" s="9" t="s">
        <v>7</v>
      </c>
      <c r="V100" s="9" t="s">
        <v>8</v>
      </c>
      <c r="W100" s="13" t="s">
        <v>9</v>
      </c>
      <c r="X100" s="11" t="s">
        <v>10</v>
      </c>
      <c r="Z100" s="7"/>
      <c r="AA100" s="8"/>
      <c r="AB100" s="8"/>
      <c r="AC100" s="9" t="s">
        <v>7</v>
      </c>
      <c r="AD100" s="9" t="s">
        <v>8</v>
      </c>
      <c r="AE100" s="14" t="s">
        <v>9</v>
      </c>
      <c r="AF100" s="11" t="s">
        <v>10</v>
      </c>
      <c r="AH100" s="7"/>
      <c r="AI100" s="8"/>
      <c r="AJ100" s="8"/>
      <c r="AK100" s="9" t="s">
        <v>7</v>
      </c>
      <c r="AL100" s="9" t="s">
        <v>8</v>
      </c>
      <c r="AM100" s="15" t="s">
        <v>9</v>
      </c>
      <c r="AN100" s="11" t="s">
        <v>10</v>
      </c>
      <c r="AP100" s="7"/>
      <c r="AQ100" s="8"/>
      <c r="AR100" s="8"/>
      <c r="AS100" s="9" t="s">
        <v>7</v>
      </c>
      <c r="AT100" s="9" t="s">
        <v>8</v>
      </c>
      <c r="AU100" s="16" t="s">
        <v>9</v>
      </c>
      <c r="AV100" s="11" t="s">
        <v>10</v>
      </c>
      <c r="AX100" s="7"/>
      <c r="AY100" s="8"/>
      <c r="AZ100" s="8"/>
      <c r="BA100" s="9" t="s">
        <v>7</v>
      </c>
      <c r="BB100" s="9" t="s">
        <v>8</v>
      </c>
      <c r="BC100" s="17" t="s">
        <v>9</v>
      </c>
      <c r="BD100" s="11" t="s">
        <v>10</v>
      </c>
      <c r="BF100" s="7"/>
      <c r="BG100" s="8"/>
      <c r="BH100" s="8"/>
      <c r="BI100" s="9" t="s">
        <v>7</v>
      </c>
      <c r="BJ100" s="9" t="s">
        <v>8</v>
      </c>
      <c r="BK100" s="18" t="s">
        <v>9</v>
      </c>
      <c r="BL100" s="11" t="s">
        <v>10</v>
      </c>
      <c r="BN100" s="7"/>
      <c r="BO100" s="8"/>
      <c r="BP100" s="8"/>
      <c r="BQ100" s="9" t="s">
        <v>7</v>
      </c>
      <c r="BR100" s="9" t="s">
        <v>8</v>
      </c>
      <c r="BS100" s="19" t="s">
        <v>9</v>
      </c>
      <c r="BT100" s="11" t="s">
        <v>10</v>
      </c>
      <c r="BV100" s="7"/>
      <c r="BW100" s="8"/>
      <c r="BX100" s="8"/>
      <c r="BY100" s="9" t="s">
        <v>7</v>
      </c>
      <c r="BZ100" s="9" t="s">
        <v>8</v>
      </c>
      <c r="CA100" s="20" t="s">
        <v>9</v>
      </c>
      <c r="CB100" s="11" t="s">
        <v>10</v>
      </c>
      <c r="CD100" s="7"/>
      <c r="CE100" s="8"/>
      <c r="CF100" s="8"/>
      <c r="CG100" s="9" t="s">
        <v>7</v>
      </c>
      <c r="CH100" s="9" t="s">
        <v>8</v>
      </c>
      <c r="CI100" s="21" t="s">
        <v>9</v>
      </c>
      <c r="CJ100" s="11" t="s">
        <v>10</v>
      </c>
      <c r="CL100" s="7"/>
      <c r="CM100" s="8"/>
      <c r="CN100" s="8"/>
      <c r="CO100" s="9" t="s">
        <v>7</v>
      </c>
      <c r="CP100" s="9" t="s">
        <v>8</v>
      </c>
      <c r="CQ100" s="22" t="s">
        <v>9</v>
      </c>
      <c r="CR100" s="11" t="s">
        <v>10</v>
      </c>
    </row>
    <row r="101" spans="2:96" ht="12.75" customHeight="1" x14ac:dyDescent="0.35">
      <c r="B101" s="661" t="s">
        <v>258</v>
      </c>
      <c r="C101" s="673"/>
      <c r="D101" s="662"/>
      <c r="E101" s="4" t="s">
        <v>11</v>
      </c>
      <c r="F101" s="4" t="s">
        <v>11</v>
      </c>
      <c r="H101" s="4">
        <v>22</v>
      </c>
      <c r="J101" s="680" t="s">
        <v>259</v>
      </c>
      <c r="K101" s="673"/>
      <c r="L101" s="662"/>
      <c r="M101" s="4" t="s">
        <v>11</v>
      </c>
      <c r="N101" s="4" t="s">
        <v>11</v>
      </c>
      <c r="P101" s="4">
        <v>22</v>
      </c>
      <c r="R101" s="678" t="s">
        <v>260</v>
      </c>
      <c r="S101" s="673"/>
      <c r="T101" s="662"/>
      <c r="U101" s="4" t="s">
        <v>11</v>
      </c>
      <c r="V101" s="4" t="s">
        <v>11</v>
      </c>
      <c r="X101" s="4">
        <v>22</v>
      </c>
      <c r="Z101" s="687" t="s">
        <v>261</v>
      </c>
      <c r="AA101" s="673"/>
      <c r="AB101" s="662"/>
      <c r="AC101" s="4" t="s">
        <v>11</v>
      </c>
      <c r="AD101" s="4" t="s">
        <v>11</v>
      </c>
      <c r="AF101" s="4">
        <v>22</v>
      </c>
      <c r="AH101" s="685" t="s">
        <v>262</v>
      </c>
      <c r="AI101" s="673"/>
      <c r="AJ101" s="662"/>
      <c r="AK101" s="4" t="s">
        <v>11</v>
      </c>
      <c r="AL101" s="4" t="s">
        <v>11</v>
      </c>
      <c r="AN101" s="4">
        <v>22</v>
      </c>
      <c r="AP101" s="727" t="s">
        <v>263</v>
      </c>
      <c r="AQ101" s="673"/>
      <c r="AR101" s="662"/>
      <c r="AS101" s="4" t="s">
        <v>11</v>
      </c>
      <c r="AT101" s="4" t="s">
        <v>11</v>
      </c>
      <c r="AV101" s="4">
        <v>22</v>
      </c>
      <c r="AX101" s="688" t="s">
        <v>264</v>
      </c>
      <c r="AY101" s="673"/>
      <c r="AZ101" s="662"/>
      <c r="BA101" s="4" t="s">
        <v>11</v>
      </c>
      <c r="BB101" s="4" t="s">
        <v>11</v>
      </c>
      <c r="BD101" s="4">
        <v>22</v>
      </c>
      <c r="BF101" s="679" t="s">
        <v>265</v>
      </c>
      <c r="BG101" s="673"/>
      <c r="BH101" s="662"/>
      <c r="BI101" s="4" t="s">
        <v>11</v>
      </c>
      <c r="BJ101" s="4" t="s">
        <v>11</v>
      </c>
      <c r="BL101" s="4">
        <v>22</v>
      </c>
      <c r="BN101" s="672" t="s">
        <v>266</v>
      </c>
      <c r="BO101" s="673"/>
      <c r="BP101" s="662"/>
      <c r="BQ101" s="4" t="s">
        <v>11</v>
      </c>
      <c r="BR101" s="4" t="s">
        <v>11</v>
      </c>
      <c r="BT101" s="4">
        <v>22</v>
      </c>
      <c r="BV101" s="728" t="s">
        <v>267</v>
      </c>
      <c r="BW101" s="673"/>
      <c r="BX101" s="662"/>
      <c r="BY101" s="4" t="s">
        <v>11</v>
      </c>
      <c r="BZ101" s="4" t="s">
        <v>11</v>
      </c>
      <c r="CB101" s="4">
        <v>22</v>
      </c>
      <c r="CD101" s="682" t="s">
        <v>268</v>
      </c>
      <c r="CE101" s="673"/>
      <c r="CF101" s="662"/>
      <c r="CG101" s="4" t="s">
        <v>11</v>
      </c>
      <c r="CH101" s="4" t="s">
        <v>11</v>
      </c>
      <c r="CJ101" s="4">
        <v>22</v>
      </c>
      <c r="CL101" s="686" t="s">
        <v>284</v>
      </c>
      <c r="CM101" s="673"/>
      <c r="CN101" s="662"/>
      <c r="CO101" s="4" t="s">
        <v>11</v>
      </c>
      <c r="CP101" s="4" t="s">
        <v>11</v>
      </c>
      <c r="CR101" s="4">
        <v>22</v>
      </c>
    </row>
    <row r="102" spans="2:96" ht="12.75" customHeight="1" x14ac:dyDescent="0.35">
      <c r="B102" s="664"/>
      <c r="C102" s="651"/>
      <c r="D102" s="3"/>
      <c r="E102" s="4"/>
      <c r="F102" s="4"/>
      <c r="G102" s="6"/>
      <c r="H102" s="5">
        <f t="shared" ref="H102:H109" si="85">SUM(H101+E102-F102)</f>
        <v>22</v>
      </c>
      <c r="J102" s="664"/>
      <c r="K102" s="651"/>
      <c r="L102" s="3"/>
      <c r="M102" s="4"/>
      <c r="N102" s="4"/>
      <c r="O102" s="6"/>
      <c r="P102" s="5">
        <f t="shared" ref="P102:P109" si="86">SUM(P101+M102-N102)</f>
        <v>22</v>
      </c>
      <c r="R102" s="664"/>
      <c r="S102" s="651"/>
      <c r="T102" s="3"/>
      <c r="U102" s="4"/>
      <c r="V102" s="4"/>
      <c r="W102" s="6"/>
      <c r="X102" s="5">
        <f t="shared" ref="X102:X109" si="87">SUM(X101+U102-V102)</f>
        <v>22</v>
      </c>
      <c r="Z102" s="664"/>
      <c r="AA102" s="651"/>
      <c r="AB102" s="3"/>
      <c r="AC102" s="4"/>
      <c r="AD102" s="4"/>
      <c r="AE102" s="6"/>
      <c r="AF102" s="5">
        <f t="shared" ref="AF102:AF109" si="88">SUM(AF101+AC102-AD102)</f>
        <v>22</v>
      </c>
      <c r="AH102" s="664"/>
      <c r="AI102" s="651"/>
      <c r="AJ102" s="3"/>
      <c r="AK102" s="4"/>
      <c r="AL102" s="4"/>
      <c r="AM102" s="6"/>
      <c r="AN102" s="5">
        <f t="shared" ref="AN102:AN109" si="89">SUM(AN101+AK102-AL102)</f>
        <v>22</v>
      </c>
      <c r="AP102" s="664"/>
      <c r="AQ102" s="651"/>
      <c r="AR102" s="3"/>
      <c r="AS102" s="4"/>
      <c r="AT102" s="4"/>
      <c r="AU102" s="6"/>
      <c r="AV102" s="5">
        <f t="shared" ref="AV102:AV109" si="90">SUM(AV101+AS102-AT102)</f>
        <v>22</v>
      </c>
      <c r="AX102" s="664"/>
      <c r="AY102" s="651"/>
      <c r="AZ102" s="3"/>
      <c r="BA102" s="4"/>
      <c r="BB102" s="4"/>
      <c r="BC102" s="6"/>
      <c r="BD102" s="5">
        <f t="shared" ref="BD102:BD109" si="91">SUM(BD101+BA102-BB102)</f>
        <v>22</v>
      </c>
      <c r="BF102" s="664"/>
      <c r="BG102" s="651"/>
      <c r="BH102" s="3"/>
      <c r="BI102" s="4"/>
      <c r="BJ102" s="4"/>
      <c r="BK102" s="6"/>
      <c r="BL102" s="5">
        <f t="shared" ref="BL102:BL109" si="92">SUM(BL101+BI102-BJ102)</f>
        <v>22</v>
      </c>
      <c r="BN102" s="664"/>
      <c r="BO102" s="651"/>
      <c r="BP102" s="3"/>
      <c r="BQ102" s="4"/>
      <c r="BR102" s="4"/>
      <c r="BS102" s="6"/>
      <c r="BT102" s="5">
        <f t="shared" ref="BT102:BT109" si="93">SUM(BT101+BQ102-BR102)</f>
        <v>22</v>
      </c>
      <c r="BV102" s="664"/>
      <c r="BW102" s="651"/>
      <c r="BX102" s="3"/>
      <c r="BY102" s="4"/>
      <c r="BZ102" s="4"/>
      <c r="CA102" s="6"/>
      <c r="CB102" s="5">
        <f t="shared" ref="CB102:CB109" si="94">SUM(CB101+BY102-BZ102)</f>
        <v>22</v>
      </c>
      <c r="CD102" s="664"/>
      <c r="CE102" s="651"/>
      <c r="CF102" s="3"/>
      <c r="CG102" s="4"/>
      <c r="CH102" s="4"/>
      <c r="CI102" s="6"/>
      <c r="CJ102" s="5">
        <f t="shared" ref="CJ102:CJ109" si="95">SUM(CJ101+CG102-CH102)</f>
        <v>22</v>
      </c>
      <c r="CL102" s="664"/>
      <c r="CM102" s="651"/>
      <c r="CN102" s="3"/>
      <c r="CO102" s="4"/>
      <c r="CP102" s="4"/>
      <c r="CQ102" s="6"/>
      <c r="CR102" s="5">
        <f t="shared" ref="CR102:CR109" si="96">SUM(CR101+CO102-CP102)</f>
        <v>22</v>
      </c>
    </row>
    <row r="103" spans="2:96" ht="12.75" customHeight="1" x14ac:dyDescent="0.25">
      <c r="H103" s="5">
        <f t="shared" si="85"/>
        <v>22</v>
      </c>
      <c r="P103" s="5">
        <f t="shared" si="86"/>
        <v>22</v>
      </c>
      <c r="X103" s="5">
        <f t="shared" si="87"/>
        <v>22</v>
      </c>
      <c r="AF103" s="5">
        <f t="shared" si="88"/>
        <v>22</v>
      </c>
      <c r="AN103" s="5">
        <f t="shared" si="89"/>
        <v>22</v>
      </c>
      <c r="AV103" s="5">
        <f t="shared" si="90"/>
        <v>22</v>
      </c>
      <c r="BD103" s="5">
        <f t="shared" si="91"/>
        <v>22</v>
      </c>
      <c r="BL103" s="5">
        <f t="shared" si="92"/>
        <v>22</v>
      </c>
      <c r="BT103" s="5">
        <f t="shared" si="93"/>
        <v>22</v>
      </c>
      <c r="CB103" s="5">
        <f t="shared" si="94"/>
        <v>22</v>
      </c>
      <c r="CJ103" s="5">
        <f t="shared" si="95"/>
        <v>22</v>
      </c>
      <c r="CR103" s="5">
        <f t="shared" si="96"/>
        <v>22</v>
      </c>
    </row>
    <row r="104" spans="2:96" ht="12.75" customHeight="1" x14ac:dyDescent="0.25">
      <c r="H104" s="5">
        <f t="shared" si="85"/>
        <v>22</v>
      </c>
      <c r="P104" s="5">
        <f t="shared" si="86"/>
        <v>22</v>
      </c>
      <c r="X104" s="5">
        <f t="shared" si="87"/>
        <v>22</v>
      </c>
      <c r="AF104" s="5">
        <f t="shared" si="88"/>
        <v>22</v>
      </c>
      <c r="AN104" s="5">
        <f t="shared" si="89"/>
        <v>22</v>
      </c>
      <c r="AV104" s="5">
        <f t="shared" si="90"/>
        <v>22</v>
      </c>
      <c r="BD104" s="5">
        <f t="shared" si="91"/>
        <v>22</v>
      </c>
      <c r="BL104" s="5">
        <f t="shared" si="92"/>
        <v>22</v>
      </c>
      <c r="BT104" s="5">
        <f t="shared" si="93"/>
        <v>22</v>
      </c>
      <c r="CB104" s="5">
        <f t="shared" si="94"/>
        <v>22</v>
      </c>
      <c r="CJ104" s="5">
        <f t="shared" si="95"/>
        <v>22</v>
      </c>
      <c r="CR104" s="5">
        <f t="shared" si="96"/>
        <v>22</v>
      </c>
    </row>
    <row r="105" spans="2:96" ht="12.75" customHeight="1" x14ac:dyDescent="0.25">
      <c r="H105" s="5">
        <f t="shared" si="85"/>
        <v>22</v>
      </c>
      <c r="P105" s="5">
        <f t="shared" si="86"/>
        <v>22</v>
      </c>
      <c r="X105" s="5">
        <f t="shared" si="87"/>
        <v>22</v>
      </c>
      <c r="AF105" s="5">
        <f t="shared" si="88"/>
        <v>22</v>
      </c>
      <c r="AN105" s="5">
        <f t="shared" si="89"/>
        <v>22</v>
      </c>
      <c r="AV105" s="5">
        <f t="shared" si="90"/>
        <v>22</v>
      </c>
      <c r="BD105" s="5">
        <f t="shared" si="91"/>
        <v>22</v>
      </c>
      <c r="BL105" s="5">
        <f t="shared" si="92"/>
        <v>22</v>
      </c>
      <c r="BT105" s="5">
        <f t="shared" si="93"/>
        <v>22</v>
      </c>
      <c r="CB105" s="5">
        <f t="shared" si="94"/>
        <v>22</v>
      </c>
      <c r="CJ105" s="5">
        <f t="shared" si="95"/>
        <v>22</v>
      </c>
      <c r="CR105" s="5">
        <f t="shared" si="96"/>
        <v>22</v>
      </c>
    </row>
    <row r="106" spans="2:96" ht="12.75" customHeight="1" x14ac:dyDescent="0.25">
      <c r="H106" s="5">
        <f t="shared" si="85"/>
        <v>22</v>
      </c>
      <c r="P106" s="5">
        <f t="shared" si="86"/>
        <v>22</v>
      </c>
      <c r="X106" s="5">
        <f t="shared" si="87"/>
        <v>22</v>
      </c>
      <c r="AF106" s="5">
        <f t="shared" si="88"/>
        <v>22</v>
      </c>
      <c r="AN106" s="5">
        <f t="shared" si="89"/>
        <v>22</v>
      </c>
      <c r="AV106" s="5">
        <f t="shared" si="90"/>
        <v>22</v>
      </c>
      <c r="BD106" s="5">
        <f t="shared" si="91"/>
        <v>22</v>
      </c>
      <c r="BL106" s="5">
        <f t="shared" si="92"/>
        <v>22</v>
      </c>
      <c r="BT106" s="5">
        <f t="shared" si="93"/>
        <v>22</v>
      </c>
      <c r="CB106" s="5">
        <f t="shared" si="94"/>
        <v>22</v>
      </c>
      <c r="CJ106" s="5">
        <f t="shared" si="95"/>
        <v>22</v>
      </c>
      <c r="CR106" s="5">
        <f t="shared" si="96"/>
        <v>22</v>
      </c>
    </row>
    <row r="107" spans="2:96" ht="12.75" customHeight="1" x14ac:dyDescent="0.25">
      <c r="H107" s="5">
        <f t="shared" si="85"/>
        <v>22</v>
      </c>
      <c r="P107" s="5">
        <f t="shared" si="86"/>
        <v>22</v>
      </c>
      <c r="X107" s="5">
        <f t="shared" si="87"/>
        <v>22</v>
      </c>
      <c r="AF107" s="5">
        <f t="shared" si="88"/>
        <v>22</v>
      </c>
      <c r="AN107" s="5">
        <f t="shared" si="89"/>
        <v>22</v>
      </c>
      <c r="AV107" s="5">
        <f t="shared" si="90"/>
        <v>22</v>
      </c>
      <c r="BD107" s="5">
        <f t="shared" si="91"/>
        <v>22</v>
      </c>
      <c r="BL107" s="5">
        <f t="shared" si="92"/>
        <v>22</v>
      </c>
      <c r="BT107" s="5">
        <f t="shared" si="93"/>
        <v>22</v>
      </c>
      <c r="CB107" s="5">
        <f t="shared" si="94"/>
        <v>22</v>
      </c>
      <c r="CJ107" s="5">
        <f t="shared" si="95"/>
        <v>22</v>
      </c>
      <c r="CR107" s="5">
        <f t="shared" si="96"/>
        <v>22</v>
      </c>
    </row>
    <row r="108" spans="2:96" ht="12.75" customHeight="1" x14ac:dyDescent="0.25">
      <c r="H108" s="5">
        <f t="shared" si="85"/>
        <v>22</v>
      </c>
      <c r="P108" s="5">
        <f t="shared" si="86"/>
        <v>22</v>
      </c>
      <c r="X108" s="5">
        <f t="shared" si="87"/>
        <v>22</v>
      </c>
      <c r="AF108" s="5">
        <f t="shared" si="88"/>
        <v>22</v>
      </c>
      <c r="AN108" s="5">
        <f t="shared" si="89"/>
        <v>22</v>
      </c>
      <c r="AV108" s="5">
        <f t="shared" si="90"/>
        <v>22</v>
      </c>
      <c r="BD108" s="5">
        <f t="shared" si="91"/>
        <v>22</v>
      </c>
      <c r="BL108" s="5">
        <f t="shared" si="92"/>
        <v>22</v>
      </c>
      <c r="BT108" s="5">
        <f t="shared" si="93"/>
        <v>22</v>
      </c>
      <c r="CB108" s="5">
        <f t="shared" si="94"/>
        <v>22</v>
      </c>
      <c r="CJ108" s="5">
        <f t="shared" si="95"/>
        <v>22</v>
      </c>
      <c r="CR108" s="5">
        <f t="shared" si="96"/>
        <v>22</v>
      </c>
    </row>
    <row r="109" spans="2:96" ht="12.75" customHeight="1" x14ac:dyDescent="0.25">
      <c r="H109" s="5">
        <f t="shared" si="85"/>
        <v>22</v>
      </c>
      <c r="P109" s="5">
        <f t="shared" si="86"/>
        <v>22</v>
      </c>
      <c r="X109" s="5">
        <f t="shared" si="87"/>
        <v>22</v>
      </c>
      <c r="AF109" s="5">
        <f t="shared" si="88"/>
        <v>22</v>
      </c>
      <c r="AN109" s="5">
        <f t="shared" si="89"/>
        <v>22</v>
      </c>
      <c r="AV109" s="5">
        <f t="shared" si="90"/>
        <v>22</v>
      </c>
      <c r="BD109" s="5">
        <f t="shared" si="91"/>
        <v>22</v>
      </c>
      <c r="BL109" s="5">
        <f t="shared" si="92"/>
        <v>22</v>
      </c>
      <c r="BT109" s="5">
        <f t="shared" si="93"/>
        <v>22</v>
      </c>
      <c r="CB109" s="5">
        <f t="shared" si="94"/>
        <v>22</v>
      </c>
      <c r="CJ109" s="5">
        <f t="shared" si="95"/>
        <v>22</v>
      </c>
      <c r="CR109" s="5">
        <f t="shared" si="96"/>
        <v>22</v>
      </c>
    </row>
    <row r="110" spans="2:96" ht="12.75" customHeight="1" x14ac:dyDescent="0.35">
      <c r="B110" s="658" t="s">
        <v>285</v>
      </c>
      <c r="C110" s="659"/>
      <c r="D110" s="659"/>
      <c r="E110" s="659"/>
      <c r="F110" s="659"/>
      <c r="G110" s="659"/>
      <c r="H110" s="660"/>
      <c r="J110" s="658" t="s">
        <v>286</v>
      </c>
      <c r="K110" s="659"/>
      <c r="L110" s="659"/>
      <c r="M110" s="659"/>
      <c r="N110" s="659"/>
      <c r="O110" s="659"/>
      <c r="P110" s="660"/>
      <c r="R110" s="658" t="s">
        <v>286</v>
      </c>
      <c r="S110" s="659"/>
      <c r="T110" s="659"/>
      <c r="U110" s="659"/>
      <c r="V110" s="659"/>
      <c r="W110" s="659"/>
      <c r="X110" s="660"/>
      <c r="Z110" s="658" t="s">
        <v>286</v>
      </c>
      <c r="AA110" s="659"/>
      <c r="AB110" s="659"/>
      <c r="AC110" s="659"/>
      <c r="AD110" s="659"/>
      <c r="AE110" s="659"/>
      <c r="AF110" s="660"/>
      <c r="AH110" s="658" t="s">
        <v>286</v>
      </c>
      <c r="AI110" s="659"/>
      <c r="AJ110" s="659"/>
      <c r="AK110" s="659"/>
      <c r="AL110" s="659"/>
      <c r="AM110" s="659"/>
      <c r="AN110" s="660"/>
      <c r="AP110" s="658" t="s">
        <v>286</v>
      </c>
      <c r="AQ110" s="659"/>
      <c r="AR110" s="659"/>
      <c r="AS110" s="659"/>
      <c r="AT110" s="659"/>
      <c r="AU110" s="659"/>
      <c r="AV110" s="660"/>
      <c r="AX110" s="658" t="s">
        <v>286</v>
      </c>
      <c r="AY110" s="659"/>
      <c r="AZ110" s="659"/>
      <c r="BA110" s="659"/>
      <c r="BB110" s="659"/>
      <c r="BC110" s="659"/>
      <c r="BD110" s="660"/>
      <c r="BF110" s="658" t="s">
        <v>286</v>
      </c>
      <c r="BG110" s="659"/>
      <c r="BH110" s="659"/>
      <c r="BI110" s="659"/>
      <c r="BJ110" s="659"/>
      <c r="BK110" s="659"/>
      <c r="BL110" s="660"/>
      <c r="BN110" s="658" t="s">
        <v>286</v>
      </c>
      <c r="BO110" s="659"/>
      <c r="BP110" s="659"/>
      <c r="BQ110" s="659"/>
      <c r="BR110" s="659"/>
      <c r="BS110" s="659"/>
      <c r="BT110" s="660"/>
      <c r="BV110" s="658" t="s">
        <v>286</v>
      </c>
      <c r="BW110" s="659"/>
      <c r="BX110" s="659"/>
      <c r="BY110" s="659"/>
      <c r="BZ110" s="659"/>
      <c r="CA110" s="659"/>
      <c r="CB110" s="660"/>
      <c r="CD110" s="658" t="s">
        <v>286</v>
      </c>
      <c r="CE110" s="659"/>
      <c r="CF110" s="659"/>
      <c r="CG110" s="659"/>
      <c r="CH110" s="659"/>
      <c r="CI110" s="659"/>
      <c r="CJ110" s="660"/>
      <c r="CL110" s="658" t="s">
        <v>286</v>
      </c>
      <c r="CM110" s="659"/>
      <c r="CN110" s="659"/>
      <c r="CO110" s="659"/>
      <c r="CP110" s="659"/>
      <c r="CQ110" s="659"/>
      <c r="CR110" s="660"/>
    </row>
    <row r="111" spans="2:96" ht="12.75" customHeight="1" x14ac:dyDescent="0.35">
      <c r="B111" s="7"/>
      <c r="C111" s="8"/>
      <c r="D111" s="8"/>
      <c r="E111" s="9" t="s">
        <v>7</v>
      </c>
      <c r="F111" s="9" t="s">
        <v>8</v>
      </c>
      <c r="G111" s="10" t="s">
        <v>9</v>
      </c>
      <c r="H111" s="11" t="s">
        <v>10</v>
      </c>
      <c r="J111" s="7"/>
      <c r="K111" s="8"/>
      <c r="L111" s="8"/>
      <c r="M111" s="9" t="s">
        <v>7</v>
      </c>
      <c r="N111" s="9" t="s">
        <v>8</v>
      </c>
      <c r="O111" s="12" t="s">
        <v>9</v>
      </c>
      <c r="P111" s="11" t="s">
        <v>10</v>
      </c>
      <c r="R111" s="7"/>
      <c r="S111" s="8"/>
      <c r="T111" s="8"/>
      <c r="U111" s="9" t="s">
        <v>7</v>
      </c>
      <c r="V111" s="9" t="s">
        <v>8</v>
      </c>
      <c r="W111" s="13" t="s">
        <v>9</v>
      </c>
      <c r="X111" s="11" t="s">
        <v>10</v>
      </c>
      <c r="Z111" s="7"/>
      <c r="AA111" s="8"/>
      <c r="AB111" s="8"/>
      <c r="AC111" s="9" t="s">
        <v>7</v>
      </c>
      <c r="AD111" s="9" t="s">
        <v>8</v>
      </c>
      <c r="AE111" s="14" t="s">
        <v>9</v>
      </c>
      <c r="AF111" s="11" t="s">
        <v>10</v>
      </c>
      <c r="AH111" s="7"/>
      <c r="AI111" s="8"/>
      <c r="AJ111" s="8"/>
      <c r="AK111" s="9" t="s">
        <v>7</v>
      </c>
      <c r="AL111" s="9" t="s">
        <v>8</v>
      </c>
      <c r="AM111" s="15" t="s">
        <v>9</v>
      </c>
      <c r="AN111" s="11" t="s">
        <v>10</v>
      </c>
      <c r="AP111" s="7"/>
      <c r="AQ111" s="8"/>
      <c r="AR111" s="8"/>
      <c r="AS111" s="9" t="s">
        <v>7</v>
      </c>
      <c r="AT111" s="9" t="s">
        <v>8</v>
      </c>
      <c r="AU111" s="16" t="s">
        <v>9</v>
      </c>
      <c r="AV111" s="11" t="s">
        <v>10</v>
      </c>
      <c r="AX111" s="7"/>
      <c r="AY111" s="8"/>
      <c r="AZ111" s="8"/>
      <c r="BA111" s="9" t="s">
        <v>7</v>
      </c>
      <c r="BB111" s="9" t="s">
        <v>8</v>
      </c>
      <c r="BC111" s="17" t="s">
        <v>9</v>
      </c>
      <c r="BD111" s="11" t="s">
        <v>10</v>
      </c>
      <c r="BF111" s="7"/>
      <c r="BG111" s="8"/>
      <c r="BH111" s="8"/>
      <c r="BI111" s="9" t="s">
        <v>7</v>
      </c>
      <c r="BJ111" s="9" t="s">
        <v>8</v>
      </c>
      <c r="BK111" s="18" t="s">
        <v>9</v>
      </c>
      <c r="BL111" s="11" t="s">
        <v>10</v>
      </c>
      <c r="BN111" s="7"/>
      <c r="BO111" s="8"/>
      <c r="BP111" s="8"/>
      <c r="BQ111" s="9" t="s">
        <v>7</v>
      </c>
      <c r="BR111" s="9" t="s">
        <v>8</v>
      </c>
      <c r="BS111" s="19" t="s">
        <v>9</v>
      </c>
      <c r="BT111" s="11" t="s">
        <v>10</v>
      </c>
      <c r="BV111" s="7"/>
      <c r="BW111" s="8"/>
      <c r="BX111" s="8"/>
      <c r="BY111" s="9" t="s">
        <v>7</v>
      </c>
      <c r="BZ111" s="9" t="s">
        <v>8</v>
      </c>
      <c r="CA111" s="20" t="s">
        <v>9</v>
      </c>
      <c r="CB111" s="11" t="s">
        <v>10</v>
      </c>
      <c r="CD111" s="7"/>
      <c r="CE111" s="8"/>
      <c r="CF111" s="8"/>
      <c r="CG111" s="9" t="s">
        <v>7</v>
      </c>
      <c r="CH111" s="9" t="s">
        <v>8</v>
      </c>
      <c r="CI111" s="21" t="s">
        <v>9</v>
      </c>
      <c r="CJ111" s="11" t="s">
        <v>10</v>
      </c>
      <c r="CL111" s="7"/>
      <c r="CM111" s="8"/>
      <c r="CN111" s="8"/>
      <c r="CO111" s="9" t="s">
        <v>7</v>
      </c>
      <c r="CP111" s="9" t="s">
        <v>8</v>
      </c>
      <c r="CQ111" s="22" t="s">
        <v>9</v>
      </c>
      <c r="CR111" s="11" t="s">
        <v>10</v>
      </c>
    </row>
    <row r="112" spans="2:96" ht="12.75" customHeight="1" x14ac:dyDescent="0.35">
      <c r="B112" s="661" t="s">
        <v>258</v>
      </c>
      <c r="C112" s="673"/>
      <c r="D112" s="662"/>
      <c r="E112" s="4" t="s">
        <v>11</v>
      </c>
      <c r="F112" s="4" t="s">
        <v>11</v>
      </c>
      <c r="H112" s="4">
        <v>12</v>
      </c>
      <c r="J112" s="680" t="s">
        <v>259</v>
      </c>
      <c r="K112" s="673"/>
      <c r="L112" s="662"/>
      <c r="M112" s="4" t="s">
        <v>11</v>
      </c>
      <c r="N112" s="4" t="s">
        <v>11</v>
      </c>
      <c r="P112" s="4">
        <v>12</v>
      </c>
      <c r="R112" s="678" t="s">
        <v>260</v>
      </c>
      <c r="S112" s="673"/>
      <c r="T112" s="662"/>
      <c r="U112" s="4" t="s">
        <v>11</v>
      </c>
      <c r="V112" s="4" t="s">
        <v>11</v>
      </c>
      <c r="X112" s="4">
        <v>12</v>
      </c>
      <c r="Z112" s="687" t="s">
        <v>261</v>
      </c>
      <c r="AA112" s="673"/>
      <c r="AB112" s="662"/>
      <c r="AC112" s="4" t="s">
        <v>11</v>
      </c>
      <c r="AD112" s="4" t="s">
        <v>11</v>
      </c>
      <c r="AF112" s="4">
        <v>12</v>
      </c>
      <c r="AH112" s="685" t="s">
        <v>262</v>
      </c>
      <c r="AI112" s="673"/>
      <c r="AJ112" s="662"/>
      <c r="AK112" s="4" t="s">
        <v>11</v>
      </c>
      <c r="AL112" s="4" t="s">
        <v>11</v>
      </c>
      <c r="AN112" s="4">
        <v>12</v>
      </c>
      <c r="AP112" s="727" t="s">
        <v>263</v>
      </c>
      <c r="AQ112" s="673"/>
      <c r="AR112" s="662"/>
      <c r="AS112" s="4" t="s">
        <v>11</v>
      </c>
      <c r="AT112" s="4" t="s">
        <v>11</v>
      </c>
      <c r="AV112" s="4">
        <v>12</v>
      </c>
      <c r="AX112" s="688" t="s">
        <v>264</v>
      </c>
      <c r="AY112" s="673"/>
      <c r="AZ112" s="662"/>
      <c r="BA112" s="4" t="s">
        <v>11</v>
      </c>
      <c r="BB112" s="4" t="s">
        <v>11</v>
      </c>
      <c r="BD112" s="4">
        <v>12</v>
      </c>
      <c r="BF112" s="679" t="s">
        <v>265</v>
      </c>
      <c r="BG112" s="673"/>
      <c r="BH112" s="662"/>
      <c r="BI112" s="4" t="s">
        <v>11</v>
      </c>
      <c r="BJ112" s="4" t="s">
        <v>11</v>
      </c>
      <c r="BL112" s="4">
        <v>12</v>
      </c>
      <c r="BN112" s="672" t="s">
        <v>266</v>
      </c>
      <c r="BO112" s="673"/>
      <c r="BP112" s="662"/>
      <c r="BQ112" s="4" t="s">
        <v>11</v>
      </c>
      <c r="BR112" s="4" t="s">
        <v>11</v>
      </c>
      <c r="BT112" s="4">
        <v>12</v>
      </c>
      <c r="BV112" s="728" t="s">
        <v>267</v>
      </c>
      <c r="BW112" s="673"/>
      <c r="BX112" s="662"/>
      <c r="BY112" s="4" t="s">
        <v>11</v>
      </c>
      <c r="BZ112" s="4" t="s">
        <v>11</v>
      </c>
      <c r="CB112" s="4">
        <v>12</v>
      </c>
      <c r="CD112" s="682" t="s">
        <v>268</v>
      </c>
      <c r="CE112" s="673"/>
      <c r="CF112" s="662"/>
      <c r="CG112" s="4" t="s">
        <v>11</v>
      </c>
      <c r="CH112" s="4" t="s">
        <v>11</v>
      </c>
      <c r="CJ112" s="4">
        <v>12</v>
      </c>
      <c r="CL112" s="686" t="s">
        <v>287</v>
      </c>
      <c r="CM112" s="673"/>
      <c r="CN112" s="662"/>
      <c r="CO112" s="4" t="s">
        <v>11</v>
      </c>
      <c r="CP112" s="4" t="s">
        <v>11</v>
      </c>
      <c r="CR112" s="4">
        <v>12</v>
      </c>
    </row>
    <row r="113" spans="2:96" ht="12.75" customHeight="1" x14ac:dyDescent="0.35">
      <c r="B113" s="664"/>
      <c r="C113" s="651"/>
      <c r="D113" s="3"/>
      <c r="E113" s="4"/>
      <c r="F113" s="4"/>
      <c r="G113" s="6"/>
      <c r="H113" s="5">
        <f t="shared" ref="H113:H117" si="97">SUM(H112+E113-F113)</f>
        <v>12</v>
      </c>
      <c r="J113" s="664"/>
      <c r="K113" s="651"/>
      <c r="L113" s="3"/>
      <c r="M113" s="4"/>
      <c r="N113" s="4"/>
      <c r="O113" s="6"/>
      <c r="P113" s="5">
        <f t="shared" ref="P113:P117" si="98">SUM(P112+M113-N113)</f>
        <v>12</v>
      </c>
      <c r="R113" s="664"/>
      <c r="S113" s="651"/>
      <c r="T113" s="3"/>
      <c r="U113" s="4"/>
      <c r="V113" s="4"/>
      <c r="W113" s="6"/>
      <c r="X113" s="5">
        <f t="shared" ref="X113:X117" si="99">SUM(X112+U113-V113)</f>
        <v>12</v>
      </c>
      <c r="Z113" s="664"/>
      <c r="AA113" s="651"/>
      <c r="AB113" s="3"/>
      <c r="AC113" s="4"/>
      <c r="AD113" s="4"/>
      <c r="AE113" s="6"/>
      <c r="AF113" s="5">
        <f t="shared" ref="AF113:AF117" si="100">SUM(AF112+AC113-AD113)</f>
        <v>12</v>
      </c>
      <c r="AH113" s="664"/>
      <c r="AI113" s="651"/>
      <c r="AJ113" s="3"/>
      <c r="AK113" s="4"/>
      <c r="AL113" s="4"/>
      <c r="AM113" s="6"/>
      <c r="AN113" s="5">
        <f t="shared" ref="AN113:AN117" si="101">SUM(AN112+AK113-AL113)</f>
        <v>12</v>
      </c>
      <c r="AP113" s="664"/>
      <c r="AQ113" s="651"/>
      <c r="AR113" s="3"/>
      <c r="AS113" s="4"/>
      <c r="AT113" s="4"/>
      <c r="AU113" s="6"/>
      <c r="AV113" s="5">
        <f t="shared" ref="AV113:AV117" si="102">SUM(AV112+AS113-AT113)</f>
        <v>12</v>
      </c>
      <c r="AX113" s="664"/>
      <c r="AY113" s="651"/>
      <c r="AZ113" s="3"/>
      <c r="BA113" s="4"/>
      <c r="BB113" s="4"/>
      <c r="BC113" s="6"/>
      <c r="BD113" s="5">
        <f t="shared" ref="BD113:BD117" si="103">SUM(BD112+BA113-BB113)</f>
        <v>12</v>
      </c>
      <c r="BF113" s="664"/>
      <c r="BG113" s="651"/>
      <c r="BH113" s="3"/>
      <c r="BI113" s="4"/>
      <c r="BJ113" s="4"/>
      <c r="BK113" s="6"/>
      <c r="BL113" s="5">
        <f t="shared" ref="BL113:BL117" si="104">SUM(BL112+BI113-BJ113)</f>
        <v>12</v>
      </c>
      <c r="BN113" s="664"/>
      <c r="BO113" s="651"/>
      <c r="BP113" s="3"/>
      <c r="BQ113" s="4"/>
      <c r="BR113" s="4"/>
      <c r="BS113" s="6"/>
      <c r="BT113" s="5">
        <f t="shared" ref="BT113:BT117" si="105">SUM(BT112+BQ113-BR113)</f>
        <v>12</v>
      </c>
      <c r="BV113" s="664"/>
      <c r="BW113" s="651"/>
      <c r="BX113" s="3"/>
      <c r="BY113" s="4"/>
      <c r="BZ113" s="4"/>
      <c r="CA113" s="6"/>
      <c r="CB113" s="5">
        <f t="shared" ref="CB113:CB117" si="106">SUM(CB112+BY113-BZ113)</f>
        <v>12</v>
      </c>
      <c r="CD113" s="664"/>
      <c r="CE113" s="651"/>
      <c r="CF113" s="3"/>
      <c r="CG113" s="4"/>
      <c r="CH113" s="4"/>
      <c r="CI113" s="6"/>
      <c r="CJ113" s="5">
        <f t="shared" ref="CJ113:CJ117" si="107">SUM(CJ112+CG113-CH113)</f>
        <v>12</v>
      </c>
      <c r="CL113" s="664"/>
      <c r="CM113" s="651"/>
      <c r="CN113" s="3"/>
      <c r="CO113" s="4"/>
      <c r="CP113" s="4"/>
      <c r="CQ113" s="6"/>
      <c r="CR113" s="5">
        <f t="shared" ref="CR113:CR117" si="108">SUM(CR112+CO113-CP113)</f>
        <v>12</v>
      </c>
    </row>
    <row r="114" spans="2:96" ht="12.75" customHeight="1" x14ac:dyDescent="0.25">
      <c r="H114" s="5">
        <f t="shared" si="97"/>
        <v>12</v>
      </c>
      <c r="P114" s="5">
        <f t="shared" si="98"/>
        <v>12</v>
      </c>
      <c r="X114" s="5">
        <f t="shared" si="99"/>
        <v>12</v>
      </c>
      <c r="AF114" s="5">
        <f t="shared" si="100"/>
        <v>12</v>
      </c>
      <c r="AN114" s="5">
        <f t="shared" si="101"/>
        <v>12</v>
      </c>
      <c r="AV114" s="5">
        <f t="shared" si="102"/>
        <v>12</v>
      </c>
      <c r="BD114" s="5">
        <f t="shared" si="103"/>
        <v>12</v>
      </c>
      <c r="BL114" s="5">
        <f t="shared" si="104"/>
        <v>12</v>
      </c>
      <c r="BT114" s="5">
        <f t="shared" si="105"/>
        <v>12</v>
      </c>
      <c r="CB114" s="5">
        <f t="shared" si="106"/>
        <v>12</v>
      </c>
      <c r="CJ114" s="5">
        <f t="shared" si="107"/>
        <v>12</v>
      </c>
      <c r="CR114" s="5">
        <f t="shared" si="108"/>
        <v>12</v>
      </c>
    </row>
    <row r="115" spans="2:96" ht="12.75" customHeight="1" x14ac:dyDescent="0.25">
      <c r="H115" s="5">
        <f t="shared" si="97"/>
        <v>12</v>
      </c>
      <c r="P115" s="5">
        <f t="shared" si="98"/>
        <v>12</v>
      </c>
      <c r="X115" s="5">
        <f t="shared" si="99"/>
        <v>12</v>
      </c>
      <c r="AF115" s="5">
        <f t="shared" si="100"/>
        <v>12</v>
      </c>
      <c r="AN115" s="5">
        <f t="shared" si="101"/>
        <v>12</v>
      </c>
      <c r="AV115" s="5">
        <f t="shared" si="102"/>
        <v>12</v>
      </c>
      <c r="BD115" s="5">
        <f t="shared" si="103"/>
        <v>12</v>
      </c>
      <c r="BL115" s="5">
        <f t="shared" si="104"/>
        <v>12</v>
      </c>
      <c r="BT115" s="5">
        <f t="shared" si="105"/>
        <v>12</v>
      </c>
      <c r="CB115" s="5">
        <f t="shared" si="106"/>
        <v>12</v>
      </c>
      <c r="CJ115" s="5">
        <f t="shared" si="107"/>
        <v>12</v>
      </c>
      <c r="CR115" s="5">
        <f t="shared" si="108"/>
        <v>12</v>
      </c>
    </row>
    <row r="116" spans="2:96" ht="12.75" customHeight="1" x14ac:dyDescent="0.25">
      <c r="H116" s="5">
        <f t="shared" si="97"/>
        <v>12</v>
      </c>
      <c r="P116" s="5">
        <f t="shared" si="98"/>
        <v>12</v>
      </c>
      <c r="X116" s="5">
        <f t="shared" si="99"/>
        <v>12</v>
      </c>
      <c r="AF116" s="5">
        <f t="shared" si="100"/>
        <v>12</v>
      </c>
      <c r="AN116" s="5">
        <f t="shared" si="101"/>
        <v>12</v>
      </c>
      <c r="AV116" s="5">
        <f t="shared" si="102"/>
        <v>12</v>
      </c>
      <c r="BD116" s="5">
        <f t="shared" si="103"/>
        <v>12</v>
      </c>
      <c r="BL116" s="5">
        <f t="shared" si="104"/>
        <v>12</v>
      </c>
      <c r="BT116" s="5">
        <f t="shared" si="105"/>
        <v>12</v>
      </c>
      <c r="CB116" s="5">
        <f t="shared" si="106"/>
        <v>12</v>
      </c>
      <c r="CJ116" s="5">
        <f t="shared" si="107"/>
        <v>12</v>
      </c>
      <c r="CR116" s="5">
        <f t="shared" si="108"/>
        <v>12</v>
      </c>
    </row>
    <row r="117" spans="2:96" ht="12.75" customHeight="1" x14ac:dyDescent="0.25">
      <c r="H117" s="5">
        <f t="shared" si="97"/>
        <v>12</v>
      </c>
      <c r="P117" s="5">
        <f t="shared" si="98"/>
        <v>12</v>
      </c>
      <c r="X117" s="5">
        <f t="shared" si="99"/>
        <v>12</v>
      </c>
      <c r="AF117" s="5">
        <f t="shared" si="100"/>
        <v>12</v>
      </c>
      <c r="AN117" s="5">
        <f t="shared" si="101"/>
        <v>12</v>
      </c>
      <c r="AV117" s="5">
        <f t="shared" si="102"/>
        <v>12</v>
      </c>
      <c r="BD117" s="5">
        <f t="shared" si="103"/>
        <v>12</v>
      </c>
      <c r="BL117" s="5">
        <f t="shared" si="104"/>
        <v>12</v>
      </c>
      <c r="BT117" s="5">
        <f t="shared" si="105"/>
        <v>12</v>
      </c>
      <c r="CB117" s="5">
        <f t="shared" si="106"/>
        <v>12</v>
      </c>
      <c r="CJ117" s="5">
        <f t="shared" si="107"/>
        <v>12</v>
      </c>
      <c r="CR117" s="5">
        <f t="shared" si="108"/>
        <v>12</v>
      </c>
    </row>
    <row r="118" spans="2:96" ht="12.75" customHeight="1" x14ac:dyDescent="0.35">
      <c r="B118" s="658" t="s">
        <v>288</v>
      </c>
      <c r="C118" s="659"/>
      <c r="D118" s="659"/>
      <c r="E118" s="659"/>
      <c r="F118" s="659"/>
      <c r="G118" s="659"/>
      <c r="H118" s="660"/>
      <c r="J118" s="658" t="s">
        <v>288</v>
      </c>
      <c r="K118" s="659"/>
      <c r="L118" s="659"/>
      <c r="M118" s="659"/>
      <c r="N118" s="659"/>
      <c r="O118" s="659"/>
      <c r="P118" s="660"/>
      <c r="R118" s="658" t="s">
        <v>288</v>
      </c>
      <c r="S118" s="659"/>
      <c r="T118" s="659"/>
      <c r="U118" s="659"/>
      <c r="V118" s="659"/>
      <c r="W118" s="659"/>
      <c r="X118" s="660"/>
      <c r="Z118" s="658" t="s">
        <v>288</v>
      </c>
      <c r="AA118" s="659"/>
      <c r="AB118" s="659"/>
      <c r="AC118" s="659"/>
      <c r="AD118" s="659"/>
      <c r="AE118" s="659"/>
      <c r="AF118" s="660"/>
      <c r="AH118" s="658" t="s">
        <v>288</v>
      </c>
      <c r="AI118" s="659"/>
      <c r="AJ118" s="659"/>
      <c r="AK118" s="659"/>
      <c r="AL118" s="659"/>
      <c r="AM118" s="659"/>
      <c r="AN118" s="660"/>
      <c r="AP118" s="658" t="s">
        <v>288</v>
      </c>
      <c r="AQ118" s="659"/>
      <c r="AR118" s="659"/>
      <c r="AS118" s="659"/>
      <c r="AT118" s="659"/>
      <c r="AU118" s="659"/>
      <c r="AV118" s="660"/>
      <c r="AX118" s="658" t="s">
        <v>288</v>
      </c>
      <c r="AY118" s="659"/>
      <c r="AZ118" s="659"/>
      <c r="BA118" s="659"/>
      <c r="BB118" s="659"/>
      <c r="BC118" s="659"/>
      <c r="BD118" s="660"/>
      <c r="BF118" s="658" t="s">
        <v>288</v>
      </c>
      <c r="BG118" s="659"/>
      <c r="BH118" s="659"/>
      <c r="BI118" s="659"/>
      <c r="BJ118" s="659"/>
      <c r="BK118" s="659"/>
      <c r="BL118" s="660"/>
      <c r="BN118" s="658" t="s">
        <v>288</v>
      </c>
      <c r="BO118" s="659"/>
      <c r="BP118" s="659"/>
      <c r="BQ118" s="659"/>
      <c r="BR118" s="659"/>
      <c r="BS118" s="659"/>
      <c r="BT118" s="660"/>
      <c r="BV118" s="658" t="s">
        <v>288</v>
      </c>
      <c r="BW118" s="659"/>
      <c r="BX118" s="659"/>
      <c r="BY118" s="659"/>
      <c r="BZ118" s="659"/>
      <c r="CA118" s="659"/>
      <c r="CB118" s="660"/>
      <c r="CD118" s="658" t="s">
        <v>288</v>
      </c>
      <c r="CE118" s="659"/>
      <c r="CF118" s="659"/>
      <c r="CG118" s="659"/>
      <c r="CH118" s="659"/>
      <c r="CI118" s="659"/>
      <c r="CJ118" s="660"/>
      <c r="CL118" s="658" t="s">
        <v>288</v>
      </c>
      <c r="CM118" s="659"/>
      <c r="CN118" s="659"/>
      <c r="CO118" s="659"/>
      <c r="CP118" s="659"/>
      <c r="CQ118" s="659"/>
      <c r="CR118" s="660"/>
    </row>
    <row r="119" spans="2:96" ht="12.75" customHeight="1" x14ac:dyDescent="0.35">
      <c r="B119" s="7"/>
      <c r="C119" s="8"/>
      <c r="D119" s="8"/>
      <c r="E119" s="9" t="s">
        <v>7</v>
      </c>
      <c r="F119" s="9" t="s">
        <v>8</v>
      </c>
      <c r="G119" s="10" t="s">
        <v>9</v>
      </c>
      <c r="H119" s="11" t="s">
        <v>10</v>
      </c>
      <c r="J119" s="7"/>
      <c r="K119" s="8"/>
      <c r="L119" s="8"/>
      <c r="M119" s="9" t="s">
        <v>7</v>
      </c>
      <c r="N119" s="9" t="s">
        <v>8</v>
      </c>
      <c r="O119" s="12" t="s">
        <v>9</v>
      </c>
      <c r="P119" s="11" t="s">
        <v>10</v>
      </c>
      <c r="R119" s="7"/>
      <c r="S119" s="8"/>
      <c r="T119" s="8"/>
      <c r="U119" s="9" t="s">
        <v>7</v>
      </c>
      <c r="V119" s="9" t="s">
        <v>8</v>
      </c>
      <c r="W119" s="13" t="s">
        <v>9</v>
      </c>
      <c r="X119" s="11" t="s">
        <v>10</v>
      </c>
      <c r="Z119" s="7"/>
      <c r="AA119" s="8"/>
      <c r="AB119" s="8"/>
      <c r="AC119" s="9" t="s">
        <v>7</v>
      </c>
      <c r="AD119" s="9" t="s">
        <v>8</v>
      </c>
      <c r="AE119" s="14" t="s">
        <v>9</v>
      </c>
      <c r="AF119" s="11" t="s">
        <v>10</v>
      </c>
      <c r="AH119" s="7"/>
      <c r="AI119" s="8"/>
      <c r="AJ119" s="8"/>
      <c r="AK119" s="9" t="s">
        <v>7</v>
      </c>
      <c r="AL119" s="9" t="s">
        <v>8</v>
      </c>
      <c r="AM119" s="15" t="s">
        <v>9</v>
      </c>
      <c r="AN119" s="11" t="s">
        <v>10</v>
      </c>
      <c r="AP119" s="7"/>
      <c r="AQ119" s="8"/>
      <c r="AR119" s="8"/>
      <c r="AS119" s="9" t="s">
        <v>7</v>
      </c>
      <c r="AT119" s="9" t="s">
        <v>8</v>
      </c>
      <c r="AU119" s="16" t="s">
        <v>9</v>
      </c>
      <c r="AV119" s="11" t="s">
        <v>10</v>
      </c>
      <c r="AX119" s="7"/>
      <c r="AY119" s="8"/>
      <c r="AZ119" s="8"/>
      <c r="BA119" s="9" t="s">
        <v>7</v>
      </c>
      <c r="BB119" s="9" t="s">
        <v>8</v>
      </c>
      <c r="BC119" s="17" t="s">
        <v>9</v>
      </c>
      <c r="BD119" s="11" t="s">
        <v>10</v>
      </c>
      <c r="BF119" s="7"/>
      <c r="BG119" s="8"/>
      <c r="BH119" s="8"/>
      <c r="BI119" s="9" t="s">
        <v>7</v>
      </c>
      <c r="BJ119" s="9" t="s">
        <v>8</v>
      </c>
      <c r="BK119" s="18" t="s">
        <v>9</v>
      </c>
      <c r="BL119" s="11" t="s">
        <v>10</v>
      </c>
      <c r="BN119" s="7"/>
      <c r="BO119" s="8"/>
      <c r="BP119" s="8"/>
      <c r="BQ119" s="9" t="s">
        <v>7</v>
      </c>
      <c r="BR119" s="9" t="s">
        <v>8</v>
      </c>
      <c r="BS119" s="19" t="s">
        <v>9</v>
      </c>
      <c r="BT119" s="11" t="s">
        <v>10</v>
      </c>
      <c r="BV119" s="7"/>
      <c r="BW119" s="8"/>
      <c r="BX119" s="8"/>
      <c r="BY119" s="9" t="s">
        <v>7</v>
      </c>
      <c r="BZ119" s="9" t="s">
        <v>8</v>
      </c>
      <c r="CA119" s="20" t="s">
        <v>9</v>
      </c>
      <c r="CB119" s="11" t="s">
        <v>10</v>
      </c>
      <c r="CD119" s="7"/>
      <c r="CE119" s="8"/>
      <c r="CF119" s="8"/>
      <c r="CG119" s="9" t="s">
        <v>7</v>
      </c>
      <c r="CH119" s="9" t="s">
        <v>8</v>
      </c>
      <c r="CI119" s="21" t="s">
        <v>9</v>
      </c>
      <c r="CJ119" s="11" t="s">
        <v>10</v>
      </c>
      <c r="CL119" s="7"/>
      <c r="CM119" s="8"/>
      <c r="CN119" s="8"/>
      <c r="CO119" s="9" t="s">
        <v>7</v>
      </c>
      <c r="CP119" s="9" t="s">
        <v>8</v>
      </c>
      <c r="CQ119" s="22" t="s">
        <v>9</v>
      </c>
      <c r="CR119" s="11" t="s">
        <v>10</v>
      </c>
    </row>
    <row r="120" spans="2:96" ht="12.75" customHeight="1" x14ac:dyDescent="0.35">
      <c r="B120" s="661" t="s">
        <v>258</v>
      </c>
      <c r="C120" s="673"/>
      <c r="D120" s="662"/>
      <c r="E120" s="4" t="s">
        <v>21</v>
      </c>
      <c r="F120" s="4" t="s">
        <v>21</v>
      </c>
      <c r="H120" s="4">
        <v>0</v>
      </c>
      <c r="J120" s="680" t="s">
        <v>259</v>
      </c>
      <c r="K120" s="673"/>
      <c r="L120" s="662"/>
      <c r="M120" s="4" t="s">
        <v>21</v>
      </c>
      <c r="N120" s="4" t="s">
        <v>21</v>
      </c>
      <c r="P120" s="4">
        <v>0</v>
      </c>
      <c r="R120" s="678" t="s">
        <v>260</v>
      </c>
      <c r="S120" s="673"/>
      <c r="T120" s="662"/>
      <c r="U120" s="4" t="s">
        <v>21</v>
      </c>
      <c r="V120" s="4" t="s">
        <v>21</v>
      </c>
      <c r="X120" s="4">
        <v>0</v>
      </c>
      <c r="Z120" s="687" t="s">
        <v>261</v>
      </c>
      <c r="AA120" s="673"/>
      <c r="AB120" s="662"/>
      <c r="AC120" s="4" t="s">
        <v>21</v>
      </c>
      <c r="AD120" s="4" t="s">
        <v>21</v>
      </c>
      <c r="AF120" s="4">
        <v>0</v>
      </c>
      <c r="AH120" s="685" t="s">
        <v>262</v>
      </c>
      <c r="AI120" s="673"/>
      <c r="AJ120" s="662"/>
      <c r="AK120" s="4" t="s">
        <v>21</v>
      </c>
      <c r="AL120" s="4" t="s">
        <v>21</v>
      </c>
      <c r="AN120" s="4">
        <v>0</v>
      </c>
      <c r="AP120" s="727" t="s">
        <v>263</v>
      </c>
      <c r="AQ120" s="673"/>
      <c r="AR120" s="662"/>
      <c r="AS120" s="4" t="s">
        <v>21</v>
      </c>
      <c r="AT120" s="4" t="s">
        <v>21</v>
      </c>
      <c r="AV120" s="4">
        <v>0</v>
      </c>
      <c r="AX120" s="688" t="s">
        <v>264</v>
      </c>
      <c r="AY120" s="673"/>
      <c r="AZ120" s="662"/>
      <c r="BA120" s="4" t="s">
        <v>21</v>
      </c>
      <c r="BB120" s="4" t="s">
        <v>21</v>
      </c>
      <c r="BD120" s="4">
        <v>0</v>
      </c>
      <c r="BF120" s="679" t="s">
        <v>265</v>
      </c>
      <c r="BG120" s="673"/>
      <c r="BH120" s="662"/>
      <c r="BI120" s="4" t="s">
        <v>21</v>
      </c>
      <c r="BJ120" s="4" t="s">
        <v>21</v>
      </c>
      <c r="BL120" s="4">
        <v>0</v>
      </c>
      <c r="BN120" s="672" t="s">
        <v>266</v>
      </c>
      <c r="BO120" s="673"/>
      <c r="BP120" s="662"/>
      <c r="BQ120" s="4" t="s">
        <v>21</v>
      </c>
      <c r="BR120" s="4" t="s">
        <v>21</v>
      </c>
      <c r="BT120" s="4">
        <v>0</v>
      </c>
      <c r="BV120" s="728" t="s">
        <v>267</v>
      </c>
      <c r="BW120" s="673"/>
      <c r="BX120" s="662"/>
      <c r="BY120" s="4" t="s">
        <v>21</v>
      </c>
      <c r="BZ120" s="4" t="s">
        <v>21</v>
      </c>
      <c r="CB120" s="4">
        <v>0</v>
      </c>
      <c r="CD120" s="682" t="s">
        <v>268</v>
      </c>
      <c r="CE120" s="673"/>
      <c r="CF120" s="662"/>
      <c r="CG120" s="4" t="s">
        <v>21</v>
      </c>
      <c r="CH120" s="4" t="s">
        <v>21</v>
      </c>
      <c r="CJ120" s="4">
        <v>0</v>
      </c>
      <c r="CL120" s="686" t="s">
        <v>289</v>
      </c>
      <c r="CM120" s="673"/>
      <c r="CN120" s="662"/>
      <c r="CO120" s="4" t="s">
        <v>21</v>
      </c>
      <c r="CP120" s="4" t="s">
        <v>21</v>
      </c>
      <c r="CR120" s="4">
        <v>0</v>
      </c>
    </row>
    <row r="121" spans="2:96" ht="12.75" customHeight="1" x14ac:dyDescent="0.35">
      <c r="B121" s="664"/>
      <c r="C121" s="651"/>
      <c r="D121" s="3"/>
      <c r="E121" s="4"/>
      <c r="F121" s="4"/>
      <c r="G121" s="6"/>
      <c r="H121" s="5">
        <f t="shared" ref="H121:H125" si="109">SUM(H120+E121-F121)</f>
        <v>0</v>
      </c>
      <c r="J121" s="664"/>
      <c r="K121" s="651"/>
      <c r="L121" s="3"/>
      <c r="M121" s="4"/>
      <c r="N121" s="4"/>
      <c r="O121" s="6"/>
      <c r="P121" s="5">
        <f t="shared" ref="P121:P125" si="110">SUM(P120+M121-N121)</f>
        <v>0</v>
      </c>
      <c r="R121" s="664"/>
      <c r="S121" s="651"/>
      <c r="T121" s="3"/>
      <c r="U121" s="4"/>
      <c r="V121" s="4"/>
      <c r="W121" s="6"/>
      <c r="X121" s="5">
        <f t="shared" ref="X121:X125" si="111">SUM(X120+U121-V121)</f>
        <v>0</v>
      </c>
      <c r="Z121" s="664"/>
      <c r="AA121" s="651"/>
      <c r="AB121" s="3"/>
      <c r="AC121" s="4"/>
      <c r="AD121" s="4"/>
      <c r="AE121" s="6"/>
      <c r="AF121" s="5">
        <f t="shared" ref="AF121:AF125" si="112">SUM(AF120+AC121-AD121)</f>
        <v>0</v>
      </c>
      <c r="AH121" s="664"/>
      <c r="AI121" s="651"/>
      <c r="AJ121" s="3"/>
      <c r="AK121" s="4"/>
      <c r="AL121" s="4"/>
      <c r="AM121" s="6"/>
      <c r="AN121" s="5">
        <f t="shared" ref="AN121:AN125" si="113">SUM(AN120+AK121-AL121)</f>
        <v>0</v>
      </c>
      <c r="AP121" s="664"/>
      <c r="AQ121" s="651"/>
      <c r="AR121" s="3"/>
      <c r="AS121" s="4"/>
      <c r="AT121" s="4"/>
      <c r="AU121" s="6"/>
      <c r="AV121" s="5">
        <f t="shared" ref="AV121:AV125" si="114">SUM(AV120+AS121-AT121)</f>
        <v>0</v>
      </c>
      <c r="AX121" s="664"/>
      <c r="AY121" s="651"/>
      <c r="AZ121" s="3"/>
      <c r="BA121" s="4"/>
      <c r="BB121" s="4"/>
      <c r="BC121" s="6"/>
      <c r="BD121" s="5">
        <f t="shared" ref="BD121:BD125" si="115">SUM(BD120+BA121-BB121)</f>
        <v>0</v>
      </c>
      <c r="BF121" s="664"/>
      <c r="BG121" s="651"/>
      <c r="BH121" s="3"/>
      <c r="BI121" s="4"/>
      <c r="BJ121" s="4"/>
      <c r="BK121" s="6"/>
      <c r="BL121" s="5">
        <f t="shared" ref="BL121:BL125" si="116">SUM(BL120+BI121-BJ121)</f>
        <v>0</v>
      </c>
      <c r="BN121" s="664"/>
      <c r="BO121" s="651"/>
      <c r="BP121" s="3"/>
      <c r="BQ121" s="4"/>
      <c r="BR121" s="4"/>
      <c r="BS121" s="6"/>
      <c r="BT121" s="5">
        <f t="shared" ref="BT121:BT125" si="117">SUM(BT120+BQ121-BR121)</f>
        <v>0</v>
      </c>
      <c r="BV121" s="664"/>
      <c r="BW121" s="651"/>
      <c r="BX121" s="3"/>
      <c r="BY121" s="4"/>
      <c r="BZ121" s="4"/>
      <c r="CA121" s="6"/>
      <c r="CB121" s="5">
        <f t="shared" ref="CB121:CB125" si="118">SUM(CB120+BY121-BZ121)</f>
        <v>0</v>
      </c>
      <c r="CD121" s="664"/>
      <c r="CE121" s="651"/>
      <c r="CF121" s="3"/>
      <c r="CG121" s="4"/>
      <c r="CH121" s="4"/>
      <c r="CI121" s="6"/>
      <c r="CJ121" s="5">
        <f t="shared" ref="CJ121:CJ125" si="119">SUM(CJ120+CG121-CH121)</f>
        <v>0</v>
      </c>
      <c r="CL121" s="664"/>
      <c r="CM121" s="651"/>
      <c r="CN121" s="3"/>
      <c r="CO121" s="4"/>
      <c r="CP121" s="4"/>
      <c r="CQ121" s="6"/>
      <c r="CR121" s="5">
        <f t="shared" ref="CR121:CR125" si="120">SUM(CR120+CO121-CP121)</f>
        <v>0</v>
      </c>
    </row>
    <row r="122" spans="2:96" ht="12.75" customHeight="1" x14ac:dyDescent="0.25">
      <c r="H122" s="5">
        <f t="shared" si="109"/>
        <v>0</v>
      </c>
      <c r="P122" s="5">
        <f t="shared" si="110"/>
        <v>0</v>
      </c>
      <c r="X122" s="5">
        <f t="shared" si="111"/>
        <v>0</v>
      </c>
      <c r="AF122" s="5">
        <f t="shared" si="112"/>
        <v>0</v>
      </c>
      <c r="AN122" s="5">
        <f t="shared" si="113"/>
        <v>0</v>
      </c>
      <c r="AV122" s="5">
        <f t="shared" si="114"/>
        <v>0</v>
      </c>
      <c r="BD122" s="5">
        <f t="shared" si="115"/>
        <v>0</v>
      </c>
      <c r="BL122" s="5">
        <f t="shared" si="116"/>
        <v>0</v>
      </c>
      <c r="BT122" s="5">
        <f t="shared" si="117"/>
        <v>0</v>
      </c>
      <c r="CB122" s="5">
        <f t="shared" si="118"/>
        <v>0</v>
      </c>
      <c r="CJ122" s="5">
        <f t="shared" si="119"/>
        <v>0</v>
      </c>
      <c r="CR122" s="5">
        <f t="shared" si="120"/>
        <v>0</v>
      </c>
    </row>
    <row r="123" spans="2:96" ht="12.75" customHeight="1" x14ac:dyDescent="0.25">
      <c r="H123" s="5">
        <f t="shared" si="109"/>
        <v>0</v>
      </c>
      <c r="P123" s="5">
        <f t="shared" si="110"/>
        <v>0</v>
      </c>
      <c r="X123" s="5">
        <f t="shared" si="111"/>
        <v>0</v>
      </c>
      <c r="AF123" s="5">
        <f t="shared" si="112"/>
        <v>0</v>
      </c>
      <c r="AN123" s="5">
        <f t="shared" si="113"/>
        <v>0</v>
      </c>
      <c r="AV123" s="5">
        <f t="shared" si="114"/>
        <v>0</v>
      </c>
      <c r="BD123" s="5">
        <f t="shared" si="115"/>
        <v>0</v>
      </c>
      <c r="BL123" s="5">
        <f t="shared" si="116"/>
        <v>0</v>
      </c>
      <c r="BT123" s="5">
        <f t="shared" si="117"/>
        <v>0</v>
      </c>
      <c r="CB123" s="5">
        <f t="shared" si="118"/>
        <v>0</v>
      </c>
      <c r="CJ123" s="5">
        <f t="shared" si="119"/>
        <v>0</v>
      </c>
      <c r="CR123" s="5">
        <f t="shared" si="120"/>
        <v>0</v>
      </c>
    </row>
    <row r="124" spans="2:96" ht="12.75" customHeight="1" x14ac:dyDescent="0.25">
      <c r="H124" s="5">
        <f t="shared" si="109"/>
        <v>0</v>
      </c>
      <c r="P124" s="5">
        <f t="shared" si="110"/>
        <v>0</v>
      </c>
      <c r="X124" s="5">
        <f t="shared" si="111"/>
        <v>0</v>
      </c>
      <c r="AF124" s="5">
        <f t="shared" si="112"/>
        <v>0</v>
      </c>
      <c r="AN124" s="5">
        <f t="shared" si="113"/>
        <v>0</v>
      </c>
      <c r="AV124" s="5">
        <f t="shared" si="114"/>
        <v>0</v>
      </c>
      <c r="BD124" s="5">
        <f t="shared" si="115"/>
        <v>0</v>
      </c>
      <c r="BL124" s="5">
        <f t="shared" si="116"/>
        <v>0</v>
      </c>
      <c r="BT124" s="5">
        <f t="shared" si="117"/>
        <v>0</v>
      </c>
      <c r="CB124" s="5">
        <f t="shared" si="118"/>
        <v>0</v>
      </c>
      <c r="CJ124" s="5">
        <f t="shared" si="119"/>
        <v>0</v>
      </c>
      <c r="CR124" s="5">
        <f t="shared" si="120"/>
        <v>0</v>
      </c>
    </row>
    <row r="125" spans="2:96" ht="12.75" customHeight="1" x14ac:dyDescent="0.25">
      <c r="H125" s="5">
        <f t="shared" si="109"/>
        <v>0</v>
      </c>
      <c r="P125" s="5">
        <f t="shared" si="110"/>
        <v>0</v>
      </c>
      <c r="X125" s="5">
        <f t="shared" si="111"/>
        <v>0</v>
      </c>
      <c r="AF125" s="5">
        <f t="shared" si="112"/>
        <v>0</v>
      </c>
      <c r="AN125" s="5">
        <f t="shared" si="113"/>
        <v>0</v>
      </c>
      <c r="AV125" s="5">
        <f t="shared" si="114"/>
        <v>0</v>
      </c>
      <c r="BD125" s="5">
        <f t="shared" si="115"/>
        <v>0</v>
      </c>
      <c r="BL125" s="5">
        <f t="shared" si="116"/>
        <v>0</v>
      </c>
      <c r="BT125" s="5">
        <f t="shared" si="117"/>
        <v>0</v>
      </c>
      <c r="CB125" s="5">
        <f t="shared" si="118"/>
        <v>0</v>
      </c>
      <c r="CJ125" s="5">
        <f t="shared" si="119"/>
        <v>0</v>
      </c>
      <c r="CR125" s="5">
        <f t="shared" si="120"/>
        <v>0</v>
      </c>
    </row>
    <row r="126" spans="2:96" ht="12.75" customHeight="1" x14ac:dyDescent="0.35">
      <c r="B126" s="658" t="s">
        <v>290</v>
      </c>
      <c r="C126" s="659"/>
      <c r="D126" s="659"/>
      <c r="E126" s="659"/>
      <c r="F126" s="659"/>
      <c r="G126" s="659"/>
      <c r="H126" s="660"/>
      <c r="J126" s="658" t="s">
        <v>290</v>
      </c>
      <c r="K126" s="659"/>
      <c r="L126" s="659"/>
      <c r="M126" s="659"/>
      <c r="N126" s="659"/>
      <c r="O126" s="659"/>
      <c r="P126" s="660"/>
      <c r="R126" s="658" t="s">
        <v>290</v>
      </c>
      <c r="S126" s="659"/>
      <c r="T126" s="659"/>
      <c r="U126" s="659"/>
      <c r="V126" s="659"/>
      <c r="W126" s="659"/>
      <c r="X126" s="660"/>
      <c r="Z126" s="658" t="s">
        <v>290</v>
      </c>
      <c r="AA126" s="659"/>
      <c r="AB126" s="659"/>
      <c r="AC126" s="659"/>
      <c r="AD126" s="659"/>
      <c r="AE126" s="659"/>
      <c r="AF126" s="660"/>
      <c r="AH126" s="658" t="s">
        <v>290</v>
      </c>
      <c r="AI126" s="659"/>
      <c r="AJ126" s="659"/>
      <c r="AK126" s="659"/>
      <c r="AL126" s="659"/>
      <c r="AM126" s="659"/>
      <c r="AN126" s="660"/>
      <c r="AP126" s="658" t="s">
        <v>290</v>
      </c>
      <c r="AQ126" s="659"/>
      <c r="AR126" s="659"/>
      <c r="AS126" s="659"/>
      <c r="AT126" s="659"/>
      <c r="AU126" s="659"/>
      <c r="AV126" s="660"/>
      <c r="AX126" s="658" t="s">
        <v>290</v>
      </c>
      <c r="AY126" s="659"/>
      <c r="AZ126" s="659"/>
      <c r="BA126" s="659"/>
      <c r="BB126" s="659"/>
      <c r="BC126" s="659"/>
      <c r="BD126" s="660"/>
      <c r="BF126" s="658" t="s">
        <v>290</v>
      </c>
      <c r="BG126" s="659"/>
      <c r="BH126" s="659"/>
      <c r="BI126" s="659"/>
      <c r="BJ126" s="659"/>
      <c r="BK126" s="659"/>
      <c r="BL126" s="660"/>
      <c r="BN126" s="658" t="s">
        <v>290</v>
      </c>
      <c r="BO126" s="659"/>
      <c r="BP126" s="659"/>
      <c r="BQ126" s="659"/>
      <c r="BR126" s="659"/>
      <c r="BS126" s="659"/>
      <c r="BT126" s="660"/>
      <c r="BV126" s="658" t="s">
        <v>290</v>
      </c>
      <c r="BW126" s="659"/>
      <c r="BX126" s="659"/>
      <c r="BY126" s="659"/>
      <c r="BZ126" s="659"/>
      <c r="CA126" s="659"/>
      <c r="CB126" s="660"/>
      <c r="CD126" s="658" t="s">
        <v>290</v>
      </c>
      <c r="CE126" s="659"/>
      <c r="CF126" s="659"/>
      <c r="CG126" s="659"/>
      <c r="CH126" s="659"/>
      <c r="CI126" s="659"/>
      <c r="CJ126" s="660"/>
      <c r="CL126" s="658" t="s">
        <v>290</v>
      </c>
      <c r="CM126" s="659"/>
      <c r="CN126" s="659"/>
      <c r="CO126" s="659"/>
      <c r="CP126" s="659"/>
      <c r="CQ126" s="659"/>
      <c r="CR126" s="660"/>
    </row>
    <row r="127" spans="2:96" ht="12.75" customHeight="1" x14ac:dyDescent="0.35">
      <c r="B127" s="7"/>
      <c r="C127" s="8"/>
      <c r="D127" s="8"/>
      <c r="E127" s="9" t="s">
        <v>7</v>
      </c>
      <c r="F127" s="9" t="s">
        <v>8</v>
      </c>
      <c r="G127" s="10" t="s">
        <v>9</v>
      </c>
      <c r="H127" s="11" t="s">
        <v>10</v>
      </c>
      <c r="J127" s="7"/>
      <c r="K127" s="8"/>
      <c r="L127" s="8"/>
      <c r="M127" s="9" t="s">
        <v>7</v>
      </c>
      <c r="N127" s="9" t="s">
        <v>8</v>
      </c>
      <c r="O127" s="12" t="s">
        <v>9</v>
      </c>
      <c r="P127" s="11" t="s">
        <v>10</v>
      </c>
      <c r="R127" s="7"/>
      <c r="S127" s="8"/>
      <c r="T127" s="8"/>
      <c r="U127" s="9" t="s">
        <v>7</v>
      </c>
      <c r="V127" s="9" t="s">
        <v>8</v>
      </c>
      <c r="W127" s="13" t="s">
        <v>9</v>
      </c>
      <c r="X127" s="11" t="s">
        <v>10</v>
      </c>
      <c r="Z127" s="7"/>
      <c r="AA127" s="8"/>
      <c r="AB127" s="8"/>
      <c r="AC127" s="9" t="s">
        <v>7</v>
      </c>
      <c r="AD127" s="9" t="s">
        <v>8</v>
      </c>
      <c r="AE127" s="14" t="s">
        <v>9</v>
      </c>
      <c r="AF127" s="11" t="s">
        <v>10</v>
      </c>
      <c r="AH127" s="7"/>
      <c r="AI127" s="8"/>
      <c r="AJ127" s="8"/>
      <c r="AK127" s="9" t="s">
        <v>7</v>
      </c>
      <c r="AL127" s="9" t="s">
        <v>8</v>
      </c>
      <c r="AM127" s="15" t="s">
        <v>9</v>
      </c>
      <c r="AN127" s="11" t="s">
        <v>10</v>
      </c>
      <c r="AP127" s="7"/>
      <c r="AQ127" s="8"/>
      <c r="AR127" s="8"/>
      <c r="AS127" s="9" t="s">
        <v>7</v>
      </c>
      <c r="AT127" s="9" t="s">
        <v>8</v>
      </c>
      <c r="AU127" s="16" t="s">
        <v>9</v>
      </c>
      <c r="AV127" s="11" t="s">
        <v>10</v>
      </c>
      <c r="AX127" s="7"/>
      <c r="AY127" s="8"/>
      <c r="AZ127" s="8"/>
      <c r="BA127" s="9" t="s">
        <v>7</v>
      </c>
      <c r="BB127" s="9" t="s">
        <v>8</v>
      </c>
      <c r="BC127" s="17" t="s">
        <v>9</v>
      </c>
      <c r="BD127" s="11" t="s">
        <v>10</v>
      </c>
      <c r="BF127" s="7"/>
      <c r="BG127" s="8"/>
      <c r="BH127" s="8"/>
      <c r="BI127" s="9" t="s">
        <v>7</v>
      </c>
      <c r="BJ127" s="9" t="s">
        <v>8</v>
      </c>
      <c r="BK127" s="18" t="s">
        <v>9</v>
      </c>
      <c r="BL127" s="11" t="s">
        <v>10</v>
      </c>
      <c r="BN127" s="7"/>
      <c r="BO127" s="8"/>
      <c r="BP127" s="8"/>
      <c r="BQ127" s="9" t="s">
        <v>7</v>
      </c>
      <c r="BR127" s="9" t="s">
        <v>8</v>
      </c>
      <c r="BS127" s="19" t="s">
        <v>9</v>
      </c>
      <c r="BT127" s="11" t="s">
        <v>10</v>
      </c>
      <c r="BV127" s="7"/>
      <c r="BW127" s="8"/>
      <c r="BX127" s="8"/>
      <c r="BY127" s="9" t="s">
        <v>7</v>
      </c>
      <c r="BZ127" s="9" t="s">
        <v>8</v>
      </c>
      <c r="CA127" s="20" t="s">
        <v>9</v>
      </c>
      <c r="CB127" s="11" t="s">
        <v>10</v>
      </c>
      <c r="CD127" s="7"/>
      <c r="CE127" s="8"/>
      <c r="CF127" s="8"/>
      <c r="CG127" s="9" t="s">
        <v>7</v>
      </c>
      <c r="CH127" s="9" t="s">
        <v>8</v>
      </c>
      <c r="CI127" s="21" t="s">
        <v>9</v>
      </c>
      <c r="CJ127" s="11" t="s">
        <v>10</v>
      </c>
      <c r="CL127" s="7"/>
      <c r="CM127" s="8"/>
      <c r="CN127" s="8"/>
      <c r="CO127" s="9" t="s">
        <v>7</v>
      </c>
      <c r="CP127" s="9" t="s">
        <v>8</v>
      </c>
      <c r="CQ127" s="22" t="s">
        <v>9</v>
      </c>
      <c r="CR127" s="11" t="s">
        <v>10</v>
      </c>
    </row>
    <row r="128" spans="2:96" ht="12.75" customHeight="1" x14ac:dyDescent="0.35">
      <c r="B128" s="661" t="s">
        <v>258</v>
      </c>
      <c r="C128" s="673"/>
      <c r="D128" s="662"/>
      <c r="E128" s="4" t="s">
        <v>21</v>
      </c>
      <c r="F128" s="4" t="s">
        <v>21</v>
      </c>
      <c r="H128" s="4">
        <v>1</v>
      </c>
      <c r="J128" s="680" t="s">
        <v>259</v>
      </c>
      <c r="K128" s="673"/>
      <c r="L128" s="662"/>
      <c r="M128" s="4" t="s">
        <v>21</v>
      </c>
      <c r="N128" s="4" t="s">
        <v>21</v>
      </c>
      <c r="P128" s="4">
        <v>1</v>
      </c>
      <c r="R128" s="678" t="s">
        <v>260</v>
      </c>
      <c r="S128" s="673"/>
      <c r="T128" s="662"/>
      <c r="U128" s="4" t="s">
        <v>21</v>
      </c>
      <c r="V128" s="4" t="s">
        <v>21</v>
      </c>
      <c r="X128" s="4">
        <v>1</v>
      </c>
      <c r="Z128" s="687" t="s">
        <v>261</v>
      </c>
      <c r="AA128" s="673"/>
      <c r="AB128" s="662"/>
      <c r="AC128" s="4" t="s">
        <v>21</v>
      </c>
      <c r="AD128" s="4" t="s">
        <v>21</v>
      </c>
      <c r="AF128" s="4">
        <v>1</v>
      </c>
      <c r="AH128" s="685" t="s">
        <v>262</v>
      </c>
      <c r="AI128" s="673"/>
      <c r="AJ128" s="662"/>
      <c r="AK128" s="4" t="s">
        <v>21</v>
      </c>
      <c r="AL128" s="4" t="s">
        <v>21</v>
      </c>
      <c r="AN128" s="4">
        <v>1</v>
      </c>
      <c r="AP128" s="727" t="s">
        <v>263</v>
      </c>
      <c r="AQ128" s="673"/>
      <c r="AR128" s="662"/>
      <c r="AS128" s="4" t="s">
        <v>21</v>
      </c>
      <c r="AT128" s="4" t="s">
        <v>21</v>
      </c>
      <c r="AV128" s="4">
        <v>1</v>
      </c>
      <c r="AX128" s="688" t="s">
        <v>264</v>
      </c>
      <c r="AY128" s="673"/>
      <c r="AZ128" s="662"/>
      <c r="BA128" s="4" t="s">
        <v>21</v>
      </c>
      <c r="BB128" s="4" t="s">
        <v>21</v>
      </c>
      <c r="BD128" s="4">
        <v>1</v>
      </c>
      <c r="BF128" s="679" t="s">
        <v>265</v>
      </c>
      <c r="BG128" s="673"/>
      <c r="BH128" s="662"/>
      <c r="BI128" s="4" t="s">
        <v>21</v>
      </c>
      <c r="BJ128" s="4" t="s">
        <v>21</v>
      </c>
      <c r="BL128" s="4">
        <v>1</v>
      </c>
      <c r="BN128" s="672" t="s">
        <v>266</v>
      </c>
      <c r="BO128" s="673"/>
      <c r="BP128" s="662"/>
      <c r="BQ128" s="4" t="s">
        <v>21</v>
      </c>
      <c r="BR128" s="4" t="s">
        <v>21</v>
      </c>
      <c r="BT128" s="4">
        <v>1</v>
      </c>
      <c r="BV128" s="728" t="s">
        <v>267</v>
      </c>
      <c r="BW128" s="673"/>
      <c r="BX128" s="662"/>
      <c r="BY128" s="4" t="s">
        <v>21</v>
      </c>
      <c r="BZ128" s="4" t="s">
        <v>21</v>
      </c>
      <c r="CB128" s="4">
        <v>0</v>
      </c>
      <c r="CD128" s="682" t="s">
        <v>268</v>
      </c>
      <c r="CE128" s="673"/>
      <c r="CF128" s="662"/>
      <c r="CG128" s="4" t="s">
        <v>21</v>
      </c>
      <c r="CH128" s="4" t="s">
        <v>21</v>
      </c>
      <c r="CJ128" s="4">
        <v>1</v>
      </c>
      <c r="CL128" s="686" t="s">
        <v>291</v>
      </c>
      <c r="CM128" s="673"/>
      <c r="CN128" s="662"/>
      <c r="CO128" s="4" t="s">
        <v>21</v>
      </c>
      <c r="CP128" s="4" t="s">
        <v>21</v>
      </c>
      <c r="CR128" s="4">
        <v>0</v>
      </c>
    </row>
    <row r="129" spans="2:96" ht="12.75" customHeight="1" x14ac:dyDescent="0.35">
      <c r="B129" s="664"/>
      <c r="C129" s="651"/>
      <c r="D129" s="3"/>
      <c r="E129" s="4"/>
      <c r="F129" s="4"/>
      <c r="G129" s="6"/>
      <c r="H129" s="5">
        <f t="shared" ref="H129:H132" si="121">SUM(H128+E129-F129)</f>
        <v>1</v>
      </c>
      <c r="J129" s="664"/>
      <c r="K129" s="651"/>
      <c r="L129" s="3"/>
      <c r="M129" s="4"/>
      <c r="N129" s="4"/>
      <c r="O129" s="6"/>
      <c r="P129" s="5">
        <f t="shared" ref="P129:P132" si="122">SUM(P128+M129-N129)</f>
        <v>1</v>
      </c>
      <c r="R129" s="664"/>
      <c r="S129" s="651"/>
      <c r="T129" s="3"/>
      <c r="U129" s="4"/>
      <c r="V129" s="4"/>
      <c r="W129" s="6"/>
      <c r="X129" s="5">
        <f t="shared" ref="X129:X132" si="123">SUM(X128+U129-V129)</f>
        <v>1</v>
      </c>
      <c r="Z129" s="664"/>
      <c r="AA129" s="651"/>
      <c r="AB129" s="3"/>
      <c r="AC129" s="4"/>
      <c r="AD129" s="4"/>
      <c r="AE129" s="6"/>
      <c r="AF129" s="5">
        <f t="shared" ref="AF129:AF132" si="124">SUM(AF128+AC129-AD129)</f>
        <v>1</v>
      </c>
      <c r="AH129" s="664"/>
      <c r="AI129" s="651"/>
      <c r="AJ129" s="3"/>
      <c r="AK129" s="4"/>
      <c r="AL129" s="4"/>
      <c r="AM129" s="6"/>
      <c r="AN129" s="5">
        <f t="shared" ref="AN129:AN132" si="125">SUM(AN128+AK129-AL129)</f>
        <v>1</v>
      </c>
      <c r="AP129" s="664"/>
      <c r="AQ129" s="651"/>
      <c r="AR129" s="3"/>
      <c r="AS129" s="4"/>
      <c r="AT129" s="4"/>
      <c r="AU129" s="6"/>
      <c r="AV129" s="5">
        <f t="shared" ref="AV129:AV132" si="126">SUM(AV128+AS129-AT129)</f>
        <v>1</v>
      </c>
      <c r="AX129" s="664"/>
      <c r="AY129" s="651"/>
      <c r="AZ129" s="3"/>
      <c r="BA129" s="4"/>
      <c r="BB129" s="4"/>
      <c r="BC129" s="6"/>
      <c r="BD129" s="5">
        <f t="shared" ref="BD129:BD132" si="127">SUM(BD128+BA129-BB129)</f>
        <v>1</v>
      </c>
      <c r="BF129" s="664"/>
      <c r="BG129" s="651"/>
      <c r="BH129" s="3"/>
      <c r="BI129" s="4"/>
      <c r="BJ129" s="4"/>
      <c r="BK129" s="6"/>
      <c r="BL129" s="5">
        <f t="shared" ref="BL129:BL132" si="128">SUM(BL128+BI129-BJ129)</f>
        <v>1</v>
      </c>
      <c r="BN129" s="654">
        <v>45105</v>
      </c>
      <c r="BO129" s="651"/>
      <c r="BP129" s="3"/>
      <c r="BQ129" s="4">
        <v>0</v>
      </c>
      <c r="BR129" s="4">
        <v>1</v>
      </c>
      <c r="BS129" s="6" t="s">
        <v>17</v>
      </c>
      <c r="BT129" s="5">
        <f t="shared" ref="BT129:BT132" si="129">SUM(BT128+BQ129-BR129)</f>
        <v>0</v>
      </c>
      <c r="BV129" s="654"/>
      <c r="BW129" s="651"/>
      <c r="BX129" s="3"/>
      <c r="BZ129" s="4"/>
      <c r="CB129" s="5">
        <f>SUM(CB128+BQ129-BZ129)</f>
        <v>0</v>
      </c>
      <c r="CD129" s="654">
        <v>45139</v>
      </c>
      <c r="CE129" s="651"/>
      <c r="CF129" s="3"/>
      <c r="CG129" s="4">
        <v>0</v>
      </c>
      <c r="CH129" s="4">
        <v>1</v>
      </c>
      <c r="CI129" s="6" t="s">
        <v>17</v>
      </c>
      <c r="CJ129" s="5">
        <f t="shared" ref="CJ129:CJ132" si="130">SUM(CJ128+CG129-CH129)</f>
        <v>0</v>
      </c>
      <c r="CL129" s="664"/>
      <c r="CM129" s="651"/>
      <c r="CN129" s="3"/>
      <c r="CO129" s="4"/>
      <c r="CP129" s="4"/>
      <c r="CQ129" s="6"/>
      <c r="CR129" s="5">
        <f t="shared" ref="CR129:CR132" si="131">SUM(CR128+CO129-CP129)</f>
        <v>0</v>
      </c>
    </row>
    <row r="130" spans="2:96" ht="12.75" customHeight="1" x14ac:dyDescent="0.25">
      <c r="H130" s="5">
        <f t="shared" si="121"/>
        <v>1</v>
      </c>
      <c r="P130" s="5">
        <f t="shared" si="122"/>
        <v>1</v>
      </c>
      <c r="X130" s="5">
        <f t="shared" si="123"/>
        <v>1</v>
      </c>
      <c r="AF130" s="5">
        <f t="shared" si="124"/>
        <v>1</v>
      </c>
      <c r="AN130" s="5">
        <f t="shared" si="125"/>
        <v>1</v>
      </c>
      <c r="AV130" s="5">
        <f t="shared" si="126"/>
        <v>1</v>
      </c>
      <c r="BD130" s="5">
        <f t="shared" si="127"/>
        <v>1</v>
      </c>
      <c r="BL130" s="5">
        <f t="shared" si="128"/>
        <v>1</v>
      </c>
      <c r="BT130" s="5">
        <f t="shared" si="129"/>
        <v>0</v>
      </c>
      <c r="CB130" s="5">
        <f t="shared" ref="CB130:CB132" si="132">SUM(CB129+BY130-BZ130)</f>
        <v>0</v>
      </c>
      <c r="CJ130" s="5">
        <f t="shared" si="130"/>
        <v>0</v>
      </c>
      <c r="CR130" s="5">
        <f t="shared" si="131"/>
        <v>0</v>
      </c>
    </row>
    <row r="131" spans="2:96" ht="12.75" customHeight="1" x14ac:dyDescent="0.25">
      <c r="H131" s="5">
        <f t="shared" si="121"/>
        <v>1</v>
      </c>
      <c r="P131" s="5">
        <f t="shared" si="122"/>
        <v>1</v>
      </c>
      <c r="X131" s="5">
        <f t="shared" si="123"/>
        <v>1</v>
      </c>
      <c r="AF131" s="5">
        <f t="shared" si="124"/>
        <v>1</v>
      </c>
      <c r="AN131" s="5">
        <f t="shared" si="125"/>
        <v>1</v>
      </c>
      <c r="AV131" s="5">
        <f t="shared" si="126"/>
        <v>1</v>
      </c>
      <c r="BD131" s="5">
        <f t="shared" si="127"/>
        <v>1</v>
      </c>
      <c r="BL131" s="5">
        <f t="shared" si="128"/>
        <v>1</v>
      </c>
      <c r="BT131" s="5">
        <f t="shared" si="129"/>
        <v>0</v>
      </c>
      <c r="CB131" s="5">
        <f t="shared" si="132"/>
        <v>0</v>
      </c>
      <c r="CJ131" s="5">
        <f t="shared" si="130"/>
        <v>0</v>
      </c>
      <c r="CR131" s="5">
        <f t="shared" si="131"/>
        <v>0</v>
      </c>
    </row>
    <row r="132" spans="2:96" ht="12.75" customHeight="1" x14ac:dyDescent="0.25">
      <c r="H132" s="5">
        <f t="shared" si="121"/>
        <v>1</v>
      </c>
      <c r="P132" s="5">
        <f t="shared" si="122"/>
        <v>1</v>
      </c>
      <c r="X132" s="5">
        <f t="shared" si="123"/>
        <v>1</v>
      </c>
      <c r="AF132" s="5">
        <f t="shared" si="124"/>
        <v>1</v>
      </c>
      <c r="AN132" s="5">
        <f t="shared" si="125"/>
        <v>1</v>
      </c>
      <c r="AV132" s="5">
        <f t="shared" si="126"/>
        <v>1</v>
      </c>
      <c r="BD132" s="5">
        <f t="shared" si="127"/>
        <v>1</v>
      </c>
      <c r="BL132" s="5">
        <f t="shared" si="128"/>
        <v>1</v>
      </c>
      <c r="BT132" s="5">
        <f t="shared" si="129"/>
        <v>0</v>
      </c>
      <c r="CB132" s="5">
        <f t="shared" si="132"/>
        <v>0</v>
      </c>
      <c r="CJ132" s="5">
        <f t="shared" si="130"/>
        <v>0</v>
      </c>
      <c r="CR132" s="5">
        <f t="shared" si="131"/>
        <v>0</v>
      </c>
    </row>
    <row r="133" spans="2:96" ht="12.75" customHeight="1" x14ac:dyDescent="0.35">
      <c r="B133" s="658" t="s">
        <v>292</v>
      </c>
      <c r="C133" s="659"/>
      <c r="D133" s="659"/>
      <c r="E133" s="659"/>
      <c r="F133" s="659"/>
      <c r="G133" s="659"/>
      <c r="H133" s="660"/>
      <c r="J133" s="658" t="s">
        <v>292</v>
      </c>
      <c r="K133" s="659"/>
      <c r="L133" s="659"/>
      <c r="M133" s="659"/>
      <c r="N133" s="659"/>
      <c r="O133" s="659"/>
      <c r="P133" s="660"/>
      <c r="R133" s="658" t="s">
        <v>292</v>
      </c>
      <c r="S133" s="659"/>
      <c r="T133" s="659"/>
      <c r="U133" s="659"/>
      <c r="V133" s="659"/>
      <c r="W133" s="659"/>
      <c r="X133" s="660"/>
      <c r="Z133" s="658" t="s">
        <v>292</v>
      </c>
      <c r="AA133" s="659"/>
      <c r="AB133" s="659"/>
      <c r="AC133" s="659"/>
      <c r="AD133" s="659"/>
      <c r="AE133" s="659"/>
      <c r="AF133" s="660"/>
      <c r="AH133" s="658" t="s">
        <v>292</v>
      </c>
      <c r="AI133" s="659"/>
      <c r="AJ133" s="659"/>
      <c r="AK133" s="659"/>
      <c r="AL133" s="659"/>
      <c r="AM133" s="659"/>
      <c r="AN133" s="660"/>
      <c r="AP133" s="658" t="s">
        <v>292</v>
      </c>
      <c r="AQ133" s="659"/>
      <c r="AR133" s="659"/>
      <c r="AS133" s="659"/>
      <c r="AT133" s="659"/>
      <c r="AU133" s="659"/>
      <c r="AV133" s="660"/>
      <c r="AX133" s="658" t="s">
        <v>292</v>
      </c>
      <c r="AY133" s="659"/>
      <c r="AZ133" s="659"/>
      <c r="BA133" s="659"/>
      <c r="BB133" s="659"/>
      <c r="BC133" s="659"/>
      <c r="BD133" s="660"/>
      <c r="BF133" s="658" t="s">
        <v>292</v>
      </c>
      <c r="BG133" s="659"/>
      <c r="BH133" s="659"/>
      <c r="BI133" s="659"/>
      <c r="BJ133" s="659"/>
      <c r="BK133" s="659"/>
      <c r="BL133" s="660"/>
      <c r="BN133" s="658" t="s">
        <v>292</v>
      </c>
      <c r="BO133" s="659"/>
      <c r="BP133" s="659"/>
      <c r="BQ133" s="659"/>
      <c r="BR133" s="659"/>
      <c r="BS133" s="659"/>
      <c r="BT133" s="660"/>
      <c r="BV133" s="658" t="s">
        <v>292</v>
      </c>
      <c r="BW133" s="659"/>
      <c r="BX133" s="659"/>
      <c r="BY133" s="659"/>
      <c r="BZ133" s="659"/>
      <c r="CA133" s="659"/>
      <c r="CB133" s="660"/>
      <c r="CD133" s="658" t="s">
        <v>292</v>
      </c>
      <c r="CE133" s="659"/>
      <c r="CF133" s="659"/>
      <c r="CG133" s="659"/>
      <c r="CH133" s="659"/>
      <c r="CI133" s="659"/>
      <c r="CJ133" s="660"/>
      <c r="CL133" s="658" t="s">
        <v>292</v>
      </c>
      <c r="CM133" s="659"/>
      <c r="CN133" s="659"/>
      <c r="CO133" s="659"/>
      <c r="CP133" s="659"/>
      <c r="CQ133" s="659"/>
      <c r="CR133" s="660"/>
    </row>
    <row r="134" spans="2:96" ht="12.75" customHeight="1" x14ac:dyDescent="0.35">
      <c r="B134" s="7"/>
      <c r="C134" s="8"/>
      <c r="D134" s="8"/>
      <c r="E134" s="9" t="s">
        <v>7</v>
      </c>
      <c r="F134" s="9" t="s">
        <v>8</v>
      </c>
      <c r="G134" s="10" t="s">
        <v>9</v>
      </c>
      <c r="H134" s="11" t="s">
        <v>10</v>
      </c>
      <c r="J134" s="7"/>
      <c r="K134" s="8"/>
      <c r="L134" s="8"/>
      <c r="M134" s="9" t="s">
        <v>7</v>
      </c>
      <c r="N134" s="9" t="s">
        <v>8</v>
      </c>
      <c r="O134" s="12" t="s">
        <v>9</v>
      </c>
      <c r="P134" s="11" t="s">
        <v>10</v>
      </c>
      <c r="R134" s="7"/>
      <c r="S134" s="8"/>
      <c r="T134" s="8"/>
      <c r="U134" s="9" t="s">
        <v>7</v>
      </c>
      <c r="V134" s="9" t="s">
        <v>8</v>
      </c>
      <c r="W134" s="13" t="s">
        <v>9</v>
      </c>
      <c r="X134" s="11" t="s">
        <v>10</v>
      </c>
      <c r="Z134" s="7"/>
      <c r="AA134" s="8"/>
      <c r="AB134" s="8"/>
      <c r="AC134" s="9" t="s">
        <v>7</v>
      </c>
      <c r="AD134" s="9" t="s">
        <v>8</v>
      </c>
      <c r="AE134" s="14" t="s">
        <v>9</v>
      </c>
      <c r="AF134" s="11" t="s">
        <v>10</v>
      </c>
      <c r="AH134" s="7"/>
      <c r="AI134" s="8"/>
      <c r="AJ134" s="8"/>
      <c r="AK134" s="9" t="s">
        <v>7</v>
      </c>
      <c r="AL134" s="9" t="s">
        <v>8</v>
      </c>
      <c r="AM134" s="15" t="s">
        <v>9</v>
      </c>
      <c r="AN134" s="11" t="s">
        <v>10</v>
      </c>
      <c r="AP134" s="7"/>
      <c r="AQ134" s="8"/>
      <c r="AR134" s="8"/>
      <c r="AS134" s="9" t="s">
        <v>7</v>
      </c>
      <c r="AT134" s="9" t="s">
        <v>8</v>
      </c>
      <c r="AU134" s="16" t="s">
        <v>9</v>
      </c>
      <c r="AV134" s="11" t="s">
        <v>10</v>
      </c>
      <c r="AX134" s="7"/>
      <c r="AY134" s="8"/>
      <c r="AZ134" s="8"/>
      <c r="BA134" s="9" t="s">
        <v>7</v>
      </c>
      <c r="BB134" s="9" t="s">
        <v>8</v>
      </c>
      <c r="BC134" s="17" t="s">
        <v>9</v>
      </c>
      <c r="BD134" s="11" t="s">
        <v>10</v>
      </c>
      <c r="BF134" s="7"/>
      <c r="BG134" s="8"/>
      <c r="BH134" s="8"/>
      <c r="BI134" s="9" t="s">
        <v>7</v>
      </c>
      <c r="BJ134" s="9" t="s">
        <v>8</v>
      </c>
      <c r="BK134" s="18" t="s">
        <v>9</v>
      </c>
      <c r="BL134" s="11" t="s">
        <v>10</v>
      </c>
      <c r="BN134" s="7"/>
      <c r="BO134" s="8"/>
      <c r="BP134" s="8"/>
      <c r="BQ134" s="9" t="s">
        <v>7</v>
      </c>
      <c r="BR134" s="9" t="s">
        <v>8</v>
      </c>
      <c r="BS134" s="19" t="s">
        <v>9</v>
      </c>
      <c r="BT134" s="11" t="s">
        <v>10</v>
      </c>
      <c r="BV134" s="7"/>
      <c r="BW134" s="8"/>
      <c r="BX134" s="8"/>
      <c r="BY134" s="9" t="s">
        <v>7</v>
      </c>
      <c r="BZ134" s="9" t="s">
        <v>8</v>
      </c>
      <c r="CA134" s="20" t="s">
        <v>9</v>
      </c>
      <c r="CB134" s="11" t="s">
        <v>10</v>
      </c>
      <c r="CD134" s="7"/>
      <c r="CE134" s="8"/>
      <c r="CF134" s="8"/>
      <c r="CG134" s="9" t="s">
        <v>7</v>
      </c>
      <c r="CH134" s="9" t="s">
        <v>8</v>
      </c>
      <c r="CI134" s="21" t="s">
        <v>9</v>
      </c>
      <c r="CJ134" s="11" t="s">
        <v>10</v>
      </c>
      <c r="CL134" s="7"/>
      <c r="CM134" s="8"/>
      <c r="CN134" s="8"/>
      <c r="CO134" s="9" t="s">
        <v>7</v>
      </c>
      <c r="CP134" s="9" t="s">
        <v>8</v>
      </c>
      <c r="CQ134" s="22" t="s">
        <v>9</v>
      </c>
      <c r="CR134" s="11" t="s">
        <v>10</v>
      </c>
    </row>
    <row r="135" spans="2:96" ht="12.75" customHeight="1" x14ac:dyDescent="0.35">
      <c r="B135" s="661" t="s">
        <v>258</v>
      </c>
      <c r="C135" s="673"/>
      <c r="D135" s="662"/>
      <c r="E135" s="4" t="s">
        <v>21</v>
      </c>
      <c r="F135" s="4" t="s">
        <v>21</v>
      </c>
      <c r="H135" s="4">
        <v>1</v>
      </c>
      <c r="J135" s="680" t="s">
        <v>259</v>
      </c>
      <c r="K135" s="673"/>
      <c r="L135" s="662"/>
      <c r="M135" s="4" t="s">
        <v>21</v>
      </c>
      <c r="N135" s="4" t="s">
        <v>21</v>
      </c>
      <c r="P135" s="4">
        <v>1</v>
      </c>
      <c r="R135" s="678" t="s">
        <v>260</v>
      </c>
      <c r="S135" s="673"/>
      <c r="T135" s="662"/>
      <c r="U135" s="4" t="s">
        <v>21</v>
      </c>
      <c r="V135" s="4" t="s">
        <v>21</v>
      </c>
      <c r="X135" s="4">
        <v>1</v>
      </c>
      <c r="Z135" s="687" t="s">
        <v>261</v>
      </c>
      <c r="AA135" s="673"/>
      <c r="AB135" s="662"/>
      <c r="AC135" s="4" t="s">
        <v>21</v>
      </c>
      <c r="AD135" s="4" t="s">
        <v>21</v>
      </c>
      <c r="AF135" s="4">
        <v>1</v>
      </c>
      <c r="AH135" s="685" t="s">
        <v>262</v>
      </c>
      <c r="AI135" s="673"/>
      <c r="AJ135" s="662"/>
      <c r="AK135" s="4" t="s">
        <v>21</v>
      </c>
      <c r="AL135" s="4" t="s">
        <v>21</v>
      </c>
      <c r="AN135" s="4">
        <v>1</v>
      </c>
      <c r="AP135" s="727" t="s">
        <v>263</v>
      </c>
      <c r="AQ135" s="673"/>
      <c r="AR135" s="662"/>
      <c r="AS135" s="4" t="s">
        <v>21</v>
      </c>
      <c r="AT135" s="4" t="s">
        <v>21</v>
      </c>
      <c r="AV135" s="4">
        <v>1</v>
      </c>
      <c r="AX135" s="688" t="s">
        <v>264</v>
      </c>
      <c r="AY135" s="673"/>
      <c r="AZ135" s="662"/>
      <c r="BA135" s="4" t="s">
        <v>21</v>
      </c>
      <c r="BB135" s="4" t="s">
        <v>21</v>
      </c>
      <c r="BD135" s="4">
        <v>1</v>
      </c>
      <c r="BF135" s="679" t="s">
        <v>265</v>
      </c>
      <c r="BG135" s="673"/>
      <c r="BH135" s="662"/>
      <c r="BI135" s="4" t="s">
        <v>21</v>
      </c>
      <c r="BJ135" s="4" t="s">
        <v>21</v>
      </c>
      <c r="BL135" s="4">
        <v>1</v>
      </c>
      <c r="BN135" s="672" t="s">
        <v>266</v>
      </c>
      <c r="BO135" s="673"/>
      <c r="BP135" s="662"/>
      <c r="BQ135" s="4" t="s">
        <v>21</v>
      </c>
      <c r="BR135" s="4" t="s">
        <v>21</v>
      </c>
      <c r="BT135" s="4">
        <v>1</v>
      </c>
      <c r="BV135" s="728" t="s">
        <v>267</v>
      </c>
      <c r="BW135" s="673"/>
      <c r="BX135" s="662"/>
      <c r="BY135" s="4" t="s">
        <v>21</v>
      </c>
      <c r="BZ135" s="4" t="s">
        <v>21</v>
      </c>
      <c r="CB135" s="4">
        <v>1</v>
      </c>
      <c r="CD135" s="682" t="s">
        <v>268</v>
      </c>
      <c r="CE135" s="673"/>
      <c r="CF135" s="662"/>
      <c r="CG135" s="4" t="s">
        <v>21</v>
      </c>
      <c r="CH135" s="4" t="s">
        <v>21</v>
      </c>
      <c r="CJ135" s="4">
        <v>1</v>
      </c>
      <c r="CL135" s="686" t="s">
        <v>293</v>
      </c>
      <c r="CM135" s="673"/>
      <c r="CN135" s="662"/>
      <c r="CO135" s="4" t="s">
        <v>21</v>
      </c>
      <c r="CP135" s="4" t="s">
        <v>21</v>
      </c>
      <c r="CR135" s="4">
        <v>1</v>
      </c>
    </row>
    <row r="136" spans="2:96" ht="12.75" customHeight="1" x14ac:dyDescent="0.35">
      <c r="B136" s="664"/>
      <c r="C136" s="651"/>
      <c r="D136" s="3"/>
      <c r="E136" s="4"/>
      <c r="F136" s="4"/>
      <c r="G136" s="6"/>
      <c r="H136" s="5">
        <f t="shared" ref="H136:H139" si="133">SUM(H135+E136-F136)</f>
        <v>1</v>
      </c>
      <c r="J136" s="664"/>
      <c r="K136" s="651"/>
      <c r="L136" s="3"/>
      <c r="M136" s="4"/>
      <c r="N136" s="4"/>
      <c r="O136" s="6"/>
      <c r="P136" s="5">
        <f t="shared" ref="P136:P139" si="134">SUM(P135+M136-N136)</f>
        <v>1</v>
      </c>
      <c r="R136" s="664"/>
      <c r="S136" s="651"/>
      <c r="T136" s="3"/>
      <c r="U136" s="4"/>
      <c r="V136" s="4"/>
      <c r="W136" s="6"/>
      <c r="X136" s="5">
        <f t="shared" ref="X136:X139" si="135">SUM(X135+U136-V136)</f>
        <v>1</v>
      </c>
      <c r="Z136" s="664"/>
      <c r="AA136" s="651"/>
      <c r="AB136" s="3"/>
      <c r="AC136" s="4"/>
      <c r="AD136" s="4"/>
      <c r="AE136" s="6"/>
      <c r="AF136" s="5">
        <f t="shared" ref="AF136:AF139" si="136">SUM(AF135+AC136-AD136)</f>
        <v>1</v>
      </c>
      <c r="AH136" s="664"/>
      <c r="AI136" s="651"/>
      <c r="AJ136" s="3"/>
      <c r="AK136" s="4"/>
      <c r="AL136" s="4"/>
      <c r="AM136" s="6"/>
      <c r="AN136" s="5">
        <f t="shared" ref="AN136:AN139" si="137">SUM(AN135+AK136-AL136)</f>
        <v>1</v>
      </c>
      <c r="AP136" s="664"/>
      <c r="AQ136" s="651"/>
      <c r="AR136" s="3"/>
      <c r="AS136" s="4"/>
      <c r="AT136" s="4"/>
      <c r="AU136" s="6"/>
      <c r="AV136" s="5">
        <f t="shared" ref="AV136:AV139" si="138">SUM(AV135+AS136-AT136)</f>
        <v>1</v>
      </c>
      <c r="AX136" s="664"/>
      <c r="AY136" s="651"/>
      <c r="AZ136" s="3"/>
      <c r="BA136" s="4"/>
      <c r="BB136" s="4"/>
      <c r="BC136" s="6"/>
      <c r="BD136" s="5">
        <f t="shared" ref="BD136:BD139" si="139">SUM(BD135+BA136-BB136)</f>
        <v>1</v>
      </c>
      <c r="BF136" s="664"/>
      <c r="BG136" s="651"/>
      <c r="BH136" s="3"/>
      <c r="BI136" s="4"/>
      <c r="BJ136" s="4"/>
      <c r="BK136" s="6"/>
      <c r="BL136" s="5">
        <f t="shared" ref="BL136:BL139" si="140">SUM(BL135+BI136-BJ136)</f>
        <v>1</v>
      </c>
      <c r="BN136" s="664"/>
      <c r="BO136" s="651"/>
      <c r="BP136" s="3"/>
      <c r="BQ136" s="4"/>
      <c r="BR136" s="4"/>
      <c r="BS136" s="6"/>
      <c r="BT136" s="5">
        <f t="shared" ref="BT136:BT139" si="141">SUM(BT135+BQ136-BR136)</f>
        <v>1</v>
      </c>
      <c r="BV136" s="664"/>
      <c r="BW136" s="651"/>
      <c r="BX136" s="3"/>
      <c r="BY136" s="4"/>
      <c r="BZ136" s="4"/>
      <c r="CA136" s="6"/>
      <c r="CB136" s="5">
        <f t="shared" ref="CB136:CB139" si="142">SUM(CB135+BY136-BZ136)</f>
        <v>1</v>
      </c>
      <c r="CD136" s="664"/>
      <c r="CE136" s="651"/>
      <c r="CF136" s="3"/>
      <c r="CG136" s="4"/>
      <c r="CH136" s="4"/>
      <c r="CI136" s="6"/>
      <c r="CJ136" s="5">
        <f t="shared" ref="CJ136:CJ139" si="143">SUM(CJ135+CG136-CH136)</f>
        <v>1</v>
      </c>
      <c r="CL136" s="664"/>
      <c r="CM136" s="651"/>
      <c r="CN136" s="3"/>
      <c r="CO136" s="4"/>
      <c r="CP136" s="4"/>
      <c r="CQ136" s="6"/>
      <c r="CR136" s="5">
        <f t="shared" ref="CR136:CR139" si="144">SUM(CR135+CO136-CP136)</f>
        <v>1</v>
      </c>
    </row>
    <row r="137" spans="2:96" ht="12.75" customHeight="1" x14ac:dyDescent="0.25">
      <c r="H137" s="5">
        <f t="shared" si="133"/>
        <v>1</v>
      </c>
      <c r="P137" s="5">
        <f t="shared" si="134"/>
        <v>1</v>
      </c>
      <c r="X137" s="5">
        <f t="shared" si="135"/>
        <v>1</v>
      </c>
      <c r="AF137" s="5">
        <f t="shared" si="136"/>
        <v>1</v>
      </c>
      <c r="AN137" s="5">
        <f t="shared" si="137"/>
        <v>1</v>
      </c>
      <c r="AV137" s="5">
        <f t="shared" si="138"/>
        <v>1</v>
      </c>
      <c r="BD137" s="5">
        <f t="shared" si="139"/>
        <v>1</v>
      </c>
      <c r="BL137" s="5">
        <f t="shared" si="140"/>
        <v>1</v>
      </c>
      <c r="BT137" s="5">
        <f t="shared" si="141"/>
        <v>1</v>
      </c>
      <c r="CB137" s="5">
        <f t="shared" si="142"/>
        <v>1</v>
      </c>
      <c r="CJ137" s="5">
        <f t="shared" si="143"/>
        <v>1</v>
      </c>
      <c r="CR137" s="5">
        <f t="shared" si="144"/>
        <v>1</v>
      </c>
    </row>
    <row r="138" spans="2:96" ht="12.75" customHeight="1" x14ac:dyDescent="0.25">
      <c r="H138" s="5">
        <f t="shared" si="133"/>
        <v>1</v>
      </c>
      <c r="P138" s="5">
        <f t="shared" si="134"/>
        <v>1</v>
      </c>
      <c r="X138" s="5">
        <f t="shared" si="135"/>
        <v>1</v>
      </c>
      <c r="AF138" s="5">
        <f t="shared" si="136"/>
        <v>1</v>
      </c>
      <c r="AN138" s="5">
        <f t="shared" si="137"/>
        <v>1</v>
      </c>
      <c r="AV138" s="5">
        <f t="shared" si="138"/>
        <v>1</v>
      </c>
      <c r="BD138" s="5">
        <f t="shared" si="139"/>
        <v>1</v>
      </c>
      <c r="BL138" s="5">
        <f t="shared" si="140"/>
        <v>1</v>
      </c>
      <c r="BT138" s="5">
        <f t="shared" si="141"/>
        <v>1</v>
      </c>
      <c r="CB138" s="5">
        <f t="shared" si="142"/>
        <v>1</v>
      </c>
      <c r="CJ138" s="5">
        <f t="shared" si="143"/>
        <v>1</v>
      </c>
      <c r="CR138" s="5">
        <f t="shared" si="144"/>
        <v>1</v>
      </c>
    </row>
    <row r="139" spans="2:96" ht="12.75" customHeight="1" x14ac:dyDescent="0.25">
      <c r="H139" s="5">
        <f t="shared" si="133"/>
        <v>1</v>
      </c>
      <c r="P139" s="5">
        <f t="shared" si="134"/>
        <v>1</v>
      </c>
      <c r="X139" s="5">
        <f t="shared" si="135"/>
        <v>1</v>
      </c>
      <c r="AF139" s="5">
        <f t="shared" si="136"/>
        <v>1</v>
      </c>
      <c r="AN139" s="5">
        <f t="shared" si="137"/>
        <v>1</v>
      </c>
      <c r="AV139" s="5">
        <f t="shared" si="138"/>
        <v>1</v>
      </c>
      <c r="BD139" s="5">
        <f t="shared" si="139"/>
        <v>1</v>
      </c>
      <c r="BL139" s="5">
        <f t="shared" si="140"/>
        <v>1</v>
      </c>
      <c r="BT139" s="5">
        <f t="shared" si="141"/>
        <v>1</v>
      </c>
      <c r="CB139" s="5">
        <f t="shared" si="142"/>
        <v>1</v>
      </c>
      <c r="CJ139" s="5">
        <f t="shared" si="143"/>
        <v>1</v>
      </c>
      <c r="CR139" s="5">
        <f t="shared" si="144"/>
        <v>1</v>
      </c>
    </row>
    <row r="140" spans="2:96" ht="12.75" customHeight="1" x14ac:dyDescent="0.35">
      <c r="B140" s="658" t="s">
        <v>294</v>
      </c>
      <c r="C140" s="659"/>
      <c r="D140" s="659"/>
      <c r="E140" s="659"/>
      <c r="F140" s="659"/>
      <c r="G140" s="659"/>
      <c r="H140" s="660"/>
      <c r="J140" s="658" t="s">
        <v>294</v>
      </c>
      <c r="K140" s="659"/>
      <c r="L140" s="659"/>
      <c r="M140" s="659"/>
      <c r="N140" s="659"/>
      <c r="O140" s="659"/>
      <c r="P140" s="660"/>
      <c r="R140" s="658" t="s">
        <v>294</v>
      </c>
      <c r="S140" s="659"/>
      <c r="T140" s="659"/>
      <c r="U140" s="659"/>
      <c r="V140" s="659"/>
      <c r="W140" s="659"/>
      <c r="X140" s="660"/>
      <c r="Z140" s="658" t="s">
        <v>294</v>
      </c>
      <c r="AA140" s="659"/>
      <c r="AB140" s="659"/>
      <c r="AC140" s="659"/>
      <c r="AD140" s="659"/>
      <c r="AE140" s="659"/>
      <c r="AF140" s="660"/>
      <c r="AH140" s="658" t="s">
        <v>294</v>
      </c>
      <c r="AI140" s="659"/>
      <c r="AJ140" s="659"/>
      <c r="AK140" s="659"/>
      <c r="AL140" s="659"/>
      <c r="AM140" s="659"/>
      <c r="AN140" s="660"/>
      <c r="AP140" s="658" t="s">
        <v>294</v>
      </c>
      <c r="AQ140" s="659"/>
      <c r="AR140" s="659"/>
      <c r="AS140" s="659"/>
      <c r="AT140" s="659"/>
      <c r="AU140" s="659"/>
      <c r="AV140" s="660"/>
      <c r="AX140" s="658" t="s">
        <v>294</v>
      </c>
      <c r="AY140" s="659"/>
      <c r="AZ140" s="659"/>
      <c r="BA140" s="659"/>
      <c r="BB140" s="659"/>
      <c r="BC140" s="659"/>
      <c r="BD140" s="660"/>
      <c r="BF140" s="658" t="s">
        <v>294</v>
      </c>
      <c r="BG140" s="659"/>
      <c r="BH140" s="659"/>
      <c r="BI140" s="659"/>
      <c r="BJ140" s="659"/>
      <c r="BK140" s="659"/>
      <c r="BL140" s="660"/>
      <c r="BN140" s="658" t="s">
        <v>294</v>
      </c>
      <c r="BO140" s="659"/>
      <c r="BP140" s="659"/>
      <c r="BQ140" s="659"/>
      <c r="BR140" s="659"/>
      <c r="BS140" s="659"/>
      <c r="BT140" s="660"/>
      <c r="BV140" s="658" t="s">
        <v>294</v>
      </c>
      <c r="BW140" s="659"/>
      <c r="BX140" s="659"/>
      <c r="BY140" s="659"/>
      <c r="BZ140" s="659"/>
      <c r="CA140" s="659"/>
      <c r="CB140" s="660"/>
      <c r="CD140" s="658" t="s">
        <v>294</v>
      </c>
      <c r="CE140" s="659"/>
      <c r="CF140" s="659"/>
      <c r="CG140" s="659"/>
      <c r="CH140" s="659"/>
      <c r="CI140" s="659"/>
      <c r="CJ140" s="660"/>
      <c r="CL140" s="658" t="s">
        <v>294</v>
      </c>
      <c r="CM140" s="659"/>
      <c r="CN140" s="659"/>
      <c r="CO140" s="659"/>
      <c r="CP140" s="659"/>
      <c r="CQ140" s="659"/>
      <c r="CR140" s="660"/>
    </row>
    <row r="141" spans="2:96" ht="12.75" customHeight="1" x14ac:dyDescent="0.35">
      <c r="B141" s="7"/>
      <c r="C141" s="8"/>
      <c r="D141" s="8"/>
      <c r="E141" s="9" t="s">
        <v>7</v>
      </c>
      <c r="F141" s="9" t="s">
        <v>8</v>
      </c>
      <c r="G141" s="10" t="s">
        <v>9</v>
      </c>
      <c r="H141" s="11" t="s">
        <v>10</v>
      </c>
      <c r="J141" s="7"/>
      <c r="K141" s="8"/>
      <c r="L141" s="8"/>
      <c r="M141" s="9" t="s">
        <v>7</v>
      </c>
      <c r="N141" s="9" t="s">
        <v>8</v>
      </c>
      <c r="O141" s="12" t="s">
        <v>9</v>
      </c>
      <c r="P141" s="11" t="s">
        <v>10</v>
      </c>
      <c r="R141" s="7"/>
      <c r="S141" s="8"/>
      <c r="T141" s="8"/>
      <c r="U141" s="9" t="s">
        <v>7</v>
      </c>
      <c r="V141" s="9" t="s">
        <v>8</v>
      </c>
      <c r="W141" s="13" t="s">
        <v>9</v>
      </c>
      <c r="X141" s="11" t="s">
        <v>10</v>
      </c>
      <c r="Z141" s="7"/>
      <c r="AA141" s="8"/>
      <c r="AB141" s="8"/>
      <c r="AC141" s="9" t="s">
        <v>7</v>
      </c>
      <c r="AD141" s="9" t="s">
        <v>8</v>
      </c>
      <c r="AE141" s="14" t="s">
        <v>9</v>
      </c>
      <c r="AF141" s="11" t="s">
        <v>10</v>
      </c>
      <c r="AH141" s="7"/>
      <c r="AI141" s="8"/>
      <c r="AJ141" s="8"/>
      <c r="AK141" s="9" t="s">
        <v>7</v>
      </c>
      <c r="AL141" s="9" t="s">
        <v>8</v>
      </c>
      <c r="AM141" s="15" t="s">
        <v>9</v>
      </c>
      <c r="AN141" s="11" t="s">
        <v>10</v>
      </c>
      <c r="AP141" s="7"/>
      <c r="AQ141" s="8"/>
      <c r="AR141" s="8"/>
      <c r="AS141" s="9" t="s">
        <v>7</v>
      </c>
      <c r="AT141" s="9" t="s">
        <v>8</v>
      </c>
      <c r="AU141" s="16" t="s">
        <v>9</v>
      </c>
      <c r="AV141" s="11" t="s">
        <v>10</v>
      </c>
      <c r="AX141" s="7"/>
      <c r="AY141" s="8"/>
      <c r="AZ141" s="8"/>
      <c r="BA141" s="9" t="s">
        <v>7</v>
      </c>
      <c r="BB141" s="9" t="s">
        <v>8</v>
      </c>
      <c r="BC141" s="17" t="s">
        <v>9</v>
      </c>
      <c r="BD141" s="11" t="s">
        <v>10</v>
      </c>
      <c r="BF141" s="7"/>
      <c r="BG141" s="8"/>
      <c r="BH141" s="8"/>
      <c r="BI141" s="9" t="s">
        <v>7</v>
      </c>
      <c r="BJ141" s="9" t="s">
        <v>8</v>
      </c>
      <c r="BK141" s="18" t="s">
        <v>9</v>
      </c>
      <c r="BL141" s="11" t="s">
        <v>10</v>
      </c>
      <c r="BN141" s="7"/>
      <c r="BO141" s="8"/>
      <c r="BP141" s="8"/>
      <c r="BQ141" s="9" t="s">
        <v>7</v>
      </c>
      <c r="BR141" s="9" t="s">
        <v>8</v>
      </c>
      <c r="BS141" s="19" t="s">
        <v>9</v>
      </c>
      <c r="BT141" s="11" t="s">
        <v>10</v>
      </c>
      <c r="BV141" s="7"/>
      <c r="BW141" s="8"/>
      <c r="BX141" s="8"/>
      <c r="BY141" s="9" t="s">
        <v>7</v>
      </c>
      <c r="BZ141" s="9" t="s">
        <v>8</v>
      </c>
      <c r="CA141" s="20" t="s">
        <v>9</v>
      </c>
      <c r="CB141" s="11" t="s">
        <v>10</v>
      </c>
      <c r="CD141" s="7"/>
      <c r="CE141" s="8"/>
      <c r="CF141" s="8"/>
      <c r="CG141" s="9" t="s">
        <v>7</v>
      </c>
      <c r="CH141" s="9" t="s">
        <v>8</v>
      </c>
      <c r="CI141" s="21" t="s">
        <v>9</v>
      </c>
      <c r="CJ141" s="11" t="s">
        <v>10</v>
      </c>
      <c r="CL141" s="7"/>
      <c r="CM141" s="8"/>
      <c r="CN141" s="8"/>
      <c r="CO141" s="9" t="s">
        <v>7</v>
      </c>
      <c r="CP141" s="9" t="s">
        <v>8</v>
      </c>
      <c r="CQ141" s="22" t="s">
        <v>9</v>
      </c>
      <c r="CR141" s="11" t="s">
        <v>10</v>
      </c>
    </row>
    <row r="142" spans="2:96" ht="12.75" customHeight="1" x14ac:dyDescent="0.35">
      <c r="B142" s="661" t="s">
        <v>258</v>
      </c>
      <c r="C142" s="673"/>
      <c r="D142" s="662"/>
      <c r="E142" s="4" t="s">
        <v>11</v>
      </c>
      <c r="F142" s="4" t="s">
        <v>11</v>
      </c>
      <c r="H142" s="4">
        <v>4</v>
      </c>
      <c r="J142" s="680" t="s">
        <v>259</v>
      </c>
      <c r="K142" s="673"/>
      <c r="L142" s="662"/>
      <c r="M142" s="4" t="s">
        <v>11</v>
      </c>
      <c r="N142" s="4" t="s">
        <v>11</v>
      </c>
      <c r="P142" s="4">
        <v>4</v>
      </c>
      <c r="R142" s="678" t="s">
        <v>260</v>
      </c>
      <c r="S142" s="673"/>
      <c r="T142" s="662"/>
      <c r="U142" s="4" t="s">
        <v>11</v>
      </c>
      <c r="V142" s="4" t="s">
        <v>11</v>
      </c>
      <c r="X142" s="4">
        <v>4</v>
      </c>
      <c r="Z142" s="687" t="s">
        <v>261</v>
      </c>
      <c r="AA142" s="673"/>
      <c r="AB142" s="662"/>
      <c r="AC142" s="4" t="s">
        <v>11</v>
      </c>
      <c r="AD142" s="4" t="s">
        <v>11</v>
      </c>
      <c r="AF142" s="4">
        <v>4</v>
      </c>
      <c r="AH142" s="685" t="s">
        <v>262</v>
      </c>
      <c r="AI142" s="673"/>
      <c r="AJ142" s="662"/>
      <c r="AK142" s="4" t="s">
        <v>11</v>
      </c>
      <c r="AL142" s="4" t="s">
        <v>11</v>
      </c>
      <c r="AN142" s="4">
        <v>4</v>
      </c>
      <c r="AP142" s="727" t="s">
        <v>263</v>
      </c>
      <c r="AQ142" s="673"/>
      <c r="AR142" s="662"/>
      <c r="AS142" s="4" t="s">
        <v>11</v>
      </c>
      <c r="AT142" s="4" t="s">
        <v>11</v>
      </c>
      <c r="AV142" s="4">
        <v>4</v>
      </c>
      <c r="AX142" s="688" t="s">
        <v>264</v>
      </c>
      <c r="AY142" s="673"/>
      <c r="AZ142" s="662"/>
      <c r="BA142" s="4" t="s">
        <v>11</v>
      </c>
      <c r="BB142" s="4" t="s">
        <v>11</v>
      </c>
      <c r="BD142" s="4">
        <v>4</v>
      </c>
      <c r="BF142" s="679" t="s">
        <v>265</v>
      </c>
      <c r="BG142" s="673"/>
      <c r="BH142" s="662"/>
      <c r="BI142" s="4" t="s">
        <v>11</v>
      </c>
      <c r="BJ142" s="4" t="s">
        <v>11</v>
      </c>
      <c r="BL142" s="4">
        <v>4</v>
      </c>
      <c r="BN142" s="672" t="s">
        <v>266</v>
      </c>
      <c r="BO142" s="673"/>
      <c r="BP142" s="662"/>
      <c r="BQ142" s="4" t="s">
        <v>11</v>
      </c>
      <c r="BR142" s="4" t="s">
        <v>11</v>
      </c>
      <c r="BT142" s="4">
        <v>4</v>
      </c>
      <c r="BV142" s="728" t="s">
        <v>267</v>
      </c>
      <c r="BW142" s="673"/>
      <c r="BX142" s="662"/>
      <c r="BY142" s="4" t="s">
        <v>11</v>
      </c>
      <c r="BZ142" s="4" t="s">
        <v>11</v>
      </c>
      <c r="CB142" s="4">
        <v>4</v>
      </c>
      <c r="CD142" s="682" t="s">
        <v>268</v>
      </c>
      <c r="CE142" s="673"/>
      <c r="CF142" s="662"/>
      <c r="CG142" s="4" t="s">
        <v>11</v>
      </c>
      <c r="CH142" s="4" t="s">
        <v>11</v>
      </c>
      <c r="CJ142" s="4">
        <v>4</v>
      </c>
      <c r="CL142" s="686" t="s">
        <v>295</v>
      </c>
      <c r="CM142" s="673"/>
      <c r="CN142" s="662"/>
      <c r="CO142" s="4" t="s">
        <v>11</v>
      </c>
      <c r="CP142" s="4" t="s">
        <v>11</v>
      </c>
      <c r="CR142" s="4">
        <v>4</v>
      </c>
    </row>
    <row r="143" spans="2:96" ht="12.75" customHeight="1" x14ac:dyDescent="0.35">
      <c r="B143" s="664"/>
      <c r="C143" s="651"/>
      <c r="D143" s="3"/>
      <c r="E143" s="4"/>
      <c r="F143" s="4"/>
      <c r="G143" s="6"/>
      <c r="H143" s="5">
        <f t="shared" ref="H143:H147" si="145">SUM(H142+E143-F143)</f>
        <v>4</v>
      </c>
      <c r="J143" s="664"/>
      <c r="K143" s="651"/>
      <c r="L143" s="3"/>
      <c r="M143" s="4"/>
      <c r="N143" s="4"/>
      <c r="O143" s="6"/>
      <c r="P143" s="5">
        <f t="shared" ref="P143:P147" si="146">SUM(P142+M143-N143)</f>
        <v>4</v>
      </c>
      <c r="R143" s="664"/>
      <c r="S143" s="651"/>
      <c r="T143" s="3"/>
      <c r="U143" s="4"/>
      <c r="V143" s="4"/>
      <c r="W143" s="6"/>
      <c r="X143" s="5">
        <f t="shared" ref="X143:X147" si="147">SUM(X142+U143-V143)</f>
        <v>4</v>
      </c>
      <c r="Z143" s="664"/>
      <c r="AA143" s="651"/>
      <c r="AB143" s="3"/>
      <c r="AC143" s="4"/>
      <c r="AD143" s="4"/>
      <c r="AE143" s="6"/>
      <c r="AF143" s="5">
        <f t="shared" ref="AF143:AF147" si="148">SUM(AF142+AC143-AD143)</f>
        <v>4</v>
      </c>
      <c r="AH143" s="664"/>
      <c r="AI143" s="651"/>
      <c r="AJ143" s="3"/>
      <c r="AK143" s="4"/>
      <c r="AL143" s="4"/>
      <c r="AM143" s="6"/>
      <c r="AN143" s="5">
        <f t="shared" ref="AN143:AN147" si="149">SUM(AN142+AK143-AL143)</f>
        <v>4</v>
      </c>
      <c r="AP143" s="664"/>
      <c r="AQ143" s="651"/>
      <c r="AR143" s="3"/>
      <c r="AS143" s="4"/>
      <c r="AT143" s="4"/>
      <c r="AU143" s="6"/>
      <c r="AV143" s="5">
        <f t="shared" ref="AV143:AV147" si="150">SUM(AV142+AS143-AT143)</f>
        <v>4</v>
      </c>
      <c r="AX143" s="664"/>
      <c r="AY143" s="651"/>
      <c r="AZ143" s="3"/>
      <c r="BA143" s="4"/>
      <c r="BB143" s="4"/>
      <c r="BC143" s="6"/>
      <c r="BD143" s="5">
        <f t="shared" ref="BD143:BD147" si="151">SUM(BD142+BA143-BB143)</f>
        <v>4</v>
      </c>
      <c r="BF143" s="664"/>
      <c r="BG143" s="651"/>
      <c r="BH143" s="3"/>
      <c r="BI143" s="4"/>
      <c r="BJ143" s="4"/>
      <c r="BK143" s="6"/>
      <c r="BL143" s="5">
        <f t="shared" ref="BL143:BL147" si="152">SUM(BL142+BI143-BJ143)</f>
        <v>4</v>
      </c>
      <c r="BN143" s="664"/>
      <c r="BO143" s="651"/>
      <c r="BP143" s="3"/>
      <c r="BQ143" s="4"/>
      <c r="BR143" s="4"/>
      <c r="BS143" s="6"/>
      <c r="BT143" s="5">
        <f t="shared" ref="BT143:BT147" si="153">SUM(BT142+BQ143-BR143)</f>
        <v>4</v>
      </c>
      <c r="BV143" s="664"/>
      <c r="BW143" s="651"/>
      <c r="BX143" s="3"/>
      <c r="BY143" s="4"/>
      <c r="BZ143" s="4"/>
      <c r="CA143" s="6"/>
      <c r="CB143" s="5">
        <f t="shared" ref="CB143:CB147" si="154">SUM(CB142+BY143-BZ143)</f>
        <v>4</v>
      </c>
      <c r="CD143" s="664"/>
      <c r="CE143" s="651"/>
      <c r="CF143" s="3"/>
      <c r="CG143" s="4"/>
      <c r="CH143" s="4"/>
      <c r="CI143" s="6"/>
      <c r="CJ143" s="5">
        <f t="shared" ref="CJ143:CJ147" si="155">SUM(CJ142+CG143-CH143)</f>
        <v>4</v>
      </c>
      <c r="CL143" s="664"/>
      <c r="CM143" s="651"/>
      <c r="CN143" s="3"/>
      <c r="CO143" s="4"/>
      <c r="CP143" s="4"/>
      <c r="CQ143" s="6"/>
      <c r="CR143" s="5">
        <f t="shared" ref="CR143:CR147" si="156">SUM(CR142+CO143-CP143)</f>
        <v>4</v>
      </c>
    </row>
    <row r="144" spans="2:96" ht="12.75" customHeight="1" x14ac:dyDescent="0.25">
      <c r="H144" s="5">
        <f t="shared" si="145"/>
        <v>4</v>
      </c>
      <c r="P144" s="5">
        <f t="shared" si="146"/>
        <v>4</v>
      </c>
      <c r="X144" s="5">
        <f t="shared" si="147"/>
        <v>4</v>
      </c>
      <c r="AF144" s="5">
        <f t="shared" si="148"/>
        <v>4</v>
      </c>
      <c r="AN144" s="5">
        <f t="shared" si="149"/>
        <v>4</v>
      </c>
      <c r="AV144" s="5">
        <f t="shared" si="150"/>
        <v>4</v>
      </c>
      <c r="BD144" s="5">
        <f t="shared" si="151"/>
        <v>4</v>
      </c>
      <c r="BL144" s="5">
        <f t="shared" si="152"/>
        <v>4</v>
      </c>
      <c r="BT144" s="5">
        <f t="shared" si="153"/>
        <v>4</v>
      </c>
      <c r="CB144" s="5">
        <f t="shared" si="154"/>
        <v>4</v>
      </c>
      <c r="CJ144" s="5">
        <f t="shared" si="155"/>
        <v>4</v>
      </c>
      <c r="CR144" s="5">
        <f t="shared" si="156"/>
        <v>4</v>
      </c>
    </row>
    <row r="145" spans="2:96" ht="12.75" customHeight="1" x14ac:dyDescent="0.25">
      <c r="H145" s="5">
        <f t="shared" si="145"/>
        <v>4</v>
      </c>
      <c r="P145" s="5">
        <f t="shared" si="146"/>
        <v>4</v>
      </c>
      <c r="X145" s="5">
        <f t="shared" si="147"/>
        <v>4</v>
      </c>
      <c r="AF145" s="5">
        <f t="shared" si="148"/>
        <v>4</v>
      </c>
      <c r="AN145" s="5">
        <f t="shared" si="149"/>
        <v>4</v>
      </c>
      <c r="AV145" s="5">
        <f t="shared" si="150"/>
        <v>4</v>
      </c>
      <c r="BD145" s="5">
        <f t="shared" si="151"/>
        <v>4</v>
      </c>
      <c r="BL145" s="5">
        <f t="shared" si="152"/>
        <v>4</v>
      </c>
      <c r="BT145" s="5">
        <f t="shared" si="153"/>
        <v>4</v>
      </c>
      <c r="CB145" s="5">
        <f t="shared" si="154"/>
        <v>4</v>
      </c>
      <c r="CJ145" s="5">
        <f t="shared" si="155"/>
        <v>4</v>
      </c>
      <c r="CR145" s="5">
        <f t="shared" si="156"/>
        <v>4</v>
      </c>
    </row>
    <row r="146" spans="2:96" ht="12.75" customHeight="1" x14ac:dyDescent="0.25">
      <c r="H146" s="5">
        <f t="shared" si="145"/>
        <v>4</v>
      </c>
      <c r="P146" s="5">
        <f t="shared" si="146"/>
        <v>4</v>
      </c>
      <c r="X146" s="5">
        <f t="shared" si="147"/>
        <v>4</v>
      </c>
      <c r="AF146" s="5">
        <f t="shared" si="148"/>
        <v>4</v>
      </c>
      <c r="AN146" s="5">
        <f t="shared" si="149"/>
        <v>4</v>
      </c>
      <c r="AV146" s="5">
        <f t="shared" si="150"/>
        <v>4</v>
      </c>
      <c r="BD146" s="5">
        <f t="shared" si="151"/>
        <v>4</v>
      </c>
      <c r="BL146" s="5">
        <f t="shared" si="152"/>
        <v>4</v>
      </c>
      <c r="BT146" s="5">
        <f t="shared" si="153"/>
        <v>4</v>
      </c>
      <c r="CB146" s="5">
        <f t="shared" si="154"/>
        <v>4</v>
      </c>
      <c r="CJ146" s="5">
        <f t="shared" si="155"/>
        <v>4</v>
      </c>
      <c r="CR146" s="5">
        <f t="shared" si="156"/>
        <v>4</v>
      </c>
    </row>
    <row r="147" spans="2:96" ht="12.75" customHeight="1" x14ac:dyDescent="0.25">
      <c r="H147" s="5">
        <f t="shared" si="145"/>
        <v>4</v>
      </c>
      <c r="P147" s="5">
        <f t="shared" si="146"/>
        <v>4</v>
      </c>
      <c r="X147" s="5">
        <f t="shared" si="147"/>
        <v>4</v>
      </c>
      <c r="AF147" s="5">
        <f t="shared" si="148"/>
        <v>4</v>
      </c>
      <c r="AN147" s="5">
        <f t="shared" si="149"/>
        <v>4</v>
      </c>
      <c r="AV147" s="5">
        <f t="shared" si="150"/>
        <v>4</v>
      </c>
      <c r="BD147" s="5">
        <f t="shared" si="151"/>
        <v>4</v>
      </c>
      <c r="BL147" s="5">
        <f t="shared" si="152"/>
        <v>4</v>
      </c>
      <c r="BT147" s="5">
        <f t="shared" si="153"/>
        <v>4</v>
      </c>
      <c r="CB147" s="5">
        <f t="shared" si="154"/>
        <v>4</v>
      </c>
      <c r="CJ147" s="5">
        <f t="shared" si="155"/>
        <v>4</v>
      </c>
      <c r="CR147" s="5">
        <f t="shared" si="156"/>
        <v>4</v>
      </c>
    </row>
    <row r="148" spans="2:96" ht="12.75" customHeight="1" x14ac:dyDescent="0.35">
      <c r="B148" s="658" t="s">
        <v>296</v>
      </c>
      <c r="C148" s="659"/>
      <c r="D148" s="659"/>
      <c r="E148" s="659"/>
      <c r="F148" s="659"/>
      <c r="G148" s="659"/>
      <c r="H148" s="660"/>
      <c r="J148" s="658" t="s">
        <v>296</v>
      </c>
      <c r="K148" s="659"/>
      <c r="L148" s="659"/>
      <c r="M148" s="659"/>
      <c r="N148" s="659"/>
      <c r="O148" s="659"/>
      <c r="P148" s="660"/>
      <c r="R148" s="658" t="s">
        <v>296</v>
      </c>
      <c r="S148" s="659"/>
      <c r="T148" s="659"/>
      <c r="U148" s="659"/>
      <c r="V148" s="659"/>
      <c r="W148" s="659"/>
      <c r="X148" s="660"/>
      <c r="Z148" s="658" t="s">
        <v>296</v>
      </c>
      <c r="AA148" s="659"/>
      <c r="AB148" s="659"/>
      <c r="AC148" s="659"/>
      <c r="AD148" s="659"/>
      <c r="AE148" s="659"/>
      <c r="AF148" s="660"/>
      <c r="AH148" s="658" t="s">
        <v>296</v>
      </c>
      <c r="AI148" s="659"/>
      <c r="AJ148" s="659"/>
      <c r="AK148" s="659"/>
      <c r="AL148" s="659"/>
      <c r="AM148" s="659"/>
      <c r="AN148" s="660"/>
      <c r="AP148" s="658" t="s">
        <v>296</v>
      </c>
      <c r="AQ148" s="659"/>
      <c r="AR148" s="659"/>
      <c r="AS148" s="659"/>
      <c r="AT148" s="659"/>
      <c r="AU148" s="659"/>
      <c r="AV148" s="660"/>
      <c r="AX148" s="658" t="s">
        <v>296</v>
      </c>
      <c r="AY148" s="659"/>
      <c r="AZ148" s="659"/>
      <c r="BA148" s="659"/>
      <c r="BB148" s="659"/>
      <c r="BC148" s="659"/>
      <c r="BD148" s="660"/>
      <c r="BF148" s="658" t="s">
        <v>296</v>
      </c>
      <c r="BG148" s="659"/>
      <c r="BH148" s="659"/>
      <c r="BI148" s="659"/>
      <c r="BJ148" s="659"/>
      <c r="BK148" s="659"/>
      <c r="BL148" s="660"/>
      <c r="BN148" s="658" t="s">
        <v>296</v>
      </c>
      <c r="BO148" s="659"/>
      <c r="BP148" s="659"/>
      <c r="BQ148" s="659"/>
      <c r="BR148" s="659"/>
      <c r="BS148" s="659"/>
      <c r="BT148" s="660"/>
      <c r="BV148" s="658" t="s">
        <v>296</v>
      </c>
      <c r="BW148" s="659"/>
      <c r="BX148" s="659"/>
      <c r="BY148" s="659"/>
      <c r="BZ148" s="659"/>
      <c r="CA148" s="659"/>
      <c r="CB148" s="660"/>
      <c r="CD148" s="658" t="s">
        <v>296</v>
      </c>
      <c r="CE148" s="659"/>
      <c r="CF148" s="659"/>
      <c r="CG148" s="659"/>
      <c r="CH148" s="659"/>
      <c r="CI148" s="659"/>
      <c r="CJ148" s="660"/>
      <c r="CL148" s="658" t="s">
        <v>296</v>
      </c>
      <c r="CM148" s="659"/>
      <c r="CN148" s="659"/>
      <c r="CO148" s="659"/>
      <c r="CP148" s="659"/>
      <c r="CQ148" s="659"/>
      <c r="CR148" s="660"/>
    </row>
    <row r="149" spans="2:96" ht="12.75" customHeight="1" x14ac:dyDescent="0.35">
      <c r="B149" s="7"/>
      <c r="C149" s="8"/>
      <c r="D149" s="8"/>
      <c r="E149" s="9" t="s">
        <v>7</v>
      </c>
      <c r="F149" s="9" t="s">
        <v>8</v>
      </c>
      <c r="G149" s="10" t="s">
        <v>9</v>
      </c>
      <c r="H149" s="11" t="s">
        <v>10</v>
      </c>
      <c r="J149" s="7"/>
      <c r="K149" s="8"/>
      <c r="L149" s="8"/>
      <c r="M149" s="9" t="s">
        <v>7</v>
      </c>
      <c r="N149" s="9" t="s">
        <v>8</v>
      </c>
      <c r="O149" s="12" t="s">
        <v>9</v>
      </c>
      <c r="P149" s="11" t="s">
        <v>10</v>
      </c>
      <c r="R149" s="7"/>
      <c r="S149" s="8"/>
      <c r="T149" s="8"/>
      <c r="U149" s="9" t="s">
        <v>7</v>
      </c>
      <c r="V149" s="9" t="s">
        <v>8</v>
      </c>
      <c r="W149" s="13" t="s">
        <v>9</v>
      </c>
      <c r="X149" s="11" t="s">
        <v>10</v>
      </c>
      <c r="Z149" s="7"/>
      <c r="AA149" s="8"/>
      <c r="AB149" s="8"/>
      <c r="AC149" s="9" t="s">
        <v>7</v>
      </c>
      <c r="AD149" s="9" t="s">
        <v>8</v>
      </c>
      <c r="AE149" s="14" t="s">
        <v>9</v>
      </c>
      <c r="AF149" s="11" t="s">
        <v>10</v>
      </c>
      <c r="AH149" s="7"/>
      <c r="AI149" s="8"/>
      <c r="AJ149" s="8"/>
      <c r="AK149" s="9" t="s">
        <v>7</v>
      </c>
      <c r="AL149" s="9" t="s">
        <v>8</v>
      </c>
      <c r="AM149" s="15" t="s">
        <v>9</v>
      </c>
      <c r="AN149" s="11" t="s">
        <v>10</v>
      </c>
      <c r="AP149" s="7"/>
      <c r="AQ149" s="8"/>
      <c r="AR149" s="8"/>
      <c r="AS149" s="9" t="s">
        <v>7</v>
      </c>
      <c r="AT149" s="9" t="s">
        <v>8</v>
      </c>
      <c r="AU149" s="16" t="s">
        <v>9</v>
      </c>
      <c r="AV149" s="11" t="s">
        <v>10</v>
      </c>
      <c r="AX149" s="7"/>
      <c r="AY149" s="8"/>
      <c r="AZ149" s="8"/>
      <c r="BA149" s="9" t="s">
        <v>7</v>
      </c>
      <c r="BB149" s="9" t="s">
        <v>8</v>
      </c>
      <c r="BC149" s="17" t="s">
        <v>9</v>
      </c>
      <c r="BD149" s="11" t="s">
        <v>10</v>
      </c>
      <c r="BF149" s="7"/>
      <c r="BG149" s="8"/>
      <c r="BH149" s="8"/>
      <c r="BI149" s="9" t="s">
        <v>7</v>
      </c>
      <c r="BJ149" s="9" t="s">
        <v>8</v>
      </c>
      <c r="BK149" s="18" t="s">
        <v>9</v>
      </c>
      <c r="BL149" s="11" t="s">
        <v>10</v>
      </c>
      <c r="BN149" s="7"/>
      <c r="BO149" s="8"/>
      <c r="BP149" s="8"/>
      <c r="BQ149" s="9" t="s">
        <v>7</v>
      </c>
      <c r="BR149" s="9" t="s">
        <v>8</v>
      </c>
      <c r="BS149" s="19" t="s">
        <v>9</v>
      </c>
      <c r="BT149" s="11" t="s">
        <v>10</v>
      </c>
      <c r="BV149" s="7"/>
      <c r="BW149" s="8"/>
      <c r="BX149" s="8"/>
      <c r="BY149" s="9" t="s">
        <v>7</v>
      </c>
      <c r="BZ149" s="9" t="s">
        <v>8</v>
      </c>
      <c r="CA149" s="20" t="s">
        <v>9</v>
      </c>
      <c r="CB149" s="11" t="s">
        <v>10</v>
      </c>
      <c r="CD149" s="7"/>
      <c r="CE149" s="8"/>
      <c r="CF149" s="8"/>
      <c r="CG149" s="9" t="s">
        <v>7</v>
      </c>
      <c r="CH149" s="9" t="s">
        <v>8</v>
      </c>
      <c r="CI149" s="21" t="s">
        <v>9</v>
      </c>
      <c r="CJ149" s="11" t="s">
        <v>10</v>
      </c>
      <c r="CL149" s="7"/>
      <c r="CM149" s="8"/>
      <c r="CN149" s="8"/>
      <c r="CO149" s="9" t="s">
        <v>7</v>
      </c>
      <c r="CP149" s="9" t="s">
        <v>8</v>
      </c>
      <c r="CQ149" s="22" t="s">
        <v>9</v>
      </c>
      <c r="CR149" s="11" t="s">
        <v>10</v>
      </c>
    </row>
    <row r="150" spans="2:96" ht="12.75" customHeight="1" x14ac:dyDescent="0.35">
      <c r="B150" s="661" t="s">
        <v>258</v>
      </c>
      <c r="C150" s="673"/>
      <c r="D150" s="662"/>
      <c r="E150" s="4" t="s">
        <v>11</v>
      </c>
      <c r="F150" s="4" t="s">
        <v>11</v>
      </c>
      <c r="H150" s="4">
        <v>3</v>
      </c>
      <c r="J150" s="680" t="s">
        <v>259</v>
      </c>
      <c r="K150" s="673"/>
      <c r="L150" s="662"/>
      <c r="M150" s="4" t="s">
        <v>11</v>
      </c>
      <c r="N150" s="4" t="s">
        <v>11</v>
      </c>
      <c r="P150" s="4">
        <v>3</v>
      </c>
      <c r="R150" s="678" t="s">
        <v>260</v>
      </c>
      <c r="S150" s="673"/>
      <c r="T150" s="662"/>
      <c r="U150" s="4" t="s">
        <v>11</v>
      </c>
      <c r="V150" s="4" t="s">
        <v>11</v>
      </c>
      <c r="X150" s="4">
        <v>3</v>
      </c>
      <c r="Z150" s="687" t="s">
        <v>261</v>
      </c>
      <c r="AA150" s="673"/>
      <c r="AB150" s="662"/>
      <c r="AC150" s="4" t="s">
        <v>11</v>
      </c>
      <c r="AD150" s="4" t="s">
        <v>11</v>
      </c>
      <c r="AF150" s="4">
        <v>3</v>
      </c>
      <c r="AH150" s="685" t="s">
        <v>262</v>
      </c>
      <c r="AI150" s="673"/>
      <c r="AJ150" s="662"/>
      <c r="AK150" s="4" t="s">
        <v>11</v>
      </c>
      <c r="AL150" s="4" t="s">
        <v>11</v>
      </c>
      <c r="AN150" s="4">
        <v>3</v>
      </c>
      <c r="AP150" s="727" t="s">
        <v>263</v>
      </c>
      <c r="AQ150" s="673"/>
      <c r="AR150" s="662"/>
      <c r="AS150" s="4" t="s">
        <v>11</v>
      </c>
      <c r="AT150" s="4" t="s">
        <v>11</v>
      </c>
      <c r="AV150" s="4">
        <v>3</v>
      </c>
      <c r="AX150" s="688" t="s">
        <v>264</v>
      </c>
      <c r="AY150" s="673"/>
      <c r="AZ150" s="662"/>
      <c r="BA150" s="4" t="s">
        <v>11</v>
      </c>
      <c r="BB150" s="4" t="s">
        <v>11</v>
      </c>
      <c r="BD150" s="4">
        <v>3</v>
      </c>
      <c r="BF150" s="679" t="s">
        <v>265</v>
      </c>
      <c r="BG150" s="673"/>
      <c r="BH150" s="662"/>
      <c r="BI150" s="4" t="s">
        <v>11</v>
      </c>
      <c r="BJ150" s="4" t="s">
        <v>11</v>
      </c>
      <c r="BL150" s="4">
        <v>3</v>
      </c>
      <c r="BN150" s="672" t="s">
        <v>266</v>
      </c>
      <c r="BO150" s="673"/>
      <c r="BP150" s="662"/>
      <c r="BQ150" s="4" t="s">
        <v>11</v>
      </c>
      <c r="BR150" s="4" t="s">
        <v>11</v>
      </c>
      <c r="BT150" s="4">
        <v>3</v>
      </c>
      <c r="BV150" s="728" t="s">
        <v>267</v>
      </c>
      <c r="BW150" s="673"/>
      <c r="BX150" s="662"/>
      <c r="BY150" s="4" t="s">
        <v>11</v>
      </c>
      <c r="BZ150" s="4" t="s">
        <v>11</v>
      </c>
      <c r="CB150" s="4">
        <v>3</v>
      </c>
      <c r="CD150" s="682" t="s">
        <v>268</v>
      </c>
      <c r="CE150" s="673"/>
      <c r="CF150" s="662"/>
      <c r="CG150" s="4" t="s">
        <v>11</v>
      </c>
      <c r="CH150" s="4" t="s">
        <v>11</v>
      </c>
      <c r="CJ150" s="4">
        <v>3</v>
      </c>
      <c r="CL150" s="686" t="s">
        <v>297</v>
      </c>
      <c r="CM150" s="673"/>
      <c r="CN150" s="662"/>
      <c r="CO150" s="4" t="s">
        <v>11</v>
      </c>
      <c r="CP150" s="4" t="s">
        <v>11</v>
      </c>
      <c r="CR150" s="4">
        <v>3</v>
      </c>
    </row>
    <row r="151" spans="2:96" ht="12.75" customHeight="1" x14ac:dyDescent="0.35">
      <c r="B151" s="664"/>
      <c r="C151" s="651"/>
      <c r="D151" s="3"/>
      <c r="E151" s="4"/>
      <c r="F151" s="4"/>
      <c r="G151" s="6"/>
      <c r="H151" s="5">
        <f t="shared" ref="H151:H154" si="157">SUM(H150+E151-F151)</f>
        <v>3</v>
      </c>
      <c r="J151" s="664"/>
      <c r="K151" s="651"/>
      <c r="L151" s="3"/>
      <c r="M151" s="4"/>
      <c r="N151" s="4"/>
      <c r="O151" s="6"/>
      <c r="P151" s="5">
        <f t="shared" ref="P151:P154" si="158">SUM(P150+M151-N151)</f>
        <v>3</v>
      </c>
      <c r="R151" s="664"/>
      <c r="S151" s="651"/>
      <c r="T151" s="3"/>
      <c r="U151" s="4"/>
      <c r="V151" s="4"/>
      <c r="W151" s="6"/>
      <c r="X151" s="5">
        <f t="shared" ref="X151:X154" si="159">SUM(X150+U151-V151)</f>
        <v>3</v>
      </c>
      <c r="Z151" s="664"/>
      <c r="AA151" s="651"/>
      <c r="AB151" s="3"/>
      <c r="AC151" s="4"/>
      <c r="AD151" s="4"/>
      <c r="AE151" s="6"/>
      <c r="AF151" s="5">
        <f t="shared" ref="AF151:AF154" si="160">SUM(AF150+AC151-AD151)</f>
        <v>3</v>
      </c>
      <c r="AH151" s="664"/>
      <c r="AI151" s="651"/>
      <c r="AJ151" s="3"/>
      <c r="AK151" s="4"/>
      <c r="AL151" s="4"/>
      <c r="AM151" s="6"/>
      <c r="AN151" s="5">
        <f t="shared" ref="AN151:AN154" si="161">SUM(AN150+AK151-AL151)</f>
        <v>3</v>
      </c>
      <c r="AP151" s="664"/>
      <c r="AQ151" s="651"/>
      <c r="AR151" s="3"/>
      <c r="AS151" s="4"/>
      <c r="AT151" s="4"/>
      <c r="AU151" s="6"/>
      <c r="AV151" s="5">
        <f t="shared" ref="AV151:AV154" si="162">SUM(AV150+AS151-AT151)</f>
        <v>3</v>
      </c>
      <c r="AX151" s="664"/>
      <c r="AY151" s="651"/>
      <c r="AZ151" s="3"/>
      <c r="BA151" s="4"/>
      <c r="BB151" s="4"/>
      <c r="BC151" s="6"/>
      <c r="BD151" s="5">
        <f t="shared" ref="BD151:BD154" si="163">SUM(BD150+BA151-BB151)</f>
        <v>3</v>
      </c>
      <c r="BF151" s="664"/>
      <c r="BG151" s="651"/>
      <c r="BH151" s="3"/>
      <c r="BI151" s="4"/>
      <c r="BJ151" s="4"/>
      <c r="BK151" s="6"/>
      <c r="BL151" s="5">
        <f t="shared" ref="BL151:BL154" si="164">SUM(BL150+BI151-BJ151)</f>
        <v>3</v>
      </c>
      <c r="BN151" s="664"/>
      <c r="BO151" s="651"/>
      <c r="BP151" s="3"/>
      <c r="BQ151" s="4"/>
      <c r="BR151" s="4"/>
      <c r="BS151" s="6"/>
      <c r="BT151" s="5">
        <f t="shared" ref="BT151:BT154" si="165">SUM(BT150+BQ151-BR151)</f>
        <v>3</v>
      </c>
      <c r="BV151" s="664"/>
      <c r="BW151" s="651"/>
      <c r="BX151" s="3"/>
      <c r="BY151" s="4"/>
      <c r="BZ151" s="4"/>
      <c r="CA151" s="6"/>
      <c r="CB151" s="5">
        <f t="shared" ref="CB151:CB154" si="166">SUM(CB150+BY151-BZ151)</f>
        <v>3</v>
      </c>
      <c r="CD151" s="664"/>
      <c r="CE151" s="651"/>
      <c r="CF151" s="3"/>
      <c r="CG151" s="4"/>
      <c r="CH151" s="4"/>
      <c r="CI151" s="6"/>
      <c r="CJ151" s="5">
        <f t="shared" ref="CJ151:CJ154" si="167">SUM(CJ150+CG151-CH151)</f>
        <v>3</v>
      </c>
      <c r="CL151" s="664"/>
      <c r="CM151" s="651"/>
      <c r="CN151" s="3"/>
      <c r="CO151" s="4"/>
      <c r="CP151" s="4"/>
      <c r="CQ151" s="6"/>
      <c r="CR151" s="5">
        <f t="shared" ref="CR151:CR154" si="168">SUM(CR150+CO151-CP151)</f>
        <v>3</v>
      </c>
    </row>
    <row r="152" spans="2:96" ht="12.75" customHeight="1" x14ac:dyDescent="0.25">
      <c r="H152" s="5">
        <f t="shared" si="157"/>
        <v>3</v>
      </c>
      <c r="P152" s="5">
        <f t="shared" si="158"/>
        <v>3</v>
      </c>
      <c r="X152" s="5">
        <f t="shared" si="159"/>
        <v>3</v>
      </c>
      <c r="AF152" s="5">
        <f t="shared" si="160"/>
        <v>3</v>
      </c>
      <c r="AN152" s="5">
        <f t="shared" si="161"/>
        <v>3</v>
      </c>
      <c r="AV152" s="5">
        <f t="shared" si="162"/>
        <v>3</v>
      </c>
      <c r="BD152" s="5">
        <f t="shared" si="163"/>
        <v>3</v>
      </c>
      <c r="BL152" s="5">
        <f t="shared" si="164"/>
        <v>3</v>
      </c>
      <c r="BT152" s="5">
        <f t="shared" si="165"/>
        <v>3</v>
      </c>
      <c r="CB152" s="5">
        <f t="shared" si="166"/>
        <v>3</v>
      </c>
      <c r="CJ152" s="5">
        <f t="shared" si="167"/>
        <v>3</v>
      </c>
      <c r="CR152" s="5">
        <f t="shared" si="168"/>
        <v>3</v>
      </c>
    </row>
    <row r="153" spans="2:96" ht="12.75" customHeight="1" x14ac:dyDescent="0.25">
      <c r="H153" s="5">
        <f t="shared" si="157"/>
        <v>3</v>
      </c>
      <c r="P153" s="5">
        <f t="shared" si="158"/>
        <v>3</v>
      </c>
      <c r="X153" s="5">
        <f t="shared" si="159"/>
        <v>3</v>
      </c>
      <c r="AF153" s="5">
        <f t="shared" si="160"/>
        <v>3</v>
      </c>
      <c r="AN153" s="5">
        <f t="shared" si="161"/>
        <v>3</v>
      </c>
      <c r="AV153" s="5">
        <f t="shared" si="162"/>
        <v>3</v>
      </c>
      <c r="BD153" s="5">
        <f t="shared" si="163"/>
        <v>3</v>
      </c>
      <c r="BL153" s="5">
        <f t="shared" si="164"/>
        <v>3</v>
      </c>
      <c r="BT153" s="5">
        <f t="shared" si="165"/>
        <v>3</v>
      </c>
      <c r="CB153" s="5">
        <f t="shared" si="166"/>
        <v>3</v>
      </c>
      <c r="CJ153" s="5">
        <f t="shared" si="167"/>
        <v>3</v>
      </c>
      <c r="CR153" s="5">
        <f t="shared" si="168"/>
        <v>3</v>
      </c>
    </row>
    <row r="154" spans="2:96" ht="12.75" customHeight="1" x14ac:dyDescent="0.25">
      <c r="H154" s="5">
        <f t="shared" si="157"/>
        <v>3</v>
      </c>
      <c r="P154" s="5">
        <f t="shared" si="158"/>
        <v>3</v>
      </c>
      <c r="X154" s="5">
        <f t="shared" si="159"/>
        <v>3</v>
      </c>
      <c r="AF154" s="5">
        <f t="shared" si="160"/>
        <v>3</v>
      </c>
      <c r="AN154" s="5">
        <f t="shared" si="161"/>
        <v>3</v>
      </c>
      <c r="AV154" s="5">
        <f t="shared" si="162"/>
        <v>3</v>
      </c>
      <c r="BD154" s="5">
        <f t="shared" si="163"/>
        <v>3</v>
      </c>
      <c r="BL154" s="5">
        <f t="shared" si="164"/>
        <v>3</v>
      </c>
      <c r="BT154" s="5">
        <f t="shared" si="165"/>
        <v>3</v>
      </c>
      <c r="CB154" s="5">
        <f t="shared" si="166"/>
        <v>3</v>
      </c>
      <c r="CJ154" s="5">
        <f t="shared" si="167"/>
        <v>3</v>
      </c>
      <c r="CR154" s="5">
        <f t="shared" si="168"/>
        <v>3</v>
      </c>
    </row>
    <row r="155" spans="2:96" ht="12.75" customHeight="1" x14ac:dyDescent="0.35">
      <c r="B155" s="658" t="s">
        <v>298</v>
      </c>
      <c r="C155" s="659"/>
      <c r="D155" s="659"/>
      <c r="E155" s="659"/>
      <c r="F155" s="659"/>
      <c r="G155" s="659"/>
      <c r="H155" s="660"/>
      <c r="J155" s="658" t="s">
        <v>298</v>
      </c>
      <c r="K155" s="659"/>
      <c r="L155" s="659"/>
      <c r="M155" s="659"/>
      <c r="N155" s="659"/>
      <c r="O155" s="659"/>
      <c r="P155" s="660"/>
      <c r="R155" s="658" t="s">
        <v>298</v>
      </c>
      <c r="S155" s="659"/>
      <c r="T155" s="659"/>
      <c r="U155" s="659"/>
      <c r="V155" s="659"/>
      <c r="W155" s="659"/>
      <c r="X155" s="660"/>
      <c r="Z155" s="658" t="s">
        <v>298</v>
      </c>
      <c r="AA155" s="659"/>
      <c r="AB155" s="659"/>
      <c r="AC155" s="659"/>
      <c r="AD155" s="659"/>
      <c r="AE155" s="659"/>
      <c r="AF155" s="660"/>
      <c r="AH155" s="658" t="s">
        <v>298</v>
      </c>
      <c r="AI155" s="659"/>
      <c r="AJ155" s="659"/>
      <c r="AK155" s="659"/>
      <c r="AL155" s="659"/>
      <c r="AM155" s="659"/>
      <c r="AN155" s="660"/>
      <c r="AP155" s="658" t="s">
        <v>298</v>
      </c>
      <c r="AQ155" s="659"/>
      <c r="AR155" s="659"/>
      <c r="AS155" s="659"/>
      <c r="AT155" s="659"/>
      <c r="AU155" s="659"/>
      <c r="AV155" s="660"/>
      <c r="AX155" s="658" t="s">
        <v>298</v>
      </c>
      <c r="AY155" s="659"/>
      <c r="AZ155" s="659"/>
      <c r="BA155" s="659"/>
      <c r="BB155" s="659"/>
      <c r="BC155" s="659"/>
      <c r="BD155" s="660"/>
      <c r="BF155" s="658" t="s">
        <v>298</v>
      </c>
      <c r="BG155" s="659"/>
      <c r="BH155" s="659"/>
      <c r="BI155" s="659"/>
      <c r="BJ155" s="659"/>
      <c r="BK155" s="659"/>
      <c r="BL155" s="660"/>
      <c r="BN155" s="658" t="s">
        <v>298</v>
      </c>
      <c r="BO155" s="659"/>
      <c r="BP155" s="659"/>
      <c r="BQ155" s="659"/>
      <c r="BR155" s="659"/>
      <c r="BS155" s="659"/>
      <c r="BT155" s="660"/>
      <c r="BV155" s="658" t="s">
        <v>298</v>
      </c>
      <c r="BW155" s="659"/>
      <c r="BX155" s="659"/>
      <c r="BY155" s="659"/>
      <c r="BZ155" s="659"/>
      <c r="CA155" s="659"/>
      <c r="CB155" s="660"/>
      <c r="CD155" s="658" t="s">
        <v>298</v>
      </c>
      <c r="CE155" s="659"/>
      <c r="CF155" s="659"/>
      <c r="CG155" s="659"/>
      <c r="CH155" s="659"/>
      <c r="CI155" s="659"/>
      <c r="CJ155" s="660"/>
      <c r="CL155" s="658" t="s">
        <v>298</v>
      </c>
      <c r="CM155" s="659"/>
      <c r="CN155" s="659"/>
      <c r="CO155" s="659"/>
      <c r="CP155" s="659"/>
      <c r="CQ155" s="659"/>
      <c r="CR155" s="660"/>
    </row>
    <row r="156" spans="2:96" ht="12.75" customHeight="1" x14ac:dyDescent="0.35">
      <c r="B156" s="7"/>
      <c r="C156" s="8"/>
      <c r="D156" s="8"/>
      <c r="E156" s="9" t="s">
        <v>7</v>
      </c>
      <c r="F156" s="9" t="s">
        <v>8</v>
      </c>
      <c r="G156" s="10" t="s">
        <v>9</v>
      </c>
      <c r="H156" s="11" t="s">
        <v>10</v>
      </c>
      <c r="J156" s="7"/>
      <c r="K156" s="8"/>
      <c r="L156" s="8"/>
      <c r="M156" s="9" t="s">
        <v>7</v>
      </c>
      <c r="N156" s="9" t="s">
        <v>8</v>
      </c>
      <c r="O156" s="12" t="s">
        <v>9</v>
      </c>
      <c r="P156" s="11" t="s">
        <v>10</v>
      </c>
      <c r="R156" s="7"/>
      <c r="S156" s="8"/>
      <c r="T156" s="8"/>
      <c r="U156" s="9" t="s">
        <v>7</v>
      </c>
      <c r="V156" s="9" t="s">
        <v>8</v>
      </c>
      <c r="W156" s="13" t="s">
        <v>9</v>
      </c>
      <c r="X156" s="11" t="s">
        <v>10</v>
      </c>
      <c r="Z156" s="7"/>
      <c r="AA156" s="8"/>
      <c r="AB156" s="8"/>
      <c r="AC156" s="9" t="s">
        <v>7</v>
      </c>
      <c r="AD156" s="9" t="s">
        <v>8</v>
      </c>
      <c r="AE156" s="14" t="s">
        <v>9</v>
      </c>
      <c r="AF156" s="11" t="s">
        <v>10</v>
      </c>
      <c r="AH156" s="7"/>
      <c r="AI156" s="8"/>
      <c r="AJ156" s="8"/>
      <c r="AK156" s="9" t="s">
        <v>7</v>
      </c>
      <c r="AL156" s="9" t="s">
        <v>8</v>
      </c>
      <c r="AM156" s="15" t="s">
        <v>9</v>
      </c>
      <c r="AN156" s="11" t="s">
        <v>10</v>
      </c>
      <c r="AP156" s="7"/>
      <c r="AQ156" s="8"/>
      <c r="AR156" s="8"/>
      <c r="AS156" s="9" t="s">
        <v>7</v>
      </c>
      <c r="AT156" s="9" t="s">
        <v>8</v>
      </c>
      <c r="AU156" s="16" t="s">
        <v>9</v>
      </c>
      <c r="AV156" s="11" t="s">
        <v>10</v>
      </c>
      <c r="AX156" s="7"/>
      <c r="AY156" s="8"/>
      <c r="AZ156" s="8"/>
      <c r="BA156" s="9" t="s">
        <v>7</v>
      </c>
      <c r="BB156" s="9" t="s">
        <v>8</v>
      </c>
      <c r="BC156" s="17" t="s">
        <v>9</v>
      </c>
      <c r="BD156" s="11" t="s">
        <v>10</v>
      </c>
      <c r="BF156" s="7"/>
      <c r="BG156" s="8"/>
      <c r="BH156" s="8"/>
      <c r="BI156" s="9" t="s">
        <v>7</v>
      </c>
      <c r="BJ156" s="9" t="s">
        <v>8</v>
      </c>
      <c r="BK156" s="18" t="s">
        <v>9</v>
      </c>
      <c r="BL156" s="11" t="s">
        <v>10</v>
      </c>
      <c r="BN156" s="7"/>
      <c r="BO156" s="8"/>
      <c r="BP156" s="8"/>
      <c r="BQ156" s="9" t="s">
        <v>7</v>
      </c>
      <c r="BR156" s="9" t="s">
        <v>8</v>
      </c>
      <c r="BS156" s="19" t="s">
        <v>9</v>
      </c>
      <c r="BT156" s="11" t="s">
        <v>10</v>
      </c>
      <c r="BV156" s="7"/>
      <c r="BW156" s="8"/>
      <c r="BX156" s="8"/>
      <c r="BY156" s="9" t="s">
        <v>7</v>
      </c>
      <c r="BZ156" s="9" t="s">
        <v>8</v>
      </c>
      <c r="CA156" s="20" t="s">
        <v>9</v>
      </c>
      <c r="CB156" s="11" t="s">
        <v>10</v>
      </c>
      <c r="CD156" s="7"/>
      <c r="CE156" s="8"/>
      <c r="CF156" s="8"/>
      <c r="CG156" s="9" t="s">
        <v>7</v>
      </c>
      <c r="CH156" s="9" t="s">
        <v>8</v>
      </c>
      <c r="CI156" s="21" t="s">
        <v>9</v>
      </c>
      <c r="CJ156" s="11" t="s">
        <v>10</v>
      </c>
      <c r="CL156" s="7"/>
      <c r="CM156" s="8"/>
      <c r="CN156" s="8"/>
      <c r="CO156" s="9" t="s">
        <v>7</v>
      </c>
      <c r="CP156" s="9" t="s">
        <v>8</v>
      </c>
      <c r="CQ156" s="22" t="s">
        <v>9</v>
      </c>
      <c r="CR156" s="11" t="s">
        <v>10</v>
      </c>
    </row>
    <row r="157" spans="2:96" ht="12.75" customHeight="1" x14ac:dyDescent="0.35">
      <c r="B157" s="661" t="s">
        <v>258</v>
      </c>
      <c r="C157" s="673"/>
      <c r="D157" s="662"/>
      <c r="E157" s="4" t="s">
        <v>11</v>
      </c>
      <c r="F157" s="4" t="s">
        <v>11</v>
      </c>
      <c r="H157" s="4">
        <v>3</v>
      </c>
      <c r="J157" s="680" t="s">
        <v>259</v>
      </c>
      <c r="K157" s="673"/>
      <c r="L157" s="662"/>
      <c r="M157" s="4" t="s">
        <v>11</v>
      </c>
      <c r="N157" s="4" t="s">
        <v>11</v>
      </c>
      <c r="P157" s="4">
        <v>3</v>
      </c>
      <c r="R157" s="678" t="s">
        <v>260</v>
      </c>
      <c r="S157" s="673"/>
      <c r="T157" s="662"/>
      <c r="U157" s="4" t="s">
        <v>11</v>
      </c>
      <c r="V157" s="4" t="s">
        <v>11</v>
      </c>
      <c r="X157" s="4">
        <v>3</v>
      </c>
      <c r="Z157" s="687" t="s">
        <v>261</v>
      </c>
      <c r="AA157" s="673"/>
      <c r="AB157" s="662"/>
      <c r="AC157" s="4" t="s">
        <v>11</v>
      </c>
      <c r="AD157" s="4" t="s">
        <v>11</v>
      </c>
      <c r="AF157" s="4">
        <v>3</v>
      </c>
      <c r="AH157" s="685" t="s">
        <v>262</v>
      </c>
      <c r="AI157" s="673"/>
      <c r="AJ157" s="662"/>
      <c r="AK157" s="4" t="s">
        <v>11</v>
      </c>
      <c r="AL157" s="4" t="s">
        <v>11</v>
      </c>
      <c r="AN157" s="4">
        <v>3</v>
      </c>
      <c r="AP157" s="727" t="s">
        <v>263</v>
      </c>
      <c r="AQ157" s="673"/>
      <c r="AR157" s="662"/>
      <c r="AS157" s="4" t="s">
        <v>11</v>
      </c>
      <c r="AT157" s="4" t="s">
        <v>11</v>
      </c>
      <c r="AV157" s="4">
        <v>3</v>
      </c>
      <c r="AX157" s="688" t="s">
        <v>264</v>
      </c>
      <c r="AY157" s="673"/>
      <c r="AZ157" s="662"/>
      <c r="BA157" s="4" t="s">
        <v>11</v>
      </c>
      <c r="BB157" s="4" t="s">
        <v>11</v>
      </c>
      <c r="BD157" s="4">
        <v>3</v>
      </c>
      <c r="BF157" s="679" t="s">
        <v>265</v>
      </c>
      <c r="BG157" s="673"/>
      <c r="BH157" s="662"/>
      <c r="BI157" s="4" t="s">
        <v>11</v>
      </c>
      <c r="BJ157" s="4" t="s">
        <v>11</v>
      </c>
      <c r="BL157" s="4">
        <v>3</v>
      </c>
      <c r="BN157" s="672" t="s">
        <v>266</v>
      </c>
      <c r="BO157" s="673"/>
      <c r="BP157" s="662"/>
      <c r="BQ157" s="4" t="s">
        <v>11</v>
      </c>
      <c r="BR157" s="4" t="s">
        <v>11</v>
      </c>
      <c r="BT157" s="4">
        <v>3</v>
      </c>
      <c r="BV157" s="728" t="s">
        <v>267</v>
      </c>
      <c r="BW157" s="673"/>
      <c r="BX157" s="662"/>
      <c r="BY157" s="4" t="s">
        <v>11</v>
      </c>
      <c r="BZ157" s="4" t="s">
        <v>11</v>
      </c>
      <c r="CB157" s="4">
        <v>3</v>
      </c>
      <c r="CD157" s="682" t="s">
        <v>268</v>
      </c>
      <c r="CE157" s="673"/>
      <c r="CF157" s="662"/>
      <c r="CG157" s="4" t="s">
        <v>11</v>
      </c>
      <c r="CH157" s="4" t="s">
        <v>11</v>
      </c>
      <c r="CJ157" s="4">
        <v>3</v>
      </c>
      <c r="CL157" s="686" t="s">
        <v>299</v>
      </c>
      <c r="CM157" s="673"/>
      <c r="CN157" s="662"/>
      <c r="CO157" s="4" t="s">
        <v>11</v>
      </c>
      <c r="CP157" s="4" t="s">
        <v>11</v>
      </c>
      <c r="CR157" s="4">
        <v>3</v>
      </c>
    </row>
    <row r="158" spans="2:96" ht="12.75" customHeight="1" x14ac:dyDescent="0.35">
      <c r="B158" s="664"/>
      <c r="C158" s="651"/>
      <c r="D158" s="3"/>
      <c r="E158" s="4"/>
      <c r="F158" s="4"/>
      <c r="G158" s="6"/>
      <c r="H158" s="5">
        <f t="shared" ref="H158:H162" si="169">SUM(H157+E158-F158)</f>
        <v>3</v>
      </c>
      <c r="J158" s="664"/>
      <c r="K158" s="651"/>
      <c r="L158" s="3"/>
      <c r="M158" s="4"/>
      <c r="N158" s="4"/>
      <c r="O158" s="6"/>
      <c r="P158" s="5">
        <f t="shared" ref="P158:P162" si="170">SUM(P157+M158-N158)</f>
        <v>3</v>
      </c>
      <c r="R158" s="664"/>
      <c r="S158" s="651"/>
      <c r="T158" s="3"/>
      <c r="U158" s="4"/>
      <c r="V158" s="4"/>
      <c r="W158" s="6"/>
      <c r="X158" s="5">
        <f t="shared" ref="X158:X162" si="171">SUM(X157+U158-V158)</f>
        <v>3</v>
      </c>
      <c r="Z158" s="664"/>
      <c r="AA158" s="651"/>
      <c r="AB158" s="3"/>
      <c r="AC158" s="4"/>
      <c r="AD158" s="4"/>
      <c r="AE158" s="6"/>
      <c r="AF158" s="5">
        <f t="shared" ref="AF158:AF162" si="172">SUM(AF157+AC158-AD158)</f>
        <v>3</v>
      </c>
      <c r="AH158" s="664"/>
      <c r="AI158" s="651"/>
      <c r="AJ158" s="3"/>
      <c r="AK158" s="4"/>
      <c r="AL158" s="4"/>
      <c r="AM158" s="6"/>
      <c r="AN158" s="5">
        <f t="shared" ref="AN158:AN162" si="173">SUM(AN157+AK158-AL158)</f>
        <v>3</v>
      </c>
      <c r="AP158" s="664"/>
      <c r="AQ158" s="651"/>
      <c r="AR158" s="3"/>
      <c r="AS158" s="4"/>
      <c r="AT158" s="4"/>
      <c r="AU158" s="6"/>
      <c r="AV158" s="5">
        <f t="shared" ref="AV158:AV162" si="174">SUM(AV157+AS158-AT158)</f>
        <v>3</v>
      </c>
      <c r="AX158" s="664"/>
      <c r="AY158" s="651"/>
      <c r="AZ158" s="3"/>
      <c r="BA158" s="4"/>
      <c r="BB158" s="4"/>
      <c r="BC158" s="6"/>
      <c r="BD158" s="5">
        <f t="shared" ref="BD158:BD162" si="175">SUM(BD157+BA158-BB158)</f>
        <v>3</v>
      </c>
      <c r="BF158" s="664"/>
      <c r="BG158" s="651"/>
      <c r="BH158" s="3"/>
      <c r="BI158" s="4"/>
      <c r="BJ158" s="4"/>
      <c r="BK158" s="6"/>
      <c r="BL158" s="5">
        <f t="shared" ref="BL158:BL162" si="176">SUM(BL157+BI158-BJ158)</f>
        <v>3</v>
      </c>
      <c r="BN158" s="664"/>
      <c r="BO158" s="651"/>
      <c r="BP158" s="3"/>
      <c r="BQ158" s="4"/>
      <c r="BR158" s="4"/>
      <c r="BS158" s="6"/>
      <c r="BT158" s="5">
        <f t="shared" ref="BT158:BT162" si="177">SUM(BT157+BQ158-BR158)</f>
        <v>3</v>
      </c>
      <c r="BV158" s="664"/>
      <c r="BW158" s="651"/>
      <c r="BX158" s="3"/>
      <c r="BY158" s="4"/>
      <c r="BZ158" s="4"/>
      <c r="CA158" s="6"/>
      <c r="CB158" s="5">
        <f t="shared" ref="CB158:CB162" si="178">SUM(CB157+BY158-BZ158)</f>
        <v>3</v>
      </c>
      <c r="CD158" s="664"/>
      <c r="CE158" s="651"/>
      <c r="CF158" s="3"/>
      <c r="CG158" s="4"/>
      <c r="CH158" s="4"/>
      <c r="CI158" s="6"/>
      <c r="CJ158" s="5">
        <f t="shared" ref="CJ158:CJ162" si="179">SUM(CJ157+CG158-CH158)</f>
        <v>3</v>
      </c>
      <c r="CL158" s="664"/>
      <c r="CM158" s="651"/>
      <c r="CN158" s="3"/>
      <c r="CO158" s="4"/>
      <c r="CP158" s="4"/>
      <c r="CQ158" s="6"/>
      <c r="CR158" s="5">
        <f t="shared" ref="CR158:CR162" si="180">SUM(CR157+CO158-CP158)</f>
        <v>3</v>
      </c>
    </row>
    <row r="159" spans="2:96" ht="12.75" customHeight="1" x14ac:dyDescent="0.25">
      <c r="H159" s="5">
        <f t="shared" si="169"/>
        <v>3</v>
      </c>
      <c r="P159" s="5">
        <f t="shared" si="170"/>
        <v>3</v>
      </c>
      <c r="X159" s="5">
        <f t="shared" si="171"/>
        <v>3</v>
      </c>
      <c r="AF159" s="5">
        <f t="shared" si="172"/>
        <v>3</v>
      </c>
      <c r="AN159" s="5">
        <f t="shared" si="173"/>
        <v>3</v>
      </c>
      <c r="AV159" s="5">
        <f t="shared" si="174"/>
        <v>3</v>
      </c>
      <c r="BD159" s="5">
        <f t="shared" si="175"/>
        <v>3</v>
      </c>
      <c r="BL159" s="5">
        <f t="shared" si="176"/>
        <v>3</v>
      </c>
      <c r="BT159" s="5">
        <f t="shared" si="177"/>
        <v>3</v>
      </c>
      <c r="CB159" s="5">
        <f t="shared" si="178"/>
        <v>3</v>
      </c>
      <c r="CJ159" s="5">
        <f t="shared" si="179"/>
        <v>3</v>
      </c>
      <c r="CR159" s="5">
        <f t="shared" si="180"/>
        <v>3</v>
      </c>
    </row>
    <row r="160" spans="2:96" ht="12.75" customHeight="1" x14ac:dyDescent="0.25">
      <c r="H160" s="5">
        <f t="shared" si="169"/>
        <v>3</v>
      </c>
      <c r="P160" s="5">
        <f t="shared" si="170"/>
        <v>3</v>
      </c>
      <c r="X160" s="5">
        <f t="shared" si="171"/>
        <v>3</v>
      </c>
      <c r="AF160" s="5">
        <f t="shared" si="172"/>
        <v>3</v>
      </c>
      <c r="AN160" s="5">
        <f t="shared" si="173"/>
        <v>3</v>
      </c>
      <c r="AV160" s="5">
        <f t="shared" si="174"/>
        <v>3</v>
      </c>
      <c r="BD160" s="5">
        <f t="shared" si="175"/>
        <v>3</v>
      </c>
      <c r="BL160" s="5">
        <f t="shared" si="176"/>
        <v>3</v>
      </c>
      <c r="BT160" s="5">
        <f t="shared" si="177"/>
        <v>3</v>
      </c>
      <c r="CB160" s="5">
        <f t="shared" si="178"/>
        <v>3</v>
      </c>
      <c r="CJ160" s="5">
        <f t="shared" si="179"/>
        <v>3</v>
      </c>
      <c r="CR160" s="5">
        <f t="shared" si="180"/>
        <v>3</v>
      </c>
    </row>
    <row r="161" spans="2:96" ht="12.75" customHeight="1" x14ac:dyDescent="0.25">
      <c r="H161" s="5">
        <f t="shared" si="169"/>
        <v>3</v>
      </c>
      <c r="P161" s="5">
        <f t="shared" si="170"/>
        <v>3</v>
      </c>
      <c r="X161" s="5">
        <f t="shared" si="171"/>
        <v>3</v>
      </c>
      <c r="AF161" s="5">
        <f t="shared" si="172"/>
        <v>3</v>
      </c>
      <c r="AN161" s="5">
        <f t="shared" si="173"/>
        <v>3</v>
      </c>
      <c r="AV161" s="5">
        <f t="shared" si="174"/>
        <v>3</v>
      </c>
      <c r="BD161" s="5">
        <f t="shared" si="175"/>
        <v>3</v>
      </c>
      <c r="BL161" s="5">
        <f t="shared" si="176"/>
        <v>3</v>
      </c>
      <c r="BT161" s="5">
        <f t="shared" si="177"/>
        <v>3</v>
      </c>
      <c r="CB161" s="5">
        <f t="shared" si="178"/>
        <v>3</v>
      </c>
      <c r="CJ161" s="5">
        <f t="shared" si="179"/>
        <v>3</v>
      </c>
      <c r="CR161" s="5">
        <f t="shared" si="180"/>
        <v>3</v>
      </c>
    </row>
    <row r="162" spans="2:96" ht="12.75" customHeight="1" x14ac:dyDescent="0.25">
      <c r="H162" s="5">
        <f t="shared" si="169"/>
        <v>3</v>
      </c>
      <c r="P162" s="5">
        <f t="shared" si="170"/>
        <v>3</v>
      </c>
      <c r="X162" s="5">
        <f t="shared" si="171"/>
        <v>3</v>
      </c>
      <c r="AF162" s="5">
        <f t="shared" si="172"/>
        <v>3</v>
      </c>
      <c r="AN162" s="5">
        <f t="shared" si="173"/>
        <v>3</v>
      </c>
      <c r="AV162" s="5">
        <f t="shared" si="174"/>
        <v>3</v>
      </c>
      <c r="BD162" s="5">
        <f t="shared" si="175"/>
        <v>3</v>
      </c>
      <c r="BL162" s="5">
        <f t="shared" si="176"/>
        <v>3</v>
      </c>
      <c r="BT162" s="5">
        <f t="shared" si="177"/>
        <v>3</v>
      </c>
      <c r="CB162" s="5">
        <f t="shared" si="178"/>
        <v>3</v>
      </c>
      <c r="CJ162" s="5">
        <f t="shared" si="179"/>
        <v>3</v>
      </c>
      <c r="CR162" s="5">
        <f t="shared" si="180"/>
        <v>3</v>
      </c>
    </row>
    <row r="163" spans="2:96" ht="12.75" customHeight="1" x14ac:dyDescent="0.35">
      <c r="B163" s="658" t="s">
        <v>300</v>
      </c>
      <c r="C163" s="659"/>
      <c r="D163" s="659"/>
      <c r="E163" s="659"/>
      <c r="F163" s="659"/>
      <c r="G163" s="659"/>
      <c r="H163" s="660"/>
      <c r="J163" s="658" t="s">
        <v>300</v>
      </c>
      <c r="K163" s="659"/>
      <c r="L163" s="659"/>
      <c r="M163" s="659"/>
      <c r="N163" s="659"/>
      <c r="O163" s="659"/>
      <c r="P163" s="660"/>
      <c r="R163" s="658" t="s">
        <v>300</v>
      </c>
      <c r="S163" s="659"/>
      <c r="T163" s="659"/>
      <c r="U163" s="659"/>
      <c r="V163" s="659"/>
      <c r="W163" s="659"/>
      <c r="X163" s="660"/>
      <c r="Z163" s="658" t="s">
        <v>300</v>
      </c>
      <c r="AA163" s="659"/>
      <c r="AB163" s="659"/>
      <c r="AC163" s="659"/>
      <c r="AD163" s="659"/>
      <c r="AE163" s="659"/>
      <c r="AF163" s="660"/>
      <c r="AH163" s="658" t="s">
        <v>300</v>
      </c>
      <c r="AI163" s="659"/>
      <c r="AJ163" s="659"/>
      <c r="AK163" s="659"/>
      <c r="AL163" s="659"/>
      <c r="AM163" s="659"/>
      <c r="AN163" s="660"/>
      <c r="AP163" s="658" t="s">
        <v>300</v>
      </c>
      <c r="AQ163" s="659"/>
      <c r="AR163" s="659"/>
      <c r="AS163" s="659"/>
      <c r="AT163" s="659"/>
      <c r="AU163" s="659"/>
      <c r="AV163" s="660"/>
      <c r="AX163" s="658" t="s">
        <v>300</v>
      </c>
      <c r="AY163" s="659"/>
      <c r="AZ163" s="659"/>
      <c r="BA163" s="659"/>
      <c r="BB163" s="659"/>
      <c r="BC163" s="659"/>
      <c r="BD163" s="660"/>
      <c r="BF163" s="658" t="s">
        <v>300</v>
      </c>
      <c r="BG163" s="659"/>
      <c r="BH163" s="659"/>
      <c r="BI163" s="659"/>
      <c r="BJ163" s="659"/>
      <c r="BK163" s="659"/>
      <c r="BL163" s="660"/>
      <c r="BN163" s="658" t="s">
        <v>300</v>
      </c>
      <c r="BO163" s="659"/>
      <c r="BP163" s="659"/>
      <c r="BQ163" s="659"/>
      <c r="BR163" s="659"/>
      <c r="BS163" s="659"/>
      <c r="BT163" s="660"/>
      <c r="BV163" s="658" t="s">
        <v>300</v>
      </c>
      <c r="BW163" s="659"/>
      <c r="BX163" s="659"/>
      <c r="BY163" s="659"/>
      <c r="BZ163" s="659"/>
      <c r="CA163" s="659"/>
      <c r="CB163" s="660"/>
      <c r="CD163" s="658" t="s">
        <v>300</v>
      </c>
      <c r="CE163" s="659"/>
      <c r="CF163" s="659"/>
      <c r="CG163" s="659"/>
      <c r="CH163" s="659"/>
      <c r="CI163" s="659"/>
      <c r="CJ163" s="660"/>
      <c r="CL163" s="658" t="s">
        <v>300</v>
      </c>
      <c r="CM163" s="659"/>
      <c r="CN163" s="659"/>
      <c r="CO163" s="659"/>
      <c r="CP163" s="659"/>
      <c r="CQ163" s="659"/>
      <c r="CR163" s="660"/>
    </row>
    <row r="164" spans="2:96" ht="12.75" customHeight="1" x14ac:dyDescent="0.35">
      <c r="B164" s="7"/>
      <c r="C164" s="8"/>
      <c r="D164" s="8"/>
      <c r="E164" s="9" t="s">
        <v>7</v>
      </c>
      <c r="F164" s="9" t="s">
        <v>8</v>
      </c>
      <c r="G164" s="10" t="s">
        <v>9</v>
      </c>
      <c r="H164" s="11" t="s">
        <v>10</v>
      </c>
      <c r="J164" s="7"/>
      <c r="K164" s="8"/>
      <c r="L164" s="8"/>
      <c r="M164" s="9" t="s">
        <v>7</v>
      </c>
      <c r="N164" s="9" t="s">
        <v>8</v>
      </c>
      <c r="O164" s="12" t="s">
        <v>9</v>
      </c>
      <c r="P164" s="11" t="s">
        <v>10</v>
      </c>
      <c r="R164" s="7"/>
      <c r="S164" s="8"/>
      <c r="T164" s="8"/>
      <c r="U164" s="9" t="s">
        <v>7</v>
      </c>
      <c r="V164" s="9" t="s">
        <v>8</v>
      </c>
      <c r="W164" s="13" t="s">
        <v>9</v>
      </c>
      <c r="X164" s="11" t="s">
        <v>10</v>
      </c>
      <c r="Z164" s="7"/>
      <c r="AA164" s="8"/>
      <c r="AB164" s="8"/>
      <c r="AC164" s="9" t="s">
        <v>7</v>
      </c>
      <c r="AD164" s="9" t="s">
        <v>8</v>
      </c>
      <c r="AE164" s="14" t="s">
        <v>9</v>
      </c>
      <c r="AF164" s="11" t="s">
        <v>10</v>
      </c>
      <c r="AH164" s="7"/>
      <c r="AI164" s="8"/>
      <c r="AJ164" s="8"/>
      <c r="AK164" s="9" t="s">
        <v>7</v>
      </c>
      <c r="AL164" s="9" t="s">
        <v>8</v>
      </c>
      <c r="AM164" s="15" t="s">
        <v>9</v>
      </c>
      <c r="AN164" s="11" t="s">
        <v>10</v>
      </c>
      <c r="AP164" s="7"/>
      <c r="AQ164" s="8"/>
      <c r="AR164" s="8"/>
      <c r="AS164" s="9" t="s">
        <v>7</v>
      </c>
      <c r="AT164" s="9" t="s">
        <v>8</v>
      </c>
      <c r="AU164" s="16" t="s">
        <v>9</v>
      </c>
      <c r="AV164" s="11" t="s">
        <v>10</v>
      </c>
      <c r="AX164" s="7"/>
      <c r="AY164" s="8"/>
      <c r="AZ164" s="8"/>
      <c r="BA164" s="9" t="s">
        <v>7</v>
      </c>
      <c r="BB164" s="9" t="s">
        <v>8</v>
      </c>
      <c r="BC164" s="17" t="s">
        <v>9</v>
      </c>
      <c r="BD164" s="11" t="s">
        <v>10</v>
      </c>
      <c r="BF164" s="7"/>
      <c r="BG164" s="8"/>
      <c r="BH164" s="8"/>
      <c r="BI164" s="9" t="s">
        <v>7</v>
      </c>
      <c r="BJ164" s="9" t="s">
        <v>8</v>
      </c>
      <c r="BK164" s="18" t="s">
        <v>9</v>
      </c>
      <c r="BL164" s="11" t="s">
        <v>10</v>
      </c>
      <c r="BN164" s="7"/>
      <c r="BO164" s="8"/>
      <c r="BP164" s="8"/>
      <c r="BQ164" s="9" t="s">
        <v>7</v>
      </c>
      <c r="BR164" s="9" t="s">
        <v>8</v>
      </c>
      <c r="BS164" s="19" t="s">
        <v>9</v>
      </c>
      <c r="BT164" s="11" t="s">
        <v>10</v>
      </c>
      <c r="BV164" s="7"/>
      <c r="BW164" s="8"/>
      <c r="BX164" s="8"/>
      <c r="BY164" s="9" t="s">
        <v>7</v>
      </c>
      <c r="BZ164" s="9" t="s">
        <v>8</v>
      </c>
      <c r="CA164" s="20" t="s">
        <v>9</v>
      </c>
      <c r="CB164" s="11" t="s">
        <v>10</v>
      </c>
      <c r="CD164" s="7"/>
      <c r="CE164" s="8"/>
      <c r="CF164" s="8"/>
      <c r="CG164" s="9" t="s">
        <v>7</v>
      </c>
      <c r="CH164" s="9" t="s">
        <v>8</v>
      </c>
      <c r="CI164" s="21" t="s">
        <v>9</v>
      </c>
      <c r="CJ164" s="11" t="s">
        <v>10</v>
      </c>
      <c r="CL164" s="7"/>
      <c r="CM164" s="8"/>
      <c r="CN164" s="8"/>
      <c r="CO164" s="9" t="s">
        <v>7</v>
      </c>
      <c r="CP164" s="9" t="s">
        <v>8</v>
      </c>
      <c r="CQ164" s="22" t="s">
        <v>9</v>
      </c>
      <c r="CR164" s="11" t="s">
        <v>10</v>
      </c>
    </row>
    <row r="165" spans="2:96" ht="12.75" customHeight="1" x14ac:dyDescent="0.35">
      <c r="B165" s="661" t="s">
        <v>258</v>
      </c>
      <c r="C165" s="673"/>
      <c r="D165" s="662"/>
      <c r="E165" s="4" t="s">
        <v>11</v>
      </c>
      <c r="F165" s="4" t="s">
        <v>11</v>
      </c>
      <c r="H165" s="4">
        <v>20</v>
      </c>
      <c r="J165" s="680" t="s">
        <v>259</v>
      </c>
      <c r="K165" s="673"/>
      <c r="L165" s="662"/>
      <c r="M165" s="4" t="s">
        <v>11</v>
      </c>
      <c r="N165" s="4" t="s">
        <v>11</v>
      </c>
      <c r="P165" s="4">
        <v>20</v>
      </c>
      <c r="R165" s="678" t="s">
        <v>260</v>
      </c>
      <c r="S165" s="673"/>
      <c r="T165" s="662"/>
      <c r="U165" s="4" t="s">
        <v>11</v>
      </c>
      <c r="V165" s="4" t="s">
        <v>11</v>
      </c>
      <c r="X165" s="4">
        <v>20</v>
      </c>
      <c r="Z165" s="687" t="s">
        <v>261</v>
      </c>
      <c r="AA165" s="673"/>
      <c r="AB165" s="662"/>
      <c r="AC165" s="4" t="s">
        <v>11</v>
      </c>
      <c r="AD165" s="4" t="s">
        <v>11</v>
      </c>
      <c r="AF165" s="4">
        <v>20</v>
      </c>
      <c r="AH165" s="685" t="s">
        <v>262</v>
      </c>
      <c r="AI165" s="673"/>
      <c r="AJ165" s="662"/>
      <c r="AK165" s="4" t="s">
        <v>11</v>
      </c>
      <c r="AL165" s="4" t="s">
        <v>11</v>
      </c>
      <c r="AN165" s="4">
        <v>20</v>
      </c>
      <c r="AP165" s="727" t="s">
        <v>263</v>
      </c>
      <c r="AQ165" s="673"/>
      <c r="AR165" s="662"/>
      <c r="AS165" s="4" t="s">
        <v>11</v>
      </c>
      <c r="AT165" s="4" t="s">
        <v>11</v>
      </c>
      <c r="AV165" s="4">
        <v>20</v>
      </c>
      <c r="AX165" s="688" t="s">
        <v>264</v>
      </c>
      <c r="AY165" s="673"/>
      <c r="AZ165" s="662"/>
      <c r="BA165" s="4" t="s">
        <v>11</v>
      </c>
      <c r="BB165" s="4" t="s">
        <v>11</v>
      </c>
      <c r="BD165" s="4">
        <v>20</v>
      </c>
      <c r="BF165" s="679" t="s">
        <v>265</v>
      </c>
      <c r="BG165" s="673"/>
      <c r="BH165" s="662"/>
      <c r="BI165" s="4" t="s">
        <v>11</v>
      </c>
      <c r="BJ165" s="4" t="s">
        <v>11</v>
      </c>
      <c r="BL165" s="4">
        <v>20</v>
      </c>
      <c r="BN165" s="672" t="s">
        <v>266</v>
      </c>
      <c r="BO165" s="673"/>
      <c r="BP165" s="662"/>
      <c r="BQ165" s="4" t="s">
        <v>11</v>
      </c>
      <c r="BR165" s="4" t="s">
        <v>11</v>
      </c>
      <c r="BT165" s="4">
        <v>20</v>
      </c>
      <c r="BV165" s="728" t="s">
        <v>267</v>
      </c>
      <c r="BW165" s="673"/>
      <c r="BX165" s="662"/>
      <c r="BY165" s="4" t="s">
        <v>11</v>
      </c>
      <c r="BZ165" s="4" t="s">
        <v>11</v>
      </c>
      <c r="CB165" s="4">
        <v>20</v>
      </c>
      <c r="CD165" s="682" t="s">
        <v>268</v>
      </c>
      <c r="CE165" s="673"/>
      <c r="CF165" s="662"/>
      <c r="CG165" s="4" t="s">
        <v>11</v>
      </c>
      <c r="CH165" s="4" t="s">
        <v>11</v>
      </c>
      <c r="CJ165" s="4">
        <v>20</v>
      </c>
      <c r="CL165" s="686" t="s">
        <v>301</v>
      </c>
      <c r="CM165" s="673"/>
      <c r="CN165" s="662"/>
      <c r="CO165" s="4" t="s">
        <v>11</v>
      </c>
      <c r="CP165" s="4" t="s">
        <v>11</v>
      </c>
      <c r="CR165" s="4">
        <v>20</v>
      </c>
    </row>
    <row r="166" spans="2:96" ht="12.75" customHeight="1" x14ac:dyDescent="0.35">
      <c r="B166" s="664"/>
      <c r="C166" s="651"/>
      <c r="D166" s="3"/>
      <c r="E166" s="4"/>
      <c r="F166" s="4"/>
      <c r="G166" s="6"/>
      <c r="H166" s="5">
        <f t="shared" ref="H166:H171" si="181">SUM(H165+E166-F166)</f>
        <v>20</v>
      </c>
      <c r="J166" s="664"/>
      <c r="K166" s="651"/>
      <c r="L166" s="3"/>
      <c r="M166" s="4"/>
      <c r="N166" s="4"/>
      <c r="O166" s="6"/>
      <c r="P166" s="5">
        <f t="shared" ref="P166:P171" si="182">SUM(P165+M166-N166)</f>
        <v>20</v>
      </c>
      <c r="R166" s="664"/>
      <c r="S166" s="651"/>
      <c r="T166" s="3"/>
      <c r="U166" s="4"/>
      <c r="V166" s="4"/>
      <c r="W166" s="6"/>
      <c r="X166" s="5">
        <f t="shared" ref="X166:X171" si="183">SUM(X165+U166-V166)</f>
        <v>20</v>
      </c>
      <c r="Z166" s="664"/>
      <c r="AA166" s="651"/>
      <c r="AB166" s="3"/>
      <c r="AC166" s="4"/>
      <c r="AD166" s="4"/>
      <c r="AE166" s="6"/>
      <c r="AF166" s="5">
        <f t="shared" ref="AF166:AF171" si="184">SUM(AF165+AC166-AD166)</f>
        <v>20</v>
      </c>
      <c r="AH166" s="664"/>
      <c r="AI166" s="651"/>
      <c r="AJ166" s="3"/>
      <c r="AK166" s="4"/>
      <c r="AL166" s="4"/>
      <c r="AM166" s="6"/>
      <c r="AN166" s="5">
        <f t="shared" ref="AN166:AN171" si="185">SUM(AN165+AK166-AL166)</f>
        <v>20</v>
      </c>
      <c r="AP166" s="664"/>
      <c r="AQ166" s="651"/>
      <c r="AR166" s="3"/>
      <c r="AS166" s="4"/>
      <c r="AT166" s="4"/>
      <c r="AU166" s="6"/>
      <c r="AV166" s="5">
        <f t="shared" ref="AV166:AV171" si="186">SUM(AV165+AS166-AT166)</f>
        <v>20</v>
      </c>
      <c r="AX166" s="664"/>
      <c r="AY166" s="651"/>
      <c r="AZ166" s="3"/>
      <c r="BA166" s="4"/>
      <c r="BB166" s="4"/>
      <c r="BC166" s="6"/>
      <c r="BD166" s="5">
        <f t="shared" ref="BD166:BD171" si="187">SUM(BD165+BA166-BB166)</f>
        <v>20</v>
      </c>
      <c r="BF166" s="664"/>
      <c r="BG166" s="651"/>
      <c r="BH166" s="3"/>
      <c r="BI166" s="4"/>
      <c r="BJ166" s="4"/>
      <c r="BK166" s="6"/>
      <c r="BL166" s="5">
        <f t="shared" ref="BL166:BL171" si="188">SUM(BL165+BI166-BJ166)</f>
        <v>20</v>
      </c>
      <c r="BN166" s="664"/>
      <c r="BO166" s="651"/>
      <c r="BP166" s="3"/>
      <c r="BQ166" s="4"/>
      <c r="BR166" s="4"/>
      <c r="BS166" s="6"/>
      <c r="BT166" s="5">
        <f t="shared" ref="BT166:BT171" si="189">SUM(BT165+BQ166-BR166)</f>
        <v>20</v>
      </c>
      <c r="BV166" s="664"/>
      <c r="BW166" s="651"/>
      <c r="BX166" s="3"/>
      <c r="BY166" s="4"/>
      <c r="BZ166" s="4"/>
      <c r="CA166" s="6"/>
      <c r="CB166" s="5">
        <f t="shared" ref="CB166:CB171" si="190">SUM(CB165+BY166-BZ166)</f>
        <v>20</v>
      </c>
      <c r="CD166" s="664"/>
      <c r="CE166" s="651"/>
      <c r="CF166" s="3"/>
      <c r="CG166" s="4"/>
      <c r="CH166" s="4"/>
      <c r="CI166" s="6"/>
      <c r="CJ166" s="5">
        <f t="shared" ref="CJ166:CJ171" si="191">SUM(CJ165+CG166-CH166)</f>
        <v>20</v>
      </c>
      <c r="CL166" s="664"/>
      <c r="CM166" s="651"/>
      <c r="CN166" s="3"/>
      <c r="CO166" s="4"/>
      <c r="CP166" s="4"/>
      <c r="CQ166" s="6"/>
      <c r="CR166" s="5">
        <f t="shared" ref="CR166:CR171" si="192">SUM(CR165+CO166-CP166)</f>
        <v>20</v>
      </c>
    </row>
    <row r="167" spans="2:96" ht="12.75" customHeight="1" x14ac:dyDescent="0.25">
      <c r="H167" s="5">
        <f t="shared" si="181"/>
        <v>20</v>
      </c>
      <c r="P167" s="5">
        <f t="shared" si="182"/>
        <v>20</v>
      </c>
      <c r="X167" s="5">
        <f t="shared" si="183"/>
        <v>20</v>
      </c>
      <c r="AF167" s="5">
        <f t="shared" si="184"/>
        <v>20</v>
      </c>
      <c r="AN167" s="5">
        <f t="shared" si="185"/>
        <v>20</v>
      </c>
      <c r="AV167" s="5">
        <f t="shared" si="186"/>
        <v>20</v>
      </c>
      <c r="BD167" s="5">
        <f t="shared" si="187"/>
        <v>20</v>
      </c>
      <c r="BL167" s="5">
        <f t="shared" si="188"/>
        <v>20</v>
      </c>
      <c r="BT167" s="5">
        <f t="shared" si="189"/>
        <v>20</v>
      </c>
      <c r="CB167" s="5">
        <f t="shared" si="190"/>
        <v>20</v>
      </c>
      <c r="CJ167" s="5">
        <f t="shared" si="191"/>
        <v>20</v>
      </c>
      <c r="CR167" s="5">
        <f t="shared" si="192"/>
        <v>20</v>
      </c>
    </row>
    <row r="168" spans="2:96" ht="12.75" customHeight="1" x14ac:dyDescent="0.25">
      <c r="H168" s="5">
        <f t="shared" si="181"/>
        <v>20</v>
      </c>
      <c r="P168" s="5">
        <f t="shared" si="182"/>
        <v>20</v>
      </c>
      <c r="X168" s="5">
        <f t="shared" si="183"/>
        <v>20</v>
      </c>
      <c r="AF168" s="5">
        <f t="shared" si="184"/>
        <v>20</v>
      </c>
      <c r="AN168" s="5">
        <f t="shared" si="185"/>
        <v>20</v>
      </c>
      <c r="AV168" s="5">
        <f t="shared" si="186"/>
        <v>20</v>
      </c>
      <c r="BD168" s="5">
        <f t="shared" si="187"/>
        <v>20</v>
      </c>
      <c r="BL168" s="5">
        <f t="shared" si="188"/>
        <v>20</v>
      </c>
      <c r="BT168" s="5">
        <f t="shared" si="189"/>
        <v>20</v>
      </c>
      <c r="CB168" s="5">
        <f t="shared" si="190"/>
        <v>20</v>
      </c>
      <c r="CJ168" s="5">
        <f t="shared" si="191"/>
        <v>20</v>
      </c>
      <c r="CR168" s="5">
        <f t="shared" si="192"/>
        <v>20</v>
      </c>
    </row>
    <row r="169" spans="2:96" ht="12.75" customHeight="1" x14ac:dyDescent="0.25">
      <c r="H169" s="5">
        <f t="shared" si="181"/>
        <v>20</v>
      </c>
      <c r="P169" s="5">
        <f t="shared" si="182"/>
        <v>20</v>
      </c>
      <c r="X169" s="5">
        <f t="shared" si="183"/>
        <v>20</v>
      </c>
      <c r="AF169" s="5">
        <f t="shared" si="184"/>
        <v>20</v>
      </c>
      <c r="AN169" s="5">
        <f t="shared" si="185"/>
        <v>20</v>
      </c>
      <c r="AV169" s="5">
        <f t="shared" si="186"/>
        <v>20</v>
      </c>
      <c r="BD169" s="5">
        <f t="shared" si="187"/>
        <v>20</v>
      </c>
      <c r="BL169" s="5">
        <f t="shared" si="188"/>
        <v>20</v>
      </c>
      <c r="BT169" s="5">
        <f t="shared" si="189"/>
        <v>20</v>
      </c>
      <c r="CB169" s="5">
        <f t="shared" si="190"/>
        <v>20</v>
      </c>
      <c r="CJ169" s="5">
        <f t="shared" si="191"/>
        <v>20</v>
      </c>
      <c r="CR169" s="5">
        <f t="shared" si="192"/>
        <v>20</v>
      </c>
    </row>
    <row r="170" spans="2:96" ht="12.75" customHeight="1" x14ac:dyDescent="0.25">
      <c r="H170" s="5">
        <f t="shared" si="181"/>
        <v>20</v>
      </c>
      <c r="P170" s="5">
        <f t="shared" si="182"/>
        <v>20</v>
      </c>
      <c r="X170" s="5">
        <f t="shared" si="183"/>
        <v>20</v>
      </c>
      <c r="AF170" s="5">
        <f t="shared" si="184"/>
        <v>20</v>
      </c>
      <c r="AN170" s="5">
        <f t="shared" si="185"/>
        <v>20</v>
      </c>
      <c r="AV170" s="5">
        <f t="shared" si="186"/>
        <v>20</v>
      </c>
      <c r="BD170" s="5">
        <f t="shared" si="187"/>
        <v>20</v>
      </c>
      <c r="BL170" s="5">
        <f t="shared" si="188"/>
        <v>20</v>
      </c>
      <c r="BT170" s="5">
        <f t="shared" si="189"/>
        <v>20</v>
      </c>
      <c r="CB170" s="5">
        <f t="shared" si="190"/>
        <v>20</v>
      </c>
      <c r="CJ170" s="5">
        <f t="shared" si="191"/>
        <v>20</v>
      </c>
      <c r="CR170" s="5">
        <f t="shared" si="192"/>
        <v>20</v>
      </c>
    </row>
    <row r="171" spans="2:96" ht="12.75" customHeight="1" x14ac:dyDescent="0.25">
      <c r="H171" s="5">
        <f t="shared" si="181"/>
        <v>20</v>
      </c>
      <c r="P171" s="5">
        <f t="shared" si="182"/>
        <v>20</v>
      </c>
      <c r="X171" s="5">
        <f t="shared" si="183"/>
        <v>20</v>
      </c>
      <c r="AF171" s="5">
        <f t="shared" si="184"/>
        <v>20</v>
      </c>
      <c r="AN171" s="5">
        <f t="shared" si="185"/>
        <v>20</v>
      </c>
      <c r="AV171" s="5">
        <f t="shared" si="186"/>
        <v>20</v>
      </c>
      <c r="BD171" s="5">
        <f t="shared" si="187"/>
        <v>20</v>
      </c>
      <c r="BL171" s="5">
        <f t="shared" si="188"/>
        <v>20</v>
      </c>
      <c r="BT171" s="5">
        <f t="shared" si="189"/>
        <v>20</v>
      </c>
      <c r="CB171" s="5">
        <f t="shared" si="190"/>
        <v>20</v>
      </c>
      <c r="CJ171" s="5">
        <f t="shared" si="191"/>
        <v>20</v>
      </c>
      <c r="CR171" s="5">
        <f t="shared" si="192"/>
        <v>20</v>
      </c>
    </row>
    <row r="172" spans="2:96" ht="12.75" customHeight="1" x14ac:dyDescent="0.35">
      <c r="B172" s="658" t="s">
        <v>302</v>
      </c>
      <c r="C172" s="659"/>
      <c r="D172" s="659"/>
      <c r="E172" s="659"/>
      <c r="F172" s="659"/>
      <c r="G172" s="659"/>
      <c r="H172" s="660"/>
      <c r="J172" s="658" t="s">
        <v>302</v>
      </c>
      <c r="K172" s="659"/>
      <c r="L172" s="659"/>
      <c r="M172" s="659"/>
      <c r="N172" s="659"/>
      <c r="O172" s="659"/>
      <c r="P172" s="660"/>
      <c r="R172" s="658" t="s">
        <v>302</v>
      </c>
      <c r="S172" s="659"/>
      <c r="T172" s="659"/>
      <c r="U172" s="659"/>
      <c r="V172" s="659"/>
      <c r="W172" s="659"/>
      <c r="X172" s="660"/>
      <c r="Z172" s="658" t="s">
        <v>302</v>
      </c>
      <c r="AA172" s="659"/>
      <c r="AB172" s="659"/>
      <c r="AC172" s="659"/>
      <c r="AD172" s="659"/>
      <c r="AE172" s="659"/>
      <c r="AF172" s="660"/>
      <c r="AH172" s="658" t="s">
        <v>302</v>
      </c>
      <c r="AI172" s="659"/>
      <c r="AJ172" s="659"/>
      <c r="AK172" s="659"/>
      <c r="AL172" s="659"/>
      <c r="AM172" s="659"/>
      <c r="AN172" s="660"/>
      <c r="AP172" s="658" t="s">
        <v>302</v>
      </c>
      <c r="AQ172" s="659"/>
      <c r="AR172" s="659"/>
      <c r="AS172" s="659"/>
      <c r="AT172" s="659"/>
      <c r="AU172" s="659"/>
      <c r="AV172" s="660"/>
      <c r="AX172" s="658" t="s">
        <v>302</v>
      </c>
      <c r="AY172" s="659"/>
      <c r="AZ172" s="659"/>
      <c r="BA172" s="659"/>
      <c r="BB172" s="659"/>
      <c r="BC172" s="659"/>
      <c r="BD172" s="660"/>
      <c r="BF172" s="658" t="s">
        <v>302</v>
      </c>
      <c r="BG172" s="659"/>
      <c r="BH172" s="659"/>
      <c r="BI172" s="659"/>
      <c r="BJ172" s="659"/>
      <c r="BK172" s="659"/>
      <c r="BL172" s="660"/>
      <c r="BN172" s="658" t="s">
        <v>302</v>
      </c>
      <c r="BO172" s="659"/>
      <c r="BP172" s="659"/>
      <c r="BQ172" s="659"/>
      <c r="BR172" s="659"/>
      <c r="BS172" s="659"/>
      <c r="BT172" s="660"/>
      <c r="BV172" s="658" t="s">
        <v>302</v>
      </c>
      <c r="BW172" s="659"/>
      <c r="BX172" s="659"/>
      <c r="BY172" s="659"/>
      <c r="BZ172" s="659"/>
      <c r="CA172" s="659"/>
      <c r="CB172" s="660"/>
      <c r="CD172" s="658" t="s">
        <v>302</v>
      </c>
      <c r="CE172" s="659"/>
      <c r="CF172" s="659"/>
      <c r="CG172" s="659"/>
      <c r="CH172" s="659"/>
      <c r="CI172" s="659"/>
      <c r="CJ172" s="660"/>
      <c r="CL172" s="658" t="s">
        <v>302</v>
      </c>
      <c r="CM172" s="659"/>
      <c r="CN172" s="659"/>
      <c r="CO172" s="659"/>
      <c r="CP172" s="659"/>
      <c r="CQ172" s="659"/>
      <c r="CR172" s="660"/>
    </row>
    <row r="173" spans="2:96" ht="12.75" customHeight="1" x14ac:dyDescent="0.35">
      <c r="B173" s="7"/>
      <c r="C173" s="8"/>
      <c r="D173" s="8"/>
      <c r="E173" s="9" t="s">
        <v>7</v>
      </c>
      <c r="F173" s="9" t="s">
        <v>8</v>
      </c>
      <c r="G173" s="10" t="s">
        <v>9</v>
      </c>
      <c r="H173" s="11" t="s">
        <v>10</v>
      </c>
      <c r="J173" s="7"/>
      <c r="K173" s="8"/>
      <c r="L173" s="8"/>
      <c r="M173" s="9" t="s">
        <v>7</v>
      </c>
      <c r="N173" s="9" t="s">
        <v>8</v>
      </c>
      <c r="O173" s="12" t="s">
        <v>9</v>
      </c>
      <c r="P173" s="11" t="s">
        <v>10</v>
      </c>
      <c r="R173" s="7"/>
      <c r="S173" s="8"/>
      <c r="T173" s="8"/>
      <c r="U173" s="9" t="s">
        <v>7</v>
      </c>
      <c r="V173" s="9" t="s">
        <v>8</v>
      </c>
      <c r="W173" s="13" t="s">
        <v>9</v>
      </c>
      <c r="X173" s="11" t="s">
        <v>10</v>
      </c>
      <c r="Z173" s="7"/>
      <c r="AA173" s="8"/>
      <c r="AB173" s="8"/>
      <c r="AC173" s="9" t="s">
        <v>7</v>
      </c>
      <c r="AD173" s="9" t="s">
        <v>8</v>
      </c>
      <c r="AE173" s="14" t="s">
        <v>9</v>
      </c>
      <c r="AF173" s="11" t="s">
        <v>10</v>
      </c>
      <c r="AH173" s="7"/>
      <c r="AI173" s="8"/>
      <c r="AJ173" s="8"/>
      <c r="AK173" s="9" t="s">
        <v>7</v>
      </c>
      <c r="AL173" s="9" t="s">
        <v>8</v>
      </c>
      <c r="AM173" s="15" t="s">
        <v>9</v>
      </c>
      <c r="AN173" s="11" t="s">
        <v>10</v>
      </c>
      <c r="AP173" s="7"/>
      <c r="AQ173" s="8"/>
      <c r="AR173" s="8"/>
      <c r="AS173" s="9" t="s">
        <v>7</v>
      </c>
      <c r="AT173" s="9" t="s">
        <v>8</v>
      </c>
      <c r="AU173" s="16" t="s">
        <v>9</v>
      </c>
      <c r="AV173" s="11" t="s">
        <v>10</v>
      </c>
      <c r="AX173" s="7"/>
      <c r="AY173" s="8"/>
      <c r="AZ173" s="8"/>
      <c r="BA173" s="9" t="s">
        <v>7</v>
      </c>
      <c r="BB173" s="9" t="s">
        <v>8</v>
      </c>
      <c r="BC173" s="17" t="s">
        <v>9</v>
      </c>
      <c r="BD173" s="11" t="s">
        <v>10</v>
      </c>
      <c r="BF173" s="7"/>
      <c r="BG173" s="8"/>
      <c r="BH173" s="8"/>
      <c r="BI173" s="9" t="s">
        <v>7</v>
      </c>
      <c r="BJ173" s="9" t="s">
        <v>8</v>
      </c>
      <c r="BK173" s="18" t="s">
        <v>9</v>
      </c>
      <c r="BL173" s="11" t="s">
        <v>10</v>
      </c>
      <c r="BN173" s="7"/>
      <c r="BO173" s="8"/>
      <c r="BP173" s="8"/>
      <c r="BQ173" s="9" t="s">
        <v>7</v>
      </c>
      <c r="BR173" s="9" t="s">
        <v>8</v>
      </c>
      <c r="BS173" s="19" t="s">
        <v>9</v>
      </c>
      <c r="BT173" s="11" t="s">
        <v>10</v>
      </c>
      <c r="BV173" s="7"/>
      <c r="BW173" s="8"/>
      <c r="BX173" s="8"/>
      <c r="BY173" s="9" t="s">
        <v>7</v>
      </c>
      <c r="BZ173" s="9" t="s">
        <v>8</v>
      </c>
      <c r="CA173" s="20" t="s">
        <v>9</v>
      </c>
      <c r="CB173" s="11" t="s">
        <v>10</v>
      </c>
      <c r="CD173" s="7"/>
      <c r="CE173" s="8"/>
      <c r="CF173" s="8"/>
      <c r="CG173" s="9" t="s">
        <v>7</v>
      </c>
      <c r="CH173" s="9" t="s">
        <v>8</v>
      </c>
      <c r="CI173" s="21" t="s">
        <v>9</v>
      </c>
      <c r="CJ173" s="11" t="s">
        <v>10</v>
      </c>
      <c r="CL173" s="7"/>
      <c r="CM173" s="8"/>
      <c r="CN173" s="8"/>
      <c r="CO173" s="9" t="s">
        <v>7</v>
      </c>
      <c r="CP173" s="9" t="s">
        <v>8</v>
      </c>
      <c r="CQ173" s="22" t="s">
        <v>9</v>
      </c>
      <c r="CR173" s="11" t="s">
        <v>10</v>
      </c>
    </row>
    <row r="174" spans="2:96" ht="12.75" customHeight="1" x14ac:dyDescent="0.35">
      <c r="B174" s="661" t="s">
        <v>258</v>
      </c>
      <c r="C174" s="673"/>
      <c r="D174" s="662"/>
      <c r="E174" s="4" t="s">
        <v>21</v>
      </c>
      <c r="F174" s="4" t="s">
        <v>21</v>
      </c>
      <c r="H174" s="4">
        <v>1</v>
      </c>
      <c r="J174" s="680" t="s">
        <v>259</v>
      </c>
      <c r="K174" s="673"/>
      <c r="L174" s="662"/>
      <c r="M174" s="4" t="s">
        <v>21</v>
      </c>
      <c r="N174" s="4" t="s">
        <v>21</v>
      </c>
      <c r="P174" s="4">
        <v>1</v>
      </c>
      <c r="R174" s="678" t="s">
        <v>260</v>
      </c>
      <c r="S174" s="673"/>
      <c r="T174" s="662"/>
      <c r="U174" s="4" t="s">
        <v>21</v>
      </c>
      <c r="V174" s="4" t="s">
        <v>21</v>
      </c>
      <c r="X174" s="4">
        <v>1</v>
      </c>
      <c r="Z174" s="687" t="s">
        <v>261</v>
      </c>
      <c r="AA174" s="673"/>
      <c r="AB174" s="662"/>
      <c r="AC174" s="4" t="s">
        <v>21</v>
      </c>
      <c r="AD174" s="4" t="s">
        <v>21</v>
      </c>
      <c r="AF174" s="4">
        <v>1</v>
      </c>
      <c r="AH174" s="685" t="s">
        <v>262</v>
      </c>
      <c r="AI174" s="673"/>
      <c r="AJ174" s="662"/>
      <c r="AK174" s="4" t="s">
        <v>21</v>
      </c>
      <c r="AL174" s="4" t="s">
        <v>21</v>
      </c>
      <c r="AN174" s="4">
        <v>1</v>
      </c>
      <c r="AP174" s="727" t="s">
        <v>263</v>
      </c>
      <c r="AQ174" s="673"/>
      <c r="AR174" s="662"/>
      <c r="AS174" s="4" t="s">
        <v>21</v>
      </c>
      <c r="AT174" s="4" t="s">
        <v>21</v>
      </c>
      <c r="AV174" s="4">
        <v>1</v>
      </c>
      <c r="AX174" s="688" t="s">
        <v>264</v>
      </c>
      <c r="AY174" s="673"/>
      <c r="AZ174" s="662"/>
      <c r="BA174" s="4" t="s">
        <v>21</v>
      </c>
      <c r="BB174" s="4" t="s">
        <v>21</v>
      </c>
      <c r="BD174" s="4">
        <v>1</v>
      </c>
      <c r="BF174" s="679" t="s">
        <v>265</v>
      </c>
      <c r="BG174" s="673"/>
      <c r="BH174" s="662"/>
      <c r="BI174" s="4" t="s">
        <v>21</v>
      </c>
      <c r="BJ174" s="4" t="s">
        <v>21</v>
      </c>
      <c r="BL174" s="4">
        <v>1</v>
      </c>
      <c r="BN174" s="672" t="s">
        <v>266</v>
      </c>
      <c r="BO174" s="673"/>
      <c r="BP174" s="662"/>
      <c r="BQ174" s="4" t="s">
        <v>21</v>
      </c>
      <c r="BR174" s="4" t="s">
        <v>21</v>
      </c>
      <c r="BT174" s="4">
        <v>1</v>
      </c>
      <c r="BV174" s="728" t="s">
        <v>267</v>
      </c>
      <c r="BW174" s="673"/>
      <c r="BX174" s="662"/>
      <c r="BY174" s="4" t="s">
        <v>21</v>
      </c>
      <c r="BZ174" s="4" t="s">
        <v>21</v>
      </c>
      <c r="CB174" s="4">
        <v>1</v>
      </c>
      <c r="CD174" s="682" t="s">
        <v>268</v>
      </c>
      <c r="CE174" s="673"/>
      <c r="CF174" s="662"/>
      <c r="CG174" s="4" t="s">
        <v>21</v>
      </c>
      <c r="CH174" s="4" t="s">
        <v>21</v>
      </c>
      <c r="CJ174" s="4">
        <v>1</v>
      </c>
      <c r="CL174" s="686" t="s">
        <v>303</v>
      </c>
      <c r="CM174" s="673"/>
      <c r="CN174" s="662"/>
      <c r="CO174" s="4" t="s">
        <v>21</v>
      </c>
      <c r="CP174" s="4" t="s">
        <v>21</v>
      </c>
      <c r="CR174" s="4">
        <v>1</v>
      </c>
    </row>
    <row r="175" spans="2:96" ht="12.75" customHeight="1" x14ac:dyDescent="0.35">
      <c r="B175" s="664"/>
      <c r="C175" s="651"/>
      <c r="D175" s="3"/>
      <c r="E175" s="4"/>
      <c r="F175" s="4"/>
      <c r="G175" s="6"/>
      <c r="H175" s="5">
        <f t="shared" ref="H175:H179" si="193">SUM(H174+E175-F175)</f>
        <v>1</v>
      </c>
      <c r="J175" s="664"/>
      <c r="K175" s="651"/>
      <c r="L175" s="3"/>
      <c r="M175" s="4"/>
      <c r="N175" s="4"/>
      <c r="O175" s="6"/>
      <c r="P175" s="5">
        <f t="shared" ref="P175:P179" si="194">SUM(P174+M175-N175)</f>
        <v>1</v>
      </c>
      <c r="R175" s="664"/>
      <c r="S175" s="651"/>
      <c r="T175" s="3"/>
      <c r="U175" s="4"/>
      <c r="V175" s="4"/>
      <c r="W175" s="6"/>
      <c r="X175" s="5">
        <f t="shared" ref="X175:X179" si="195">SUM(X174+U175-V175)</f>
        <v>1</v>
      </c>
      <c r="Z175" s="664"/>
      <c r="AA175" s="651"/>
      <c r="AB175" s="3"/>
      <c r="AC175" s="4"/>
      <c r="AD175" s="4"/>
      <c r="AE175" s="6"/>
      <c r="AF175" s="5">
        <f t="shared" ref="AF175:AF179" si="196">SUM(AF174+AC175-AD175)</f>
        <v>1</v>
      </c>
      <c r="AH175" s="664"/>
      <c r="AI175" s="651"/>
      <c r="AJ175" s="3"/>
      <c r="AK175" s="4"/>
      <c r="AL175" s="4"/>
      <c r="AM175" s="6"/>
      <c r="AN175" s="5">
        <f t="shared" ref="AN175:AN179" si="197">SUM(AN174+AK175-AL175)</f>
        <v>1</v>
      </c>
      <c r="AP175" s="664"/>
      <c r="AQ175" s="651"/>
      <c r="AR175" s="3"/>
      <c r="AS175" s="4"/>
      <c r="AT175" s="4"/>
      <c r="AU175" s="6"/>
      <c r="AV175" s="5">
        <f t="shared" ref="AV175:AV179" si="198">SUM(AV174+AS175-AT175)</f>
        <v>1</v>
      </c>
      <c r="AX175" s="664"/>
      <c r="AY175" s="651"/>
      <c r="AZ175" s="3"/>
      <c r="BA175" s="4"/>
      <c r="BB175" s="4"/>
      <c r="BC175" s="6"/>
      <c r="BD175" s="5">
        <f t="shared" ref="BD175:BD179" si="199">SUM(BD174+BA175-BB175)</f>
        <v>1</v>
      </c>
      <c r="BF175" s="664"/>
      <c r="BG175" s="651"/>
      <c r="BH175" s="3"/>
      <c r="BI175" s="4"/>
      <c r="BJ175" s="4"/>
      <c r="BK175" s="6"/>
      <c r="BL175" s="5">
        <f t="shared" ref="BL175:BL179" si="200">SUM(BL174+BI175-BJ175)</f>
        <v>1</v>
      </c>
      <c r="BN175" s="664"/>
      <c r="BO175" s="651"/>
      <c r="BP175" s="3"/>
      <c r="BQ175" s="4"/>
      <c r="BR175" s="4"/>
      <c r="BS175" s="6"/>
      <c r="BT175" s="5">
        <f t="shared" ref="BT175:BT179" si="201">SUM(BT174+BQ175-BR175)</f>
        <v>1</v>
      </c>
      <c r="BV175" s="664"/>
      <c r="BW175" s="651"/>
      <c r="BX175" s="3"/>
      <c r="BY175" s="4"/>
      <c r="BZ175" s="4"/>
      <c r="CA175" s="6"/>
      <c r="CB175" s="5">
        <f t="shared" ref="CB175:CB179" si="202">SUM(CB174+BY175-BZ175)</f>
        <v>1</v>
      </c>
      <c r="CD175" s="664"/>
      <c r="CE175" s="651"/>
      <c r="CF175" s="3"/>
      <c r="CG175" s="4"/>
      <c r="CH175" s="4"/>
      <c r="CI175" s="6"/>
      <c r="CJ175" s="5">
        <f t="shared" ref="CJ175:CJ179" si="203">SUM(CJ174+CG175-CH175)</f>
        <v>1</v>
      </c>
      <c r="CL175" s="664"/>
      <c r="CM175" s="651"/>
      <c r="CN175" s="3"/>
      <c r="CO175" s="4"/>
      <c r="CP175" s="4"/>
      <c r="CQ175" s="6"/>
      <c r="CR175" s="5">
        <f t="shared" ref="CR175:CR179" si="204">SUM(CR174+CO175-CP175)</f>
        <v>1</v>
      </c>
    </row>
    <row r="176" spans="2:96" ht="12.75" customHeight="1" x14ac:dyDescent="0.25">
      <c r="H176" s="5">
        <f t="shared" si="193"/>
        <v>1</v>
      </c>
      <c r="P176" s="5">
        <f t="shared" si="194"/>
        <v>1</v>
      </c>
      <c r="X176" s="5">
        <f t="shared" si="195"/>
        <v>1</v>
      </c>
      <c r="AF176" s="5">
        <f t="shared" si="196"/>
        <v>1</v>
      </c>
      <c r="AN176" s="5">
        <f t="shared" si="197"/>
        <v>1</v>
      </c>
      <c r="AV176" s="5">
        <f t="shared" si="198"/>
        <v>1</v>
      </c>
      <c r="BD176" s="5">
        <f t="shared" si="199"/>
        <v>1</v>
      </c>
      <c r="BL176" s="5">
        <f t="shared" si="200"/>
        <v>1</v>
      </c>
      <c r="BT176" s="5">
        <f t="shared" si="201"/>
        <v>1</v>
      </c>
      <c r="CB176" s="5">
        <f t="shared" si="202"/>
        <v>1</v>
      </c>
      <c r="CJ176" s="5">
        <f t="shared" si="203"/>
        <v>1</v>
      </c>
      <c r="CR176" s="5">
        <f t="shared" si="204"/>
        <v>1</v>
      </c>
    </row>
    <row r="177" spans="2:96" ht="12.75" customHeight="1" x14ac:dyDescent="0.25">
      <c r="H177" s="5">
        <f t="shared" si="193"/>
        <v>1</v>
      </c>
      <c r="P177" s="5">
        <f t="shared" si="194"/>
        <v>1</v>
      </c>
      <c r="X177" s="5">
        <f t="shared" si="195"/>
        <v>1</v>
      </c>
      <c r="AF177" s="5">
        <f t="shared" si="196"/>
        <v>1</v>
      </c>
      <c r="AN177" s="5">
        <f t="shared" si="197"/>
        <v>1</v>
      </c>
      <c r="AV177" s="5">
        <f t="shared" si="198"/>
        <v>1</v>
      </c>
      <c r="BD177" s="5">
        <f t="shared" si="199"/>
        <v>1</v>
      </c>
      <c r="BL177" s="5">
        <f t="shared" si="200"/>
        <v>1</v>
      </c>
      <c r="BT177" s="5">
        <f t="shared" si="201"/>
        <v>1</v>
      </c>
      <c r="CB177" s="5">
        <f t="shared" si="202"/>
        <v>1</v>
      </c>
      <c r="CJ177" s="5">
        <f t="shared" si="203"/>
        <v>1</v>
      </c>
      <c r="CR177" s="5">
        <f t="shared" si="204"/>
        <v>1</v>
      </c>
    </row>
    <row r="178" spans="2:96" ht="12.75" customHeight="1" x14ac:dyDescent="0.25">
      <c r="H178" s="5">
        <f t="shared" si="193"/>
        <v>1</v>
      </c>
      <c r="P178" s="5">
        <f t="shared" si="194"/>
        <v>1</v>
      </c>
      <c r="X178" s="5">
        <f t="shared" si="195"/>
        <v>1</v>
      </c>
      <c r="AF178" s="5">
        <f t="shared" si="196"/>
        <v>1</v>
      </c>
      <c r="AN178" s="5">
        <f t="shared" si="197"/>
        <v>1</v>
      </c>
      <c r="AV178" s="5">
        <f t="shared" si="198"/>
        <v>1</v>
      </c>
      <c r="BD178" s="5">
        <f t="shared" si="199"/>
        <v>1</v>
      </c>
      <c r="BL178" s="5">
        <f t="shared" si="200"/>
        <v>1</v>
      </c>
      <c r="BT178" s="5">
        <f t="shared" si="201"/>
        <v>1</v>
      </c>
      <c r="CB178" s="5">
        <f t="shared" si="202"/>
        <v>1</v>
      </c>
      <c r="CJ178" s="5">
        <f t="shared" si="203"/>
        <v>1</v>
      </c>
      <c r="CR178" s="5">
        <f t="shared" si="204"/>
        <v>1</v>
      </c>
    </row>
    <row r="179" spans="2:96" ht="12.75" customHeight="1" x14ac:dyDescent="0.25">
      <c r="H179" s="5">
        <f t="shared" si="193"/>
        <v>1</v>
      </c>
      <c r="P179" s="5">
        <f t="shared" si="194"/>
        <v>1</v>
      </c>
      <c r="X179" s="5">
        <f t="shared" si="195"/>
        <v>1</v>
      </c>
      <c r="AF179" s="5">
        <f t="shared" si="196"/>
        <v>1</v>
      </c>
      <c r="AN179" s="5">
        <f t="shared" si="197"/>
        <v>1</v>
      </c>
      <c r="AV179" s="5">
        <f t="shared" si="198"/>
        <v>1</v>
      </c>
      <c r="BD179" s="5">
        <f t="shared" si="199"/>
        <v>1</v>
      </c>
      <c r="BL179" s="5">
        <f t="shared" si="200"/>
        <v>1</v>
      </c>
      <c r="BT179" s="5">
        <f t="shared" si="201"/>
        <v>1</v>
      </c>
      <c r="CB179" s="5">
        <f t="shared" si="202"/>
        <v>1</v>
      </c>
      <c r="CJ179" s="5">
        <f t="shared" si="203"/>
        <v>1</v>
      </c>
      <c r="CR179" s="5">
        <f t="shared" si="204"/>
        <v>1</v>
      </c>
    </row>
    <row r="180" spans="2:96" ht="12.75" customHeight="1" x14ac:dyDescent="0.35">
      <c r="B180" s="658" t="s">
        <v>304</v>
      </c>
      <c r="C180" s="659"/>
      <c r="D180" s="659"/>
      <c r="E180" s="659"/>
      <c r="F180" s="659"/>
      <c r="G180" s="659"/>
      <c r="H180" s="660"/>
      <c r="J180" s="658" t="s">
        <v>304</v>
      </c>
      <c r="K180" s="659"/>
      <c r="L180" s="659"/>
      <c r="M180" s="659"/>
      <c r="N180" s="659"/>
      <c r="O180" s="659"/>
      <c r="P180" s="660"/>
      <c r="R180" s="658" t="s">
        <v>304</v>
      </c>
      <c r="S180" s="659"/>
      <c r="T180" s="659"/>
      <c r="U180" s="659"/>
      <c r="V180" s="659"/>
      <c r="W180" s="659"/>
      <c r="X180" s="660"/>
      <c r="Z180" s="658" t="s">
        <v>304</v>
      </c>
      <c r="AA180" s="659"/>
      <c r="AB180" s="659"/>
      <c r="AC180" s="659"/>
      <c r="AD180" s="659"/>
      <c r="AE180" s="659"/>
      <c r="AF180" s="660"/>
      <c r="AH180" s="658" t="s">
        <v>304</v>
      </c>
      <c r="AI180" s="659"/>
      <c r="AJ180" s="659"/>
      <c r="AK180" s="659"/>
      <c r="AL180" s="659"/>
      <c r="AM180" s="659"/>
      <c r="AN180" s="660"/>
      <c r="AP180" s="658" t="s">
        <v>304</v>
      </c>
      <c r="AQ180" s="659"/>
      <c r="AR180" s="659"/>
      <c r="AS180" s="659"/>
      <c r="AT180" s="659"/>
      <c r="AU180" s="659"/>
      <c r="AV180" s="660"/>
      <c r="AX180" s="658" t="s">
        <v>304</v>
      </c>
      <c r="AY180" s="659"/>
      <c r="AZ180" s="659"/>
      <c r="BA180" s="659"/>
      <c r="BB180" s="659"/>
      <c r="BC180" s="659"/>
      <c r="BD180" s="660"/>
      <c r="BF180" s="658" t="s">
        <v>304</v>
      </c>
      <c r="BG180" s="659"/>
      <c r="BH180" s="659"/>
      <c r="BI180" s="659"/>
      <c r="BJ180" s="659"/>
      <c r="BK180" s="659"/>
      <c r="BL180" s="660"/>
      <c r="BN180" s="658" t="s">
        <v>304</v>
      </c>
      <c r="BO180" s="659"/>
      <c r="BP180" s="659"/>
      <c r="BQ180" s="659"/>
      <c r="BR180" s="659"/>
      <c r="BS180" s="659"/>
      <c r="BT180" s="660"/>
      <c r="BV180" s="658" t="s">
        <v>304</v>
      </c>
      <c r="BW180" s="659"/>
      <c r="BX180" s="659"/>
      <c r="BY180" s="659"/>
      <c r="BZ180" s="659"/>
      <c r="CA180" s="659"/>
      <c r="CB180" s="660"/>
      <c r="CD180" s="658" t="s">
        <v>304</v>
      </c>
      <c r="CE180" s="659"/>
      <c r="CF180" s="659"/>
      <c r="CG180" s="659"/>
      <c r="CH180" s="659"/>
      <c r="CI180" s="659"/>
      <c r="CJ180" s="660"/>
      <c r="CL180" s="658" t="s">
        <v>304</v>
      </c>
      <c r="CM180" s="659"/>
      <c r="CN180" s="659"/>
      <c r="CO180" s="659"/>
      <c r="CP180" s="659"/>
      <c r="CQ180" s="659"/>
      <c r="CR180" s="660"/>
    </row>
    <row r="181" spans="2:96" ht="12.75" customHeight="1" x14ac:dyDescent="0.35">
      <c r="B181" s="7"/>
      <c r="C181" s="8"/>
      <c r="D181" s="8"/>
      <c r="E181" s="9" t="s">
        <v>7</v>
      </c>
      <c r="F181" s="9" t="s">
        <v>8</v>
      </c>
      <c r="G181" s="10" t="s">
        <v>9</v>
      </c>
      <c r="H181" s="11" t="s">
        <v>10</v>
      </c>
      <c r="J181" s="7"/>
      <c r="K181" s="8"/>
      <c r="L181" s="8"/>
      <c r="M181" s="9" t="s">
        <v>7</v>
      </c>
      <c r="N181" s="9" t="s">
        <v>8</v>
      </c>
      <c r="O181" s="12" t="s">
        <v>9</v>
      </c>
      <c r="P181" s="11" t="s">
        <v>10</v>
      </c>
      <c r="R181" s="7"/>
      <c r="S181" s="8"/>
      <c r="T181" s="8"/>
      <c r="U181" s="9" t="s">
        <v>7</v>
      </c>
      <c r="V181" s="9" t="s">
        <v>8</v>
      </c>
      <c r="W181" s="13" t="s">
        <v>9</v>
      </c>
      <c r="X181" s="11" t="s">
        <v>10</v>
      </c>
      <c r="Z181" s="7"/>
      <c r="AA181" s="8"/>
      <c r="AB181" s="8"/>
      <c r="AC181" s="9" t="s">
        <v>7</v>
      </c>
      <c r="AD181" s="9" t="s">
        <v>8</v>
      </c>
      <c r="AE181" s="14" t="s">
        <v>9</v>
      </c>
      <c r="AF181" s="11" t="s">
        <v>10</v>
      </c>
      <c r="AH181" s="7"/>
      <c r="AI181" s="8"/>
      <c r="AJ181" s="8"/>
      <c r="AK181" s="9" t="s">
        <v>7</v>
      </c>
      <c r="AL181" s="9" t="s">
        <v>8</v>
      </c>
      <c r="AM181" s="15" t="s">
        <v>9</v>
      </c>
      <c r="AN181" s="11" t="s">
        <v>10</v>
      </c>
      <c r="AP181" s="7"/>
      <c r="AQ181" s="8"/>
      <c r="AR181" s="8"/>
      <c r="AS181" s="9" t="s">
        <v>7</v>
      </c>
      <c r="AT181" s="9" t="s">
        <v>8</v>
      </c>
      <c r="AU181" s="16" t="s">
        <v>9</v>
      </c>
      <c r="AV181" s="11" t="s">
        <v>10</v>
      </c>
      <c r="AX181" s="7"/>
      <c r="AY181" s="8"/>
      <c r="AZ181" s="8"/>
      <c r="BA181" s="9" t="s">
        <v>7</v>
      </c>
      <c r="BB181" s="9" t="s">
        <v>8</v>
      </c>
      <c r="BC181" s="17" t="s">
        <v>9</v>
      </c>
      <c r="BD181" s="11" t="s">
        <v>10</v>
      </c>
      <c r="BF181" s="7"/>
      <c r="BG181" s="8"/>
      <c r="BH181" s="8"/>
      <c r="BI181" s="9" t="s">
        <v>7</v>
      </c>
      <c r="BJ181" s="9" t="s">
        <v>8</v>
      </c>
      <c r="BK181" s="18" t="s">
        <v>9</v>
      </c>
      <c r="BL181" s="11" t="s">
        <v>10</v>
      </c>
      <c r="BN181" s="7"/>
      <c r="BO181" s="8"/>
      <c r="BP181" s="8"/>
      <c r="BQ181" s="9" t="s">
        <v>7</v>
      </c>
      <c r="BR181" s="9" t="s">
        <v>8</v>
      </c>
      <c r="BS181" s="19" t="s">
        <v>9</v>
      </c>
      <c r="BT181" s="11" t="s">
        <v>10</v>
      </c>
      <c r="BV181" s="7"/>
      <c r="BW181" s="8"/>
      <c r="BX181" s="8"/>
      <c r="BY181" s="9" t="s">
        <v>7</v>
      </c>
      <c r="BZ181" s="9" t="s">
        <v>8</v>
      </c>
      <c r="CA181" s="20" t="s">
        <v>9</v>
      </c>
      <c r="CB181" s="11" t="s">
        <v>10</v>
      </c>
      <c r="CD181" s="7"/>
      <c r="CE181" s="8"/>
      <c r="CF181" s="8"/>
      <c r="CG181" s="9" t="s">
        <v>7</v>
      </c>
      <c r="CH181" s="9" t="s">
        <v>8</v>
      </c>
      <c r="CI181" s="21" t="s">
        <v>9</v>
      </c>
      <c r="CJ181" s="11" t="s">
        <v>10</v>
      </c>
      <c r="CL181" s="7"/>
      <c r="CM181" s="8"/>
      <c r="CN181" s="8"/>
      <c r="CO181" s="9" t="s">
        <v>7</v>
      </c>
      <c r="CP181" s="9" t="s">
        <v>8</v>
      </c>
      <c r="CQ181" s="22" t="s">
        <v>9</v>
      </c>
      <c r="CR181" s="11" t="s">
        <v>10</v>
      </c>
    </row>
    <row r="182" spans="2:96" ht="12.75" customHeight="1" x14ac:dyDescent="0.35">
      <c r="B182" s="661" t="s">
        <v>258</v>
      </c>
      <c r="C182" s="673"/>
      <c r="D182" s="662"/>
      <c r="E182" s="4" t="s">
        <v>21</v>
      </c>
      <c r="F182" s="4" t="s">
        <v>21</v>
      </c>
      <c r="H182" s="4">
        <v>1</v>
      </c>
      <c r="J182" s="680" t="s">
        <v>259</v>
      </c>
      <c r="K182" s="673"/>
      <c r="L182" s="662"/>
      <c r="M182" s="4" t="s">
        <v>21</v>
      </c>
      <c r="N182" s="4" t="s">
        <v>21</v>
      </c>
      <c r="P182" s="4">
        <v>1</v>
      </c>
      <c r="R182" s="678" t="s">
        <v>260</v>
      </c>
      <c r="S182" s="673"/>
      <c r="T182" s="662"/>
      <c r="U182" s="4" t="s">
        <v>21</v>
      </c>
      <c r="V182" s="4" t="s">
        <v>21</v>
      </c>
      <c r="X182" s="4">
        <v>1</v>
      </c>
      <c r="Z182" s="687" t="s">
        <v>261</v>
      </c>
      <c r="AA182" s="673"/>
      <c r="AB182" s="662"/>
      <c r="AC182" s="4" t="s">
        <v>21</v>
      </c>
      <c r="AD182" s="4" t="s">
        <v>21</v>
      </c>
      <c r="AF182" s="4">
        <v>1</v>
      </c>
      <c r="AH182" s="685" t="s">
        <v>262</v>
      </c>
      <c r="AI182" s="673"/>
      <c r="AJ182" s="662"/>
      <c r="AK182" s="4" t="s">
        <v>21</v>
      </c>
      <c r="AL182" s="4" t="s">
        <v>21</v>
      </c>
      <c r="AN182" s="4">
        <v>1</v>
      </c>
      <c r="AP182" s="727" t="s">
        <v>263</v>
      </c>
      <c r="AQ182" s="673"/>
      <c r="AR182" s="662"/>
      <c r="AS182" s="4" t="s">
        <v>21</v>
      </c>
      <c r="AT182" s="4" t="s">
        <v>21</v>
      </c>
      <c r="AV182" s="4">
        <v>1</v>
      </c>
      <c r="AX182" s="688" t="s">
        <v>264</v>
      </c>
      <c r="AY182" s="673"/>
      <c r="AZ182" s="662"/>
      <c r="BA182" s="4" t="s">
        <v>21</v>
      </c>
      <c r="BB182" s="4" t="s">
        <v>21</v>
      </c>
      <c r="BD182" s="4">
        <v>1</v>
      </c>
      <c r="BF182" s="679" t="s">
        <v>265</v>
      </c>
      <c r="BG182" s="673"/>
      <c r="BH182" s="662"/>
      <c r="BI182" s="4" t="s">
        <v>21</v>
      </c>
      <c r="BJ182" s="4" t="s">
        <v>21</v>
      </c>
      <c r="BL182" s="4">
        <v>1</v>
      </c>
      <c r="BN182" s="672" t="s">
        <v>266</v>
      </c>
      <c r="BO182" s="673"/>
      <c r="BP182" s="662"/>
      <c r="BQ182" s="4" t="s">
        <v>21</v>
      </c>
      <c r="BR182" s="4" t="s">
        <v>21</v>
      </c>
      <c r="BT182" s="4">
        <v>1</v>
      </c>
      <c r="BV182" s="728" t="s">
        <v>267</v>
      </c>
      <c r="BW182" s="673"/>
      <c r="BX182" s="662"/>
      <c r="BY182" s="4" t="s">
        <v>21</v>
      </c>
      <c r="BZ182" s="4" t="s">
        <v>21</v>
      </c>
      <c r="CB182" s="4">
        <v>1</v>
      </c>
      <c r="CD182" s="682" t="s">
        <v>268</v>
      </c>
      <c r="CE182" s="673"/>
      <c r="CF182" s="662"/>
      <c r="CG182" s="4" t="s">
        <v>21</v>
      </c>
      <c r="CH182" s="4" t="s">
        <v>21</v>
      </c>
      <c r="CJ182" s="4">
        <v>1</v>
      </c>
      <c r="CL182" s="686" t="s">
        <v>305</v>
      </c>
      <c r="CM182" s="673"/>
      <c r="CN182" s="662"/>
      <c r="CO182" s="4" t="s">
        <v>21</v>
      </c>
      <c r="CP182" s="4" t="s">
        <v>21</v>
      </c>
      <c r="CR182" s="4">
        <v>1</v>
      </c>
    </row>
    <row r="183" spans="2:96" ht="12.75" customHeight="1" x14ac:dyDescent="0.35">
      <c r="B183" s="664"/>
      <c r="C183" s="651"/>
      <c r="D183" s="3"/>
      <c r="E183" s="4"/>
      <c r="F183" s="4"/>
      <c r="G183" s="6"/>
      <c r="H183" s="5">
        <f t="shared" ref="H183:H186" si="205">SUM(H182+E183-F183)</f>
        <v>1</v>
      </c>
      <c r="J183" s="664"/>
      <c r="K183" s="651"/>
      <c r="L183" s="3"/>
      <c r="M183" s="4"/>
      <c r="N183" s="4"/>
      <c r="O183" s="6"/>
      <c r="P183" s="5">
        <f t="shared" ref="P183:P186" si="206">SUM(P182+M183-N183)</f>
        <v>1</v>
      </c>
      <c r="R183" s="664"/>
      <c r="S183" s="651"/>
      <c r="T183" s="3"/>
      <c r="U183" s="4"/>
      <c r="V183" s="4"/>
      <c r="W183" s="6"/>
      <c r="X183" s="5">
        <f t="shared" ref="X183:X186" si="207">SUM(X182+U183-V183)</f>
        <v>1</v>
      </c>
      <c r="Z183" s="664"/>
      <c r="AA183" s="651"/>
      <c r="AB183" s="3"/>
      <c r="AC183" s="4"/>
      <c r="AD183" s="4"/>
      <c r="AE183" s="6"/>
      <c r="AF183" s="5">
        <f t="shared" ref="AF183:AF186" si="208">SUM(AF182+AC183-AD183)</f>
        <v>1</v>
      </c>
      <c r="AH183" s="664"/>
      <c r="AI183" s="651"/>
      <c r="AJ183" s="3"/>
      <c r="AK183" s="4"/>
      <c r="AL183" s="4"/>
      <c r="AM183" s="6"/>
      <c r="AN183" s="5">
        <f t="shared" ref="AN183:AN186" si="209">SUM(AN182+AK183-AL183)</f>
        <v>1</v>
      </c>
      <c r="AP183" s="664"/>
      <c r="AQ183" s="651"/>
      <c r="AR183" s="3"/>
      <c r="AS183" s="4"/>
      <c r="AT183" s="4"/>
      <c r="AU183" s="6"/>
      <c r="AV183" s="5">
        <f t="shared" ref="AV183:AV186" si="210">SUM(AV182+AS183-AT183)</f>
        <v>1</v>
      </c>
      <c r="AX183" s="664"/>
      <c r="AY183" s="651"/>
      <c r="AZ183" s="3"/>
      <c r="BA183" s="4"/>
      <c r="BB183" s="4"/>
      <c r="BC183" s="6"/>
      <c r="BD183" s="5">
        <f t="shared" ref="BD183:BD186" si="211">SUM(BD182+BA183-BB183)</f>
        <v>1</v>
      </c>
      <c r="BF183" s="664"/>
      <c r="BG183" s="651"/>
      <c r="BH183" s="3"/>
      <c r="BI183" s="4"/>
      <c r="BJ183" s="4"/>
      <c r="BK183" s="6"/>
      <c r="BL183" s="5">
        <f t="shared" ref="BL183:BL186" si="212">SUM(BL182+BI183-BJ183)</f>
        <v>1</v>
      </c>
      <c r="BN183" s="664"/>
      <c r="BO183" s="651"/>
      <c r="BP183" s="3"/>
      <c r="BQ183" s="4"/>
      <c r="BR183" s="4"/>
      <c r="BS183" s="6"/>
      <c r="BT183" s="5">
        <f t="shared" ref="BT183:BT186" si="213">SUM(BT182+BQ183-BR183)</f>
        <v>1</v>
      </c>
      <c r="BV183" s="664"/>
      <c r="BW183" s="651"/>
      <c r="BX183" s="3"/>
      <c r="BY183" s="4"/>
      <c r="BZ183" s="4"/>
      <c r="CA183" s="6"/>
      <c r="CB183" s="5">
        <f t="shared" ref="CB183:CB186" si="214">SUM(CB182+BY183-BZ183)</f>
        <v>1</v>
      </c>
      <c r="CD183" s="664"/>
      <c r="CE183" s="651"/>
      <c r="CF183" s="3"/>
      <c r="CG183" s="4"/>
      <c r="CH183" s="4"/>
      <c r="CI183" s="6"/>
      <c r="CJ183" s="5">
        <f t="shared" ref="CJ183:CJ186" si="215">SUM(CJ182+CG183-CH183)</f>
        <v>1</v>
      </c>
      <c r="CL183" s="664"/>
      <c r="CM183" s="651"/>
      <c r="CN183" s="3"/>
      <c r="CO183" s="4"/>
      <c r="CP183" s="4"/>
      <c r="CQ183" s="6"/>
      <c r="CR183" s="5">
        <f t="shared" ref="CR183:CR186" si="216">SUM(CR182+CO183-CP183)</f>
        <v>1</v>
      </c>
    </row>
    <row r="184" spans="2:96" ht="12.75" customHeight="1" x14ac:dyDescent="0.25">
      <c r="H184" s="5">
        <f t="shared" si="205"/>
        <v>1</v>
      </c>
      <c r="P184" s="5">
        <f t="shared" si="206"/>
        <v>1</v>
      </c>
      <c r="X184" s="5">
        <f t="shared" si="207"/>
        <v>1</v>
      </c>
      <c r="AF184" s="5">
        <f t="shared" si="208"/>
        <v>1</v>
      </c>
      <c r="AN184" s="5">
        <f t="shared" si="209"/>
        <v>1</v>
      </c>
      <c r="AV184" s="5">
        <f t="shared" si="210"/>
        <v>1</v>
      </c>
      <c r="BD184" s="5">
        <f t="shared" si="211"/>
        <v>1</v>
      </c>
      <c r="BL184" s="5">
        <f t="shared" si="212"/>
        <v>1</v>
      </c>
      <c r="BT184" s="5">
        <f t="shared" si="213"/>
        <v>1</v>
      </c>
      <c r="CB184" s="5">
        <f t="shared" si="214"/>
        <v>1</v>
      </c>
      <c r="CJ184" s="5">
        <f t="shared" si="215"/>
        <v>1</v>
      </c>
      <c r="CR184" s="5">
        <f t="shared" si="216"/>
        <v>1</v>
      </c>
    </row>
    <row r="185" spans="2:96" ht="12.75" customHeight="1" x14ac:dyDescent="0.25">
      <c r="H185" s="5">
        <f t="shared" si="205"/>
        <v>1</v>
      </c>
      <c r="P185" s="5">
        <f t="shared" si="206"/>
        <v>1</v>
      </c>
      <c r="X185" s="5">
        <f t="shared" si="207"/>
        <v>1</v>
      </c>
      <c r="AF185" s="5">
        <f t="shared" si="208"/>
        <v>1</v>
      </c>
      <c r="AN185" s="5">
        <f t="shared" si="209"/>
        <v>1</v>
      </c>
      <c r="AV185" s="5">
        <f t="shared" si="210"/>
        <v>1</v>
      </c>
      <c r="BD185" s="5">
        <f t="shared" si="211"/>
        <v>1</v>
      </c>
      <c r="BL185" s="5">
        <f t="shared" si="212"/>
        <v>1</v>
      </c>
      <c r="BT185" s="5">
        <f t="shared" si="213"/>
        <v>1</v>
      </c>
      <c r="CB185" s="5">
        <f t="shared" si="214"/>
        <v>1</v>
      </c>
      <c r="CJ185" s="5">
        <f t="shared" si="215"/>
        <v>1</v>
      </c>
      <c r="CR185" s="5">
        <f t="shared" si="216"/>
        <v>1</v>
      </c>
    </row>
    <row r="186" spans="2:96" ht="12.75" customHeight="1" x14ac:dyDescent="0.25">
      <c r="H186" s="5">
        <f t="shared" si="205"/>
        <v>1</v>
      </c>
      <c r="P186" s="5">
        <f t="shared" si="206"/>
        <v>1</v>
      </c>
      <c r="X186" s="5">
        <f t="shared" si="207"/>
        <v>1</v>
      </c>
      <c r="AF186" s="5">
        <f t="shared" si="208"/>
        <v>1</v>
      </c>
      <c r="AN186" s="5">
        <f t="shared" si="209"/>
        <v>1</v>
      </c>
      <c r="AV186" s="5">
        <f t="shared" si="210"/>
        <v>1</v>
      </c>
      <c r="BD186" s="5">
        <f t="shared" si="211"/>
        <v>1</v>
      </c>
      <c r="BL186" s="5">
        <f t="shared" si="212"/>
        <v>1</v>
      </c>
      <c r="BT186" s="5">
        <f t="shared" si="213"/>
        <v>1</v>
      </c>
      <c r="CB186" s="5">
        <f t="shared" si="214"/>
        <v>1</v>
      </c>
      <c r="CJ186" s="5">
        <f t="shared" si="215"/>
        <v>1</v>
      </c>
      <c r="CR186" s="5">
        <f t="shared" si="216"/>
        <v>1</v>
      </c>
    </row>
    <row r="187" spans="2:96" ht="12.75" customHeight="1" x14ac:dyDescent="0.35">
      <c r="B187" s="658" t="s">
        <v>306</v>
      </c>
      <c r="C187" s="659"/>
      <c r="D187" s="659"/>
      <c r="E187" s="659"/>
      <c r="F187" s="659"/>
      <c r="G187" s="659"/>
      <c r="H187" s="660"/>
      <c r="J187" s="658" t="s">
        <v>306</v>
      </c>
      <c r="K187" s="659"/>
      <c r="L187" s="659"/>
      <c r="M187" s="659"/>
      <c r="N187" s="659"/>
      <c r="O187" s="659"/>
      <c r="P187" s="660"/>
      <c r="R187" s="658" t="s">
        <v>306</v>
      </c>
      <c r="S187" s="659"/>
      <c r="T187" s="659"/>
      <c r="U187" s="659"/>
      <c r="V187" s="659"/>
      <c r="W187" s="659"/>
      <c r="X187" s="660"/>
      <c r="Z187" s="658" t="s">
        <v>306</v>
      </c>
      <c r="AA187" s="659"/>
      <c r="AB187" s="659"/>
      <c r="AC187" s="659"/>
      <c r="AD187" s="659"/>
      <c r="AE187" s="659"/>
      <c r="AF187" s="660"/>
      <c r="AH187" s="658" t="s">
        <v>306</v>
      </c>
      <c r="AI187" s="659"/>
      <c r="AJ187" s="659"/>
      <c r="AK187" s="659"/>
      <c r="AL187" s="659"/>
      <c r="AM187" s="659"/>
      <c r="AN187" s="660"/>
      <c r="AP187" s="658" t="s">
        <v>306</v>
      </c>
      <c r="AQ187" s="659"/>
      <c r="AR187" s="659"/>
      <c r="AS187" s="659"/>
      <c r="AT187" s="659"/>
      <c r="AU187" s="659"/>
      <c r="AV187" s="660"/>
      <c r="AX187" s="658" t="s">
        <v>306</v>
      </c>
      <c r="AY187" s="659"/>
      <c r="AZ187" s="659"/>
      <c r="BA187" s="659"/>
      <c r="BB187" s="659"/>
      <c r="BC187" s="659"/>
      <c r="BD187" s="660"/>
      <c r="BF187" s="658" t="s">
        <v>306</v>
      </c>
      <c r="BG187" s="659"/>
      <c r="BH187" s="659"/>
      <c r="BI187" s="659"/>
      <c r="BJ187" s="659"/>
      <c r="BK187" s="659"/>
      <c r="BL187" s="660"/>
      <c r="BN187" s="658" t="s">
        <v>306</v>
      </c>
      <c r="BO187" s="659"/>
      <c r="BP187" s="659"/>
      <c r="BQ187" s="659"/>
      <c r="BR187" s="659"/>
      <c r="BS187" s="659"/>
      <c r="BT187" s="660"/>
      <c r="BV187" s="658" t="s">
        <v>306</v>
      </c>
      <c r="BW187" s="659"/>
      <c r="BX187" s="659"/>
      <c r="BY187" s="659"/>
      <c r="BZ187" s="659"/>
      <c r="CA187" s="659"/>
      <c r="CB187" s="660"/>
      <c r="CD187" s="658" t="s">
        <v>306</v>
      </c>
      <c r="CE187" s="659"/>
      <c r="CF187" s="659"/>
      <c r="CG187" s="659"/>
      <c r="CH187" s="659"/>
      <c r="CI187" s="659"/>
      <c r="CJ187" s="660"/>
      <c r="CL187" s="658" t="s">
        <v>306</v>
      </c>
      <c r="CM187" s="659"/>
      <c r="CN187" s="659"/>
      <c r="CO187" s="659"/>
      <c r="CP187" s="659"/>
      <c r="CQ187" s="659"/>
      <c r="CR187" s="660"/>
    </row>
    <row r="188" spans="2:96" ht="12.75" customHeight="1" x14ac:dyDescent="0.35">
      <c r="B188" s="7"/>
      <c r="C188" s="8"/>
      <c r="D188" s="8"/>
      <c r="E188" s="9" t="s">
        <v>7</v>
      </c>
      <c r="F188" s="9" t="s">
        <v>8</v>
      </c>
      <c r="G188" s="10" t="s">
        <v>9</v>
      </c>
      <c r="H188" s="11" t="s">
        <v>10</v>
      </c>
      <c r="J188" s="7"/>
      <c r="K188" s="8"/>
      <c r="L188" s="8"/>
      <c r="M188" s="9" t="s">
        <v>7</v>
      </c>
      <c r="N188" s="9" t="s">
        <v>8</v>
      </c>
      <c r="O188" s="12" t="s">
        <v>9</v>
      </c>
      <c r="P188" s="11" t="s">
        <v>10</v>
      </c>
      <c r="R188" s="7"/>
      <c r="S188" s="8"/>
      <c r="T188" s="8"/>
      <c r="U188" s="9" t="s">
        <v>7</v>
      </c>
      <c r="V188" s="9" t="s">
        <v>8</v>
      </c>
      <c r="W188" s="13" t="s">
        <v>9</v>
      </c>
      <c r="X188" s="11" t="s">
        <v>10</v>
      </c>
      <c r="Z188" s="7"/>
      <c r="AA188" s="8"/>
      <c r="AB188" s="8"/>
      <c r="AC188" s="9" t="s">
        <v>7</v>
      </c>
      <c r="AD188" s="9" t="s">
        <v>8</v>
      </c>
      <c r="AE188" s="14" t="s">
        <v>9</v>
      </c>
      <c r="AF188" s="11" t="s">
        <v>10</v>
      </c>
      <c r="AH188" s="7"/>
      <c r="AI188" s="8"/>
      <c r="AJ188" s="8"/>
      <c r="AK188" s="9" t="s">
        <v>7</v>
      </c>
      <c r="AL188" s="9" t="s">
        <v>8</v>
      </c>
      <c r="AM188" s="15" t="s">
        <v>9</v>
      </c>
      <c r="AN188" s="11" t="s">
        <v>10</v>
      </c>
      <c r="AP188" s="7"/>
      <c r="AQ188" s="8"/>
      <c r="AR188" s="8"/>
      <c r="AS188" s="9" t="s">
        <v>7</v>
      </c>
      <c r="AT188" s="9" t="s">
        <v>8</v>
      </c>
      <c r="AU188" s="16" t="s">
        <v>9</v>
      </c>
      <c r="AV188" s="11" t="s">
        <v>10</v>
      </c>
      <c r="AX188" s="7"/>
      <c r="AY188" s="8"/>
      <c r="AZ188" s="8"/>
      <c r="BA188" s="9" t="s">
        <v>7</v>
      </c>
      <c r="BB188" s="9" t="s">
        <v>8</v>
      </c>
      <c r="BC188" s="17" t="s">
        <v>9</v>
      </c>
      <c r="BD188" s="11" t="s">
        <v>10</v>
      </c>
      <c r="BF188" s="7"/>
      <c r="BG188" s="8"/>
      <c r="BH188" s="8"/>
      <c r="BI188" s="9" t="s">
        <v>7</v>
      </c>
      <c r="BJ188" s="9" t="s">
        <v>8</v>
      </c>
      <c r="BK188" s="18" t="s">
        <v>9</v>
      </c>
      <c r="BL188" s="11" t="s">
        <v>10</v>
      </c>
      <c r="BN188" s="7"/>
      <c r="BO188" s="8"/>
      <c r="BP188" s="8"/>
      <c r="BQ188" s="9" t="s">
        <v>7</v>
      </c>
      <c r="BR188" s="9" t="s">
        <v>8</v>
      </c>
      <c r="BS188" s="19" t="s">
        <v>9</v>
      </c>
      <c r="BT188" s="11" t="s">
        <v>10</v>
      </c>
      <c r="BV188" s="7"/>
      <c r="BW188" s="8"/>
      <c r="BX188" s="8"/>
      <c r="BY188" s="9" t="s">
        <v>7</v>
      </c>
      <c r="BZ188" s="9" t="s">
        <v>8</v>
      </c>
      <c r="CA188" s="20" t="s">
        <v>9</v>
      </c>
      <c r="CB188" s="11" t="s">
        <v>10</v>
      </c>
      <c r="CD188" s="7"/>
      <c r="CE188" s="8"/>
      <c r="CF188" s="8"/>
      <c r="CG188" s="9" t="s">
        <v>7</v>
      </c>
      <c r="CH188" s="9" t="s">
        <v>8</v>
      </c>
      <c r="CI188" s="21" t="s">
        <v>9</v>
      </c>
      <c r="CJ188" s="11" t="s">
        <v>10</v>
      </c>
      <c r="CL188" s="7"/>
      <c r="CM188" s="8"/>
      <c r="CN188" s="8"/>
      <c r="CO188" s="9" t="s">
        <v>7</v>
      </c>
      <c r="CP188" s="9" t="s">
        <v>8</v>
      </c>
      <c r="CQ188" s="22" t="s">
        <v>9</v>
      </c>
      <c r="CR188" s="11" t="s">
        <v>10</v>
      </c>
    </row>
    <row r="189" spans="2:96" ht="12.75" customHeight="1" x14ac:dyDescent="0.35">
      <c r="B189" s="661" t="s">
        <v>258</v>
      </c>
      <c r="C189" s="673"/>
      <c r="D189" s="662"/>
      <c r="E189" s="4" t="s">
        <v>21</v>
      </c>
      <c r="F189" s="4" t="s">
        <v>21</v>
      </c>
      <c r="H189" s="4">
        <v>1</v>
      </c>
      <c r="J189" s="680" t="s">
        <v>259</v>
      </c>
      <c r="K189" s="673"/>
      <c r="L189" s="662"/>
      <c r="M189" s="4" t="s">
        <v>21</v>
      </c>
      <c r="N189" s="4" t="s">
        <v>21</v>
      </c>
      <c r="P189" s="4">
        <v>1</v>
      </c>
      <c r="R189" s="678" t="s">
        <v>260</v>
      </c>
      <c r="S189" s="673"/>
      <c r="T189" s="662"/>
      <c r="U189" s="4" t="s">
        <v>21</v>
      </c>
      <c r="V189" s="4" t="s">
        <v>21</v>
      </c>
      <c r="X189" s="4">
        <v>1</v>
      </c>
      <c r="Z189" s="687" t="s">
        <v>261</v>
      </c>
      <c r="AA189" s="673"/>
      <c r="AB189" s="662"/>
      <c r="AC189" s="4" t="s">
        <v>21</v>
      </c>
      <c r="AD189" s="4" t="s">
        <v>21</v>
      </c>
      <c r="AF189" s="4">
        <v>1</v>
      </c>
      <c r="AH189" s="685" t="s">
        <v>262</v>
      </c>
      <c r="AI189" s="673"/>
      <c r="AJ189" s="662"/>
      <c r="AK189" s="4" t="s">
        <v>21</v>
      </c>
      <c r="AL189" s="4" t="s">
        <v>21</v>
      </c>
      <c r="AN189" s="4">
        <v>1</v>
      </c>
      <c r="AP189" s="727" t="s">
        <v>263</v>
      </c>
      <c r="AQ189" s="673"/>
      <c r="AR189" s="662"/>
      <c r="AS189" s="4" t="s">
        <v>21</v>
      </c>
      <c r="AT189" s="4" t="s">
        <v>21</v>
      </c>
      <c r="AV189" s="4">
        <v>1</v>
      </c>
      <c r="AX189" s="688" t="s">
        <v>264</v>
      </c>
      <c r="AY189" s="673"/>
      <c r="AZ189" s="662"/>
      <c r="BA189" s="4" t="s">
        <v>21</v>
      </c>
      <c r="BB189" s="4" t="s">
        <v>21</v>
      </c>
      <c r="BD189" s="4">
        <v>1</v>
      </c>
      <c r="BF189" s="679" t="s">
        <v>265</v>
      </c>
      <c r="BG189" s="673"/>
      <c r="BH189" s="662"/>
      <c r="BI189" s="4" t="s">
        <v>21</v>
      </c>
      <c r="BJ189" s="4" t="s">
        <v>21</v>
      </c>
      <c r="BL189" s="4">
        <v>1</v>
      </c>
      <c r="BN189" s="672" t="s">
        <v>266</v>
      </c>
      <c r="BO189" s="673"/>
      <c r="BP189" s="662"/>
      <c r="BQ189" s="4" t="s">
        <v>21</v>
      </c>
      <c r="BR189" s="4" t="s">
        <v>21</v>
      </c>
      <c r="BT189" s="4">
        <v>1</v>
      </c>
      <c r="BV189" s="728" t="s">
        <v>267</v>
      </c>
      <c r="BW189" s="673"/>
      <c r="BX189" s="662"/>
      <c r="BY189" s="4" t="s">
        <v>21</v>
      </c>
      <c r="BZ189" s="4" t="s">
        <v>21</v>
      </c>
      <c r="CB189" s="4">
        <v>1</v>
      </c>
      <c r="CD189" s="682" t="s">
        <v>268</v>
      </c>
      <c r="CE189" s="673"/>
      <c r="CF189" s="662"/>
      <c r="CG189" s="4" t="s">
        <v>21</v>
      </c>
      <c r="CH189" s="4" t="s">
        <v>21</v>
      </c>
      <c r="CJ189" s="4">
        <v>1</v>
      </c>
      <c r="CL189" s="686" t="s">
        <v>307</v>
      </c>
      <c r="CM189" s="673"/>
      <c r="CN189" s="662"/>
      <c r="CO189" s="4" t="s">
        <v>21</v>
      </c>
      <c r="CP189" s="4" t="s">
        <v>21</v>
      </c>
      <c r="CR189" s="4">
        <v>1</v>
      </c>
    </row>
    <row r="190" spans="2:96" ht="12.75" customHeight="1" x14ac:dyDescent="0.35">
      <c r="B190" s="664"/>
      <c r="C190" s="651"/>
      <c r="D190" s="3"/>
      <c r="E190" s="4"/>
      <c r="F190" s="4"/>
      <c r="G190" s="6"/>
      <c r="H190" s="5">
        <f t="shared" ref="H190:H193" si="217">SUM(H189+E190-F190)</f>
        <v>1</v>
      </c>
      <c r="J190" s="664"/>
      <c r="K190" s="651"/>
      <c r="L190" s="3"/>
      <c r="M190" s="4"/>
      <c r="N190" s="4"/>
      <c r="O190" s="6"/>
      <c r="P190" s="5">
        <f t="shared" ref="P190:P193" si="218">SUM(P189+M190-N190)</f>
        <v>1</v>
      </c>
      <c r="R190" s="664"/>
      <c r="S190" s="651"/>
      <c r="T190" s="3"/>
      <c r="U190" s="4"/>
      <c r="V190" s="4"/>
      <c r="W190" s="6"/>
      <c r="X190" s="5">
        <f t="shared" ref="X190:X193" si="219">SUM(X189+U190-V190)</f>
        <v>1</v>
      </c>
      <c r="Z190" s="664"/>
      <c r="AA190" s="651"/>
      <c r="AB190" s="3"/>
      <c r="AC190" s="4"/>
      <c r="AD190" s="4"/>
      <c r="AE190" s="6"/>
      <c r="AF190" s="5">
        <f t="shared" ref="AF190:AF193" si="220">SUM(AF189+AC190-AD190)</f>
        <v>1</v>
      </c>
      <c r="AH190" s="664"/>
      <c r="AI190" s="651"/>
      <c r="AJ190" s="3"/>
      <c r="AK190" s="4"/>
      <c r="AL190" s="4"/>
      <c r="AM190" s="6"/>
      <c r="AN190" s="5">
        <f t="shared" ref="AN190:AN193" si="221">SUM(AN189+AK190-AL190)</f>
        <v>1</v>
      </c>
      <c r="AP190" s="664"/>
      <c r="AQ190" s="651"/>
      <c r="AR190" s="3"/>
      <c r="AS190" s="4"/>
      <c r="AT190" s="4"/>
      <c r="AU190" s="6"/>
      <c r="AV190" s="5">
        <f t="shared" ref="AV190:AV193" si="222">SUM(AV189+AS190-AT190)</f>
        <v>1</v>
      </c>
      <c r="AX190" s="664"/>
      <c r="AY190" s="651"/>
      <c r="AZ190" s="3"/>
      <c r="BA190" s="4"/>
      <c r="BB190" s="4"/>
      <c r="BC190" s="6"/>
      <c r="BD190" s="5">
        <f t="shared" ref="BD190:BD193" si="223">SUM(BD189+BA190-BB190)</f>
        <v>1</v>
      </c>
      <c r="BF190" s="664"/>
      <c r="BG190" s="651"/>
      <c r="BH190" s="3"/>
      <c r="BI190" s="4"/>
      <c r="BJ190" s="4"/>
      <c r="BK190" s="6"/>
      <c r="BL190" s="5">
        <f t="shared" ref="BL190:BL193" si="224">SUM(BL189+BI190-BJ190)</f>
        <v>1</v>
      </c>
      <c r="BN190" s="664"/>
      <c r="BO190" s="651"/>
      <c r="BP190" s="3"/>
      <c r="BQ190" s="4"/>
      <c r="BR190" s="4"/>
      <c r="BS190" s="6"/>
      <c r="BT190" s="5">
        <f t="shared" ref="BT190:BT193" si="225">SUM(BT189+BQ190-BR190)</f>
        <v>1</v>
      </c>
      <c r="BV190" s="664"/>
      <c r="BW190" s="651"/>
      <c r="BX190" s="3"/>
      <c r="BY190" s="4"/>
      <c r="BZ190" s="4"/>
      <c r="CA190" s="6"/>
      <c r="CB190" s="5">
        <f t="shared" ref="CB190:CB193" si="226">SUM(CB189+BY190-BZ190)</f>
        <v>1</v>
      </c>
      <c r="CD190" s="664"/>
      <c r="CE190" s="651"/>
      <c r="CF190" s="3"/>
      <c r="CG190" s="4"/>
      <c r="CH190" s="4"/>
      <c r="CI190" s="6"/>
      <c r="CJ190" s="5">
        <f t="shared" ref="CJ190:CJ193" si="227">SUM(CJ189+CG190-CH190)</f>
        <v>1</v>
      </c>
      <c r="CL190" s="664"/>
      <c r="CM190" s="651"/>
      <c r="CN190" s="3"/>
      <c r="CO190" s="4"/>
      <c r="CP190" s="4"/>
      <c r="CQ190" s="6"/>
      <c r="CR190" s="5">
        <f t="shared" ref="CR190:CR193" si="228">SUM(CR189+CO190-CP190)</f>
        <v>1</v>
      </c>
    </row>
    <row r="191" spans="2:96" ht="12.75" customHeight="1" x14ac:dyDescent="0.25">
      <c r="H191" s="5">
        <f t="shared" si="217"/>
        <v>1</v>
      </c>
      <c r="P191" s="5">
        <f t="shared" si="218"/>
        <v>1</v>
      </c>
      <c r="X191" s="5">
        <f t="shared" si="219"/>
        <v>1</v>
      </c>
      <c r="AF191" s="5">
        <f t="shared" si="220"/>
        <v>1</v>
      </c>
      <c r="AN191" s="5">
        <f t="shared" si="221"/>
        <v>1</v>
      </c>
      <c r="AV191" s="5">
        <f t="shared" si="222"/>
        <v>1</v>
      </c>
      <c r="BD191" s="5">
        <f t="shared" si="223"/>
        <v>1</v>
      </c>
      <c r="BL191" s="5">
        <f t="shared" si="224"/>
        <v>1</v>
      </c>
      <c r="BT191" s="5">
        <f t="shared" si="225"/>
        <v>1</v>
      </c>
      <c r="CB191" s="5">
        <f t="shared" si="226"/>
        <v>1</v>
      </c>
      <c r="CJ191" s="5">
        <f t="shared" si="227"/>
        <v>1</v>
      </c>
      <c r="CR191" s="5">
        <f t="shared" si="228"/>
        <v>1</v>
      </c>
    </row>
    <row r="192" spans="2:96" ht="12.75" customHeight="1" x14ac:dyDescent="0.25">
      <c r="H192" s="5">
        <f t="shared" si="217"/>
        <v>1</v>
      </c>
      <c r="P192" s="5">
        <f t="shared" si="218"/>
        <v>1</v>
      </c>
      <c r="X192" s="5">
        <f t="shared" si="219"/>
        <v>1</v>
      </c>
      <c r="AF192" s="5">
        <f t="shared" si="220"/>
        <v>1</v>
      </c>
      <c r="AN192" s="5">
        <f t="shared" si="221"/>
        <v>1</v>
      </c>
      <c r="AV192" s="5">
        <f t="shared" si="222"/>
        <v>1</v>
      </c>
      <c r="BD192" s="5">
        <f t="shared" si="223"/>
        <v>1</v>
      </c>
      <c r="BL192" s="5">
        <f t="shared" si="224"/>
        <v>1</v>
      </c>
      <c r="BT192" s="5">
        <f t="shared" si="225"/>
        <v>1</v>
      </c>
      <c r="CB192" s="5">
        <f t="shared" si="226"/>
        <v>1</v>
      </c>
      <c r="CJ192" s="5">
        <f t="shared" si="227"/>
        <v>1</v>
      </c>
      <c r="CR192" s="5">
        <f t="shared" si="228"/>
        <v>1</v>
      </c>
    </row>
    <row r="193" spans="2:96" ht="12.75" customHeight="1" x14ac:dyDescent="0.25">
      <c r="H193" s="5">
        <f t="shared" si="217"/>
        <v>1</v>
      </c>
      <c r="P193" s="5">
        <f t="shared" si="218"/>
        <v>1</v>
      </c>
      <c r="X193" s="5">
        <f t="shared" si="219"/>
        <v>1</v>
      </c>
      <c r="AF193" s="5">
        <f t="shared" si="220"/>
        <v>1</v>
      </c>
      <c r="AN193" s="5">
        <f t="shared" si="221"/>
        <v>1</v>
      </c>
      <c r="AV193" s="5">
        <f t="shared" si="222"/>
        <v>1</v>
      </c>
      <c r="BD193" s="5">
        <f t="shared" si="223"/>
        <v>1</v>
      </c>
      <c r="BL193" s="5">
        <f t="shared" si="224"/>
        <v>1</v>
      </c>
      <c r="BT193" s="5">
        <f t="shared" si="225"/>
        <v>1</v>
      </c>
      <c r="CB193" s="5">
        <f t="shared" si="226"/>
        <v>1</v>
      </c>
      <c r="CJ193" s="5">
        <f t="shared" si="227"/>
        <v>1</v>
      </c>
      <c r="CR193" s="5">
        <f t="shared" si="228"/>
        <v>1</v>
      </c>
    </row>
    <row r="194" spans="2:96" ht="12.75" customHeight="1" x14ac:dyDescent="0.35">
      <c r="B194" s="658" t="s">
        <v>308</v>
      </c>
      <c r="C194" s="659"/>
      <c r="D194" s="659"/>
      <c r="E194" s="659"/>
      <c r="F194" s="659"/>
      <c r="G194" s="659"/>
      <c r="H194" s="660"/>
      <c r="J194" s="658" t="s">
        <v>308</v>
      </c>
      <c r="K194" s="659"/>
      <c r="L194" s="659"/>
      <c r="M194" s="659"/>
      <c r="N194" s="659"/>
      <c r="O194" s="659"/>
      <c r="P194" s="660"/>
      <c r="R194" s="658" t="s">
        <v>308</v>
      </c>
      <c r="S194" s="659"/>
      <c r="T194" s="659"/>
      <c r="U194" s="659"/>
      <c r="V194" s="659"/>
      <c r="W194" s="659"/>
      <c r="X194" s="660"/>
      <c r="Z194" s="658" t="s">
        <v>308</v>
      </c>
      <c r="AA194" s="659"/>
      <c r="AB194" s="659"/>
      <c r="AC194" s="659"/>
      <c r="AD194" s="659"/>
      <c r="AE194" s="659"/>
      <c r="AF194" s="660"/>
      <c r="AH194" s="658" t="s">
        <v>308</v>
      </c>
      <c r="AI194" s="659"/>
      <c r="AJ194" s="659"/>
      <c r="AK194" s="659"/>
      <c r="AL194" s="659"/>
      <c r="AM194" s="659"/>
      <c r="AN194" s="660"/>
      <c r="AP194" s="658" t="s">
        <v>308</v>
      </c>
      <c r="AQ194" s="659"/>
      <c r="AR194" s="659"/>
      <c r="AS194" s="659"/>
      <c r="AT194" s="659"/>
      <c r="AU194" s="659"/>
      <c r="AV194" s="660"/>
      <c r="AX194" s="658" t="s">
        <v>308</v>
      </c>
      <c r="AY194" s="659"/>
      <c r="AZ194" s="659"/>
      <c r="BA194" s="659"/>
      <c r="BB194" s="659"/>
      <c r="BC194" s="659"/>
      <c r="BD194" s="660"/>
      <c r="BF194" s="658" t="s">
        <v>308</v>
      </c>
      <c r="BG194" s="659"/>
      <c r="BH194" s="659"/>
      <c r="BI194" s="659"/>
      <c r="BJ194" s="659"/>
      <c r="BK194" s="659"/>
      <c r="BL194" s="660"/>
      <c r="BN194" s="658" t="s">
        <v>308</v>
      </c>
      <c r="BO194" s="659"/>
      <c r="BP194" s="659"/>
      <c r="BQ194" s="659"/>
      <c r="BR194" s="659"/>
      <c r="BS194" s="659"/>
      <c r="BT194" s="660"/>
      <c r="BV194" s="658" t="s">
        <v>308</v>
      </c>
      <c r="BW194" s="659"/>
      <c r="BX194" s="659"/>
      <c r="BY194" s="659"/>
      <c r="BZ194" s="659"/>
      <c r="CA194" s="659"/>
      <c r="CB194" s="660"/>
      <c r="CD194" s="658" t="s">
        <v>308</v>
      </c>
      <c r="CE194" s="659"/>
      <c r="CF194" s="659"/>
      <c r="CG194" s="659"/>
      <c r="CH194" s="659"/>
      <c r="CI194" s="659"/>
      <c r="CJ194" s="660"/>
      <c r="CL194" s="658" t="s">
        <v>308</v>
      </c>
      <c r="CM194" s="659"/>
      <c r="CN194" s="659"/>
      <c r="CO194" s="659"/>
      <c r="CP194" s="659"/>
      <c r="CQ194" s="659"/>
      <c r="CR194" s="660"/>
    </row>
    <row r="195" spans="2:96" ht="12.75" customHeight="1" x14ac:dyDescent="0.35">
      <c r="B195" s="7"/>
      <c r="C195" s="8"/>
      <c r="D195" s="8"/>
      <c r="E195" s="9" t="s">
        <v>7</v>
      </c>
      <c r="F195" s="9" t="s">
        <v>8</v>
      </c>
      <c r="G195" s="10" t="s">
        <v>9</v>
      </c>
      <c r="H195" s="11" t="s">
        <v>10</v>
      </c>
      <c r="J195" s="7"/>
      <c r="K195" s="8"/>
      <c r="L195" s="8"/>
      <c r="M195" s="9" t="s">
        <v>7</v>
      </c>
      <c r="N195" s="9" t="s">
        <v>8</v>
      </c>
      <c r="O195" s="12" t="s">
        <v>9</v>
      </c>
      <c r="P195" s="11" t="s">
        <v>10</v>
      </c>
      <c r="R195" s="7"/>
      <c r="S195" s="8"/>
      <c r="T195" s="8"/>
      <c r="U195" s="9" t="s">
        <v>7</v>
      </c>
      <c r="V195" s="9" t="s">
        <v>8</v>
      </c>
      <c r="W195" s="13" t="s">
        <v>9</v>
      </c>
      <c r="X195" s="11" t="s">
        <v>10</v>
      </c>
      <c r="Z195" s="7"/>
      <c r="AA195" s="8"/>
      <c r="AB195" s="8"/>
      <c r="AC195" s="9" t="s">
        <v>7</v>
      </c>
      <c r="AD195" s="9" t="s">
        <v>8</v>
      </c>
      <c r="AE195" s="14" t="s">
        <v>9</v>
      </c>
      <c r="AF195" s="11" t="s">
        <v>10</v>
      </c>
      <c r="AH195" s="7"/>
      <c r="AI195" s="8"/>
      <c r="AJ195" s="8"/>
      <c r="AK195" s="9" t="s">
        <v>7</v>
      </c>
      <c r="AL195" s="9" t="s">
        <v>8</v>
      </c>
      <c r="AM195" s="15" t="s">
        <v>9</v>
      </c>
      <c r="AN195" s="11" t="s">
        <v>10</v>
      </c>
      <c r="AP195" s="7"/>
      <c r="AQ195" s="8"/>
      <c r="AR195" s="8"/>
      <c r="AS195" s="9" t="s">
        <v>7</v>
      </c>
      <c r="AT195" s="9" t="s">
        <v>8</v>
      </c>
      <c r="AU195" s="16" t="s">
        <v>9</v>
      </c>
      <c r="AV195" s="11" t="s">
        <v>10</v>
      </c>
      <c r="AX195" s="7"/>
      <c r="AY195" s="8"/>
      <c r="AZ195" s="8"/>
      <c r="BA195" s="9" t="s">
        <v>7</v>
      </c>
      <c r="BB195" s="9" t="s">
        <v>8</v>
      </c>
      <c r="BC195" s="17" t="s">
        <v>9</v>
      </c>
      <c r="BD195" s="11" t="s">
        <v>10</v>
      </c>
      <c r="BF195" s="7"/>
      <c r="BG195" s="8"/>
      <c r="BH195" s="8"/>
      <c r="BI195" s="9" t="s">
        <v>7</v>
      </c>
      <c r="BJ195" s="9" t="s">
        <v>8</v>
      </c>
      <c r="BK195" s="18" t="s">
        <v>9</v>
      </c>
      <c r="BL195" s="11" t="s">
        <v>10</v>
      </c>
      <c r="BN195" s="7"/>
      <c r="BO195" s="8"/>
      <c r="BP195" s="8"/>
      <c r="BQ195" s="9" t="s">
        <v>7</v>
      </c>
      <c r="BR195" s="9" t="s">
        <v>8</v>
      </c>
      <c r="BS195" s="19" t="s">
        <v>9</v>
      </c>
      <c r="BT195" s="11" t="s">
        <v>10</v>
      </c>
      <c r="BV195" s="7"/>
      <c r="BW195" s="8"/>
      <c r="BX195" s="8"/>
      <c r="BY195" s="9" t="s">
        <v>7</v>
      </c>
      <c r="BZ195" s="9" t="s">
        <v>8</v>
      </c>
      <c r="CA195" s="20" t="s">
        <v>9</v>
      </c>
      <c r="CB195" s="11" t="s">
        <v>10</v>
      </c>
      <c r="CD195" s="7"/>
      <c r="CE195" s="8"/>
      <c r="CF195" s="8"/>
      <c r="CG195" s="9" t="s">
        <v>7</v>
      </c>
      <c r="CH195" s="9" t="s">
        <v>8</v>
      </c>
      <c r="CI195" s="21" t="s">
        <v>9</v>
      </c>
      <c r="CJ195" s="11" t="s">
        <v>10</v>
      </c>
      <c r="CL195" s="7"/>
      <c r="CM195" s="8"/>
      <c r="CN195" s="8"/>
      <c r="CO195" s="9" t="s">
        <v>7</v>
      </c>
      <c r="CP195" s="9" t="s">
        <v>8</v>
      </c>
      <c r="CQ195" s="22" t="s">
        <v>9</v>
      </c>
      <c r="CR195" s="11" t="s">
        <v>10</v>
      </c>
    </row>
    <row r="196" spans="2:96" ht="12.75" customHeight="1" x14ac:dyDescent="0.35">
      <c r="B196" s="661" t="s">
        <v>258</v>
      </c>
      <c r="C196" s="673"/>
      <c r="D196" s="662"/>
      <c r="E196" s="4" t="s">
        <v>11</v>
      </c>
      <c r="F196" s="4" t="s">
        <v>11</v>
      </c>
      <c r="H196" s="4">
        <v>19</v>
      </c>
      <c r="J196" s="680" t="s">
        <v>259</v>
      </c>
      <c r="K196" s="673"/>
      <c r="L196" s="662"/>
      <c r="M196" s="4" t="s">
        <v>11</v>
      </c>
      <c r="N196" s="4" t="s">
        <v>11</v>
      </c>
      <c r="P196" s="4">
        <v>19</v>
      </c>
      <c r="R196" s="678" t="s">
        <v>260</v>
      </c>
      <c r="S196" s="673"/>
      <c r="T196" s="662"/>
      <c r="U196" s="4" t="s">
        <v>11</v>
      </c>
      <c r="V196" s="4" t="s">
        <v>11</v>
      </c>
      <c r="X196" s="4">
        <v>19</v>
      </c>
      <c r="Z196" s="687" t="s">
        <v>261</v>
      </c>
      <c r="AA196" s="673"/>
      <c r="AB196" s="662"/>
      <c r="AC196" s="4" t="s">
        <v>11</v>
      </c>
      <c r="AD196" s="4" t="s">
        <v>11</v>
      </c>
      <c r="AF196" s="4">
        <v>19</v>
      </c>
      <c r="AH196" s="685" t="s">
        <v>262</v>
      </c>
      <c r="AI196" s="673"/>
      <c r="AJ196" s="662"/>
      <c r="AK196" s="4" t="s">
        <v>11</v>
      </c>
      <c r="AL196" s="4" t="s">
        <v>11</v>
      </c>
      <c r="AN196" s="4">
        <v>19</v>
      </c>
      <c r="AP196" s="727" t="s">
        <v>263</v>
      </c>
      <c r="AQ196" s="673"/>
      <c r="AR196" s="662"/>
      <c r="AS196" s="4" t="s">
        <v>11</v>
      </c>
      <c r="AT196" s="4" t="s">
        <v>11</v>
      </c>
      <c r="AV196" s="4">
        <v>19</v>
      </c>
      <c r="AX196" s="688" t="s">
        <v>264</v>
      </c>
      <c r="AY196" s="673"/>
      <c r="AZ196" s="662"/>
      <c r="BA196" s="4" t="s">
        <v>11</v>
      </c>
      <c r="BB196" s="4" t="s">
        <v>11</v>
      </c>
      <c r="BD196" s="4">
        <v>19</v>
      </c>
      <c r="BF196" s="679" t="s">
        <v>265</v>
      </c>
      <c r="BG196" s="673"/>
      <c r="BH196" s="662"/>
      <c r="BI196" s="4" t="s">
        <v>11</v>
      </c>
      <c r="BJ196" s="4" t="s">
        <v>11</v>
      </c>
      <c r="BL196" s="4">
        <v>19</v>
      </c>
      <c r="BN196" s="672" t="s">
        <v>266</v>
      </c>
      <c r="BO196" s="673"/>
      <c r="BP196" s="662"/>
      <c r="BQ196" s="4" t="s">
        <v>11</v>
      </c>
      <c r="BR196" s="4" t="s">
        <v>11</v>
      </c>
      <c r="BT196" s="4">
        <v>19</v>
      </c>
      <c r="BV196" s="728" t="s">
        <v>267</v>
      </c>
      <c r="BW196" s="673"/>
      <c r="BX196" s="662"/>
      <c r="BY196" s="4" t="s">
        <v>11</v>
      </c>
      <c r="BZ196" s="4" t="s">
        <v>11</v>
      </c>
      <c r="CB196" s="4">
        <v>19</v>
      </c>
      <c r="CD196" s="682" t="s">
        <v>268</v>
      </c>
      <c r="CE196" s="673"/>
      <c r="CF196" s="662"/>
      <c r="CG196" s="4" t="s">
        <v>11</v>
      </c>
      <c r="CH196" s="4" t="s">
        <v>11</v>
      </c>
      <c r="CJ196" s="4">
        <v>19</v>
      </c>
      <c r="CL196" s="686" t="s">
        <v>309</v>
      </c>
      <c r="CM196" s="673"/>
      <c r="CN196" s="662"/>
      <c r="CO196" s="4" t="s">
        <v>11</v>
      </c>
      <c r="CP196" s="4" t="s">
        <v>11</v>
      </c>
      <c r="CR196" s="4">
        <v>19</v>
      </c>
    </row>
    <row r="197" spans="2:96" ht="12.75" customHeight="1" x14ac:dyDescent="0.35">
      <c r="B197" s="664"/>
      <c r="C197" s="651"/>
      <c r="D197" s="3"/>
      <c r="E197" s="4"/>
      <c r="F197" s="4"/>
      <c r="G197" s="6"/>
      <c r="H197" s="5">
        <f t="shared" ref="H197:H202" si="229">SUM(H196+E197-F197)</f>
        <v>19</v>
      </c>
      <c r="J197" s="664"/>
      <c r="K197" s="651"/>
      <c r="L197" s="3"/>
      <c r="M197" s="4"/>
      <c r="N197" s="4"/>
      <c r="O197" s="6"/>
      <c r="P197" s="5">
        <f t="shared" ref="P197:P202" si="230">SUM(P196+M197-N197)</f>
        <v>19</v>
      </c>
      <c r="R197" s="664"/>
      <c r="S197" s="651"/>
      <c r="T197" s="3"/>
      <c r="U197" s="4"/>
      <c r="V197" s="4"/>
      <c r="W197" s="6"/>
      <c r="X197" s="5">
        <f t="shared" ref="X197:X202" si="231">SUM(X196+U197-V197)</f>
        <v>19</v>
      </c>
      <c r="Z197" s="664"/>
      <c r="AA197" s="651"/>
      <c r="AB197" s="3"/>
      <c r="AC197" s="4"/>
      <c r="AD197" s="4"/>
      <c r="AE197" s="6"/>
      <c r="AF197" s="5">
        <f t="shared" ref="AF197:AF202" si="232">SUM(AF196+AC197-AD197)</f>
        <v>19</v>
      </c>
      <c r="AH197" s="664"/>
      <c r="AI197" s="651"/>
      <c r="AJ197" s="3"/>
      <c r="AK197" s="4"/>
      <c r="AL197" s="4"/>
      <c r="AM197" s="6"/>
      <c r="AN197" s="5">
        <f t="shared" ref="AN197:AN202" si="233">SUM(AN196+AK197-AL197)</f>
        <v>19</v>
      </c>
      <c r="AP197" s="664"/>
      <c r="AQ197" s="651"/>
      <c r="AR197" s="3"/>
      <c r="AS197" s="4"/>
      <c r="AT197" s="4"/>
      <c r="AU197" s="6"/>
      <c r="AV197" s="5">
        <f t="shared" ref="AV197:AV202" si="234">SUM(AV196+AS197-AT197)</f>
        <v>19</v>
      </c>
      <c r="AX197" s="664"/>
      <c r="AY197" s="651"/>
      <c r="AZ197" s="3"/>
      <c r="BA197" s="4"/>
      <c r="BB197" s="4"/>
      <c r="BC197" s="6"/>
      <c r="BD197" s="5">
        <f t="shared" ref="BD197:BD202" si="235">SUM(BD196+BA197-BB197)</f>
        <v>19</v>
      </c>
      <c r="BF197" s="664"/>
      <c r="BG197" s="651"/>
      <c r="BH197" s="3"/>
      <c r="BI197" s="4"/>
      <c r="BJ197" s="4"/>
      <c r="BK197" s="6"/>
      <c r="BL197" s="5">
        <f t="shared" ref="BL197:BL202" si="236">SUM(BL196+BI197-BJ197)</f>
        <v>19</v>
      </c>
      <c r="BN197" s="664"/>
      <c r="BO197" s="651"/>
      <c r="BP197" s="3"/>
      <c r="BQ197" s="4"/>
      <c r="BR197" s="4"/>
      <c r="BS197" s="6"/>
      <c r="BT197" s="5">
        <f t="shared" ref="BT197:BT202" si="237">SUM(BT196+BQ197-BR197)</f>
        <v>19</v>
      </c>
      <c r="BV197" s="664"/>
      <c r="BW197" s="651"/>
      <c r="BX197" s="3"/>
      <c r="BY197" s="4"/>
      <c r="BZ197" s="4"/>
      <c r="CA197" s="6"/>
      <c r="CB197" s="5">
        <f t="shared" ref="CB197:CB202" si="238">SUM(CB196+BY197-BZ197)</f>
        <v>19</v>
      </c>
      <c r="CD197" s="664"/>
      <c r="CE197" s="651"/>
      <c r="CF197" s="3"/>
      <c r="CG197" s="4"/>
      <c r="CH197" s="4"/>
      <c r="CI197" s="6"/>
      <c r="CJ197" s="5">
        <f t="shared" ref="CJ197:CJ202" si="239">SUM(CJ196+CG197-CH197)</f>
        <v>19</v>
      </c>
      <c r="CL197" s="664"/>
      <c r="CM197" s="651"/>
      <c r="CN197" s="3"/>
      <c r="CO197" s="4"/>
      <c r="CP197" s="4"/>
      <c r="CQ197" s="6"/>
      <c r="CR197" s="5">
        <f t="shared" ref="CR197:CR202" si="240">SUM(CR196+CO197-CP197)</f>
        <v>19</v>
      </c>
    </row>
    <row r="198" spans="2:96" ht="12.75" customHeight="1" x14ac:dyDescent="0.25">
      <c r="H198" s="5">
        <f t="shared" si="229"/>
        <v>19</v>
      </c>
      <c r="P198" s="5">
        <f t="shared" si="230"/>
        <v>19</v>
      </c>
      <c r="X198" s="5">
        <f t="shared" si="231"/>
        <v>19</v>
      </c>
      <c r="AF198" s="5">
        <f t="shared" si="232"/>
        <v>19</v>
      </c>
      <c r="AN198" s="5">
        <f t="shared" si="233"/>
        <v>19</v>
      </c>
      <c r="AV198" s="5">
        <f t="shared" si="234"/>
        <v>19</v>
      </c>
      <c r="BD198" s="5">
        <f t="shared" si="235"/>
        <v>19</v>
      </c>
      <c r="BL198" s="5">
        <f t="shared" si="236"/>
        <v>19</v>
      </c>
      <c r="BT198" s="5">
        <f t="shared" si="237"/>
        <v>19</v>
      </c>
      <c r="CB198" s="5">
        <f t="shared" si="238"/>
        <v>19</v>
      </c>
      <c r="CJ198" s="5">
        <f t="shared" si="239"/>
        <v>19</v>
      </c>
      <c r="CR198" s="5">
        <f t="shared" si="240"/>
        <v>19</v>
      </c>
    </row>
    <row r="199" spans="2:96" ht="12.75" customHeight="1" x14ac:dyDescent="0.25">
      <c r="H199" s="5">
        <f t="shared" si="229"/>
        <v>19</v>
      </c>
      <c r="P199" s="5">
        <f t="shared" si="230"/>
        <v>19</v>
      </c>
      <c r="X199" s="5">
        <f t="shared" si="231"/>
        <v>19</v>
      </c>
      <c r="AF199" s="5">
        <f t="shared" si="232"/>
        <v>19</v>
      </c>
      <c r="AN199" s="5">
        <f t="shared" si="233"/>
        <v>19</v>
      </c>
      <c r="AV199" s="5">
        <f t="shared" si="234"/>
        <v>19</v>
      </c>
      <c r="BD199" s="5">
        <f t="shared" si="235"/>
        <v>19</v>
      </c>
      <c r="BL199" s="5">
        <f t="shared" si="236"/>
        <v>19</v>
      </c>
      <c r="BT199" s="5">
        <f t="shared" si="237"/>
        <v>19</v>
      </c>
      <c r="CB199" s="5">
        <f t="shared" si="238"/>
        <v>19</v>
      </c>
      <c r="CJ199" s="5">
        <f t="shared" si="239"/>
        <v>19</v>
      </c>
      <c r="CR199" s="5">
        <f t="shared" si="240"/>
        <v>19</v>
      </c>
    </row>
    <row r="200" spans="2:96" ht="12.75" customHeight="1" x14ac:dyDescent="0.25">
      <c r="H200" s="5">
        <f t="shared" si="229"/>
        <v>19</v>
      </c>
      <c r="P200" s="5">
        <f t="shared" si="230"/>
        <v>19</v>
      </c>
      <c r="X200" s="5">
        <f t="shared" si="231"/>
        <v>19</v>
      </c>
      <c r="AF200" s="5">
        <f t="shared" si="232"/>
        <v>19</v>
      </c>
      <c r="AN200" s="5">
        <f t="shared" si="233"/>
        <v>19</v>
      </c>
      <c r="AV200" s="5">
        <f t="shared" si="234"/>
        <v>19</v>
      </c>
      <c r="BD200" s="5">
        <f t="shared" si="235"/>
        <v>19</v>
      </c>
      <c r="BL200" s="5">
        <f t="shared" si="236"/>
        <v>19</v>
      </c>
      <c r="BT200" s="5">
        <f t="shared" si="237"/>
        <v>19</v>
      </c>
      <c r="CB200" s="5">
        <f t="shared" si="238"/>
        <v>19</v>
      </c>
      <c r="CJ200" s="5">
        <f t="shared" si="239"/>
        <v>19</v>
      </c>
      <c r="CR200" s="5">
        <f t="shared" si="240"/>
        <v>19</v>
      </c>
    </row>
    <row r="201" spans="2:96" ht="12.75" customHeight="1" x14ac:dyDescent="0.25">
      <c r="H201" s="5">
        <f t="shared" si="229"/>
        <v>19</v>
      </c>
      <c r="P201" s="5">
        <f t="shared" si="230"/>
        <v>19</v>
      </c>
      <c r="X201" s="5">
        <f t="shared" si="231"/>
        <v>19</v>
      </c>
      <c r="AF201" s="5">
        <f t="shared" si="232"/>
        <v>19</v>
      </c>
      <c r="AN201" s="5">
        <f t="shared" si="233"/>
        <v>19</v>
      </c>
      <c r="AV201" s="5">
        <f t="shared" si="234"/>
        <v>19</v>
      </c>
      <c r="BD201" s="5">
        <f t="shared" si="235"/>
        <v>19</v>
      </c>
      <c r="BL201" s="5">
        <f t="shared" si="236"/>
        <v>19</v>
      </c>
      <c r="BT201" s="5">
        <f t="shared" si="237"/>
        <v>19</v>
      </c>
      <c r="CB201" s="5">
        <f t="shared" si="238"/>
        <v>19</v>
      </c>
      <c r="CJ201" s="5">
        <f t="shared" si="239"/>
        <v>19</v>
      </c>
      <c r="CR201" s="5">
        <f t="shared" si="240"/>
        <v>19</v>
      </c>
    </row>
    <row r="202" spans="2:96" ht="12.75" customHeight="1" x14ac:dyDescent="0.25">
      <c r="H202" s="5">
        <f t="shared" si="229"/>
        <v>19</v>
      </c>
      <c r="P202" s="5">
        <f t="shared" si="230"/>
        <v>19</v>
      </c>
      <c r="X202" s="5">
        <f t="shared" si="231"/>
        <v>19</v>
      </c>
      <c r="AF202" s="5">
        <f t="shared" si="232"/>
        <v>19</v>
      </c>
      <c r="AN202" s="5">
        <f t="shared" si="233"/>
        <v>19</v>
      </c>
      <c r="AV202" s="5">
        <f t="shared" si="234"/>
        <v>19</v>
      </c>
      <c r="BD202" s="5">
        <f t="shared" si="235"/>
        <v>19</v>
      </c>
      <c r="BL202" s="5">
        <f t="shared" si="236"/>
        <v>19</v>
      </c>
      <c r="BT202" s="5">
        <f t="shared" si="237"/>
        <v>19</v>
      </c>
      <c r="CB202" s="5">
        <f t="shared" si="238"/>
        <v>19</v>
      </c>
      <c r="CJ202" s="5">
        <f t="shared" si="239"/>
        <v>19</v>
      </c>
      <c r="CR202" s="5">
        <f t="shared" si="240"/>
        <v>19</v>
      </c>
    </row>
    <row r="203" spans="2:96" ht="12.75" customHeight="1" x14ac:dyDescent="0.35">
      <c r="B203" s="658" t="s">
        <v>310</v>
      </c>
      <c r="C203" s="659"/>
      <c r="D203" s="659"/>
      <c r="E203" s="659"/>
      <c r="F203" s="659"/>
      <c r="G203" s="659"/>
      <c r="H203" s="660"/>
      <c r="J203" s="658" t="s">
        <v>310</v>
      </c>
      <c r="K203" s="659"/>
      <c r="L203" s="659"/>
      <c r="M203" s="659"/>
      <c r="N203" s="659"/>
      <c r="O203" s="659"/>
      <c r="P203" s="660"/>
      <c r="R203" s="658" t="s">
        <v>310</v>
      </c>
      <c r="S203" s="659"/>
      <c r="T203" s="659"/>
      <c r="U203" s="659"/>
      <c r="V203" s="659"/>
      <c r="W203" s="659"/>
      <c r="X203" s="660"/>
      <c r="Z203" s="658" t="s">
        <v>310</v>
      </c>
      <c r="AA203" s="659"/>
      <c r="AB203" s="659"/>
      <c r="AC203" s="659"/>
      <c r="AD203" s="659"/>
      <c r="AE203" s="659"/>
      <c r="AF203" s="660"/>
      <c r="AH203" s="658" t="s">
        <v>310</v>
      </c>
      <c r="AI203" s="659"/>
      <c r="AJ203" s="659"/>
      <c r="AK203" s="659"/>
      <c r="AL203" s="659"/>
      <c r="AM203" s="659"/>
      <c r="AN203" s="660"/>
      <c r="AP203" s="658" t="s">
        <v>310</v>
      </c>
      <c r="AQ203" s="659"/>
      <c r="AR203" s="659"/>
      <c r="AS203" s="659"/>
      <c r="AT203" s="659"/>
      <c r="AU203" s="659"/>
      <c r="AV203" s="660"/>
      <c r="AX203" s="658" t="s">
        <v>310</v>
      </c>
      <c r="AY203" s="659"/>
      <c r="AZ203" s="659"/>
      <c r="BA203" s="659"/>
      <c r="BB203" s="659"/>
      <c r="BC203" s="659"/>
      <c r="BD203" s="660"/>
      <c r="BF203" s="658" t="s">
        <v>310</v>
      </c>
      <c r="BG203" s="659"/>
      <c r="BH203" s="659"/>
      <c r="BI203" s="659"/>
      <c r="BJ203" s="659"/>
      <c r="BK203" s="659"/>
      <c r="BL203" s="660"/>
      <c r="BN203" s="658" t="s">
        <v>310</v>
      </c>
      <c r="BO203" s="659"/>
      <c r="BP203" s="659"/>
      <c r="BQ203" s="659"/>
      <c r="BR203" s="659"/>
      <c r="BS203" s="659"/>
      <c r="BT203" s="660"/>
      <c r="BV203" s="658" t="s">
        <v>310</v>
      </c>
      <c r="BW203" s="659"/>
      <c r="BX203" s="659"/>
      <c r="BY203" s="659"/>
      <c r="BZ203" s="659"/>
      <c r="CA203" s="659"/>
      <c r="CB203" s="660"/>
      <c r="CD203" s="658" t="s">
        <v>310</v>
      </c>
      <c r="CE203" s="659"/>
      <c r="CF203" s="659"/>
      <c r="CG203" s="659"/>
      <c r="CH203" s="659"/>
      <c r="CI203" s="659"/>
      <c r="CJ203" s="660"/>
      <c r="CL203" s="658" t="s">
        <v>310</v>
      </c>
      <c r="CM203" s="659"/>
      <c r="CN203" s="659"/>
      <c r="CO203" s="659"/>
      <c r="CP203" s="659"/>
      <c r="CQ203" s="659"/>
      <c r="CR203" s="660"/>
    </row>
    <row r="204" spans="2:96" ht="12.75" customHeight="1" x14ac:dyDescent="0.35">
      <c r="B204" s="7"/>
      <c r="C204" s="8"/>
      <c r="D204" s="8"/>
      <c r="E204" s="9" t="s">
        <v>7</v>
      </c>
      <c r="F204" s="9" t="s">
        <v>8</v>
      </c>
      <c r="G204" s="10" t="s">
        <v>9</v>
      </c>
      <c r="H204" s="11" t="s">
        <v>10</v>
      </c>
      <c r="J204" s="7"/>
      <c r="K204" s="8"/>
      <c r="L204" s="8"/>
      <c r="M204" s="9" t="s">
        <v>7</v>
      </c>
      <c r="N204" s="9" t="s">
        <v>8</v>
      </c>
      <c r="O204" s="12" t="s">
        <v>9</v>
      </c>
      <c r="P204" s="11" t="s">
        <v>10</v>
      </c>
      <c r="R204" s="7"/>
      <c r="S204" s="8"/>
      <c r="T204" s="8"/>
      <c r="U204" s="9" t="s">
        <v>7</v>
      </c>
      <c r="V204" s="9" t="s">
        <v>8</v>
      </c>
      <c r="W204" s="13" t="s">
        <v>9</v>
      </c>
      <c r="X204" s="11" t="s">
        <v>10</v>
      </c>
      <c r="Z204" s="7"/>
      <c r="AA204" s="8"/>
      <c r="AB204" s="8"/>
      <c r="AC204" s="9" t="s">
        <v>7</v>
      </c>
      <c r="AD204" s="9" t="s">
        <v>8</v>
      </c>
      <c r="AE204" s="14" t="s">
        <v>9</v>
      </c>
      <c r="AF204" s="11" t="s">
        <v>10</v>
      </c>
      <c r="AH204" s="7"/>
      <c r="AI204" s="8"/>
      <c r="AJ204" s="8"/>
      <c r="AK204" s="9" t="s">
        <v>7</v>
      </c>
      <c r="AL204" s="9" t="s">
        <v>8</v>
      </c>
      <c r="AM204" s="15" t="s">
        <v>9</v>
      </c>
      <c r="AN204" s="11" t="s">
        <v>10</v>
      </c>
      <c r="AP204" s="7"/>
      <c r="AQ204" s="8"/>
      <c r="AR204" s="8"/>
      <c r="AS204" s="9" t="s">
        <v>7</v>
      </c>
      <c r="AT204" s="9" t="s">
        <v>8</v>
      </c>
      <c r="AU204" s="16" t="s">
        <v>9</v>
      </c>
      <c r="AV204" s="11" t="s">
        <v>10</v>
      </c>
      <c r="AX204" s="7"/>
      <c r="AY204" s="8"/>
      <c r="AZ204" s="8"/>
      <c r="BA204" s="9" t="s">
        <v>7</v>
      </c>
      <c r="BB204" s="9" t="s">
        <v>8</v>
      </c>
      <c r="BC204" s="17" t="s">
        <v>9</v>
      </c>
      <c r="BD204" s="11" t="s">
        <v>10</v>
      </c>
      <c r="BF204" s="7"/>
      <c r="BG204" s="8"/>
      <c r="BH204" s="8"/>
      <c r="BI204" s="9" t="s">
        <v>7</v>
      </c>
      <c r="BJ204" s="9" t="s">
        <v>8</v>
      </c>
      <c r="BK204" s="18" t="s">
        <v>9</v>
      </c>
      <c r="BL204" s="11" t="s">
        <v>10</v>
      </c>
      <c r="BN204" s="7"/>
      <c r="BO204" s="8"/>
      <c r="BP204" s="8"/>
      <c r="BQ204" s="9" t="s">
        <v>7</v>
      </c>
      <c r="BR204" s="9" t="s">
        <v>8</v>
      </c>
      <c r="BS204" s="19" t="s">
        <v>9</v>
      </c>
      <c r="BT204" s="11" t="s">
        <v>10</v>
      </c>
      <c r="BV204" s="7"/>
      <c r="BW204" s="8"/>
      <c r="BX204" s="8"/>
      <c r="BY204" s="9" t="s">
        <v>7</v>
      </c>
      <c r="BZ204" s="9" t="s">
        <v>8</v>
      </c>
      <c r="CA204" s="20" t="s">
        <v>9</v>
      </c>
      <c r="CB204" s="11" t="s">
        <v>10</v>
      </c>
      <c r="CD204" s="7"/>
      <c r="CE204" s="8"/>
      <c r="CF204" s="8"/>
      <c r="CG204" s="9" t="s">
        <v>7</v>
      </c>
      <c r="CH204" s="9" t="s">
        <v>8</v>
      </c>
      <c r="CI204" s="21" t="s">
        <v>9</v>
      </c>
      <c r="CJ204" s="11" t="s">
        <v>10</v>
      </c>
      <c r="CL204" s="7"/>
      <c r="CM204" s="8"/>
      <c r="CN204" s="8"/>
      <c r="CO204" s="9" t="s">
        <v>7</v>
      </c>
      <c r="CP204" s="9" t="s">
        <v>8</v>
      </c>
      <c r="CQ204" s="22" t="s">
        <v>9</v>
      </c>
      <c r="CR204" s="11" t="s">
        <v>10</v>
      </c>
    </row>
    <row r="205" spans="2:96" ht="12.75" customHeight="1" x14ac:dyDescent="0.35">
      <c r="B205" s="661" t="s">
        <v>258</v>
      </c>
      <c r="C205" s="673"/>
      <c r="D205" s="662"/>
      <c r="E205" s="4" t="s">
        <v>11</v>
      </c>
      <c r="F205" s="4" t="s">
        <v>11</v>
      </c>
      <c r="H205" s="4">
        <v>12</v>
      </c>
      <c r="J205" s="680" t="s">
        <v>259</v>
      </c>
      <c r="K205" s="673"/>
      <c r="L205" s="662"/>
      <c r="M205" s="4" t="s">
        <v>11</v>
      </c>
      <c r="N205" s="4" t="s">
        <v>11</v>
      </c>
      <c r="P205" s="4">
        <v>12</v>
      </c>
      <c r="R205" s="678" t="s">
        <v>260</v>
      </c>
      <c r="S205" s="673"/>
      <c r="T205" s="662"/>
      <c r="U205" s="4" t="s">
        <v>11</v>
      </c>
      <c r="V205" s="4" t="s">
        <v>11</v>
      </c>
      <c r="X205" s="4">
        <v>12</v>
      </c>
      <c r="Z205" s="687" t="s">
        <v>261</v>
      </c>
      <c r="AA205" s="673"/>
      <c r="AB205" s="662"/>
      <c r="AC205" s="4" t="s">
        <v>11</v>
      </c>
      <c r="AD205" s="4" t="s">
        <v>11</v>
      </c>
      <c r="AF205" s="4">
        <v>12</v>
      </c>
      <c r="AH205" s="685" t="s">
        <v>262</v>
      </c>
      <c r="AI205" s="673"/>
      <c r="AJ205" s="662"/>
      <c r="AK205" s="4" t="s">
        <v>11</v>
      </c>
      <c r="AL205" s="4" t="s">
        <v>11</v>
      </c>
      <c r="AN205" s="4">
        <v>12</v>
      </c>
      <c r="AP205" s="727" t="s">
        <v>263</v>
      </c>
      <c r="AQ205" s="673"/>
      <c r="AR205" s="662"/>
      <c r="AS205" s="4" t="s">
        <v>11</v>
      </c>
      <c r="AT205" s="4" t="s">
        <v>11</v>
      </c>
      <c r="AV205" s="4">
        <v>12</v>
      </c>
      <c r="AX205" s="688" t="s">
        <v>264</v>
      </c>
      <c r="AY205" s="673"/>
      <c r="AZ205" s="662"/>
      <c r="BA205" s="4" t="s">
        <v>11</v>
      </c>
      <c r="BB205" s="4" t="s">
        <v>11</v>
      </c>
      <c r="BD205" s="4">
        <v>12</v>
      </c>
      <c r="BF205" s="679" t="s">
        <v>265</v>
      </c>
      <c r="BG205" s="673"/>
      <c r="BH205" s="662"/>
      <c r="BI205" s="4" t="s">
        <v>11</v>
      </c>
      <c r="BJ205" s="4" t="s">
        <v>11</v>
      </c>
      <c r="BL205" s="4">
        <v>12</v>
      </c>
      <c r="BN205" s="672" t="s">
        <v>266</v>
      </c>
      <c r="BO205" s="673"/>
      <c r="BP205" s="662"/>
      <c r="BQ205" s="4" t="s">
        <v>11</v>
      </c>
      <c r="BR205" s="4" t="s">
        <v>11</v>
      </c>
      <c r="BT205" s="4">
        <v>12</v>
      </c>
      <c r="BV205" s="728" t="s">
        <v>267</v>
      </c>
      <c r="BW205" s="673"/>
      <c r="BX205" s="662"/>
      <c r="BY205" s="4" t="s">
        <v>11</v>
      </c>
      <c r="BZ205" s="4" t="s">
        <v>11</v>
      </c>
      <c r="CB205" s="4">
        <v>12</v>
      </c>
      <c r="CD205" s="682" t="s">
        <v>268</v>
      </c>
      <c r="CE205" s="673"/>
      <c r="CF205" s="662"/>
      <c r="CG205" s="4" t="s">
        <v>11</v>
      </c>
      <c r="CH205" s="4" t="s">
        <v>11</v>
      </c>
      <c r="CJ205" s="4">
        <v>12</v>
      </c>
      <c r="CL205" s="686" t="s">
        <v>311</v>
      </c>
      <c r="CM205" s="673"/>
      <c r="CN205" s="662"/>
      <c r="CO205" s="4" t="s">
        <v>11</v>
      </c>
      <c r="CP205" s="4" t="s">
        <v>11</v>
      </c>
      <c r="CR205" s="4">
        <v>12</v>
      </c>
    </row>
    <row r="206" spans="2:96" ht="12.75" customHeight="1" x14ac:dyDescent="0.35">
      <c r="B206" s="664"/>
      <c r="C206" s="651"/>
      <c r="D206" s="3"/>
      <c r="E206" s="4"/>
      <c r="F206" s="4"/>
      <c r="G206" s="6"/>
      <c r="H206" s="5">
        <f t="shared" ref="H206:H210" si="241">SUM(H205+E206-F206)</f>
        <v>12</v>
      </c>
      <c r="J206" s="664"/>
      <c r="K206" s="651"/>
      <c r="L206" s="3"/>
      <c r="M206" s="4"/>
      <c r="N206" s="4"/>
      <c r="O206" s="6"/>
      <c r="P206" s="5">
        <f t="shared" ref="P206:P210" si="242">SUM(P205+M206-N206)</f>
        <v>12</v>
      </c>
      <c r="R206" s="664"/>
      <c r="S206" s="651"/>
      <c r="T206" s="3"/>
      <c r="U206" s="4"/>
      <c r="V206" s="4"/>
      <c r="W206" s="6"/>
      <c r="X206" s="5">
        <f t="shared" ref="X206:X210" si="243">SUM(X205+U206-V206)</f>
        <v>12</v>
      </c>
      <c r="Z206" s="664"/>
      <c r="AA206" s="651"/>
      <c r="AB206" s="3"/>
      <c r="AC206" s="4"/>
      <c r="AD206" s="4"/>
      <c r="AE206" s="6"/>
      <c r="AF206" s="5">
        <f t="shared" ref="AF206:AF210" si="244">SUM(AF205+AC206-AD206)</f>
        <v>12</v>
      </c>
      <c r="AH206" s="664"/>
      <c r="AI206" s="651"/>
      <c r="AJ206" s="3"/>
      <c r="AK206" s="4"/>
      <c r="AL206" s="4"/>
      <c r="AM206" s="6"/>
      <c r="AN206" s="5">
        <f t="shared" ref="AN206:AN210" si="245">SUM(AN205+AK206-AL206)</f>
        <v>12</v>
      </c>
      <c r="AP206" s="664"/>
      <c r="AQ206" s="651"/>
      <c r="AR206" s="3"/>
      <c r="AS206" s="4"/>
      <c r="AT206" s="4"/>
      <c r="AU206" s="6"/>
      <c r="AV206" s="5">
        <f t="shared" ref="AV206:AV210" si="246">SUM(AV205+AS206-AT206)</f>
        <v>12</v>
      </c>
      <c r="AX206" s="664"/>
      <c r="AY206" s="651"/>
      <c r="AZ206" s="3"/>
      <c r="BA206" s="4"/>
      <c r="BB206" s="4"/>
      <c r="BC206" s="6"/>
      <c r="BD206" s="5">
        <f t="shared" ref="BD206:BD210" si="247">SUM(BD205+BA206-BB206)</f>
        <v>12</v>
      </c>
      <c r="BF206" s="664"/>
      <c r="BG206" s="651"/>
      <c r="BH206" s="3"/>
      <c r="BI206" s="4"/>
      <c r="BJ206" s="4"/>
      <c r="BK206" s="6"/>
      <c r="BL206" s="5">
        <f t="shared" ref="BL206:BL210" si="248">SUM(BL205+BI206-BJ206)</f>
        <v>12</v>
      </c>
      <c r="BN206" s="664"/>
      <c r="BO206" s="651"/>
      <c r="BP206" s="3"/>
      <c r="BQ206" s="4"/>
      <c r="BR206" s="4"/>
      <c r="BS206" s="6"/>
      <c r="BT206" s="5">
        <f t="shared" ref="BT206:BT210" si="249">SUM(BT205+BQ206-BR206)</f>
        <v>12</v>
      </c>
      <c r="BV206" s="664"/>
      <c r="BW206" s="651"/>
      <c r="BX206" s="3"/>
      <c r="BY206" s="4"/>
      <c r="BZ206" s="4"/>
      <c r="CA206" s="6"/>
      <c r="CB206" s="5">
        <f t="shared" ref="CB206:CB210" si="250">SUM(CB205+BY206-BZ206)</f>
        <v>12</v>
      </c>
      <c r="CD206" s="664"/>
      <c r="CE206" s="651"/>
      <c r="CF206" s="3"/>
      <c r="CG206" s="4"/>
      <c r="CH206" s="4"/>
      <c r="CI206" s="6"/>
      <c r="CJ206" s="5">
        <f t="shared" ref="CJ206:CJ210" si="251">SUM(CJ205+CG206-CH206)</f>
        <v>12</v>
      </c>
      <c r="CL206" s="664"/>
      <c r="CM206" s="651"/>
      <c r="CN206" s="3"/>
      <c r="CO206" s="4"/>
      <c r="CP206" s="4"/>
      <c r="CQ206" s="6"/>
      <c r="CR206" s="5">
        <f t="shared" ref="CR206:CR210" si="252">SUM(CR205+CO206-CP206)</f>
        <v>12</v>
      </c>
    </row>
    <row r="207" spans="2:96" ht="12.75" customHeight="1" x14ac:dyDescent="0.25">
      <c r="H207" s="5">
        <f t="shared" si="241"/>
        <v>12</v>
      </c>
      <c r="P207" s="5">
        <f t="shared" si="242"/>
        <v>12</v>
      </c>
      <c r="X207" s="5">
        <f t="shared" si="243"/>
        <v>12</v>
      </c>
      <c r="AF207" s="5">
        <f t="shared" si="244"/>
        <v>12</v>
      </c>
      <c r="AN207" s="5">
        <f t="shared" si="245"/>
        <v>12</v>
      </c>
      <c r="AV207" s="5">
        <f t="shared" si="246"/>
        <v>12</v>
      </c>
      <c r="BD207" s="5">
        <f t="shared" si="247"/>
        <v>12</v>
      </c>
      <c r="BL207" s="5">
        <f t="shared" si="248"/>
        <v>12</v>
      </c>
      <c r="BT207" s="5">
        <f t="shared" si="249"/>
        <v>12</v>
      </c>
      <c r="CB207" s="5">
        <f t="shared" si="250"/>
        <v>12</v>
      </c>
      <c r="CJ207" s="5">
        <f t="shared" si="251"/>
        <v>12</v>
      </c>
      <c r="CR207" s="5">
        <f t="shared" si="252"/>
        <v>12</v>
      </c>
    </row>
    <row r="208" spans="2:96" ht="12.75" customHeight="1" x14ac:dyDescent="0.25">
      <c r="H208" s="5">
        <f t="shared" si="241"/>
        <v>12</v>
      </c>
      <c r="P208" s="5">
        <f t="shared" si="242"/>
        <v>12</v>
      </c>
      <c r="X208" s="5">
        <f t="shared" si="243"/>
        <v>12</v>
      </c>
      <c r="AF208" s="5">
        <f t="shared" si="244"/>
        <v>12</v>
      </c>
      <c r="AN208" s="5">
        <f t="shared" si="245"/>
        <v>12</v>
      </c>
      <c r="AV208" s="5">
        <f t="shared" si="246"/>
        <v>12</v>
      </c>
      <c r="BD208" s="5">
        <f t="shared" si="247"/>
        <v>12</v>
      </c>
      <c r="BL208" s="5">
        <f t="shared" si="248"/>
        <v>12</v>
      </c>
      <c r="BT208" s="5">
        <f t="shared" si="249"/>
        <v>12</v>
      </c>
      <c r="CB208" s="5">
        <f t="shared" si="250"/>
        <v>12</v>
      </c>
      <c r="CJ208" s="5">
        <f t="shared" si="251"/>
        <v>12</v>
      </c>
      <c r="CR208" s="5">
        <f t="shared" si="252"/>
        <v>12</v>
      </c>
    </row>
    <row r="209" spans="2:96" ht="12.75" customHeight="1" x14ac:dyDescent="0.25">
      <c r="H209" s="5">
        <f t="shared" si="241"/>
        <v>12</v>
      </c>
      <c r="P209" s="5">
        <f t="shared" si="242"/>
        <v>12</v>
      </c>
      <c r="X209" s="5">
        <f t="shared" si="243"/>
        <v>12</v>
      </c>
      <c r="AF209" s="5">
        <f t="shared" si="244"/>
        <v>12</v>
      </c>
      <c r="AN209" s="5">
        <f t="shared" si="245"/>
        <v>12</v>
      </c>
      <c r="AV209" s="5">
        <f t="shared" si="246"/>
        <v>12</v>
      </c>
      <c r="BD209" s="5">
        <f t="shared" si="247"/>
        <v>12</v>
      </c>
      <c r="BL209" s="5">
        <f t="shared" si="248"/>
        <v>12</v>
      </c>
      <c r="BT209" s="5">
        <f t="shared" si="249"/>
        <v>12</v>
      </c>
      <c r="CB209" s="5">
        <f t="shared" si="250"/>
        <v>12</v>
      </c>
      <c r="CJ209" s="5">
        <f t="shared" si="251"/>
        <v>12</v>
      </c>
      <c r="CR209" s="5">
        <f t="shared" si="252"/>
        <v>12</v>
      </c>
    </row>
    <row r="210" spans="2:96" ht="12.75" customHeight="1" x14ac:dyDescent="0.25">
      <c r="H210" s="5">
        <f t="shared" si="241"/>
        <v>12</v>
      </c>
      <c r="P210" s="5">
        <f t="shared" si="242"/>
        <v>12</v>
      </c>
      <c r="X210" s="5">
        <f t="shared" si="243"/>
        <v>12</v>
      </c>
      <c r="AF210" s="5">
        <f t="shared" si="244"/>
        <v>12</v>
      </c>
      <c r="AN210" s="5">
        <f t="shared" si="245"/>
        <v>12</v>
      </c>
      <c r="AV210" s="5">
        <f t="shared" si="246"/>
        <v>12</v>
      </c>
      <c r="BD210" s="5">
        <f t="shared" si="247"/>
        <v>12</v>
      </c>
      <c r="BL210" s="5">
        <f t="shared" si="248"/>
        <v>12</v>
      </c>
      <c r="BT210" s="5">
        <f t="shared" si="249"/>
        <v>12</v>
      </c>
      <c r="CB210" s="5">
        <f t="shared" si="250"/>
        <v>12</v>
      </c>
      <c r="CJ210" s="5">
        <f t="shared" si="251"/>
        <v>12</v>
      </c>
      <c r="CR210" s="5">
        <f t="shared" si="252"/>
        <v>12</v>
      </c>
    </row>
    <row r="211" spans="2:96" ht="12.75" customHeight="1" x14ac:dyDescent="0.35">
      <c r="B211" s="658" t="s">
        <v>312</v>
      </c>
      <c r="C211" s="659"/>
      <c r="D211" s="659"/>
      <c r="E211" s="659"/>
      <c r="F211" s="659"/>
      <c r="G211" s="659"/>
      <c r="H211" s="660"/>
      <c r="J211" s="658" t="s">
        <v>312</v>
      </c>
      <c r="K211" s="659"/>
      <c r="L211" s="659"/>
      <c r="M211" s="659"/>
      <c r="N211" s="659"/>
      <c r="O211" s="659"/>
      <c r="P211" s="660"/>
      <c r="R211" s="658" t="s">
        <v>312</v>
      </c>
      <c r="S211" s="659"/>
      <c r="T211" s="659"/>
      <c r="U211" s="659"/>
      <c r="V211" s="659"/>
      <c r="W211" s="659"/>
      <c r="X211" s="660"/>
      <c r="Z211" s="658" t="s">
        <v>312</v>
      </c>
      <c r="AA211" s="659"/>
      <c r="AB211" s="659"/>
      <c r="AC211" s="659"/>
      <c r="AD211" s="659"/>
      <c r="AE211" s="659"/>
      <c r="AF211" s="660"/>
      <c r="AH211" s="658" t="s">
        <v>312</v>
      </c>
      <c r="AI211" s="659"/>
      <c r="AJ211" s="659"/>
      <c r="AK211" s="659"/>
      <c r="AL211" s="659"/>
      <c r="AM211" s="659"/>
      <c r="AN211" s="660"/>
      <c r="AP211" s="658" t="s">
        <v>312</v>
      </c>
      <c r="AQ211" s="659"/>
      <c r="AR211" s="659"/>
      <c r="AS211" s="659"/>
      <c r="AT211" s="659"/>
      <c r="AU211" s="659"/>
      <c r="AV211" s="660"/>
      <c r="AX211" s="658" t="s">
        <v>312</v>
      </c>
      <c r="AY211" s="659"/>
      <c r="AZ211" s="659"/>
      <c r="BA211" s="659"/>
      <c r="BB211" s="659"/>
      <c r="BC211" s="659"/>
      <c r="BD211" s="660"/>
      <c r="BF211" s="658" t="s">
        <v>312</v>
      </c>
      <c r="BG211" s="659"/>
      <c r="BH211" s="659"/>
      <c r="BI211" s="659"/>
      <c r="BJ211" s="659"/>
      <c r="BK211" s="659"/>
      <c r="BL211" s="660"/>
      <c r="BN211" s="658" t="s">
        <v>312</v>
      </c>
      <c r="BO211" s="659"/>
      <c r="BP211" s="659"/>
      <c r="BQ211" s="659"/>
      <c r="BR211" s="659"/>
      <c r="BS211" s="659"/>
      <c r="BT211" s="660"/>
      <c r="BV211" s="658" t="s">
        <v>312</v>
      </c>
      <c r="BW211" s="659"/>
      <c r="BX211" s="659"/>
      <c r="BY211" s="659"/>
      <c r="BZ211" s="659"/>
      <c r="CA211" s="659"/>
      <c r="CB211" s="660"/>
      <c r="CD211" s="658" t="s">
        <v>312</v>
      </c>
      <c r="CE211" s="659"/>
      <c r="CF211" s="659"/>
      <c r="CG211" s="659"/>
      <c r="CH211" s="659"/>
      <c r="CI211" s="659"/>
      <c r="CJ211" s="660"/>
      <c r="CL211" s="658" t="s">
        <v>312</v>
      </c>
      <c r="CM211" s="659"/>
      <c r="CN211" s="659"/>
      <c r="CO211" s="659"/>
      <c r="CP211" s="659"/>
      <c r="CQ211" s="659"/>
      <c r="CR211" s="660"/>
    </row>
    <row r="212" spans="2:96" ht="12.75" customHeight="1" x14ac:dyDescent="0.35">
      <c r="B212" s="7"/>
      <c r="C212" s="8"/>
      <c r="D212" s="8"/>
      <c r="E212" s="9" t="s">
        <v>7</v>
      </c>
      <c r="F212" s="9" t="s">
        <v>8</v>
      </c>
      <c r="G212" s="10" t="s">
        <v>9</v>
      </c>
      <c r="H212" s="11" t="s">
        <v>10</v>
      </c>
      <c r="J212" s="7"/>
      <c r="K212" s="8"/>
      <c r="L212" s="8"/>
      <c r="M212" s="9" t="s">
        <v>7</v>
      </c>
      <c r="N212" s="9" t="s">
        <v>8</v>
      </c>
      <c r="O212" s="12" t="s">
        <v>9</v>
      </c>
      <c r="P212" s="11" t="s">
        <v>10</v>
      </c>
      <c r="R212" s="7"/>
      <c r="S212" s="8"/>
      <c r="T212" s="8"/>
      <c r="U212" s="9" t="s">
        <v>7</v>
      </c>
      <c r="V212" s="9" t="s">
        <v>8</v>
      </c>
      <c r="W212" s="13" t="s">
        <v>9</v>
      </c>
      <c r="X212" s="11" t="s">
        <v>10</v>
      </c>
      <c r="Z212" s="7"/>
      <c r="AA212" s="8"/>
      <c r="AB212" s="8"/>
      <c r="AC212" s="9" t="s">
        <v>7</v>
      </c>
      <c r="AD212" s="9" t="s">
        <v>8</v>
      </c>
      <c r="AE212" s="14" t="s">
        <v>9</v>
      </c>
      <c r="AF212" s="11" t="s">
        <v>10</v>
      </c>
      <c r="AH212" s="7"/>
      <c r="AI212" s="8"/>
      <c r="AJ212" s="8"/>
      <c r="AK212" s="9" t="s">
        <v>7</v>
      </c>
      <c r="AL212" s="9" t="s">
        <v>8</v>
      </c>
      <c r="AM212" s="15" t="s">
        <v>9</v>
      </c>
      <c r="AN212" s="11" t="s">
        <v>10</v>
      </c>
      <c r="AP212" s="7"/>
      <c r="AQ212" s="8"/>
      <c r="AR212" s="8"/>
      <c r="AS212" s="9" t="s">
        <v>7</v>
      </c>
      <c r="AT212" s="9" t="s">
        <v>8</v>
      </c>
      <c r="AU212" s="16" t="s">
        <v>9</v>
      </c>
      <c r="AV212" s="11" t="s">
        <v>10</v>
      </c>
      <c r="AX212" s="7"/>
      <c r="AY212" s="8"/>
      <c r="AZ212" s="8"/>
      <c r="BA212" s="9" t="s">
        <v>7</v>
      </c>
      <c r="BB212" s="9" t="s">
        <v>8</v>
      </c>
      <c r="BC212" s="17" t="s">
        <v>9</v>
      </c>
      <c r="BD212" s="11" t="s">
        <v>10</v>
      </c>
      <c r="BF212" s="7"/>
      <c r="BG212" s="8"/>
      <c r="BH212" s="8"/>
      <c r="BI212" s="9" t="s">
        <v>7</v>
      </c>
      <c r="BJ212" s="9" t="s">
        <v>8</v>
      </c>
      <c r="BK212" s="18" t="s">
        <v>9</v>
      </c>
      <c r="BL212" s="11" t="s">
        <v>10</v>
      </c>
      <c r="BN212" s="7"/>
      <c r="BO212" s="8"/>
      <c r="BP212" s="8"/>
      <c r="BQ212" s="9" t="s">
        <v>7</v>
      </c>
      <c r="BR212" s="9" t="s">
        <v>8</v>
      </c>
      <c r="BS212" s="19" t="s">
        <v>9</v>
      </c>
      <c r="BT212" s="11" t="s">
        <v>10</v>
      </c>
      <c r="BV212" s="7"/>
      <c r="BW212" s="8"/>
      <c r="BX212" s="8"/>
      <c r="BY212" s="9" t="s">
        <v>7</v>
      </c>
      <c r="BZ212" s="9" t="s">
        <v>8</v>
      </c>
      <c r="CA212" s="20" t="s">
        <v>9</v>
      </c>
      <c r="CB212" s="11" t="s">
        <v>10</v>
      </c>
      <c r="CD212" s="7"/>
      <c r="CE212" s="8"/>
      <c r="CF212" s="8"/>
      <c r="CG212" s="9" t="s">
        <v>7</v>
      </c>
      <c r="CH212" s="9" t="s">
        <v>8</v>
      </c>
      <c r="CI212" s="21" t="s">
        <v>9</v>
      </c>
      <c r="CJ212" s="11" t="s">
        <v>10</v>
      </c>
      <c r="CL212" s="7"/>
      <c r="CM212" s="8"/>
      <c r="CN212" s="8"/>
      <c r="CO212" s="9" t="s">
        <v>7</v>
      </c>
      <c r="CP212" s="9" t="s">
        <v>8</v>
      </c>
      <c r="CQ212" s="22" t="s">
        <v>9</v>
      </c>
      <c r="CR212" s="11" t="s">
        <v>10</v>
      </c>
    </row>
    <row r="213" spans="2:96" ht="12.75" customHeight="1" x14ac:dyDescent="0.35">
      <c r="B213" s="661" t="s">
        <v>258</v>
      </c>
      <c r="C213" s="673"/>
      <c r="D213" s="662"/>
      <c r="E213" s="4" t="s">
        <v>11</v>
      </c>
      <c r="F213" s="4" t="s">
        <v>11</v>
      </c>
      <c r="H213" s="4">
        <v>3</v>
      </c>
      <c r="J213" s="680" t="s">
        <v>259</v>
      </c>
      <c r="K213" s="673"/>
      <c r="L213" s="662"/>
      <c r="M213" s="4" t="s">
        <v>11</v>
      </c>
      <c r="N213" s="4" t="s">
        <v>11</v>
      </c>
      <c r="P213" s="4">
        <v>3</v>
      </c>
      <c r="R213" s="678" t="s">
        <v>260</v>
      </c>
      <c r="S213" s="673"/>
      <c r="T213" s="662"/>
      <c r="U213" s="4" t="s">
        <v>11</v>
      </c>
      <c r="V213" s="4" t="s">
        <v>11</v>
      </c>
      <c r="X213" s="4">
        <v>3</v>
      </c>
      <c r="Z213" s="687" t="s">
        <v>261</v>
      </c>
      <c r="AA213" s="673"/>
      <c r="AB213" s="662"/>
      <c r="AC213" s="4" t="s">
        <v>11</v>
      </c>
      <c r="AD213" s="4" t="s">
        <v>11</v>
      </c>
      <c r="AF213" s="4">
        <v>3</v>
      </c>
      <c r="AH213" s="685" t="s">
        <v>262</v>
      </c>
      <c r="AI213" s="673"/>
      <c r="AJ213" s="662"/>
      <c r="AK213" s="4" t="s">
        <v>11</v>
      </c>
      <c r="AL213" s="4" t="s">
        <v>11</v>
      </c>
      <c r="AN213" s="4">
        <v>3</v>
      </c>
      <c r="AP213" s="727" t="s">
        <v>263</v>
      </c>
      <c r="AQ213" s="673"/>
      <c r="AR213" s="662"/>
      <c r="AS213" s="4" t="s">
        <v>11</v>
      </c>
      <c r="AT213" s="4" t="s">
        <v>11</v>
      </c>
      <c r="AV213" s="4">
        <v>3</v>
      </c>
      <c r="AX213" s="688" t="s">
        <v>264</v>
      </c>
      <c r="AY213" s="673"/>
      <c r="AZ213" s="662"/>
      <c r="BA213" s="4" t="s">
        <v>11</v>
      </c>
      <c r="BB213" s="4" t="s">
        <v>11</v>
      </c>
      <c r="BD213" s="4">
        <v>3</v>
      </c>
      <c r="BF213" s="679" t="s">
        <v>265</v>
      </c>
      <c r="BG213" s="673"/>
      <c r="BH213" s="662"/>
      <c r="BI213" s="4" t="s">
        <v>11</v>
      </c>
      <c r="BJ213" s="4" t="s">
        <v>11</v>
      </c>
      <c r="BL213" s="4">
        <v>3</v>
      </c>
      <c r="BN213" s="672" t="s">
        <v>266</v>
      </c>
      <c r="BO213" s="673"/>
      <c r="BP213" s="662"/>
      <c r="BQ213" s="4" t="s">
        <v>11</v>
      </c>
      <c r="BR213" s="4" t="s">
        <v>11</v>
      </c>
      <c r="BT213" s="4">
        <v>3</v>
      </c>
      <c r="BV213" s="728" t="s">
        <v>267</v>
      </c>
      <c r="BW213" s="673"/>
      <c r="BX213" s="662"/>
      <c r="BY213" s="4" t="s">
        <v>11</v>
      </c>
      <c r="BZ213" s="4" t="s">
        <v>11</v>
      </c>
      <c r="CB213" s="4">
        <v>3</v>
      </c>
      <c r="CD213" s="682" t="s">
        <v>268</v>
      </c>
      <c r="CE213" s="673"/>
      <c r="CF213" s="662"/>
      <c r="CG213" s="4" t="s">
        <v>11</v>
      </c>
      <c r="CH213" s="4" t="s">
        <v>11</v>
      </c>
      <c r="CJ213" s="4">
        <v>3</v>
      </c>
      <c r="CL213" s="686" t="s">
        <v>313</v>
      </c>
      <c r="CM213" s="673"/>
      <c r="CN213" s="662"/>
      <c r="CO213" s="4" t="s">
        <v>11</v>
      </c>
      <c r="CP213" s="4" t="s">
        <v>11</v>
      </c>
      <c r="CR213" s="4">
        <v>3</v>
      </c>
    </row>
    <row r="214" spans="2:96" ht="12.75" customHeight="1" x14ac:dyDescent="0.35">
      <c r="B214" s="664"/>
      <c r="C214" s="651"/>
      <c r="D214" s="3"/>
      <c r="E214" s="4"/>
      <c r="F214" s="4"/>
      <c r="G214" s="6"/>
      <c r="H214" s="5">
        <f t="shared" ref="H214:H217" si="253">SUM(H213+E214-F214)</f>
        <v>3</v>
      </c>
      <c r="J214" s="664"/>
      <c r="K214" s="651"/>
      <c r="L214" s="3"/>
      <c r="M214" s="4"/>
      <c r="N214" s="4"/>
      <c r="O214" s="6"/>
      <c r="P214" s="5">
        <f t="shared" ref="P214:P217" si="254">SUM(P213+M214-N214)</f>
        <v>3</v>
      </c>
      <c r="R214" s="664"/>
      <c r="S214" s="651"/>
      <c r="T214" s="3"/>
      <c r="U214" s="4"/>
      <c r="V214" s="4"/>
      <c r="W214" s="6"/>
      <c r="X214" s="5">
        <f t="shared" ref="X214:X217" si="255">SUM(X213+U214-V214)</f>
        <v>3</v>
      </c>
      <c r="Z214" s="664"/>
      <c r="AA214" s="651"/>
      <c r="AB214" s="3"/>
      <c r="AC214" s="4"/>
      <c r="AD214" s="4"/>
      <c r="AE214" s="6"/>
      <c r="AF214" s="5">
        <f t="shared" ref="AF214:AF217" si="256">SUM(AF213+AC214-AD214)</f>
        <v>3</v>
      </c>
      <c r="AH214" s="664"/>
      <c r="AI214" s="651"/>
      <c r="AJ214" s="3"/>
      <c r="AK214" s="4"/>
      <c r="AL214" s="4"/>
      <c r="AM214" s="6"/>
      <c r="AN214" s="5">
        <f t="shared" ref="AN214:AN217" si="257">SUM(AN213+AK214-AL214)</f>
        <v>3</v>
      </c>
      <c r="AP214" s="664"/>
      <c r="AQ214" s="651"/>
      <c r="AR214" s="3"/>
      <c r="AS214" s="4"/>
      <c r="AT214" s="4"/>
      <c r="AU214" s="6"/>
      <c r="AV214" s="5">
        <f t="shared" ref="AV214:AV217" si="258">SUM(AV213+AS214-AT214)</f>
        <v>3</v>
      </c>
      <c r="AX214" s="664"/>
      <c r="AY214" s="651"/>
      <c r="AZ214" s="3"/>
      <c r="BA214" s="4"/>
      <c r="BB214" s="4"/>
      <c r="BC214" s="6"/>
      <c r="BD214" s="5">
        <f t="shared" ref="BD214:BD217" si="259">SUM(BD213+BA214-BB214)</f>
        <v>3</v>
      </c>
      <c r="BF214" s="664"/>
      <c r="BG214" s="651"/>
      <c r="BH214" s="3"/>
      <c r="BI214" s="4"/>
      <c r="BJ214" s="4"/>
      <c r="BK214" s="6"/>
      <c r="BL214" s="5">
        <f t="shared" ref="BL214:BL217" si="260">SUM(BL213+BI214-BJ214)</f>
        <v>3</v>
      </c>
      <c r="BN214" s="664"/>
      <c r="BO214" s="651"/>
      <c r="BP214" s="3"/>
      <c r="BQ214" s="4"/>
      <c r="BR214" s="4"/>
      <c r="BS214" s="6"/>
      <c r="BT214" s="5">
        <f t="shared" ref="BT214:BT217" si="261">SUM(BT213+BQ214-BR214)</f>
        <v>3</v>
      </c>
      <c r="BV214" s="664"/>
      <c r="BW214" s="651"/>
      <c r="BX214" s="3"/>
      <c r="BY214" s="4"/>
      <c r="BZ214" s="4"/>
      <c r="CA214" s="6"/>
      <c r="CB214" s="5">
        <f t="shared" ref="CB214:CB217" si="262">SUM(CB213+BY214-BZ214)</f>
        <v>3</v>
      </c>
      <c r="CD214" s="664"/>
      <c r="CE214" s="651"/>
      <c r="CF214" s="3"/>
      <c r="CG214" s="4"/>
      <c r="CH214" s="4"/>
      <c r="CI214" s="6"/>
      <c r="CJ214" s="5">
        <f t="shared" ref="CJ214:CJ217" si="263">SUM(CJ213+CG214-CH214)</f>
        <v>3</v>
      </c>
      <c r="CL214" s="664"/>
      <c r="CM214" s="651"/>
      <c r="CN214" s="3"/>
      <c r="CO214" s="4"/>
      <c r="CP214" s="4"/>
      <c r="CQ214" s="6"/>
      <c r="CR214" s="5">
        <f t="shared" ref="CR214:CR217" si="264">SUM(CR213+CO214-CP214)</f>
        <v>3</v>
      </c>
    </row>
    <row r="215" spans="2:96" ht="12.75" customHeight="1" x14ac:dyDescent="0.25">
      <c r="H215" s="5">
        <f t="shared" si="253"/>
        <v>3</v>
      </c>
      <c r="P215" s="5">
        <f t="shared" si="254"/>
        <v>3</v>
      </c>
      <c r="X215" s="5">
        <f t="shared" si="255"/>
        <v>3</v>
      </c>
      <c r="AF215" s="5">
        <f t="shared" si="256"/>
        <v>3</v>
      </c>
      <c r="AN215" s="5">
        <f t="shared" si="257"/>
        <v>3</v>
      </c>
      <c r="AV215" s="5">
        <f t="shared" si="258"/>
        <v>3</v>
      </c>
      <c r="BD215" s="5">
        <f t="shared" si="259"/>
        <v>3</v>
      </c>
      <c r="BL215" s="5">
        <f t="shared" si="260"/>
        <v>3</v>
      </c>
      <c r="BT215" s="5">
        <f t="shared" si="261"/>
        <v>3</v>
      </c>
      <c r="CB215" s="5">
        <f t="shared" si="262"/>
        <v>3</v>
      </c>
      <c r="CJ215" s="5">
        <f t="shared" si="263"/>
        <v>3</v>
      </c>
      <c r="CR215" s="5">
        <f t="shared" si="264"/>
        <v>3</v>
      </c>
    </row>
    <row r="216" spans="2:96" ht="12.75" customHeight="1" x14ac:dyDescent="0.25">
      <c r="H216" s="5">
        <f t="shared" si="253"/>
        <v>3</v>
      </c>
      <c r="P216" s="5">
        <f t="shared" si="254"/>
        <v>3</v>
      </c>
      <c r="X216" s="5">
        <f t="shared" si="255"/>
        <v>3</v>
      </c>
      <c r="AF216" s="5">
        <f t="shared" si="256"/>
        <v>3</v>
      </c>
      <c r="AN216" s="5">
        <f t="shared" si="257"/>
        <v>3</v>
      </c>
      <c r="AV216" s="5">
        <f t="shared" si="258"/>
        <v>3</v>
      </c>
      <c r="BD216" s="5">
        <f t="shared" si="259"/>
        <v>3</v>
      </c>
      <c r="BL216" s="5">
        <f t="shared" si="260"/>
        <v>3</v>
      </c>
      <c r="BT216" s="5">
        <f t="shared" si="261"/>
        <v>3</v>
      </c>
      <c r="CB216" s="5">
        <f t="shared" si="262"/>
        <v>3</v>
      </c>
      <c r="CJ216" s="5">
        <f t="shared" si="263"/>
        <v>3</v>
      </c>
      <c r="CR216" s="5">
        <f t="shared" si="264"/>
        <v>3</v>
      </c>
    </row>
    <row r="217" spans="2:96" ht="12.75" customHeight="1" x14ac:dyDescent="0.25">
      <c r="H217" s="5">
        <f t="shared" si="253"/>
        <v>3</v>
      </c>
      <c r="P217" s="5">
        <f t="shared" si="254"/>
        <v>3</v>
      </c>
      <c r="X217" s="5">
        <f t="shared" si="255"/>
        <v>3</v>
      </c>
      <c r="AF217" s="5">
        <f t="shared" si="256"/>
        <v>3</v>
      </c>
      <c r="AN217" s="5">
        <f t="shared" si="257"/>
        <v>3</v>
      </c>
      <c r="AV217" s="5">
        <f t="shared" si="258"/>
        <v>3</v>
      </c>
      <c r="BD217" s="5">
        <f t="shared" si="259"/>
        <v>3</v>
      </c>
      <c r="BL217" s="5">
        <f t="shared" si="260"/>
        <v>3</v>
      </c>
      <c r="BT217" s="5">
        <f t="shared" si="261"/>
        <v>3</v>
      </c>
      <c r="CB217" s="5">
        <f t="shared" si="262"/>
        <v>3</v>
      </c>
      <c r="CJ217" s="5">
        <f t="shared" si="263"/>
        <v>3</v>
      </c>
      <c r="CR217" s="5">
        <f t="shared" si="264"/>
        <v>3</v>
      </c>
    </row>
    <row r="218" spans="2:96" ht="12.75" customHeight="1" x14ac:dyDescent="0.35">
      <c r="B218" s="658" t="s">
        <v>314</v>
      </c>
      <c r="C218" s="659"/>
      <c r="D218" s="659"/>
      <c r="E218" s="659"/>
      <c r="F218" s="659"/>
      <c r="G218" s="659"/>
      <c r="H218" s="660"/>
      <c r="J218" s="658" t="s">
        <v>314</v>
      </c>
      <c r="K218" s="659"/>
      <c r="L218" s="659"/>
      <c r="M218" s="659"/>
      <c r="N218" s="659"/>
      <c r="O218" s="659"/>
      <c r="P218" s="660"/>
      <c r="R218" s="658" t="s">
        <v>314</v>
      </c>
      <c r="S218" s="659"/>
      <c r="T218" s="659"/>
      <c r="U218" s="659"/>
      <c r="V218" s="659"/>
      <c r="W218" s="659"/>
      <c r="X218" s="660"/>
      <c r="Z218" s="658" t="s">
        <v>314</v>
      </c>
      <c r="AA218" s="659"/>
      <c r="AB218" s="659"/>
      <c r="AC218" s="659"/>
      <c r="AD218" s="659"/>
      <c r="AE218" s="659"/>
      <c r="AF218" s="660"/>
      <c r="AH218" s="658" t="s">
        <v>314</v>
      </c>
      <c r="AI218" s="659"/>
      <c r="AJ218" s="659"/>
      <c r="AK218" s="659"/>
      <c r="AL218" s="659"/>
      <c r="AM218" s="659"/>
      <c r="AN218" s="660"/>
      <c r="AP218" s="658" t="s">
        <v>314</v>
      </c>
      <c r="AQ218" s="659"/>
      <c r="AR218" s="659"/>
      <c r="AS218" s="659"/>
      <c r="AT218" s="659"/>
      <c r="AU218" s="659"/>
      <c r="AV218" s="660"/>
      <c r="AX218" s="658" t="s">
        <v>314</v>
      </c>
      <c r="AY218" s="659"/>
      <c r="AZ218" s="659"/>
      <c r="BA218" s="659"/>
      <c r="BB218" s="659"/>
      <c r="BC218" s="659"/>
      <c r="BD218" s="660"/>
      <c r="BF218" s="658" t="s">
        <v>314</v>
      </c>
      <c r="BG218" s="659"/>
      <c r="BH218" s="659"/>
      <c r="BI218" s="659"/>
      <c r="BJ218" s="659"/>
      <c r="BK218" s="659"/>
      <c r="BL218" s="660"/>
      <c r="BN218" s="658" t="s">
        <v>314</v>
      </c>
      <c r="BO218" s="659"/>
      <c r="BP218" s="659"/>
      <c r="BQ218" s="659"/>
      <c r="BR218" s="659"/>
      <c r="BS218" s="659"/>
      <c r="BT218" s="660"/>
      <c r="BV218" s="658" t="s">
        <v>314</v>
      </c>
      <c r="BW218" s="659"/>
      <c r="BX218" s="659"/>
      <c r="BY218" s="659"/>
      <c r="BZ218" s="659"/>
      <c r="CA218" s="659"/>
      <c r="CB218" s="660"/>
      <c r="CD218" s="658" t="s">
        <v>314</v>
      </c>
      <c r="CE218" s="659"/>
      <c r="CF218" s="659"/>
      <c r="CG218" s="659"/>
      <c r="CH218" s="659"/>
      <c r="CI218" s="659"/>
      <c r="CJ218" s="660"/>
      <c r="CL218" s="658" t="s">
        <v>314</v>
      </c>
      <c r="CM218" s="659"/>
      <c r="CN218" s="659"/>
      <c r="CO218" s="659"/>
      <c r="CP218" s="659"/>
      <c r="CQ218" s="659"/>
      <c r="CR218" s="660"/>
    </row>
    <row r="219" spans="2:96" ht="12.75" customHeight="1" x14ac:dyDescent="0.35">
      <c r="B219" s="7"/>
      <c r="C219" s="8"/>
      <c r="D219" s="8"/>
      <c r="E219" s="9" t="s">
        <v>7</v>
      </c>
      <c r="F219" s="9" t="s">
        <v>8</v>
      </c>
      <c r="G219" s="10" t="s">
        <v>9</v>
      </c>
      <c r="H219" s="11" t="s">
        <v>10</v>
      </c>
      <c r="J219" s="7"/>
      <c r="K219" s="8"/>
      <c r="L219" s="8"/>
      <c r="M219" s="9" t="s">
        <v>7</v>
      </c>
      <c r="N219" s="9" t="s">
        <v>8</v>
      </c>
      <c r="O219" s="12" t="s">
        <v>9</v>
      </c>
      <c r="P219" s="11" t="s">
        <v>10</v>
      </c>
      <c r="R219" s="7"/>
      <c r="S219" s="8"/>
      <c r="T219" s="8"/>
      <c r="U219" s="9" t="s">
        <v>7</v>
      </c>
      <c r="V219" s="9" t="s">
        <v>8</v>
      </c>
      <c r="W219" s="13" t="s">
        <v>9</v>
      </c>
      <c r="X219" s="11" t="s">
        <v>10</v>
      </c>
      <c r="Z219" s="7"/>
      <c r="AA219" s="8"/>
      <c r="AB219" s="8"/>
      <c r="AC219" s="9" t="s">
        <v>7</v>
      </c>
      <c r="AD219" s="9" t="s">
        <v>8</v>
      </c>
      <c r="AE219" s="14" t="s">
        <v>9</v>
      </c>
      <c r="AF219" s="11" t="s">
        <v>10</v>
      </c>
      <c r="AH219" s="7"/>
      <c r="AI219" s="8"/>
      <c r="AJ219" s="8"/>
      <c r="AK219" s="9" t="s">
        <v>7</v>
      </c>
      <c r="AL219" s="9" t="s">
        <v>8</v>
      </c>
      <c r="AM219" s="15" t="s">
        <v>9</v>
      </c>
      <c r="AN219" s="11" t="s">
        <v>10</v>
      </c>
      <c r="AP219" s="7"/>
      <c r="AQ219" s="8"/>
      <c r="AR219" s="8"/>
      <c r="AS219" s="9" t="s">
        <v>7</v>
      </c>
      <c r="AT219" s="9" t="s">
        <v>8</v>
      </c>
      <c r="AU219" s="16" t="s">
        <v>9</v>
      </c>
      <c r="AV219" s="11" t="s">
        <v>10</v>
      </c>
      <c r="AX219" s="7"/>
      <c r="AY219" s="8"/>
      <c r="AZ219" s="8"/>
      <c r="BA219" s="9" t="s">
        <v>7</v>
      </c>
      <c r="BB219" s="9" t="s">
        <v>8</v>
      </c>
      <c r="BC219" s="17" t="s">
        <v>9</v>
      </c>
      <c r="BD219" s="11" t="s">
        <v>10</v>
      </c>
      <c r="BF219" s="7"/>
      <c r="BG219" s="8"/>
      <c r="BH219" s="8"/>
      <c r="BI219" s="9" t="s">
        <v>7</v>
      </c>
      <c r="BJ219" s="9" t="s">
        <v>8</v>
      </c>
      <c r="BK219" s="18" t="s">
        <v>9</v>
      </c>
      <c r="BL219" s="11" t="s">
        <v>10</v>
      </c>
      <c r="BN219" s="7"/>
      <c r="BO219" s="8"/>
      <c r="BP219" s="8"/>
      <c r="BQ219" s="9" t="s">
        <v>7</v>
      </c>
      <c r="BR219" s="9" t="s">
        <v>8</v>
      </c>
      <c r="BS219" s="19" t="s">
        <v>9</v>
      </c>
      <c r="BT219" s="11" t="s">
        <v>10</v>
      </c>
      <c r="BV219" s="7"/>
      <c r="BW219" s="8"/>
      <c r="BX219" s="8"/>
      <c r="BY219" s="9" t="s">
        <v>7</v>
      </c>
      <c r="BZ219" s="9" t="s">
        <v>8</v>
      </c>
      <c r="CA219" s="20" t="s">
        <v>9</v>
      </c>
      <c r="CB219" s="11" t="s">
        <v>10</v>
      </c>
      <c r="CD219" s="7"/>
      <c r="CE219" s="8"/>
      <c r="CF219" s="8"/>
      <c r="CG219" s="9" t="s">
        <v>7</v>
      </c>
      <c r="CH219" s="9" t="s">
        <v>8</v>
      </c>
      <c r="CI219" s="21" t="s">
        <v>9</v>
      </c>
      <c r="CJ219" s="11" t="s">
        <v>10</v>
      </c>
      <c r="CL219" s="7"/>
      <c r="CM219" s="8"/>
      <c r="CN219" s="8"/>
      <c r="CO219" s="9" t="s">
        <v>7</v>
      </c>
      <c r="CP219" s="9" t="s">
        <v>8</v>
      </c>
      <c r="CQ219" s="22" t="s">
        <v>9</v>
      </c>
      <c r="CR219" s="11" t="s">
        <v>10</v>
      </c>
    </row>
    <row r="220" spans="2:96" ht="12.75" customHeight="1" x14ac:dyDescent="0.35">
      <c r="B220" s="661" t="s">
        <v>258</v>
      </c>
      <c r="C220" s="673"/>
      <c r="D220" s="662"/>
      <c r="E220" s="4" t="s">
        <v>11</v>
      </c>
      <c r="F220" s="4" t="s">
        <v>11</v>
      </c>
      <c r="H220" s="4">
        <v>24</v>
      </c>
      <c r="J220" s="680" t="s">
        <v>259</v>
      </c>
      <c r="K220" s="673"/>
      <c r="L220" s="662"/>
      <c r="M220" s="4" t="s">
        <v>11</v>
      </c>
      <c r="N220" s="4" t="s">
        <v>11</v>
      </c>
      <c r="P220" s="4">
        <v>24</v>
      </c>
      <c r="R220" s="678" t="s">
        <v>260</v>
      </c>
      <c r="S220" s="673"/>
      <c r="T220" s="662"/>
      <c r="U220" s="4" t="s">
        <v>11</v>
      </c>
      <c r="V220" s="4" t="s">
        <v>11</v>
      </c>
      <c r="X220" s="4">
        <v>24</v>
      </c>
      <c r="Z220" s="687" t="s">
        <v>261</v>
      </c>
      <c r="AA220" s="673"/>
      <c r="AB220" s="662"/>
      <c r="AC220" s="4" t="s">
        <v>11</v>
      </c>
      <c r="AD220" s="4" t="s">
        <v>11</v>
      </c>
      <c r="AF220" s="4">
        <v>24</v>
      </c>
      <c r="AH220" s="685" t="s">
        <v>262</v>
      </c>
      <c r="AI220" s="673"/>
      <c r="AJ220" s="662"/>
      <c r="AK220" s="4" t="s">
        <v>11</v>
      </c>
      <c r="AL220" s="4" t="s">
        <v>11</v>
      </c>
      <c r="AN220" s="4">
        <v>24</v>
      </c>
      <c r="AP220" s="727" t="s">
        <v>263</v>
      </c>
      <c r="AQ220" s="673"/>
      <c r="AR220" s="662"/>
      <c r="AS220" s="4" t="s">
        <v>11</v>
      </c>
      <c r="AT220" s="4" t="s">
        <v>11</v>
      </c>
      <c r="AV220" s="4">
        <v>24</v>
      </c>
      <c r="AX220" s="688" t="s">
        <v>264</v>
      </c>
      <c r="AY220" s="673"/>
      <c r="AZ220" s="662"/>
      <c r="BA220" s="4" t="s">
        <v>11</v>
      </c>
      <c r="BB220" s="4" t="s">
        <v>11</v>
      </c>
      <c r="BD220" s="4">
        <v>24</v>
      </c>
      <c r="BF220" s="679" t="s">
        <v>265</v>
      </c>
      <c r="BG220" s="673"/>
      <c r="BH220" s="662"/>
      <c r="BI220" s="4" t="s">
        <v>11</v>
      </c>
      <c r="BJ220" s="4" t="s">
        <v>11</v>
      </c>
      <c r="BL220" s="4">
        <v>24</v>
      </c>
      <c r="BN220" s="672" t="s">
        <v>266</v>
      </c>
      <c r="BO220" s="673"/>
      <c r="BP220" s="662"/>
      <c r="BQ220" s="4" t="s">
        <v>11</v>
      </c>
      <c r="BR220" s="4" t="s">
        <v>11</v>
      </c>
      <c r="BT220" s="4">
        <v>24</v>
      </c>
      <c r="BV220" s="728" t="s">
        <v>267</v>
      </c>
      <c r="BW220" s="673"/>
      <c r="BX220" s="662"/>
      <c r="BY220" s="4" t="s">
        <v>11</v>
      </c>
      <c r="BZ220" s="4" t="s">
        <v>11</v>
      </c>
      <c r="CB220" s="4">
        <v>24</v>
      </c>
      <c r="CD220" s="682" t="s">
        <v>268</v>
      </c>
      <c r="CE220" s="673"/>
      <c r="CF220" s="662"/>
      <c r="CG220" s="4" t="s">
        <v>11</v>
      </c>
      <c r="CH220" s="4" t="s">
        <v>11</v>
      </c>
      <c r="CJ220" s="4">
        <v>24</v>
      </c>
      <c r="CL220" s="686" t="s">
        <v>315</v>
      </c>
      <c r="CM220" s="673"/>
      <c r="CN220" s="662"/>
      <c r="CO220" s="4" t="s">
        <v>11</v>
      </c>
      <c r="CP220" s="4" t="s">
        <v>11</v>
      </c>
      <c r="CR220" s="4">
        <v>24</v>
      </c>
    </row>
    <row r="221" spans="2:96" ht="12.75" customHeight="1" x14ac:dyDescent="0.35">
      <c r="B221" s="664"/>
      <c r="C221" s="651"/>
      <c r="D221" s="3"/>
      <c r="E221" s="4"/>
      <c r="F221" s="4"/>
      <c r="G221" s="6"/>
      <c r="H221" s="5">
        <f t="shared" ref="H221:H229" si="265">SUM(H220+E221-F221)</f>
        <v>24</v>
      </c>
      <c r="J221" s="664"/>
      <c r="K221" s="651"/>
      <c r="L221" s="3"/>
      <c r="M221" s="4"/>
      <c r="N221" s="4"/>
      <c r="O221" s="6"/>
      <c r="P221" s="5">
        <f t="shared" ref="P221:P229" si="266">SUM(P220+M221-N221)</f>
        <v>24</v>
      </c>
      <c r="R221" s="664"/>
      <c r="S221" s="651"/>
      <c r="T221" s="3"/>
      <c r="U221" s="4"/>
      <c r="V221" s="4"/>
      <c r="W221" s="6"/>
      <c r="X221" s="5">
        <f t="shared" ref="X221:X229" si="267">SUM(X220+U221-V221)</f>
        <v>24</v>
      </c>
      <c r="Z221" s="664"/>
      <c r="AA221" s="651"/>
      <c r="AB221" s="3"/>
      <c r="AC221" s="4"/>
      <c r="AD221" s="4"/>
      <c r="AE221" s="6"/>
      <c r="AF221" s="5">
        <f t="shared" ref="AF221:AF229" si="268">SUM(AF220+AC221-AD221)</f>
        <v>24</v>
      </c>
      <c r="AH221" s="664"/>
      <c r="AI221" s="651"/>
      <c r="AJ221" s="3"/>
      <c r="AK221" s="4"/>
      <c r="AL221" s="4"/>
      <c r="AM221" s="6"/>
      <c r="AN221" s="5">
        <f t="shared" ref="AN221:AN229" si="269">SUM(AN220+AK221-AL221)</f>
        <v>24</v>
      </c>
      <c r="AP221" s="664"/>
      <c r="AQ221" s="651"/>
      <c r="AR221" s="3"/>
      <c r="AS221" s="4"/>
      <c r="AT221" s="4"/>
      <c r="AU221" s="6"/>
      <c r="AV221" s="5">
        <f t="shared" ref="AV221:AV229" si="270">SUM(AV220+AS221-AT221)</f>
        <v>24</v>
      </c>
      <c r="AX221" s="664"/>
      <c r="AY221" s="651"/>
      <c r="AZ221" s="3"/>
      <c r="BA221" s="4"/>
      <c r="BB221" s="4"/>
      <c r="BC221" s="6"/>
      <c r="BD221" s="5">
        <f t="shared" ref="BD221:BD229" si="271">SUM(BD220+BA221-BB221)</f>
        <v>24</v>
      </c>
      <c r="BF221" s="664"/>
      <c r="BG221" s="651"/>
      <c r="BH221" s="3"/>
      <c r="BI221" s="4"/>
      <c r="BJ221" s="4"/>
      <c r="BK221" s="6"/>
      <c r="BL221" s="5">
        <f t="shared" ref="BL221:BL229" si="272">SUM(BL220+BI221-BJ221)</f>
        <v>24</v>
      </c>
      <c r="BN221" s="664"/>
      <c r="BO221" s="651"/>
      <c r="BP221" s="3"/>
      <c r="BQ221" s="4"/>
      <c r="BR221" s="4"/>
      <c r="BS221" s="6"/>
      <c r="BT221" s="5">
        <f t="shared" ref="BT221:BT229" si="273">SUM(BT220+BQ221-BR221)</f>
        <v>24</v>
      </c>
      <c r="BV221" s="664"/>
      <c r="BW221" s="651"/>
      <c r="BX221" s="3"/>
      <c r="BY221" s="4"/>
      <c r="BZ221" s="4"/>
      <c r="CA221" s="6"/>
      <c r="CB221" s="5">
        <f t="shared" ref="CB221:CB229" si="274">SUM(CB220+BY221-BZ221)</f>
        <v>24</v>
      </c>
      <c r="CD221" s="664"/>
      <c r="CE221" s="651"/>
      <c r="CF221" s="3"/>
      <c r="CG221" s="4"/>
      <c r="CH221" s="4"/>
      <c r="CI221" s="6"/>
      <c r="CJ221" s="5">
        <f t="shared" ref="CJ221:CJ229" si="275">SUM(CJ220+CG221-CH221)</f>
        <v>24</v>
      </c>
      <c r="CL221" s="664"/>
      <c r="CM221" s="651"/>
      <c r="CN221" s="3"/>
      <c r="CO221" s="4"/>
      <c r="CP221" s="4"/>
      <c r="CQ221" s="6"/>
      <c r="CR221" s="5">
        <f t="shared" ref="CR221:CR229" si="276">SUM(CR220+CO221-CP221)</f>
        <v>24</v>
      </c>
    </row>
    <row r="222" spans="2:96" ht="12.75" customHeight="1" x14ac:dyDescent="0.25">
      <c r="H222" s="5">
        <f t="shared" si="265"/>
        <v>24</v>
      </c>
      <c r="P222" s="5">
        <f t="shared" si="266"/>
        <v>24</v>
      </c>
      <c r="X222" s="5">
        <f t="shared" si="267"/>
        <v>24</v>
      </c>
      <c r="AF222" s="5">
        <f t="shared" si="268"/>
        <v>24</v>
      </c>
      <c r="AN222" s="5">
        <f t="shared" si="269"/>
        <v>24</v>
      </c>
      <c r="AV222" s="5">
        <f t="shared" si="270"/>
        <v>24</v>
      </c>
      <c r="BD222" s="5">
        <f t="shared" si="271"/>
        <v>24</v>
      </c>
      <c r="BL222" s="5">
        <f t="shared" si="272"/>
        <v>24</v>
      </c>
      <c r="BT222" s="5">
        <f t="shared" si="273"/>
        <v>24</v>
      </c>
      <c r="CB222" s="5">
        <f t="shared" si="274"/>
        <v>24</v>
      </c>
      <c r="CJ222" s="5">
        <f t="shared" si="275"/>
        <v>24</v>
      </c>
      <c r="CR222" s="5">
        <f t="shared" si="276"/>
        <v>24</v>
      </c>
    </row>
    <row r="223" spans="2:96" ht="12.75" customHeight="1" x14ac:dyDescent="0.25">
      <c r="H223" s="5">
        <f t="shared" si="265"/>
        <v>24</v>
      </c>
      <c r="P223" s="5">
        <f t="shared" si="266"/>
        <v>24</v>
      </c>
      <c r="X223" s="5">
        <f t="shared" si="267"/>
        <v>24</v>
      </c>
      <c r="AF223" s="5">
        <f t="shared" si="268"/>
        <v>24</v>
      </c>
      <c r="AN223" s="5">
        <f t="shared" si="269"/>
        <v>24</v>
      </c>
      <c r="AV223" s="5">
        <f t="shared" si="270"/>
        <v>24</v>
      </c>
      <c r="BD223" s="5">
        <f t="shared" si="271"/>
        <v>24</v>
      </c>
      <c r="BL223" s="5">
        <f t="shared" si="272"/>
        <v>24</v>
      </c>
      <c r="BT223" s="5">
        <f t="shared" si="273"/>
        <v>24</v>
      </c>
      <c r="CB223" s="5">
        <f t="shared" si="274"/>
        <v>24</v>
      </c>
      <c r="CJ223" s="5">
        <f t="shared" si="275"/>
        <v>24</v>
      </c>
      <c r="CR223" s="5">
        <f t="shared" si="276"/>
        <v>24</v>
      </c>
    </row>
    <row r="224" spans="2:96" ht="12.75" customHeight="1" x14ac:dyDescent="0.25">
      <c r="H224" s="5">
        <f t="shared" si="265"/>
        <v>24</v>
      </c>
      <c r="P224" s="5">
        <f t="shared" si="266"/>
        <v>24</v>
      </c>
      <c r="X224" s="5">
        <f t="shared" si="267"/>
        <v>24</v>
      </c>
      <c r="AF224" s="5">
        <f t="shared" si="268"/>
        <v>24</v>
      </c>
      <c r="AN224" s="5">
        <f t="shared" si="269"/>
        <v>24</v>
      </c>
      <c r="AV224" s="5">
        <f t="shared" si="270"/>
        <v>24</v>
      </c>
      <c r="BD224" s="5">
        <f t="shared" si="271"/>
        <v>24</v>
      </c>
      <c r="BL224" s="5">
        <f t="shared" si="272"/>
        <v>24</v>
      </c>
      <c r="BT224" s="5">
        <f t="shared" si="273"/>
        <v>24</v>
      </c>
      <c r="CB224" s="5">
        <f t="shared" si="274"/>
        <v>24</v>
      </c>
      <c r="CJ224" s="5">
        <f t="shared" si="275"/>
        <v>24</v>
      </c>
      <c r="CR224" s="5">
        <f t="shared" si="276"/>
        <v>24</v>
      </c>
    </row>
    <row r="225" spans="8:96" ht="12.75" customHeight="1" x14ac:dyDescent="0.25">
      <c r="H225" s="5">
        <f t="shared" si="265"/>
        <v>24</v>
      </c>
      <c r="P225" s="5">
        <f t="shared" si="266"/>
        <v>24</v>
      </c>
      <c r="X225" s="5">
        <f t="shared" si="267"/>
        <v>24</v>
      </c>
      <c r="AF225" s="5">
        <f t="shared" si="268"/>
        <v>24</v>
      </c>
      <c r="AN225" s="5">
        <f t="shared" si="269"/>
        <v>24</v>
      </c>
      <c r="AV225" s="5">
        <f t="shared" si="270"/>
        <v>24</v>
      </c>
      <c r="BD225" s="5">
        <f t="shared" si="271"/>
        <v>24</v>
      </c>
      <c r="BL225" s="5">
        <f t="shared" si="272"/>
        <v>24</v>
      </c>
      <c r="BT225" s="5">
        <f t="shared" si="273"/>
        <v>24</v>
      </c>
      <c r="CB225" s="5">
        <f t="shared" si="274"/>
        <v>24</v>
      </c>
      <c r="CJ225" s="5">
        <f t="shared" si="275"/>
        <v>24</v>
      </c>
      <c r="CR225" s="5">
        <f t="shared" si="276"/>
        <v>24</v>
      </c>
    </row>
    <row r="226" spans="8:96" ht="12.75" customHeight="1" x14ac:dyDescent="0.25">
      <c r="H226" s="5">
        <f t="shared" si="265"/>
        <v>24</v>
      </c>
      <c r="P226" s="5">
        <f t="shared" si="266"/>
        <v>24</v>
      </c>
      <c r="X226" s="5">
        <f t="shared" si="267"/>
        <v>24</v>
      </c>
      <c r="AF226" s="5">
        <f t="shared" si="268"/>
        <v>24</v>
      </c>
      <c r="AN226" s="5">
        <f t="shared" si="269"/>
        <v>24</v>
      </c>
      <c r="AV226" s="5">
        <f t="shared" si="270"/>
        <v>24</v>
      </c>
      <c r="BD226" s="5">
        <f t="shared" si="271"/>
        <v>24</v>
      </c>
      <c r="BL226" s="5">
        <f t="shared" si="272"/>
        <v>24</v>
      </c>
      <c r="BT226" s="5">
        <f t="shared" si="273"/>
        <v>24</v>
      </c>
      <c r="CB226" s="5">
        <f t="shared" si="274"/>
        <v>24</v>
      </c>
      <c r="CJ226" s="5">
        <f t="shared" si="275"/>
        <v>24</v>
      </c>
      <c r="CR226" s="5">
        <f t="shared" si="276"/>
        <v>24</v>
      </c>
    </row>
    <row r="227" spans="8:96" ht="12.75" customHeight="1" x14ac:dyDescent="0.25">
      <c r="H227" s="5">
        <f t="shared" si="265"/>
        <v>24</v>
      </c>
      <c r="P227" s="5">
        <f t="shared" si="266"/>
        <v>24</v>
      </c>
      <c r="X227" s="5">
        <f t="shared" si="267"/>
        <v>24</v>
      </c>
      <c r="AF227" s="5">
        <f t="shared" si="268"/>
        <v>24</v>
      </c>
      <c r="AN227" s="5">
        <f t="shared" si="269"/>
        <v>24</v>
      </c>
      <c r="AV227" s="5">
        <f t="shared" si="270"/>
        <v>24</v>
      </c>
      <c r="BD227" s="5">
        <f t="shared" si="271"/>
        <v>24</v>
      </c>
      <c r="BL227" s="5">
        <f t="shared" si="272"/>
        <v>24</v>
      </c>
      <c r="BT227" s="5">
        <f t="shared" si="273"/>
        <v>24</v>
      </c>
      <c r="CB227" s="5">
        <f t="shared" si="274"/>
        <v>24</v>
      </c>
      <c r="CJ227" s="5">
        <f t="shared" si="275"/>
        <v>24</v>
      </c>
      <c r="CR227" s="5">
        <f t="shared" si="276"/>
        <v>24</v>
      </c>
    </row>
    <row r="228" spans="8:96" ht="12.75" customHeight="1" x14ac:dyDescent="0.25">
      <c r="H228" s="5">
        <f t="shared" si="265"/>
        <v>24</v>
      </c>
      <c r="P228" s="5">
        <f t="shared" si="266"/>
        <v>24</v>
      </c>
      <c r="X228" s="5">
        <f t="shared" si="267"/>
        <v>24</v>
      </c>
      <c r="AF228" s="5">
        <f t="shared" si="268"/>
        <v>24</v>
      </c>
      <c r="AN228" s="5">
        <f t="shared" si="269"/>
        <v>24</v>
      </c>
      <c r="AV228" s="5">
        <f t="shared" si="270"/>
        <v>24</v>
      </c>
      <c r="BD228" s="5">
        <f t="shared" si="271"/>
        <v>24</v>
      </c>
      <c r="BL228" s="5">
        <f t="shared" si="272"/>
        <v>24</v>
      </c>
      <c r="BT228" s="5">
        <f t="shared" si="273"/>
        <v>24</v>
      </c>
      <c r="CB228" s="5">
        <f t="shared" si="274"/>
        <v>24</v>
      </c>
      <c r="CJ228" s="5">
        <f t="shared" si="275"/>
        <v>24</v>
      </c>
      <c r="CR228" s="5">
        <f t="shared" si="276"/>
        <v>24</v>
      </c>
    </row>
    <row r="229" spans="8:96" ht="12.75" customHeight="1" x14ac:dyDescent="0.25">
      <c r="H229" s="5">
        <f t="shared" si="265"/>
        <v>24</v>
      </c>
      <c r="P229" s="5">
        <f t="shared" si="266"/>
        <v>24</v>
      </c>
      <c r="X229" s="5">
        <f t="shared" si="267"/>
        <v>24</v>
      </c>
      <c r="AF229" s="5">
        <f t="shared" si="268"/>
        <v>24</v>
      </c>
      <c r="AN229" s="5">
        <f t="shared" si="269"/>
        <v>24</v>
      </c>
      <c r="AV229" s="5">
        <f t="shared" si="270"/>
        <v>24</v>
      </c>
      <c r="BD229" s="5">
        <f t="shared" si="271"/>
        <v>24</v>
      </c>
      <c r="BL229" s="5">
        <f t="shared" si="272"/>
        <v>24</v>
      </c>
      <c r="BT229" s="5">
        <f t="shared" si="273"/>
        <v>24</v>
      </c>
      <c r="CB229" s="5">
        <f t="shared" si="274"/>
        <v>24</v>
      </c>
      <c r="CJ229" s="5">
        <f t="shared" si="275"/>
        <v>24</v>
      </c>
      <c r="CR229" s="5">
        <f t="shared" si="276"/>
        <v>24</v>
      </c>
    </row>
    <row r="230" spans="8:96" ht="12.75" customHeight="1" x14ac:dyDescent="0.25"/>
    <row r="231" spans="8:96" ht="12.75" customHeight="1" x14ac:dyDescent="0.25"/>
    <row r="232" spans="8:96" ht="12.75" customHeight="1" x14ac:dyDescent="0.25"/>
    <row r="233" spans="8:96" ht="12.75" customHeight="1" x14ac:dyDescent="0.25"/>
    <row r="234" spans="8:96" ht="12.75" customHeight="1" x14ac:dyDescent="0.25"/>
    <row r="235" spans="8:96" ht="12.75" customHeight="1" x14ac:dyDescent="0.25"/>
    <row r="236" spans="8:96" ht="12.75" customHeight="1" x14ac:dyDescent="0.25"/>
    <row r="237" spans="8:96" ht="12.75" customHeight="1" x14ac:dyDescent="0.25"/>
    <row r="238" spans="8:96" ht="12.75" customHeight="1" x14ac:dyDescent="0.25"/>
    <row r="239" spans="8:96" ht="12.75" customHeight="1" x14ac:dyDescent="0.25"/>
    <row r="240" spans="8:96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891">
    <mergeCell ref="B196:D196"/>
    <mergeCell ref="J196:L196"/>
    <mergeCell ref="R196:T196"/>
    <mergeCell ref="B197:C197"/>
    <mergeCell ref="BF187:BL187"/>
    <mergeCell ref="BN187:BT187"/>
    <mergeCell ref="BV187:CB187"/>
    <mergeCell ref="CD187:CJ187"/>
    <mergeCell ref="B203:H203"/>
    <mergeCell ref="J203:P203"/>
    <mergeCell ref="R203:X203"/>
    <mergeCell ref="Z203:AF203"/>
    <mergeCell ref="AH203:AN203"/>
    <mergeCell ref="AP203:AV203"/>
    <mergeCell ref="AX203:BD203"/>
    <mergeCell ref="J189:L189"/>
    <mergeCell ref="J190:K190"/>
    <mergeCell ref="Z189:AB189"/>
    <mergeCell ref="Z190:AA190"/>
    <mergeCell ref="AP197:AQ197"/>
    <mergeCell ref="AX197:AY197"/>
    <mergeCell ref="AH189:AJ189"/>
    <mergeCell ref="AX189:AZ189"/>
    <mergeCell ref="R190:S190"/>
    <mergeCell ref="CL187:CR187"/>
    <mergeCell ref="B187:H187"/>
    <mergeCell ref="J187:P187"/>
    <mergeCell ref="R187:X187"/>
    <mergeCell ref="Z187:AF187"/>
    <mergeCell ref="AH187:AN187"/>
    <mergeCell ref="AP187:AV187"/>
    <mergeCell ref="AX187:BD187"/>
    <mergeCell ref="CD194:CJ194"/>
    <mergeCell ref="CL194:CR194"/>
    <mergeCell ref="AP189:AR189"/>
    <mergeCell ref="AP190:AQ190"/>
    <mergeCell ref="AP194:AV194"/>
    <mergeCell ref="AX194:BD194"/>
    <mergeCell ref="BF194:BL194"/>
    <mergeCell ref="BN194:BT194"/>
    <mergeCell ref="BV194:CB194"/>
    <mergeCell ref="CL189:CN189"/>
    <mergeCell ref="CL190:CM190"/>
    <mergeCell ref="CD189:CF189"/>
    <mergeCell ref="CD190:CE190"/>
    <mergeCell ref="BF189:BH189"/>
    <mergeCell ref="BN189:BP189"/>
    <mergeCell ref="BV189:BX189"/>
    <mergeCell ref="R182:T182"/>
    <mergeCell ref="AX183:AY183"/>
    <mergeCell ref="BF183:BG183"/>
    <mergeCell ref="BN183:BO183"/>
    <mergeCell ref="BV183:BW183"/>
    <mergeCell ref="CD183:CE183"/>
    <mergeCell ref="CL183:CM183"/>
    <mergeCell ref="B182:D182"/>
    <mergeCell ref="B183:C183"/>
    <mergeCell ref="J183:K183"/>
    <mergeCell ref="R183:S183"/>
    <mergeCell ref="Z183:AA183"/>
    <mergeCell ref="AH183:AI183"/>
    <mergeCell ref="AP183:AQ183"/>
    <mergeCell ref="AX182:AZ182"/>
    <mergeCell ref="BF182:BH182"/>
    <mergeCell ref="BN182:BP182"/>
    <mergeCell ref="BV182:BX182"/>
    <mergeCell ref="CD182:CF182"/>
    <mergeCell ref="CL182:CN182"/>
    <mergeCell ref="Z180:AF180"/>
    <mergeCell ref="AH180:AN180"/>
    <mergeCell ref="Z182:AB182"/>
    <mergeCell ref="AH182:AJ182"/>
    <mergeCell ref="AP182:AR182"/>
    <mergeCell ref="CD180:CJ180"/>
    <mergeCell ref="CL180:CR180"/>
    <mergeCell ref="AP174:AR174"/>
    <mergeCell ref="AP175:AQ175"/>
    <mergeCell ref="AP180:AV180"/>
    <mergeCell ref="AX180:BD180"/>
    <mergeCell ref="BF180:BL180"/>
    <mergeCell ref="BN180:BT180"/>
    <mergeCell ref="BV180:CB180"/>
    <mergeCell ref="AX175:AY175"/>
    <mergeCell ref="BF175:BG175"/>
    <mergeCell ref="BN175:BO175"/>
    <mergeCell ref="BV175:BW175"/>
    <mergeCell ref="CD175:CE175"/>
    <mergeCell ref="CL175:CM175"/>
    <mergeCell ref="B174:D174"/>
    <mergeCell ref="R174:T174"/>
    <mergeCell ref="AH174:AJ174"/>
    <mergeCell ref="AX174:AZ174"/>
    <mergeCell ref="B175:C175"/>
    <mergeCell ref="R175:S175"/>
    <mergeCell ref="AH175:AI175"/>
    <mergeCell ref="J174:L174"/>
    <mergeCell ref="J175:K175"/>
    <mergeCell ref="Z174:AB174"/>
    <mergeCell ref="Z175:AA175"/>
    <mergeCell ref="AP166:AQ166"/>
    <mergeCell ref="AX166:AY166"/>
    <mergeCell ref="BF166:BG166"/>
    <mergeCell ref="BN166:BO166"/>
    <mergeCell ref="BV166:BW166"/>
    <mergeCell ref="CD166:CE166"/>
    <mergeCell ref="CL166:CM166"/>
    <mergeCell ref="BF174:BH174"/>
    <mergeCell ref="BN174:BP174"/>
    <mergeCell ref="BV174:BX174"/>
    <mergeCell ref="CD174:CF174"/>
    <mergeCell ref="CL174:CN174"/>
    <mergeCell ref="BF172:BL172"/>
    <mergeCell ref="BN172:BT172"/>
    <mergeCell ref="BV172:CB172"/>
    <mergeCell ref="CD172:CJ172"/>
    <mergeCell ref="CL172:CR172"/>
    <mergeCell ref="AP163:AV163"/>
    <mergeCell ref="AX163:BD163"/>
    <mergeCell ref="BF163:BL163"/>
    <mergeCell ref="BN163:BT163"/>
    <mergeCell ref="BV163:CB163"/>
    <mergeCell ref="CD165:CF165"/>
    <mergeCell ref="CL165:CN165"/>
    <mergeCell ref="Z165:AB165"/>
    <mergeCell ref="AH165:AJ165"/>
    <mergeCell ref="AP165:AR165"/>
    <mergeCell ref="AX165:AZ165"/>
    <mergeCell ref="BF165:BH165"/>
    <mergeCell ref="BN165:BP165"/>
    <mergeCell ref="BV165:BX165"/>
    <mergeCell ref="CL158:CM158"/>
    <mergeCell ref="AH157:AJ157"/>
    <mergeCell ref="AX157:AZ157"/>
    <mergeCell ref="AH158:AI158"/>
    <mergeCell ref="AX158:AY158"/>
    <mergeCell ref="B172:H172"/>
    <mergeCell ref="J172:P172"/>
    <mergeCell ref="R172:X172"/>
    <mergeCell ref="Z172:AF172"/>
    <mergeCell ref="AH172:AN172"/>
    <mergeCell ref="AP172:AV172"/>
    <mergeCell ref="AX172:BD172"/>
    <mergeCell ref="Z163:AF163"/>
    <mergeCell ref="AH163:AN163"/>
    <mergeCell ref="B165:D165"/>
    <mergeCell ref="J165:L165"/>
    <mergeCell ref="R165:T165"/>
    <mergeCell ref="B166:C166"/>
    <mergeCell ref="J166:K166"/>
    <mergeCell ref="R166:S166"/>
    <mergeCell ref="Z166:AA166"/>
    <mergeCell ref="AH166:AI166"/>
    <mergeCell ref="CD163:CJ163"/>
    <mergeCell ref="CL163:CR163"/>
    <mergeCell ref="CL155:CR155"/>
    <mergeCell ref="B155:H155"/>
    <mergeCell ref="J155:P155"/>
    <mergeCell ref="R155:X155"/>
    <mergeCell ref="Z155:AF155"/>
    <mergeCell ref="AH155:AN155"/>
    <mergeCell ref="AP155:AV155"/>
    <mergeCell ref="AX155:BD155"/>
    <mergeCell ref="Z157:AB157"/>
    <mergeCell ref="CD157:CF157"/>
    <mergeCell ref="BF157:BH157"/>
    <mergeCell ref="BN157:BP157"/>
    <mergeCell ref="BV157:BX157"/>
    <mergeCell ref="CL157:CN157"/>
    <mergeCell ref="AP157:AR157"/>
    <mergeCell ref="BF155:BL155"/>
    <mergeCell ref="BN155:BT155"/>
    <mergeCell ref="BV155:CB155"/>
    <mergeCell ref="CD155:CJ155"/>
    <mergeCell ref="CL151:CM151"/>
    <mergeCell ref="B150:D150"/>
    <mergeCell ref="B151:C151"/>
    <mergeCell ref="J151:K151"/>
    <mergeCell ref="R151:S151"/>
    <mergeCell ref="Z151:AA151"/>
    <mergeCell ref="AH151:AI151"/>
    <mergeCell ref="AP151:AQ151"/>
    <mergeCell ref="CL150:CN150"/>
    <mergeCell ref="AX150:AZ150"/>
    <mergeCell ref="BF150:BH150"/>
    <mergeCell ref="BN150:BP150"/>
    <mergeCell ref="BV150:BX150"/>
    <mergeCell ref="CD150:CF150"/>
    <mergeCell ref="AX151:AY151"/>
    <mergeCell ref="BF151:BG151"/>
    <mergeCell ref="BN151:BO151"/>
    <mergeCell ref="BV151:BW151"/>
    <mergeCell ref="CD151:CE151"/>
    <mergeCell ref="CD220:CF220"/>
    <mergeCell ref="CD221:CE221"/>
    <mergeCell ref="BF220:BH220"/>
    <mergeCell ref="BN220:BP220"/>
    <mergeCell ref="BV220:BX220"/>
    <mergeCell ref="CL220:CN220"/>
    <mergeCell ref="BF221:BG221"/>
    <mergeCell ref="BN221:BO221"/>
    <mergeCell ref="BV221:BW221"/>
    <mergeCell ref="CL221:CM221"/>
    <mergeCell ref="CD218:CJ218"/>
    <mergeCell ref="CL218:CR218"/>
    <mergeCell ref="B218:H218"/>
    <mergeCell ref="J218:P218"/>
    <mergeCell ref="R218:X218"/>
    <mergeCell ref="Z218:AF218"/>
    <mergeCell ref="AH218:AN218"/>
    <mergeCell ref="AP218:AV218"/>
    <mergeCell ref="AX218:BD218"/>
    <mergeCell ref="CD214:CE214"/>
    <mergeCell ref="CL214:CM214"/>
    <mergeCell ref="B213:D213"/>
    <mergeCell ref="B214:C214"/>
    <mergeCell ref="J214:K214"/>
    <mergeCell ref="R214:S214"/>
    <mergeCell ref="Z214:AA214"/>
    <mergeCell ref="AH214:AI214"/>
    <mergeCell ref="AP214:AQ214"/>
    <mergeCell ref="AX213:AZ213"/>
    <mergeCell ref="BF213:BH213"/>
    <mergeCell ref="BN213:BP213"/>
    <mergeCell ref="BV213:BX213"/>
    <mergeCell ref="CD213:CF213"/>
    <mergeCell ref="CL213:CN213"/>
    <mergeCell ref="AX220:AZ220"/>
    <mergeCell ref="B221:C221"/>
    <mergeCell ref="R221:S221"/>
    <mergeCell ref="AH221:AI221"/>
    <mergeCell ref="AX221:AY221"/>
    <mergeCell ref="AX214:AY214"/>
    <mergeCell ref="BF214:BG214"/>
    <mergeCell ref="BN214:BO214"/>
    <mergeCell ref="BV214:BW214"/>
    <mergeCell ref="BF218:BL218"/>
    <mergeCell ref="BN218:BT218"/>
    <mergeCell ref="BV218:CB218"/>
    <mergeCell ref="J220:L220"/>
    <mergeCell ref="J221:K221"/>
    <mergeCell ref="Z220:AB220"/>
    <mergeCell ref="Z221:AA221"/>
    <mergeCell ref="B211:H211"/>
    <mergeCell ref="J211:P211"/>
    <mergeCell ref="R211:X211"/>
    <mergeCell ref="J213:L213"/>
    <mergeCell ref="R213:T213"/>
    <mergeCell ref="AP220:AR220"/>
    <mergeCell ref="AP221:AQ221"/>
    <mergeCell ref="B220:D220"/>
    <mergeCell ref="R220:T220"/>
    <mergeCell ref="AH220:AJ220"/>
    <mergeCell ref="Z211:AF211"/>
    <mergeCell ref="AH211:AN211"/>
    <mergeCell ref="Z213:AB213"/>
    <mergeCell ref="AH213:AJ213"/>
    <mergeCell ref="AP213:AR213"/>
    <mergeCell ref="CD211:CJ211"/>
    <mergeCell ref="CL211:CR211"/>
    <mergeCell ref="AP205:AR205"/>
    <mergeCell ref="AP206:AQ206"/>
    <mergeCell ref="AP211:AV211"/>
    <mergeCell ref="AX211:BD211"/>
    <mergeCell ref="BF211:BL211"/>
    <mergeCell ref="BN211:BT211"/>
    <mergeCell ref="BV211:CB211"/>
    <mergeCell ref="AX206:AY206"/>
    <mergeCell ref="BF206:BG206"/>
    <mergeCell ref="BN206:BO206"/>
    <mergeCell ref="BV206:BW206"/>
    <mergeCell ref="CD206:CE206"/>
    <mergeCell ref="CL206:CM206"/>
    <mergeCell ref="BF205:BH205"/>
    <mergeCell ref="BN205:BP205"/>
    <mergeCell ref="BV205:BX205"/>
    <mergeCell ref="CD205:CF205"/>
    <mergeCell ref="CL205:CN205"/>
    <mergeCell ref="B205:D205"/>
    <mergeCell ref="R205:T205"/>
    <mergeCell ref="AH205:AJ205"/>
    <mergeCell ref="AX205:AZ205"/>
    <mergeCell ref="B206:C206"/>
    <mergeCell ref="R206:S206"/>
    <mergeCell ref="AH206:AI206"/>
    <mergeCell ref="J205:L205"/>
    <mergeCell ref="J206:K206"/>
    <mergeCell ref="Z205:AB205"/>
    <mergeCell ref="Z206:AA206"/>
    <mergeCell ref="BF203:BL203"/>
    <mergeCell ref="BN203:BT203"/>
    <mergeCell ref="BV203:CB203"/>
    <mergeCell ref="CD203:CJ203"/>
    <mergeCell ref="CL203:CR203"/>
    <mergeCell ref="CL196:CN196"/>
    <mergeCell ref="Z196:AB196"/>
    <mergeCell ref="AH196:AJ196"/>
    <mergeCell ref="AP196:AR196"/>
    <mergeCell ref="AX196:AZ196"/>
    <mergeCell ref="BF196:BH196"/>
    <mergeCell ref="BN196:BP196"/>
    <mergeCell ref="BV196:BX196"/>
    <mergeCell ref="BF197:BG197"/>
    <mergeCell ref="BN197:BO197"/>
    <mergeCell ref="BV197:BW197"/>
    <mergeCell ref="CD197:CE197"/>
    <mergeCell ref="CL197:CM197"/>
    <mergeCell ref="BF190:BG190"/>
    <mergeCell ref="BN190:BO190"/>
    <mergeCell ref="BV190:BW190"/>
    <mergeCell ref="J197:K197"/>
    <mergeCell ref="R197:S197"/>
    <mergeCell ref="Z197:AA197"/>
    <mergeCell ref="AH197:AI197"/>
    <mergeCell ref="CD196:CF196"/>
    <mergeCell ref="AH190:AI190"/>
    <mergeCell ref="AX190:AY190"/>
    <mergeCell ref="Z194:AF194"/>
    <mergeCell ref="AH194:AN194"/>
    <mergeCell ref="B148:H148"/>
    <mergeCell ref="J148:P148"/>
    <mergeCell ref="R148:X148"/>
    <mergeCell ref="J150:L150"/>
    <mergeCell ref="R150:T150"/>
    <mergeCell ref="B190:C190"/>
    <mergeCell ref="B194:H194"/>
    <mergeCell ref="J194:P194"/>
    <mergeCell ref="R194:X194"/>
    <mergeCell ref="B189:D189"/>
    <mergeCell ref="R189:T189"/>
    <mergeCell ref="J157:L157"/>
    <mergeCell ref="J158:K158"/>
    <mergeCell ref="B158:C158"/>
    <mergeCell ref="B163:H163"/>
    <mergeCell ref="J163:P163"/>
    <mergeCell ref="R163:X163"/>
    <mergeCell ref="B157:D157"/>
    <mergeCell ref="R157:T157"/>
    <mergeCell ref="R158:S158"/>
    <mergeCell ref="B180:H180"/>
    <mergeCell ref="J180:P180"/>
    <mergeCell ref="R180:X180"/>
    <mergeCell ref="J182:L182"/>
    <mergeCell ref="Z158:AA158"/>
    <mergeCell ref="CD158:CE158"/>
    <mergeCell ref="BF158:BG158"/>
    <mergeCell ref="BN158:BO158"/>
    <mergeCell ref="BV158:BW158"/>
    <mergeCell ref="AP158:AQ158"/>
    <mergeCell ref="Z148:AF148"/>
    <mergeCell ref="AH148:AN148"/>
    <mergeCell ref="Z150:AB150"/>
    <mergeCell ref="AH150:AJ150"/>
    <mergeCell ref="AP150:AR150"/>
    <mergeCell ref="CD148:CJ148"/>
    <mergeCell ref="CL148:CR148"/>
    <mergeCell ref="AP142:AR142"/>
    <mergeCell ref="AP143:AQ143"/>
    <mergeCell ref="AP148:AV148"/>
    <mergeCell ref="AX148:BD148"/>
    <mergeCell ref="BF148:BL148"/>
    <mergeCell ref="BN148:BT148"/>
    <mergeCell ref="BV148:CB148"/>
    <mergeCell ref="BN143:BO143"/>
    <mergeCell ref="BV143:BW143"/>
    <mergeCell ref="CD143:CE143"/>
    <mergeCell ref="CL143:CM143"/>
    <mergeCell ref="B140:H140"/>
    <mergeCell ref="J140:P140"/>
    <mergeCell ref="R140:X140"/>
    <mergeCell ref="Z140:AF140"/>
    <mergeCell ref="AH140:AN140"/>
    <mergeCell ref="AP140:AV140"/>
    <mergeCell ref="AX140:BD140"/>
    <mergeCell ref="AX143:AY143"/>
    <mergeCell ref="BF143:BG143"/>
    <mergeCell ref="B142:D142"/>
    <mergeCell ref="R142:T142"/>
    <mergeCell ref="AH142:AJ142"/>
    <mergeCell ref="AX142:AZ142"/>
    <mergeCell ref="B143:C143"/>
    <mergeCell ref="R143:S143"/>
    <mergeCell ref="AH143:AI143"/>
    <mergeCell ref="J142:L142"/>
    <mergeCell ref="J143:K143"/>
    <mergeCell ref="Z142:AB142"/>
    <mergeCell ref="Z143:AA143"/>
    <mergeCell ref="BF126:BL126"/>
    <mergeCell ref="BN126:BT126"/>
    <mergeCell ref="BV126:CB126"/>
    <mergeCell ref="CD126:CJ126"/>
    <mergeCell ref="CL126:CR126"/>
    <mergeCell ref="B126:H126"/>
    <mergeCell ref="J126:P126"/>
    <mergeCell ref="R126:X126"/>
    <mergeCell ref="Z126:AF126"/>
    <mergeCell ref="AH126:AN126"/>
    <mergeCell ref="AP126:AV126"/>
    <mergeCell ref="AX126:BD126"/>
    <mergeCell ref="CD121:CE121"/>
    <mergeCell ref="CL121:CM121"/>
    <mergeCell ref="B120:D120"/>
    <mergeCell ref="B121:C121"/>
    <mergeCell ref="J121:K121"/>
    <mergeCell ref="R121:S121"/>
    <mergeCell ref="Z121:AA121"/>
    <mergeCell ref="AH121:AI121"/>
    <mergeCell ref="AP121:AQ121"/>
    <mergeCell ref="CD120:CF120"/>
    <mergeCell ref="CL120:CN120"/>
    <mergeCell ref="B118:H118"/>
    <mergeCell ref="J118:P118"/>
    <mergeCell ref="R118:X118"/>
    <mergeCell ref="J120:L120"/>
    <mergeCell ref="R120:T120"/>
    <mergeCell ref="AX121:AY121"/>
    <mergeCell ref="BF121:BG121"/>
    <mergeCell ref="BN121:BO121"/>
    <mergeCell ref="BV121:BW121"/>
    <mergeCell ref="AX120:AZ120"/>
    <mergeCell ref="BF120:BH120"/>
    <mergeCell ref="BN120:BP120"/>
    <mergeCell ref="BV120:BX120"/>
    <mergeCell ref="Z118:AF118"/>
    <mergeCell ref="AH118:AN118"/>
    <mergeCell ref="Z120:AB120"/>
    <mergeCell ref="AH120:AJ120"/>
    <mergeCell ref="AP120:AR120"/>
    <mergeCell ref="CD118:CJ118"/>
    <mergeCell ref="CL118:CR118"/>
    <mergeCell ref="AP112:AR112"/>
    <mergeCell ref="AP113:AQ113"/>
    <mergeCell ref="AP118:AV118"/>
    <mergeCell ref="AX118:BD118"/>
    <mergeCell ref="BF118:BL118"/>
    <mergeCell ref="BN118:BT118"/>
    <mergeCell ref="BV118:CB118"/>
    <mergeCell ref="AX113:AY113"/>
    <mergeCell ref="BF113:BG113"/>
    <mergeCell ref="BN113:BO113"/>
    <mergeCell ref="BV113:BW113"/>
    <mergeCell ref="CD113:CE113"/>
    <mergeCell ref="CL113:CM113"/>
    <mergeCell ref="B112:D112"/>
    <mergeCell ref="R112:T112"/>
    <mergeCell ref="AH112:AJ112"/>
    <mergeCell ref="AX112:AZ112"/>
    <mergeCell ref="B113:C113"/>
    <mergeCell ref="R113:S113"/>
    <mergeCell ref="AH113:AI113"/>
    <mergeCell ref="J112:L112"/>
    <mergeCell ref="J113:K113"/>
    <mergeCell ref="Z112:AB112"/>
    <mergeCell ref="Z113:AA113"/>
    <mergeCell ref="BF102:BG102"/>
    <mergeCell ref="BN102:BO102"/>
    <mergeCell ref="BV102:BW102"/>
    <mergeCell ref="CD102:CE102"/>
    <mergeCell ref="CL102:CM102"/>
    <mergeCell ref="BF112:BH112"/>
    <mergeCell ref="BN112:BP112"/>
    <mergeCell ref="BV112:BX112"/>
    <mergeCell ref="CD112:CF112"/>
    <mergeCell ref="CL112:CN112"/>
    <mergeCell ref="BF110:BL110"/>
    <mergeCell ref="BN110:BT110"/>
    <mergeCell ref="BV110:CB110"/>
    <mergeCell ref="CD110:CJ110"/>
    <mergeCell ref="CL110:CR110"/>
    <mergeCell ref="CD101:CF101"/>
    <mergeCell ref="CL101:CN101"/>
    <mergeCell ref="Z101:AB101"/>
    <mergeCell ref="AH101:AJ101"/>
    <mergeCell ref="AP101:AR101"/>
    <mergeCell ref="AX101:AZ101"/>
    <mergeCell ref="BF101:BH101"/>
    <mergeCell ref="BN101:BP101"/>
    <mergeCell ref="BV101:BX101"/>
    <mergeCell ref="B90:D90"/>
    <mergeCell ref="R90:T90"/>
    <mergeCell ref="AH90:AJ90"/>
    <mergeCell ref="AX90:AZ90"/>
    <mergeCell ref="R91:S91"/>
    <mergeCell ref="AH91:AI91"/>
    <mergeCell ref="AX91:AY91"/>
    <mergeCell ref="CD99:CJ99"/>
    <mergeCell ref="CL99:CR99"/>
    <mergeCell ref="AP90:AR90"/>
    <mergeCell ref="AP91:AQ91"/>
    <mergeCell ref="AP99:AV99"/>
    <mergeCell ref="AX99:BD99"/>
    <mergeCell ref="BF99:BL99"/>
    <mergeCell ref="BN99:BT99"/>
    <mergeCell ref="BV99:CB99"/>
    <mergeCell ref="CL90:CN90"/>
    <mergeCell ref="BF91:BG91"/>
    <mergeCell ref="BN91:BO91"/>
    <mergeCell ref="BV91:BW91"/>
    <mergeCell ref="CL91:CM91"/>
    <mergeCell ref="B91:C91"/>
    <mergeCell ref="J90:L90"/>
    <mergeCell ref="J91:K91"/>
    <mergeCell ref="B110:H110"/>
    <mergeCell ref="J110:P110"/>
    <mergeCell ref="R110:X110"/>
    <mergeCell ref="Z110:AF110"/>
    <mergeCell ref="AH110:AN110"/>
    <mergeCell ref="AP110:AV110"/>
    <mergeCell ref="AX110:BD110"/>
    <mergeCell ref="J99:P99"/>
    <mergeCell ref="R99:X99"/>
    <mergeCell ref="Z99:AF99"/>
    <mergeCell ref="AH99:AN99"/>
    <mergeCell ref="B101:D101"/>
    <mergeCell ref="J101:L101"/>
    <mergeCell ref="R101:T101"/>
    <mergeCell ref="B102:C102"/>
    <mergeCell ref="J102:K102"/>
    <mergeCell ref="R102:S102"/>
    <mergeCell ref="Z102:AA102"/>
    <mergeCell ref="AH102:AI102"/>
    <mergeCell ref="B99:H99"/>
    <mergeCell ref="AP102:AQ102"/>
    <mergeCell ref="AX102:AY102"/>
    <mergeCell ref="AP136:AQ136"/>
    <mergeCell ref="AX136:AY136"/>
    <mergeCell ref="BF136:BG136"/>
    <mergeCell ref="BN136:BO136"/>
    <mergeCell ref="BV136:BW136"/>
    <mergeCell ref="CD136:CE136"/>
    <mergeCell ref="CL136:CM136"/>
    <mergeCell ref="BF142:BH142"/>
    <mergeCell ref="BN142:BP142"/>
    <mergeCell ref="BV142:BX142"/>
    <mergeCell ref="CD142:CF142"/>
    <mergeCell ref="CL142:CN142"/>
    <mergeCell ref="BF140:BL140"/>
    <mergeCell ref="BN140:BT140"/>
    <mergeCell ref="BV140:CB140"/>
    <mergeCell ref="CD140:CJ140"/>
    <mergeCell ref="CL140:CR140"/>
    <mergeCell ref="CD135:CF135"/>
    <mergeCell ref="CL135:CN135"/>
    <mergeCell ref="Z135:AB135"/>
    <mergeCell ref="AH135:AJ135"/>
    <mergeCell ref="AP135:AR135"/>
    <mergeCell ref="AX135:AZ135"/>
    <mergeCell ref="BF135:BH135"/>
    <mergeCell ref="BN135:BP135"/>
    <mergeCell ref="BV135:BX135"/>
    <mergeCell ref="B135:D135"/>
    <mergeCell ref="J135:L135"/>
    <mergeCell ref="R135:T135"/>
    <mergeCell ref="B136:C136"/>
    <mergeCell ref="J136:K136"/>
    <mergeCell ref="R136:S136"/>
    <mergeCell ref="Z136:AA136"/>
    <mergeCell ref="AH136:AI136"/>
    <mergeCell ref="B128:D128"/>
    <mergeCell ref="R128:T128"/>
    <mergeCell ref="AH128:AJ128"/>
    <mergeCell ref="R129:S129"/>
    <mergeCell ref="AH129:AI129"/>
    <mergeCell ref="J128:L128"/>
    <mergeCell ref="J129:K129"/>
    <mergeCell ref="Z128:AB128"/>
    <mergeCell ref="Z129:AA129"/>
    <mergeCell ref="B129:C129"/>
    <mergeCell ref="B133:H133"/>
    <mergeCell ref="J133:P133"/>
    <mergeCell ref="R133:X133"/>
    <mergeCell ref="Z133:AF133"/>
    <mergeCell ref="AH133:AN133"/>
    <mergeCell ref="AX128:AZ128"/>
    <mergeCell ref="AX129:AY129"/>
    <mergeCell ref="CD133:CJ133"/>
    <mergeCell ref="CL133:CR133"/>
    <mergeCell ref="AP128:AR128"/>
    <mergeCell ref="AP129:AQ129"/>
    <mergeCell ref="AP133:AV133"/>
    <mergeCell ref="AX133:BD133"/>
    <mergeCell ref="BF133:BL133"/>
    <mergeCell ref="BN133:BT133"/>
    <mergeCell ref="BV133:CB133"/>
    <mergeCell ref="CD128:CF128"/>
    <mergeCell ref="CD129:CE129"/>
    <mergeCell ref="BF128:BH128"/>
    <mergeCell ref="BN128:BP128"/>
    <mergeCell ref="BV128:BX128"/>
    <mergeCell ref="CL128:CN128"/>
    <mergeCell ref="BF129:BG129"/>
    <mergeCell ref="BN129:BO129"/>
    <mergeCell ref="BV129:BW129"/>
    <mergeCell ref="CL129:CM129"/>
    <mergeCell ref="Z90:AB90"/>
    <mergeCell ref="Z91:AA91"/>
    <mergeCell ref="CD90:CF90"/>
    <mergeCell ref="CD91:CE91"/>
    <mergeCell ref="BF90:BH90"/>
    <mergeCell ref="BN90:BP90"/>
    <mergeCell ref="BV90:BX90"/>
    <mergeCell ref="BF88:BL88"/>
    <mergeCell ref="BN88:BT88"/>
    <mergeCell ref="BV88:CB88"/>
    <mergeCell ref="CD88:CJ88"/>
    <mergeCell ref="CL88:CR88"/>
    <mergeCell ref="B88:H88"/>
    <mergeCell ref="J88:P88"/>
    <mergeCell ref="R88:X88"/>
    <mergeCell ref="Z88:AF88"/>
    <mergeCell ref="AH88:AN88"/>
    <mergeCell ref="AP88:AV88"/>
    <mergeCell ref="AX88:BD88"/>
    <mergeCell ref="BF42:BG42"/>
    <mergeCell ref="BN42:BO42"/>
    <mergeCell ref="BV42:BW42"/>
    <mergeCell ref="CL42:CM42"/>
    <mergeCell ref="AP80:AR80"/>
    <mergeCell ref="AP81:AQ81"/>
    <mergeCell ref="B80:D80"/>
    <mergeCell ref="R80:T80"/>
    <mergeCell ref="AH80:AJ80"/>
    <mergeCell ref="AX80:AZ80"/>
    <mergeCell ref="B81:C81"/>
    <mergeCell ref="R81:S81"/>
    <mergeCell ref="AH81:AI81"/>
    <mergeCell ref="BF80:BH80"/>
    <mergeCell ref="BN80:BP80"/>
    <mergeCell ref="BV80:BX80"/>
    <mergeCell ref="BV39:CB39"/>
    <mergeCell ref="CD39:CJ39"/>
    <mergeCell ref="CL39:CR39"/>
    <mergeCell ref="B39:H39"/>
    <mergeCell ref="J39:P39"/>
    <mergeCell ref="R39:X39"/>
    <mergeCell ref="Z39:AF39"/>
    <mergeCell ref="AH39:AN39"/>
    <mergeCell ref="AP39:AV39"/>
    <mergeCell ref="AX39:BD39"/>
    <mergeCell ref="B27:H27"/>
    <mergeCell ref="J27:P27"/>
    <mergeCell ref="R27:X27"/>
    <mergeCell ref="Z27:AF27"/>
    <mergeCell ref="AH27:AN27"/>
    <mergeCell ref="AP27:AV27"/>
    <mergeCell ref="AX27:BD27"/>
    <mergeCell ref="BF27:BL27"/>
    <mergeCell ref="BN39:BT39"/>
    <mergeCell ref="B29:D29"/>
    <mergeCell ref="R29:T29"/>
    <mergeCell ref="B30:C30"/>
    <mergeCell ref="R30:S30"/>
    <mergeCell ref="J29:L29"/>
    <mergeCell ref="J30:K30"/>
    <mergeCell ref="BF39:BL39"/>
    <mergeCell ref="Z20:AB20"/>
    <mergeCell ref="AH20:AJ20"/>
    <mergeCell ref="AP20:AR20"/>
    <mergeCell ref="AX20:AZ20"/>
    <mergeCell ref="BF20:BH20"/>
    <mergeCell ref="BF30:BG30"/>
    <mergeCell ref="AP21:AQ21"/>
    <mergeCell ref="AX21:AY21"/>
    <mergeCell ref="BF21:BG21"/>
    <mergeCell ref="AH29:AJ29"/>
    <mergeCell ref="AX29:AZ29"/>
    <mergeCell ref="AH30:AI30"/>
    <mergeCell ref="Z29:AB29"/>
    <mergeCell ref="Z30:AA30"/>
    <mergeCell ref="AP29:AR29"/>
    <mergeCell ref="AP30:AQ30"/>
    <mergeCell ref="AX30:AY30"/>
    <mergeCell ref="B20:D20"/>
    <mergeCell ref="J20:L20"/>
    <mergeCell ref="R20:T20"/>
    <mergeCell ref="B21:C21"/>
    <mergeCell ref="J21:K21"/>
    <mergeCell ref="R21:S21"/>
    <mergeCell ref="BN18:BT18"/>
    <mergeCell ref="BV18:CB18"/>
    <mergeCell ref="J11:L11"/>
    <mergeCell ref="Z21:AA21"/>
    <mergeCell ref="AH21:AI21"/>
    <mergeCell ref="B11:D11"/>
    <mergeCell ref="R11:T11"/>
    <mergeCell ref="AH11:AJ11"/>
    <mergeCell ref="AX11:AZ11"/>
    <mergeCell ref="R12:S12"/>
    <mergeCell ref="AH12:AI12"/>
    <mergeCell ref="AX12:AY12"/>
    <mergeCell ref="B12:C12"/>
    <mergeCell ref="B18:H18"/>
    <mergeCell ref="J18:P18"/>
    <mergeCell ref="R18:X18"/>
    <mergeCell ref="Z18:AF18"/>
    <mergeCell ref="AH18:AN18"/>
    <mergeCell ref="BN20:BP20"/>
    <mergeCell ref="BV20:BX20"/>
    <mergeCell ref="BN30:BO30"/>
    <mergeCell ref="BV30:BW30"/>
    <mergeCell ref="CD30:CE30"/>
    <mergeCell ref="CL30:CM30"/>
    <mergeCell ref="BF29:BH29"/>
    <mergeCell ref="BN29:BP29"/>
    <mergeCell ref="BV29:BX29"/>
    <mergeCell ref="CD29:CF29"/>
    <mergeCell ref="CL29:CN29"/>
    <mergeCell ref="BN27:BT27"/>
    <mergeCell ref="BV27:CB27"/>
    <mergeCell ref="CD27:CJ27"/>
    <mergeCell ref="CL27:CR27"/>
    <mergeCell ref="CD20:CF20"/>
    <mergeCell ref="CL20:CN20"/>
    <mergeCell ref="CD21:CE21"/>
    <mergeCell ref="CL21:CM21"/>
    <mergeCell ref="BN21:BO21"/>
    <mergeCell ref="BV21:BW21"/>
    <mergeCell ref="J12:K12"/>
    <mergeCell ref="Z11:AB11"/>
    <mergeCell ref="Z12:AA12"/>
    <mergeCell ref="CD11:CF11"/>
    <mergeCell ref="CD12:CE12"/>
    <mergeCell ref="BF11:BH11"/>
    <mergeCell ref="BN11:BP11"/>
    <mergeCell ref="BV11:BX11"/>
    <mergeCell ref="CD18:CJ18"/>
    <mergeCell ref="BF12:BG12"/>
    <mergeCell ref="BN12:BO12"/>
    <mergeCell ref="BV12:BW12"/>
    <mergeCell ref="CL18:CR18"/>
    <mergeCell ref="AP11:AR11"/>
    <mergeCell ref="AP12:AQ12"/>
    <mergeCell ref="AP18:AV18"/>
    <mergeCell ref="AX18:BD18"/>
    <mergeCell ref="BF18:BL18"/>
    <mergeCell ref="BF9:BL9"/>
    <mergeCell ref="BN9:BT9"/>
    <mergeCell ref="BV9:CB9"/>
    <mergeCell ref="CD9:CJ9"/>
    <mergeCell ref="CL9:CR9"/>
    <mergeCell ref="CL11:CN11"/>
    <mergeCell ref="CL12:CM12"/>
    <mergeCell ref="B9:H9"/>
    <mergeCell ref="J9:P9"/>
    <mergeCell ref="R9:X9"/>
    <mergeCell ref="Z9:AF9"/>
    <mergeCell ref="AH9:AN9"/>
    <mergeCell ref="AP9:AV9"/>
    <mergeCell ref="AX9:BD9"/>
    <mergeCell ref="B6:H6"/>
    <mergeCell ref="B7:H7"/>
    <mergeCell ref="J7:P7"/>
    <mergeCell ref="R7:X7"/>
    <mergeCell ref="Z7:AF7"/>
    <mergeCell ref="AH7:AN7"/>
    <mergeCell ref="AP7:AV7"/>
    <mergeCell ref="B4:H4"/>
    <mergeCell ref="J4:P4"/>
    <mergeCell ref="R4:X4"/>
    <mergeCell ref="J6:P6"/>
    <mergeCell ref="R6:X6"/>
    <mergeCell ref="B2:H2"/>
    <mergeCell ref="R2:X2"/>
    <mergeCell ref="AH2:AN2"/>
    <mergeCell ref="AX6:BD6"/>
    <mergeCell ref="AX2:BD2"/>
    <mergeCell ref="B3:H3"/>
    <mergeCell ref="R3:X3"/>
    <mergeCell ref="AH3:AN3"/>
    <mergeCell ref="Z2:AF2"/>
    <mergeCell ref="Z3:AF3"/>
    <mergeCell ref="Z4:AF4"/>
    <mergeCell ref="AH4:AN4"/>
    <mergeCell ref="Z6:AF6"/>
    <mergeCell ref="AH6:AN6"/>
    <mergeCell ref="AP6:AV6"/>
    <mergeCell ref="J2:P2"/>
    <mergeCell ref="J3:P3"/>
    <mergeCell ref="BF6:BL6"/>
    <mergeCell ref="BN6:BT6"/>
    <mergeCell ref="BV6:CB6"/>
    <mergeCell ref="CD6:CJ6"/>
    <mergeCell ref="CL6:CR6"/>
    <mergeCell ref="AX7:BD7"/>
    <mergeCell ref="BF7:BL7"/>
    <mergeCell ref="BN7:BT7"/>
    <mergeCell ref="BV7:CB7"/>
    <mergeCell ref="CD7:CJ7"/>
    <mergeCell ref="CL7:CR7"/>
    <mergeCell ref="CD4:CJ4"/>
    <mergeCell ref="CL4:CR4"/>
    <mergeCell ref="AP2:AV2"/>
    <mergeCell ref="AP3:AV3"/>
    <mergeCell ref="AP4:AV4"/>
    <mergeCell ref="AX4:BD4"/>
    <mergeCell ref="BF4:BL4"/>
    <mergeCell ref="BN4:BT4"/>
    <mergeCell ref="BV4:CB4"/>
    <mergeCell ref="BF2:BL2"/>
    <mergeCell ref="BN2:BT2"/>
    <mergeCell ref="BV2:CB2"/>
    <mergeCell ref="CD2:CJ2"/>
    <mergeCell ref="CL2:CR2"/>
    <mergeCell ref="AX3:BD3"/>
    <mergeCell ref="BF3:BL3"/>
    <mergeCell ref="BN3:BT3"/>
    <mergeCell ref="BV3:CB3"/>
    <mergeCell ref="CD3:CJ3"/>
    <mergeCell ref="CL3:CR3"/>
    <mergeCell ref="CD80:CF80"/>
    <mergeCell ref="CL80:CN80"/>
    <mergeCell ref="J80:L80"/>
    <mergeCell ref="J81:K81"/>
    <mergeCell ref="Z80:AB80"/>
    <mergeCell ref="Z81:AA81"/>
    <mergeCell ref="AX81:AY81"/>
    <mergeCell ref="BF81:BG81"/>
    <mergeCell ref="BN81:BO81"/>
    <mergeCell ref="BV81:BW81"/>
    <mergeCell ref="CD81:CE81"/>
    <mergeCell ref="CL81:CM81"/>
    <mergeCell ref="BF78:BL78"/>
    <mergeCell ref="BN78:BT78"/>
    <mergeCell ref="BV78:CB78"/>
    <mergeCell ref="CD78:CJ78"/>
    <mergeCell ref="CL78:CR78"/>
    <mergeCell ref="B78:H78"/>
    <mergeCell ref="J78:P78"/>
    <mergeCell ref="R78:X78"/>
    <mergeCell ref="Z78:AF78"/>
    <mergeCell ref="AH78:AN78"/>
    <mergeCell ref="AP78:AV78"/>
    <mergeCell ref="AX78:BD78"/>
    <mergeCell ref="J63:K63"/>
    <mergeCell ref="B42:C42"/>
    <mergeCell ref="B48:H48"/>
    <mergeCell ref="J48:P48"/>
    <mergeCell ref="R48:X48"/>
    <mergeCell ref="Z48:AF48"/>
    <mergeCell ref="AH48:AN48"/>
    <mergeCell ref="B50:D50"/>
    <mergeCell ref="J50:L50"/>
    <mergeCell ref="R50:T50"/>
    <mergeCell ref="B51:C51"/>
    <mergeCell ref="J51:K51"/>
    <mergeCell ref="R51:S51"/>
    <mergeCell ref="Z51:AA51"/>
    <mergeCell ref="AH51:AI51"/>
    <mergeCell ref="J42:K42"/>
    <mergeCell ref="Z42:AA42"/>
    <mergeCell ref="AP51:AQ51"/>
    <mergeCell ref="AX51:AY51"/>
    <mergeCell ref="BF51:BG51"/>
    <mergeCell ref="BN51:BO51"/>
    <mergeCell ref="BV51:BW51"/>
    <mergeCell ref="CD51:CE51"/>
    <mergeCell ref="CL51:CM51"/>
    <mergeCell ref="J60:P60"/>
    <mergeCell ref="J62:L62"/>
    <mergeCell ref="CD50:CF50"/>
    <mergeCell ref="CL50:CN50"/>
    <mergeCell ref="Z50:AB50"/>
    <mergeCell ref="AH50:AJ50"/>
    <mergeCell ref="AP50:AR50"/>
    <mergeCell ref="AX50:AZ50"/>
    <mergeCell ref="BF50:BH50"/>
    <mergeCell ref="BN50:BP50"/>
    <mergeCell ref="BV50:BX50"/>
    <mergeCell ref="B41:D41"/>
    <mergeCell ref="R41:T41"/>
    <mergeCell ref="AH41:AJ41"/>
    <mergeCell ref="AX41:AZ41"/>
    <mergeCell ref="R42:S42"/>
    <mergeCell ref="AH42:AI42"/>
    <mergeCell ref="AX42:AY42"/>
    <mergeCell ref="CD48:CJ48"/>
    <mergeCell ref="CL48:CR48"/>
    <mergeCell ref="AP41:AR41"/>
    <mergeCell ref="AP42:AQ42"/>
    <mergeCell ref="AP48:AV48"/>
    <mergeCell ref="AX48:BD48"/>
    <mergeCell ref="BF48:BL48"/>
    <mergeCell ref="BN48:BT48"/>
    <mergeCell ref="BV48:CB48"/>
    <mergeCell ref="J41:L41"/>
    <mergeCell ref="Z41:AB41"/>
    <mergeCell ref="CD41:CF41"/>
    <mergeCell ref="CD42:CE42"/>
    <mergeCell ref="BF41:BH41"/>
    <mergeCell ref="BN41:BP41"/>
    <mergeCell ref="BV41:BX41"/>
    <mergeCell ref="CL41:CN41"/>
  </mergeCells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4"/>
  <dimension ref="B1:CV463"/>
  <sheetViews>
    <sheetView topLeftCell="CI272" zoomScale="88" zoomScaleNormal="88" workbookViewId="0">
      <selection activeCell="CL282" sqref="CL282:CQ282"/>
    </sheetView>
  </sheetViews>
  <sheetFormatPr baseColWidth="10" defaultColWidth="12.54296875" defaultRowHeight="15" customHeight="1" x14ac:dyDescent="0.25"/>
  <cols>
    <col min="1" max="4" width="11.453125" customWidth="1"/>
    <col min="5" max="5" width="12.81640625" customWidth="1"/>
    <col min="6" max="6" width="12.54296875" customWidth="1"/>
    <col min="7" max="7" width="14.7265625" customWidth="1"/>
    <col min="8" max="12" width="11.453125" customWidth="1"/>
    <col min="13" max="13" width="13.54296875" customWidth="1"/>
    <col min="14" max="14" width="13.26953125" customWidth="1"/>
    <col min="15" max="15" width="15.453125" customWidth="1"/>
    <col min="16" max="16" width="19.26953125" customWidth="1"/>
    <col min="17" max="20" width="11.453125" customWidth="1"/>
    <col min="21" max="21" width="12.1796875" customWidth="1"/>
    <col min="22" max="22" width="13.1796875" customWidth="1"/>
    <col min="23" max="23" width="14.7265625" customWidth="1"/>
    <col min="24" max="24" width="17.7265625" customWidth="1"/>
    <col min="25" max="28" width="11.453125" customWidth="1"/>
    <col min="29" max="29" width="16.453125" customWidth="1"/>
    <col min="30" max="30" width="14.54296875" customWidth="1"/>
    <col min="31" max="31" width="15.7265625" customWidth="1"/>
    <col min="32" max="32" width="17.81640625" customWidth="1"/>
    <col min="33" max="36" width="11.453125" customWidth="1"/>
    <col min="37" max="37" width="16.81640625" customWidth="1"/>
    <col min="38" max="38" width="17.1796875" customWidth="1"/>
    <col min="39" max="39" width="15.81640625" customWidth="1"/>
    <col min="40" max="40" width="16.81640625" customWidth="1"/>
    <col min="41" max="44" width="11.453125" customWidth="1"/>
    <col min="45" max="45" width="17" customWidth="1"/>
    <col min="46" max="46" width="18.54296875" customWidth="1"/>
    <col min="47" max="47" width="17.81640625" customWidth="1"/>
    <col min="48" max="48" width="15.7265625" customWidth="1"/>
    <col min="49" max="52" width="11.453125" customWidth="1"/>
    <col min="53" max="53" width="16.453125" customWidth="1"/>
    <col min="54" max="54" width="17.1796875" customWidth="1"/>
    <col min="55" max="55" width="16.7265625" customWidth="1"/>
    <col min="56" max="56" width="17.54296875" customWidth="1"/>
    <col min="57" max="60" width="11.453125" customWidth="1"/>
    <col min="61" max="61" width="16.453125" customWidth="1"/>
    <col min="62" max="62" width="15.453125" customWidth="1"/>
    <col min="63" max="63" width="16.1796875" customWidth="1"/>
    <col min="64" max="64" width="19.54296875" customWidth="1"/>
    <col min="65" max="68" width="11.453125" customWidth="1"/>
    <col min="69" max="69" width="15.453125" customWidth="1"/>
    <col min="70" max="70" width="17.26953125" customWidth="1"/>
    <col min="71" max="71" width="16.453125" customWidth="1"/>
    <col min="72" max="72" width="18.54296875" customWidth="1"/>
    <col min="73" max="76" width="11.453125" customWidth="1"/>
    <col min="77" max="77" width="16" customWidth="1"/>
    <col min="78" max="78" width="16.1796875" customWidth="1"/>
    <col min="79" max="79" width="17.81640625" customWidth="1"/>
    <col min="80" max="80" width="17.453125" customWidth="1"/>
    <col min="81" max="84" width="11.453125" customWidth="1"/>
    <col min="85" max="85" width="14.26953125" customWidth="1"/>
    <col min="86" max="86" width="15.54296875" customWidth="1"/>
    <col min="87" max="87" width="15.26953125" customWidth="1"/>
    <col min="88" max="88" width="18.26953125" customWidth="1"/>
    <col min="89" max="92" width="11.453125" customWidth="1"/>
    <col min="93" max="93" width="14.26953125" customWidth="1"/>
    <col min="94" max="94" width="14" customWidth="1"/>
    <col min="95" max="95" width="16.26953125" customWidth="1"/>
    <col min="96" max="96" width="16.1796875" customWidth="1"/>
    <col min="97" max="100" width="11.453125" customWidth="1"/>
  </cols>
  <sheetData>
    <row r="1" spans="2:96" ht="12.75" customHeight="1" x14ac:dyDescent="0.25"/>
    <row r="2" spans="2:96" ht="20" customHeight="1" x14ac:dyDescent="0.4">
      <c r="B2" s="652" t="s">
        <v>0</v>
      </c>
      <c r="C2" s="651"/>
      <c r="D2" s="651"/>
      <c r="E2" s="651"/>
      <c r="F2" s="651"/>
      <c r="G2" s="651"/>
      <c r="H2" s="651"/>
      <c r="J2" s="652" t="s">
        <v>0</v>
      </c>
      <c r="K2" s="651"/>
      <c r="L2" s="651"/>
      <c r="M2" s="651"/>
      <c r="N2" s="651"/>
      <c r="O2" s="651"/>
      <c r="P2" s="651"/>
      <c r="R2" s="652" t="s">
        <v>0</v>
      </c>
      <c r="S2" s="651"/>
      <c r="T2" s="651"/>
      <c r="U2" s="651"/>
      <c r="V2" s="651"/>
      <c r="W2" s="651"/>
      <c r="X2" s="651"/>
      <c r="Z2" s="652" t="s">
        <v>0</v>
      </c>
      <c r="AA2" s="651"/>
      <c r="AB2" s="651"/>
      <c r="AC2" s="651"/>
      <c r="AD2" s="651"/>
      <c r="AE2" s="651"/>
      <c r="AF2" s="651"/>
      <c r="AH2" s="652" t="s">
        <v>0</v>
      </c>
      <c r="AI2" s="651"/>
      <c r="AJ2" s="651"/>
      <c r="AK2" s="651"/>
      <c r="AL2" s="651"/>
      <c r="AM2" s="651"/>
      <c r="AN2" s="651"/>
      <c r="AP2" s="652" t="s">
        <v>0</v>
      </c>
      <c r="AQ2" s="651"/>
      <c r="AR2" s="651"/>
      <c r="AS2" s="651"/>
      <c r="AT2" s="651"/>
      <c r="AU2" s="651"/>
      <c r="AV2" s="651"/>
      <c r="AX2" s="652" t="s">
        <v>0</v>
      </c>
      <c r="AY2" s="651"/>
      <c r="AZ2" s="651"/>
      <c r="BA2" s="651"/>
      <c r="BB2" s="651"/>
      <c r="BC2" s="651"/>
      <c r="BD2" s="651"/>
      <c r="BF2" s="652" t="s">
        <v>0</v>
      </c>
      <c r="BG2" s="651"/>
      <c r="BH2" s="651"/>
      <c r="BI2" s="651"/>
      <c r="BJ2" s="651"/>
      <c r="BK2" s="651"/>
      <c r="BL2" s="651"/>
      <c r="BN2" s="652" t="s">
        <v>0</v>
      </c>
      <c r="BO2" s="651"/>
      <c r="BP2" s="651"/>
      <c r="BQ2" s="651"/>
      <c r="BR2" s="651"/>
      <c r="BS2" s="651"/>
      <c r="BT2" s="651"/>
      <c r="BV2" s="652" t="s">
        <v>0</v>
      </c>
      <c r="BW2" s="651"/>
      <c r="BX2" s="651"/>
      <c r="BY2" s="651"/>
      <c r="BZ2" s="651"/>
      <c r="CA2" s="651"/>
      <c r="CB2" s="651"/>
      <c r="CD2" s="652" t="s">
        <v>0</v>
      </c>
      <c r="CE2" s="651"/>
      <c r="CF2" s="651"/>
      <c r="CG2" s="651"/>
      <c r="CH2" s="651"/>
      <c r="CI2" s="651"/>
      <c r="CJ2" s="651"/>
      <c r="CL2" s="652" t="s">
        <v>0</v>
      </c>
      <c r="CM2" s="651"/>
      <c r="CN2" s="651"/>
      <c r="CO2" s="651"/>
      <c r="CP2" s="651"/>
      <c r="CQ2" s="651"/>
      <c r="CR2" s="651"/>
    </row>
    <row r="3" spans="2:96" ht="12.75" customHeight="1" x14ac:dyDescent="0.35">
      <c r="B3" s="650" t="s">
        <v>1</v>
      </c>
      <c r="C3" s="651"/>
      <c r="D3" s="651"/>
      <c r="E3" s="651"/>
      <c r="F3" s="651"/>
      <c r="G3" s="651"/>
      <c r="H3" s="651"/>
      <c r="J3" s="650" t="s">
        <v>1</v>
      </c>
      <c r="K3" s="651"/>
      <c r="L3" s="651"/>
      <c r="M3" s="651"/>
      <c r="N3" s="651"/>
      <c r="O3" s="651"/>
      <c r="P3" s="651"/>
      <c r="R3" s="650" t="s">
        <v>1</v>
      </c>
      <c r="S3" s="651"/>
      <c r="T3" s="651"/>
      <c r="U3" s="651"/>
      <c r="V3" s="651"/>
      <c r="W3" s="651"/>
      <c r="X3" s="651"/>
      <c r="Z3" s="650" t="s">
        <v>1</v>
      </c>
      <c r="AA3" s="651"/>
      <c r="AB3" s="651"/>
      <c r="AC3" s="651"/>
      <c r="AD3" s="651"/>
      <c r="AE3" s="651"/>
      <c r="AF3" s="651"/>
      <c r="AH3" s="650" t="s">
        <v>1</v>
      </c>
      <c r="AI3" s="651"/>
      <c r="AJ3" s="651"/>
      <c r="AK3" s="651"/>
      <c r="AL3" s="651"/>
      <c r="AM3" s="651"/>
      <c r="AN3" s="651"/>
      <c r="AP3" s="650" t="s">
        <v>1</v>
      </c>
      <c r="AQ3" s="651"/>
      <c r="AR3" s="651"/>
      <c r="AS3" s="651"/>
      <c r="AT3" s="651"/>
      <c r="AU3" s="651"/>
      <c r="AV3" s="651"/>
      <c r="AX3" s="650" t="s">
        <v>1</v>
      </c>
      <c r="AY3" s="651"/>
      <c r="AZ3" s="651"/>
      <c r="BA3" s="651"/>
      <c r="BB3" s="651"/>
      <c r="BC3" s="651"/>
      <c r="BD3" s="651"/>
      <c r="BF3" s="650" t="s">
        <v>1</v>
      </c>
      <c r="BG3" s="651"/>
      <c r="BH3" s="651"/>
      <c r="BI3" s="651"/>
      <c r="BJ3" s="651"/>
      <c r="BK3" s="651"/>
      <c r="BL3" s="651"/>
      <c r="BN3" s="650" t="s">
        <v>1</v>
      </c>
      <c r="BO3" s="651"/>
      <c r="BP3" s="651"/>
      <c r="BQ3" s="651"/>
      <c r="BR3" s="651"/>
      <c r="BS3" s="651"/>
      <c r="BT3" s="651"/>
      <c r="BV3" s="650" t="s">
        <v>1</v>
      </c>
      <c r="BW3" s="651"/>
      <c r="BX3" s="651"/>
      <c r="BY3" s="651"/>
      <c r="BZ3" s="651"/>
      <c r="CA3" s="651"/>
      <c r="CB3" s="651"/>
      <c r="CD3" s="650" t="s">
        <v>1</v>
      </c>
      <c r="CE3" s="651"/>
      <c r="CF3" s="651"/>
      <c r="CG3" s="651"/>
      <c r="CH3" s="651"/>
      <c r="CI3" s="651"/>
      <c r="CJ3" s="651"/>
      <c r="CL3" s="650" t="s">
        <v>1</v>
      </c>
      <c r="CM3" s="651"/>
      <c r="CN3" s="651"/>
      <c r="CO3" s="651"/>
      <c r="CP3" s="651"/>
      <c r="CQ3" s="651"/>
      <c r="CR3" s="651"/>
    </row>
    <row r="4" spans="2:96" ht="12.75" customHeight="1" x14ac:dyDescent="0.35">
      <c r="B4" s="650" t="s">
        <v>2</v>
      </c>
      <c r="C4" s="651"/>
      <c r="D4" s="651"/>
      <c r="E4" s="651"/>
      <c r="F4" s="651"/>
      <c r="G4" s="651"/>
      <c r="H4" s="651"/>
      <c r="J4" s="650" t="s">
        <v>2</v>
      </c>
      <c r="K4" s="651"/>
      <c r="L4" s="651"/>
      <c r="M4" s="651"/>
      <c r="N4" s="651"/>
      <c r="O4" s="651"/>
      <c r="P4" s="651"/>
      <c r="R4" s="650" t="s">
        <v>2</v>
      </c>
      <c r="S4" s="651"/>
      <c r="T4" s="651"/>
      <c r="U4" s="651"/>
      <c r="V4" s="651"/>
      <c r="W4" s="651"/>
      <c r="X4" s="651"/>
      <c r="Z4" s="650" t="s">
        <v>2</v>
      </c>
      <c r="AA4" s="651"/>
      <c r="AB4" s="651"/>
      <c r="AC4" s="651"/>
      <c r="AD4" s="651"/>
      <c r="AE4" s="651"/>
      <c r="AF4" s="651"/>
      <c r="AH4" s="650" t="s">
        <v>2</v>
      </c>
      <c r="AI4" s="651"/>
      <c r="AJ4" s="651"/>
      <c r="AK4" s="651"/>
      <c r="AL4" s="651"/>
      <c r="AM4" s="651"/>
      <c r="AN4" s="651"/>
      <c r="AP4" s="650" t="s">
        <v>2</v>
      </c>
      <c r="AQ4" s="651"/>
      <c r="AR4" s="651"/>
      <c r="AS4" s="651"/>
      <c r="AT4" s="651"/>
      <c r="AU4" s="651"/>
      <c r="AV4" s="651"/>
      <c r="AX4" s="650" t="s">
        <v>2</v>
      </c>
      <c r="AY4" s="651"/>
      <c r="AZ4" s="651"/>
      <c r="BA4" s="651"/>
      <c r="BB4" s="651"/>
      <c r="BC4" s="651"/>
      <c r="BD4" s="651"/>
      <c r="BF4" s="650" t="s">
        <v>2</v>
      </c>
      <c r="BG4" s="651"/>
      <c r="BH4" s="651"/>
      <c r="BI4" s="651"/>
      <c r="BJ4" s="651"/>
      <c r="BK4" s="651"/>
      <c r="BL4" s="651"/>
      <c r="BN4" s="650" t="s">
        <v>2</v>
      </c>
      <c r="BO4" s="651"/>
      <c r="BP4" s="651"/>
      <c r="BQ4" s="651"/>
      <c r="BR4" s="651"/>
      <c r="BS4" s="651"/>
      <c r="BT4" s="651"/>
      <c r="BV4" s="650" t="s">
        <v>2</v>
      </c>
      <c r="BW4" s="651"/>
      <c r="BX4" s="651"/>
      <c r="BY4" s="651"/>
      <c r="BZ4" s="651"/>
      <c r="CA4" s="651"/>
      <c r="CB4" s="651"/>
      <c r="CD4" s="650" t="s">
        <v>2</v>
      </c>
      <c r="CE4" s="651"/>
      <c r="CF4" s="651"/>
      <c r="CG4" s="651"/>
      <c r="CH4" s="651"/>
      <c r="CI4" s="651"/>
      <c r="CJ4" s="651"/>
      <c r="CL4" s="650" t="s">
        <v>2</v>
      </c>
      <c r="CM4" s="651"/>
      <c r="CN4" s="651"/>
      <c r="CO4" s="651"/>
      <c r="CP4" s="651"/>
      <c r="CQ4" s="651"/>
      <c r="CR4" s="651"/>
    </row>
    <row r="5" spans="2:96" ht="12.75" customHeight="1" x14ac:dyDescent="0.25"/>
    <row r="6" spans="2:96" ht="16" customHeight="1" x14ac:dyDescent="0.4">
      <c r="B6" s="702">
        <v>45566</v>
      </c>
      <c r="C6" s="646"/>
      <c r="D6" s="646"/>
      <c r="E6" s="646"/>
      <c r="F6" s="646"/>
      <c r="G6" s="646"/>
      <c r="H6" s="647"/>
      <c r="J6" s="700">
        <v>45597</v>
      </c>
      <c r="K6" s="646"/>
      <c r="L6" s="646"/>
      <c r="M6" s="646"/>
      <c r="N6" s="646"/>
      <c r="O6" s="646"/>
      <c r="P6" s="647"/>
      <c r="R6" s="701">
        <v>45627</v>
      </c>
      <c r="S6" s="646"/>
      <c r="T6" s="646"/>
      <c r="U6" s="646"/>
      <c r="V6" s="646"/>
      <c r="W6" s="646"/>
      <c r="X6" s="647"/>
      <c r="Z6" s="704">
        <v>45658</v>
      </c>
      <c r="AA6" s="646"/>
      <c r="AB6" s="646"/>
      <c r="AC6" s="646"/>
      <c r="AD6" s="646"/>
      <c r="AE6" s="646"/>
      <c r="AF6" s="647"/>
      <c r="AH6" s="705">
        <v>45689</v>
      </c>
      <c r="AI6" s="646"/>
      <c r="AJ6" s="646"/>
      <c r="AK6" s="646"/>
      <c r="AL6" s="646"/>
      <c r="AM6" s="646"/>
      <c r="AN6" s="647"/>
      <c r="AP6" s="681">
        <v>45717</v>
      </c>
      <c r="AQ6" s="646"/>
      <c r="AR6" s="646"/>
      <c r="AS6" s="646"/>
      <c r="AT6" s="646"/>
      <c r="AU6" s="646"/>
      <c r="AV6" s="647"/>
      <c r="AX6" s="695">
        <v>45748</v>
      </c>
      <c r="AY6" s="646"/>
      <c r="AZ6" s="646"/>
      <c r="BA6" s="646"/>
      <c r="BB6" s="646"/>
      <c r="BC6" s="646"/>
      <c r="BD6" s="647"/>
      <c r="BF6" s="696">
        <v>45778</v>
      </c>
      <c r="BG6" s="646"/>
      <c r="BH6" s="646"/>
      <c r="BI6" s="646"/>
      <c r="BJ6" s="646"/>
      <c r="BK6" s="646"/>
      <c r="BL6" s="647"/>
      <c r="BN6" s="698">
        <v>45809</v>
      </c>
      <c r="BO6" s="646"/>
      <c r="BP6" s="646"/>
      <c r="BQ6" s="646"/>
      <c r="BR6" s="646"/>
      <c r="BS6" s="646"/>
      <c r="BT6" s="647"/>
      <c r="BV6" s="729">
        <v>45839</v>
      </c>
      <c r="BW6" s="646"/>
      <c r="BX6" s="646"/>
      <c r="BY6" s="646"/>
      <c r="BZ6" s="646"/>
      <c r="CA6" s="646"/>
      <c r="CB6" s="647"/>
      <c r="CD6" s="694">
        <v>45870</v>
      </c>
      <c r="CE6" s="646"/>
      <c r="CF6" s="646"/>
      <c r="CG6" s="646"/>
      <c r="CH6" s="646"/>
      <c r="CI6" s="646"/>
      <c r="CJ6" s="647"/>
      <c r="CL6" s="690">
        <v>45536</v>
      </c>
      <c r="CM6" s="646"/>
      <c r="CN6" s="646"/>
      <c r="CO6" s="646"/>
      <c r="CP6" s="646"/>
      <c r="CQ6" s="646"/>
      <c r="CR6" s="647"/>
    </row>
    <row r="7" spans="2:96" ht="12.75" customHeight="1" x14ac:dyDescent="0.25">
      <c r="H7" s="5"/>
      <c r="P7" s="5"/>
      <c r="X7" s="5"/>
      <c r="AF7" s="5"/>
      <c r="AN7" s="5"/>
      <c r="AV7" s="5"/>
      <c r="BD7" s="5"/>
      <c r="BL7" s="5"/>
      <c r="BT7" s="5"/>
      <c r="CB7" s="5"/>
      <c r="CJ7" s="5"/>
      <c r="CR7" s="5"/>
    </row>
    <row r="8" spans="2:96" ht="12.75" customHeight="1" x14ac:dyDescent="0.35">
      <c r="B8" s="683" t="s">
        <v>316</v>
      </c>
      <c r="C8" s="659"/>
      <c r="D8" s="659"/>
      <c r="E8" s="659"/>
      <c r="F8" s="659"/>
      <c r="G8" s="659"/>
      <c r="H8" s="660"/>
      <c r="J8" s="683" t="s">
        <v>316</v>
      </c>
      <c r="K8" s="659"/>
      <c r="L8" s="659"/>
      <c r="M8" s="659"/>
      <c r="N8" s="659"/>
      <c r="O8" s="659"/>
      <c r="P8" s="660"/>
      <c r="R8" s="683" t="s">
        <v>316</v>
      </c>
      <c r="S8" s="659"/>
      <c r="T8" s="659"/>
      <c r="U8" s="659"/>
      <c r="V8" s="659"/>
      <c r="W8" s="659"/>
      <c r="X8" s="660"/>
      <c r="Z8" s="683" t="s">
        <v>316</v>
      </c>
      <c r="AA8" s="659"/>
      <c r="AB8" s="659"/>
      <c r="AC8" s="659"/>
      <c r="AD8" s="659"/>
      <c r="AE8" s="659"/>
      <c r="AF8" s="660"/>
      <c r="AH8" s="683" t="s">
        <v>316</v>
      </c>
      <c r="AI8" s="659"/>
      <c r="AJ8" s="659"/>
      <c r="AK8" s="659"/>
      <c r="AL8" s="659"/>
      <c r="AM8" s="659"/>
      <c r="AN8" s="660"/>
      <c r="AP8" s="683" t="s">
        <v>316</v>
      </c>
      <c r="AQ8" s="659"/>
      <c r="AR8" s="659"/>
      <c r="AS8" s="659"/>
      <c r="AT8" s="659"/>
      <c r="AU8" s="659"/>
      <c r="AV8" s="660"/>
      <c r="AX8" s="683" t="s">
        <v>316</v>
      </c>
      <c r="AY8" s="659"/>
      <c r="AZ8" s="659"/>
      <c r="BA8" s="659"/>
      <c r="BB8" s="659"/>
      <c r="BC8" s="659"/>
      <c r="BD8" s="660"/>
      <c r="BF8" s="683" t="s">
        <v>316</v>
      </c>
      <c r="BG8" s="659"/>
      <c r="BH8" s="659"/>
      <c r="BI8" s="659"/>
      <c r="BJ8" s="659"/>
      <c r="BK8" s="659"/>
      <c r="BL8" s="660"/>
      <c r="BN8" s="683" t="s">
        <v>316</v>
      </c>
      <c r="BO8" s="659"/>
      <c r="BP8" s="659"/>
      <c r="BQ8" s="659"/>
      <c r="BR8" s="659"/>
      <c r="BS8" s="659"/>
      <c r="BT8" s="660"/>
      <c r="BV8" s="683" t="s">
        <v>316</v>
      </c>
      <c r="BW8" s="659"/>
      <c r="BX8" s="659"/>
      <c r="BY8" s="659"/>
      <c r="BZ8" s="659"/>
      <c r="CA8" s="659"/>
      <c r="CB8" s="660"/>
      <c r="CD8" s="683" t="s">
        <v>316</v>
      </c>
      <c r="CE8" s="659"/>
      <c r="CF8" s="659"/>
      <c r="CG8" s="659"/>
      <c r="CH8" s="659"/>
      <c r="CI8" s="659"/>
      <c r="CJ8" s="660"/>
      <c r="CL8" s="683" t="s">
        <v>316</v>
      </c>
      <c r="CM8" s="659"/>
      <c r="CN8" s="659"/>
      <c r="CO8" s="659"/>
      <c r="CP8" s="659"/>
      <c r="CQ8" s="659"/>
      <c r="CR8" s="660"/>
    </row>
    <row r="9" spans="2:96" ht="12.75" customHeight="1" x14ac:dyDescent="0.25">
      <c r="H9" s="5"/>
      <c r="P9" s="5"/>
      <c r="X9" s="5"/>
      <c r="AF9" s="5"/>
      <c r="AN9" s="5"/>
      <c r="AV9" s="5"/>
      <c r="BD9" s="5"/>
      <c r="BL9" s="5"/>
      <c r="BT9" s="5"/>
      <c r="CB9" s="5"/>
      <c r="CJ9" s="5"/>
      <c r="CR9" s="5"/>
    </row>
    <row r="10" spans="2:96" ht="12.75" customHeight="1" x14ac:dyDescent="0.35">
      <c r="B10" s="658" t="s">
        <v>317</v>
      </c>
      <c r="C10" s="659"/>
      <c r="D10" s="659"/>
      <c r="E10" s="659"/>
      <c r="F10" s="659"/>
      <c r="G10" s="659"/>
      <c r="H10" s="660"/>
      <c r="J10" s="658" t="s">
        <v>317</v>
      </c>
      <c r="K10" s="659"/>
      <c r="L10" s="659"/>
      <c r="M10" s="659"/>
      <c r="N10" s="659"/>
      <c r="O10" s="659"/>
      <c r="P10" s="660"/>
      <c r="R10" s="658" t="s">
        <v>317</v>
      </c>
      <c r="S10" s="659"/>
      <c r="T10" s="659"/>
      <c r="U10" s="659"/>
      <c r="V10" s="659"/>
      <c r="W10" s="659"/>
      <c r="X10" s="660"/>
      <c r="Z10" s="658" t="s">
        <v>317</v>
      </c>
      <c r="AA10" s="659"/>
      <c r="AB10" s="659"/>
      <c r="AC10" s="659"/>
      <c r="AD10" s="659"/>
      <c r="AE10" s="659"/>
      <c r="AF10" s="660"/>
      <c r="AH10" s="658" t="s">
        <v>317</v>
      </c>
      <c r="AI10" s="659"/>
      <c r="AJ10" s="659"/>
      <c r="AK10" s="659"/>
      <c r="AL10" s="659"/>
      <c r="AM10" s="659"/>
      <c r="AN10" s="660"/>
      <c r="AP10" s="658" t="s">
        <v>317</v>
      </c>
      <c r="AQ10" s="659"/>
      <c r="AR10" s="659"/>
      <c r="AS10" s="659"/>
      <c r="AT10" s="659"/>
      <c r="AU10" s="659"/>
      <c r="AV10" s="660"/>
      <c r="AX10" s="658" t="s">
        <v>317</v>
      </c>
      <c r="AY10" s="659"/>
      <c r="AZ10" s="659"/>
      <c r="BA10" s="659"/>
      <c r="BB10" s="659"/>
      <c r="BC10" s="659"/>
      <c r="BD10" s="660"/>
      <c r="BF10" s="658" t="s">
        <v>317</v>
      </c>
      <c r="BG10" s="659"/>
      <c r="BH10" s="659"/>
      <c r="BI10" s="659"/>
      <c r="BJ10" s="659"/>
      <c r="BK10" s="659"/>
      <c r="BL10" s="660"/>
      <c r="BN10" s="658" t="s">
        <v>317</v>
      </c>
      <c r="BO10" s="659"/>
      <c r="BP10" s="659"/>
      <c r="BQ10" s="659"/>
      <c r="BR10" s="659"/>
      <c r="BS10" s="659"/>
      <c r="BT10" s="660"/>
      <c r="BV10" s="658" t="s">
        <v>317</v>
      </c>
      <c r="BW10" s="659"/>
      <c r="BX10" s="659"/>
      <c r="BY10" s="659"/>
      <c r="BZ10" s="659"/>
      <c r="CA10" s="659"/>
      <c r="CB10" s="660"/>
      <c r="CD10" s="658" t="s">
        <v>317</v>
      </c>
      <c r="CE10" s="659"/>
      <c r="CF10" s="659"/>
      <c r="CG10" s="659"/>
      <c r="CH10" s="659"/>
      <c r="CI10" s="659"/>
      <c r="CJ10" s="660"/>
      <c r="CL10" s="658" t="s">
        <v>317</v>
      </c>
      <c r="CM10" s="659"/>
      <c r="CN10" s="659"/>
      <c r="CO10" s="659"/>
      <c r="CP10" s="659"/>
      <c r="CQ10" s="659"/>
      <c r="CR10" s="660"/>
    </row>
    <row r="11" spans="2:96" ht="12.75" customHeight="1" x14ac:dyDescent="0.35">
      <c r="B11" s="7"/>
      <c r="C11" s="8"/>
      <c r="D11" s="8"/>
      <c r="E11" s="9" t="s">
        <v>7</v>
      </c>
      <c r="F11" s="9" t="s">
        <v>8</v>
      </c>
      <c r="G11" s="10" t="s">
        <v>9</v>
      </c>
      <c r="H11" s="11" t="s">
        <v>508</v>
      </c>
      <c r="J11" s="7"/>
      <c r="K11" s="8"/>
      <c r="L11" s="8"/>
      <c r="M11" s="9" t="s">
        <v>7</v>
      </c>
      <c r="N11" s="9" t="s">
        <v>8</v>
      </c>
      <c r="O11" s="12" t="s">
        <v>9</v>
      </c>
      <c r="P11" s="11" t="s">
        <v>508</v>
      </c>
      <c r="R11" s="7"/>
      <c r="S11" s="8"/>
      <c r="T11" s="8"/>
      <c r="U11" s="9" t="s">
        <v>7</v>
      </c>
      <c r="V11" s="9" t="s">
        <v>8</v>
      </c>
      <c r="W11" s="13" t="s">
        <v>9</v>
      </c>
      <c r="X11" s="11" t="s">
        <v>508</v>
      </c>
      <c r="Z11" s="7"/>
      <c r="AA11" s="8"/>
      <c r="AB11" s="8"/>
      <c r="AC11" s="9" t="s">
        <v>7</v>
      </c>
      <c r="AD11" s="9" t="s">
        <v>8</v>
      </c>
      <c r="AE11" s="14" t="s">
        <v>9</v>
      </c>
      <c r="AF11" s="11" t="s">
        <v>508</v>
      </c>
      <c r="AH11" s="7"/>
      <c r="AI11" s="8"/>
      <c r="AJ11" s="8"/>
      <c r="AK11" s="9" t="s">
        <v>7</v>
      </c>
      <c r="AL11" s="9" t="s">
        <v>8</v>
      </c>
      <c r="AM11" s="15" t="s">
        <v>9</v>
      </c>
      <c r="AN11" s="11" t="s">
        <v>508</v>
      </c>
      <c r="AP11" s="7"/>
      <c r="AQ11" s="8"/>
      <c r="AR11" s="8"/>
      <c r="AS11" s="9" t="s">
        <v>7</v>
      </c>
      <c r="AT11" s="9" t="s">
        <v>8</v>
      </c>
      <c r="AU11" s="16" t="s">
        <v>9</v>
      </c>
      <c r="AV11" s="11" t="s">
        <v>508</v>
      </c>
      <c r="AX11" s="7"/>
      <c r="AY11" s="8"/>
      <c r="AZ11" s="8"/>
      <c r="BA11" s="9" t="s">
        <v>7</v>
      </c>
      <c r="BB11" s="9" t="s">
        <v>8</v>
      </c>
      <c r="BC11" s="17" t="s">
        <v>9</v>
      </c>
      <c r="BD11" s="11" t="s">
        <v>508</v>
      </c>
      <c r="BF11" s="7"/>
      <c r="BG11" s="8"/>
      <c r="BH11" s="8"/>
      <c r="BI11" s="9" t="s">
        <v>7</v>
      </c>
      <c r="BJ11" s="9" t="s">
        <v>8</v>
      </c>
      <c r="BK11" s="18" t="s">
        <v>9</v>
      </c>
      <c r="BL11" s="11" t="s">
        <v>508</v>
      </c>
      <c r="BN11" s="7"/>
      <c r="BO11" s="8"/>
      <c r="BP11" s="8"/>
      <c r="BQ11" s="9" t="s">
        <v>7</v>
      </c>
      <c r="BR11" s="9" t="s">
        <v>8</v>
      </c>
      <c r="BS11" s="19" t="s">
        <v>9</v>
      </c>
      <c r="BT11" s="11" t="s">
        <v>508</v>
      </c>
      <c r="BV11" s="7"/>
      <c r="BW11" s="8"/>
      <c r="BX11" s="8"/>
      <c r="BY11" s="9" t="s">
        <v>7</v>
      </c>
      <c r="BZ11" s="9" t="s">
        <v>8</v>
      </c>
      <c r="CA11" s="20" t="s">
        <v>9</v>
      </c>
      <c r="CB11" s="11" t="s">
        <v>508</v>
      </c>
      <c r="CD11" s="7"/>
      <c r="CE11" s="8"/>
      <c r="CF11" s="8"/>
      <c r="CG11" s="9" t="s">
        <v>7</v>
      </c>
      <c r="CH11" s="9" t="s">
        <v>8</v>
      </c>
      <c r="CI11" s="21" t="s">
        <v>9</v>
      </c>
      <c r="CJ11" s="11" t="s">
        <v>508</v>
      </c>
      <c r="CL11" s="7"/>
      <c r="CM11" s="8"/>
      <c r="CN11" s="8"/>
      <c r="CO11" s="9" t="s">
        <v>7</v>
      </c>
      <c r="CP11" s="9" t="s">
        <v>8</v>
      </c>
      <c r="CQ11" s="22" t="s">
        <v>9</v>
      </c>
      <c r="CR11" s="11" t="s">
        <v>508</v>
      </c>
    </row>
    <row r="12" spans="2:96" ht="12.75" customHeight="1" x14ac:dyDescent="0.35">
      <c r="B12" s="661" t="s">
        <v>509</v>
      </c>
      <c r="C12" s="673"/>
      <c r="D12" s="662"/>
      <c r="E12" s="4" t="s">
        <v>11</v>
      </c>
      <c r="F12" s="4" t="s">
        <v>11</v>
      </c>
      <c r="H12" s="4">
        <v>19</v>
      </c>
      <c r="J12" s="680" t="s">
        <v>510</v>
      </c>
      <c r="K12" s="673"/>
      <c r="L12" s="662"/>
      <c r="M12" s="4" t="s">
        <v>11</v>
      </c>
      <c r="N12" s="4" t="s">
        <v>11</v>
      </c>
      <c r="P12" s="4">
        <v>14</v>
      </c>
      <c r="R12" s="678" t="s">
        <v>511</v>
      </c>
      <c r="S12" s="673"/>
      <c r="T12" s="662"/>
      <c r="U12" s="4" t="s">
        <v>11</v>
      </c>
      <c r="V12" s="4" t="s">
        <v>11</v>
      </c>
      <c r="X12" s="24">
        <v>12</v>
      </c>
      <c r="Z12" s="687" t="s">
        <v>512</v>
      </c>
      <c r="AA12" s="673"/>
      <c r="AB12" s="662"/>
      <c r="AC12" s="4" t="s">
        <v>11</v>
      </c>
      <c r="AD12" s="4" t="s">
        <v>11</v>
      </c>
      <c r="AF12" s="24">
        <v>21</v>
      </c>
      <c r="AH12" s="685" t="s">
        <v>513</v>
      </c>
      <c r="AI12" s="673"/>
      <c r="AJ12" s="662"/>
      <c r="AK12" s="4" t="s">
        <v>11</v>
      </c>
      <c r="AL12" s="4" t="s">
        <v>11</v>
      </c>
      <c r="AN12" s="24">
        <v>15</v>
      </c>
      <c r="AP12" s="727" t="s">
        <v>514</v>
      </c>
      <c r="AQ12" s="673"/>
      <c r="AR12" s="662"/>
      <c r="AS12" s="4" t="s">
        <v>11</v>
      </c>
      <c r="AT12" s="4" t="s">
        <v>11</v>
      </c>
      <c r="AV12" s="24">
        <v>9</v>
      </c>
      <c r="AX12" s="688" t="s">
        <v>515</v>
      </c>
      <c r="AY12" s="673"/>
      <c r="AZ12" s="662"/>
      <c r="BA12" s="4" t="s">
        <v>11</v>
      </c>
      <c r="BB12" s="4" t="s">
        <v>11</v>
      </c>
      <c r="BD12" s="162">
        <v>7</v>
      </c>
      <c r="BF12" s="679" t="s">
        <v>516</v>
      </c>
      <c r="BG12" s="673"/>
      <c r="BH12" s="662"/>
      <c r="BI12" s="4" t="s">
        <v>11</v>
      </c>
      <c r="BJ12" s="4" t="s">
        <v>11</v>
      </c>
      <c r="BL12" s="250">
        <v>28</v>
      </c>
      <c r="BN12" s="672" t="s">
        <v>517</v>
      </c>
      <c r="BO12" s="673"/>
      <c r="BP12" s="662"/>
      <c r="BQ12" s="4" t="s">
        <v>11</v>
      </c>
      <c r="BR12" s="4" t="s">
        <v>11</v>
      </c>
      <c r="BT12" s="446">
        <f>BL19</f>
        <v>19</v>
      </c>
      <c r="BV12" s="728" t="s">
        <v>518</v>
      </c>
      <c r="BW12" s="673"/>
      <c r="BX12" s="662"/>
      <c r="BY12" s="4" t="s">
        <v>11</v>
      </c>
      <c r="BZ12" s="4" t="s">
        <v>11</v>
      </c>
      <c r="CB12" s="458">
        <f>BT18</f>
        <v>12</v>
      </c>
      <c r="CD12" s="682" t="s">
        <v>519</v>
      </c>
      <c r="CE12" s="673"/>
      <c r="CF12" s="662"/>
      <c r="CG12" s="4" t="s">
        <v>11</v>
      </c>
      <c r="CH12" s="4" t="s">
        <v>11</v>
      </c>
      <c r="CJ12" s="4">
        <f>CB17</f>
        <v>8</v>
      </c>
      <c r="CL12" s="686" t="s">
        <v>531</v>
      </c>
      <c r="CM12" s="673"/>
      <c r="CN12" s="662"/>
      <c r="CO12" s="4" t="s">
        <v>11</v>
      </c>
      <c r="CP12" s="4" t="s">
        <v>11</v>
      </c>
      <c r="CR12" s="4">
        <f>CJ18</f>
        <v>1</v>
      </c>
    </row>
    <row r="13" spans="2:96" ht="12.75" customHeight="1" x14ac:dyDescent="0.35">
      <c r="B13" s="654">
        <v>45574</v>
      </c>
      <c r="C13" s="651"/>
      <c r="D13" s="3"/>
      <c r="E13" s="4">
        <v>0</v>
      </c>
      <c r="F13" s="4">
        <v>1</v>
      </c>
      <c r="G13" s="6" t="s">
        <v>24</v>
      </c>
      <c r="H13" s="5">
        <f t="shared" ref="H13:H22" si="0">SUM(H12+E13-F13)</f>
        <v>18</v>
      </c>
      <c r="J13" s="654">
        <v>45605</v>
      </c>
      <c r="K13" s="651"/>
      <c r="L13" s="3"/>
      <c r="M13" s="4">
        <v>0</v>
      </c>
      <c r="N13" s="4">
        <v>1</v>
      </c>
      <c r="O13" s="6" t="s">
        <v>17</v>
      </c>
      <c r="P13" s="5">
        <f t="shared" ref="P13:P22" si="1">SUM(P12+M13-N13)</f>
        <v>13</v>
      </c>
      <c r="R13" s="654">
        <v>45629</v>
      </c>
      <c r="S13" s="651"/>
      <c r="T13" s="3"/>
      <c r="U13" s="24">
        <v>0</v>
      </c>
      <c r="V13" s="24">
        <v>2</v>
      </c>
      <c r="W13" s="28" t="s">
        <v>17</v>
      </c>
      <c r="X13" s="5">
        <f t="shared" ref="X13:X22" si="2">SUM(X12+U13-V13)</f>
        <v>10</v>
      </c>
      <c r="Z13" s="708">
        <v>45661</v>
      </c>
      <c r="AA13" s="651"/>
      <c r="AB13" s="48"/>
      <c r="AC13" s="50">
        <v>0</v>
      </c>
      <c r="AD13" s="50">
        <v>1</v>
      </c>
      <c r="AE13" s="51" t="s">
        <v>17</v>
      </c>
      <c r="AF13" s="52">
        <f t="shared" ref="AF13:AF22" si="3">SUM(AF12+AC13-AD13)</f>
        <v>20</v>
      </c>
      <c r="AH13" s="654">
        <v>45689</v>
      </c>
      <c r="AI13" s="651"/>
      <c r="AJ13" s="3"/>
      <c r="AK13" s="24">
        <v>0</v>
      </c>
      <c r="AL13" s="24">
        <v>1</v>
      </c>
      <c r="AM13" s="28" t="s">
        <v>17</v>
      </c>
      <c r="AN13" s="5">
        <f t="shared" ref="AN13:AN22" si="4">SUM(AN12+AK13-AL13)</f>
        <v>14</v>
      </c>
      <c r="AP13" s="654">
        <v>45724</v>
      </c>
      <c r="AQ13" s="651"/>
      <c r="AR13" s="3"/>
      <c r="AT13" s="24">
        <v>2</v>
      </c>
      <c r="AU13" s="28" t="s">
        <v>17</v>
      </c>
      <c r="AV13" s="5">
        <f>SUM(AV12+AS14-AT13)</f>
        <v>7</v>
      </c>
      <c r="AX13" s="654">
        <v>45758</v>
      </c>
      <c r="AY13" s="651"/>
      <c r="AZ13" s="3"/>
      <c r="BA13" s="4">
        <v>0</v>
      </c>
      <c r="BB13" s="4">
        <v>1</v>
      </c>
      <c r="BC13" s="6" t="s">
        <v>35</v>
      </c>
      <c r="BD13" s="5">
        <f t="shared" ref="BD13:BD22" si="5">SUM(BD12+BA13-BB13)</f>
        <v>6</v>
      </c>
      <c r="BF13" s="711">
        <v>45780</v>
      </c>
      <c r="BG13" s="730"/>
      <c r="BH13" s="30"/>
      <c r="BI13" s="248">
        <v>0</v>
      </c>
      <c r="BJ13" s="248">
        <v>1</v>
      </c>
      <c r="BK13" s="28" t="s">
        <v>17</v>
      </c>
      <c r="BL13" s="250">
        <f>SUM(BL12+BI13-BJ13)</f>
        <v>27</v>
      </c>
      <c r="BN13" s="654">
        <v>45814</v>
      </c>
      <c r="BO13" s="651"/>
      <c r="BP13" s="3"/>
      <c r="BQ13" s="4">
        <v>0</v>
      </c>
      <c r="BR13" s="4">
        <v>2</v>
      </c>
      <c r="BS13" s="6" t="s">
        <v>24</v>
      </c>
      <c r="BT13" s="5">
        <f t="shared" ref="BT13:BT22" si="6">SUM(BT12+BQ13-BR13)</f>
        <v>17</v>
      </c>
      <c r="BV13" s="654">
        <v>189</v>
      </c>
      <c r="BW13" s="651"/>
      <c r="BX13" s="3"/>
      <c r="BY13" s="4">
        <v>0</v>
      </c>
      <c r="BZ13" s="4">
        <v>1</v>
      </c>
      <c r="CA13" s="6" t="s">
        <v>17</v>
      </c>
      <c r="CB13" s="5">
        <f t="shared" ref="CB13:CB22" si="7">SUM(CB12+BY13-BZ13)</f>
        <v>11</v>
      </c>
      <c r="CD13" s="654">
        <v>45870</v>
      </c>
      <c r="CE13" s="651"/>
      <c r="CF13" s="39"/>
      <c r="CG13" s="564">
        <v>0</v>
      </c>
      <c r="CH13" s="564">
        <v>2</v>
      </c>
      <c r="CI13" s="28" t="s">
        <v>17</v>
      </c>
      <c r="CJ13" s="5">
        <f t="shared" ref="CJ13:CJ22" si="8">SUM(CJ12+CG13-CH13)</f>
        <v>6</v>
      </c>
      <c r="CL13" s="706"/>
      <c r="CM13" s="651"/>
      <c r="CN13" s="30"/>
      <c r="CO13" s="35"/>
      <c r="CP13" s="35"/>
      <c r="CQ13" s="36"/>
      <c r="CR13" s="34">
        <f t="shared" ref="CR13:CR22" si="9">SUM(CR12+CO13-CP13)</f>
        <v>1</v>
      </c>
    </row>
    <row r="14" spans="2:96" ht="12.75" customHeight="1" x14ac:dyDescent="0.35">
      <c r="B14" s="654">
        <v>45575</v>
      </c>
      <c r="C14" s="651"/>
      <c r="D14" s="3"/>
      <c r="E14" s="4">
        <v>0</v>
      </c>
      <c r="F14" s="4">
        <v>1</v>
      </c>
      <c r="G14" s="6" t="s">
        <v>17</v>
      </c>
      <c r="H14" s="5">
        <f t="shared" si="0"/>
        <v>17</v>
      </c>
      <c r="J14" s="654">
        <v>45609</v>
      </c>
      <c r="K14" s="651"/>
      <c r="L14" s="3"/>
      <c r="M14" s="4">
        <v>0</v>
      </c>
      <c r="N14" s="4">
        <v>1</v>
      </c>
      <c r="O14" s="6" t="s">
        <v>24</v>
      </c>
      <c r="P14" s="5">
        <f t="shared" si="1"/>
        <v>12</v>
      </c>
      <c r="R14" s="706">
        <v>45637</v>
      </c>
      <c r="S14" s="651"/>
      <c r="T14" s="3"/>
      <c r="U14" s="32">
        <v>14</v>
      </c>
      <c r="V14" s="32">
        <v>0</v>
      </c>
      <c r="W14" s="33" t="s">
        <v>17</v>
      </c>
      <c r="X14" s="5">
        <f t="shared" si="2"/>
        <v>24</v>
      </c>
      <c r="Z14" s="708">
        <v>45663</v>
      </c>
      <c r="AA14" s="651"/>
      <c r="AB14" s="48"/>
      <c r="AC14" s="50">
        <v>0</v>
      </c>
      <c r="AD14" s="50">
        <v>1</v>
      </c>
      <c r="AE14" s="51" t="s">
        <v>24</v>
      </c>
      <c r="AF14" s="5">
        <f t="shared" si="3"/>
        <v>19</v>
      </c>
      <c r="AH14" s="654">
        <v>45693</v>
      </c>
      <c r="AI14" s="651"/>
      <c r="AJ14" s="3"/>
      <c r="AK14" s="24">
        <v>0</v>
      </c>
      <c r="AL14" s="24">
        <v>1</v>
      </c>
      <c r="AM14" s="28" t="s">
        <v>24</v>
      </c>
      <c r="AN14" s="5">
        <f t="shared" si="4"/>
        <v>13</v>
      </c>
      <c r="AP14" s="654">
        <v>45731</v>
      </c>
      <c r="AQ14" s="651"/>
      <c r="AR14" s="3"/>
      <c r="AS14" s="24">
        <v>0</v>
      </c>
      <c r="AT14" s="166">
        <v>2</v>
      </c>
      <c r="AU14" s="28" t="s">
        <v>17</v>
      </c>
      <c r="AV14" s="167">
        <f>SUM(AV13+AS15-AT14)</f>
        <v>5</v>
      </c>
      <c r="AX14" s="665">
        <v>45762</v>
      </c>
      <c r="AY14" s="714"/>
      <c r="AZ14" s="155"/>
      <c r="BA14" s="156">
        <v>24</v>
      </c>
      <c r="BB14" s="156">
        <v>0</v>
      </c>
      <c r="BC14" s="157" t="s">
        <v>17</v>
      </c>
      <c r="BD14" s="158">
        <f t="shared" si="5"/>
        <v>30</v>
      </c>
      <c r="BF14" s="711">
        <v>45782</v>
      </c>
      <c r="BG14" s="730"/>
      <c r="BH14" s="3"/>
      <c r="BI14" s="259">
        <v>0</v>
      </c>
      <c r="BJ14" s="259">
        <v>1</v>
      </c>
      <c r="BK14" s="28" t="s">
        <v>17</v>
      </c>
      <c r="BL14" s="250">
        <f t="shared" ref="BL14:BL22" si="10">SUM(BL13+BI14-BJ14)</f>
        <v>26</v>
      </c>
      <c r="BN14" s="654">
        <v>45818</v>
      </c>
      <c r="BO14" s="651"/>
      <c r="BP14" s="3"/>
      <c r="BQ14" s="457">
        <v>0</v>
      </c>
      <c r="BR14" s="4">
        <v>2</v>
      </c>
      <c r="BS14" s="6" t="s">
        <v>17</v>
      </c>
      <c r="BT14" s="5">
        <f t="shared" si="6"/>
        <v>15</v>
      </c>
      <c r="BV14" s="654">
        <v>194</v>
      </c>
      <c r="BW14" s="651"/>
      <c r="BY14" s="489">
        <v>0</v>
      </c>
      <c r="BZ14" s="489">
        <v>1</v>
      </c>
      <c r="CA14" s="28" t="s">
        <v>24</v>
      </c>
      <c r="CB14" s="490">
        <f t="shared" si="7"/>
        <v>10</v>
      </c>
      <c r="CD14" s="654">
        <v>45877</v>
      </c>
      <c r="CE14" s="651"/>
      <c r="CF14" s="3"/>
      <c r="CG14" s="577">
        <v>0</v>
      </c>
      <c r="CH14" s="577">
        <v>1</v>
      </c>
      <c r="CI14" s="28" t="s">
        <v>24</v>
      </c>
      <c r="CJ14" s="5">
        <f t="shared" si="8"/>
        <v>5</v>
      </c>
      <c r="CL14" s="654"/>
      <c r="CM14" s="651"/>
      <c r="CN14" s="3"/>
      <c r="CO14" s="4"/>
      <c r="CP14" s="4"/>
      <c r="CQ14" s="6"/>
      <c r="CR14" s="5">
        <f t="shared" si="9"/>
        <v>1</v>
      </c>
    </row>
    <row r="15" spans="2:96" ht="12.75" customHeight="1" x14ac:dyDescent="0.35">
      <c r="B15" s="654">
        <v>45577</v>
      </c>
      <c r="C15" s="651"/>
      <c r="E15" s="4">
        <v>0</v>
      </c>
      <c r="F15" s="4">
        <v>1</v>
      </c>
      <c r="G15" s="6" t="s">
        <v>17</v>
      </c>
      <c r="H15" s="5">
        <f t="shared" si="0"/>
        <v>16</v>
      </c>
      <c r="J15" s="654"/>
      <c r="K15" s="651"/>
      <c r="L15" s="3"/>
      <c r="M15" s="4"/>
      <c r="N15" s="4"/>
      <c r="O15" s="28"/>
      <c r="P15" s="5">
        <f t="shared" si="1"/>
        <v>12</v>
      </c>
      <c r="R15" s="654">
        <v>45640</v>
      </c>
      <c r="S15" s="651"/>
      <c r="T15" s="3"/>
      <c r="U15" s="24">
        <v>0</v>
      </c>
      <c r="V15" s="24">
        <v>2</v>
      </c>
      <c r="W15" s="28" t="s">
        <v>17</v>
      </c>
      <c r="X15" s="5">
        <f t="shared" si="2"/>
        <v>22</v>
      </c>
      <c r="Z15" s="708">
        <v>45667</v>
      </c>
      <c r="AA15" s="651"/>
      <c r="AC15" s="50">
        <v>0</v>
      </c>
      <c r="AD15" s="50">
        <v>1</v>
      </c>
      <c r="AE15" s="51" t="s">
        <v>17</v>
      </c>
      <c r="AF15" s="5">
        <f t="shared" si="3"/>
        <v>18</v>
      </c>
      <c r="AH15" s="654">
        <v>45696</v>
      </c>
      <c r="AI15" s="651"/>
      <c r="AK15" s="24">
        <v>0</v>
      </c>
      <c r="AL15" s="24">
        <v>1</v>
      </c>
      <c r="AM15" s="28" t="s">
        <v>17</v>
      </c>
      <c r="AN15" s="5">
        <f t="shared" si="4"/>
        <v>12</v>
      </c>
      <c r="AP15" s="654">
        <v>45734</v>
      </c>
      <c r="AQ15" s="651"/>
      <c r="AS15" s="166">
        <v>0</v>
      </c>
      <c r="AT15" s="166">
        <v>1</v>
      </c>
      <c r="AU15" s="129" t="s">
        <v>24</v>
      </c>
      <c r="AV15" s="5">
        <f t="shared" ref="AV15:AV22" si="11">SUM(AV14+AS15-AT15)</f>
        <v>4</v>
      </c>
      <c r="AX15" s="654">
        <v>45764</v>
      </c>
      <c r="AY15" s="651"/>
      <c r="BA15" s="4">
        <v>0</v>
      </c>
      <c r="BB15" s="4">
        <v>1</v>
      </c>
      <c r="BC15" s="6" t="s">
        <v>17</v>
      </c>
      <c r="BD15" s="5">
        <f t="shared" si="5"/>
        <v>29</v>
      </c>
      <c r="BF15" s="711">
        <v>45784</v>
      </c>
      <c r="BG15" s="730"/>
      <c r="BI15" s="259">
        <v>0</v>
      </c>
      <c r="BJ15" s="259">
        <v>1</v>
      </c>
      <c r="BK15" s="6" t="s">
        <v>24</v>
      </c>
      <c r="BL15" s="250">
        <f t="shared" si="10"/>
        <v>25</v>
      </c>
      <c r="BN15" s="654">
        <v>45820</v>
      </c>
      <c r="BO15" s="651"/>
      <c r="BQ15" s="457">
        <v>0</v>
      </c>
      <c r="BR15" s="4">
        <v>1</v>
      </c>
      <c r="BS15" s="6" t="s">
        <v>19</v>
      </c>
      <c r="BT15" s="5">
        <f t="shared" si="6"/>
        <v>14</v>
      </c>
      <c r="BV15" s="654">
        <v>197</v>
      </c>
      <c r="BW15" s="651"/>
      <c r="BX15" s="3"/>
      <c r="BY15" s="486">
        <v>0</v>
      </c>
      <c r="BZ15" s="486">
        <v>1</v>
      </c>
      <c r="CA15" s="28" t="s">
        <v>17</v>
      </c>
      <c r="CB15" s="490">
        <f t="shared" si="7"/>
        <v>9</v>
      </c>
      <c r="CD15" s="654">
        <v>45877</v>
      </c>
      <c r="CE15" s="651"/>
      <c r="CG15" s="577">
        <v>0</v>
      </c>
      <c r="CH15" s="577">
        <v>1</v>
      </c>
      <c r="CI15" s="6" t="s">
        <v>17</v>
      </c>
      <c r="CJ15" s="5">
        <f t="shared" si="8"/>
        <v>4</v>
      </c>
      <c r="CL15" s="654"/>
      <c r="CM15" s="651"/>
      <c r="CO15" s="4"/>
      <c r="CP15" s="4"/>
      <c r="CQ15" s="6"/>
      <c r="CR15" s="5">
        <f t="shared" si="9"/>
        <v>1</v>
      </c>
    </row>
    <row r="16" spans="2:96" ht="12.75" customHeight="1" x14ac:dyDescent="0.35">
      <c r="B16" s="654">
        <v>45584</v>
      </c>
      <c r="C16" s="651"/>
      <c r="E16" s="4">
        <v>0</v>
      </c>
      <c r="F16" s="4">
        <v>1</v>
      </c>
      <c r="G16" s="6" t="s">
        <v>17</v>
      </c>
      <c r="H16" s="5">
        <f t="shared" si="0"/>
        <v>15</v>
      </c>
      <c r="J16" s="654"/>
      <c r="K16" s="651"/>
      <c r="M16" s="4"/>
      <c r="N16" s="4"/>
      <c r="O16" s="6"/>
      <c r="P16" s="5">
        <f t="shared" si="1"/>
        <v>12</v>
      </c>
      <c r="R16" s="654">
        <v>45652</v>
      </c>
      <c r="S16" s="651"/>
      <c r="U16" s="24">
        <v>0</v>
      </c>
      <c r="V16" s="24">
        <v>1</v>
      </c>
      <c r="W16" s="28" t="s">
        <v>17</v>
      </c>
      <c r="X16" s="5">
        <f t="shared" si="2"/>
        <v>21</v>
      </c>
      <c r="Z16" s="708">
        <v>45673</v>
      </c>
      <c r="AA16" s="651"/>
      <c r="AC16" s="50">
        <v>0</v>
      </c>
      <c r="AD16" s="50">
        <v>1</v>
      </c>
      <c r="AE16" s="51" t="s">
        <v>17</v>
      </c>
      <c r="AF16" s="5">
        <f t="shared" si="3"/>
        <v>17</v>
      </c>
      <c r="AH16" s="654">
        <v>45703</v>
      </c>
      <c r="AI16" s="651"/>
      <c r="AK16" s="24">
        <v>0</v>
      </c>
      <c r="AL16" s="24">
        <v>1</v>
      </c>
      <c r="AM16" s="28" t="s">
        <v>17</v>
      </c>
      <c r="AN16" s="5">
        <f t="shared" si="4"/>
        <v>11</v>
      </c>
      <c r="AP16" s="654"/>
      <c r="AQ16" s="651"/>
      <c r="AS16" s="166"/>
      <c r="AT16" s="166"/>
      <c r="AU16" s="6"/>
      <c r="AV16" s="5">
        <f t="shared" si="11"/>
        <v>4</v>
      </c>
      <c r="AX16" s="654">
        <v>45768</v>
      </c>
      <c r="AY16" s="651"/>
      <c r="BA16" s="219">
        <v>0</v>
      </c>
      <c r="BB16" s="219">
        <v>1</v>
      </c>
      <c r="BC16" s="28" t="s">
        <v>17</v>
      </c>
      <c r="BD16" s="5">
        <f>SUM(BD15+BA16-BB16)</f>
        <v>28</v>
      </c>
      <c r="BF16" s="654">
        <v>45791</v>
      </c>
      <c r="BG16" s="651"/>
      <c r="BI16" s="431">
        <v>0</v>
      </c>
      <c r="BJ16" s="431">
        <v>1</v>
      </c>
      <c r="BK16" s="6" t="s">
        <v>16</v>
      </c>
      <c r="BL16" s="250">
        <f t="shared" si="10"/>
        <v>24</v>
      </c>
      <c r="BN16" s="654">
        <v>45826</v>
      </c>
      <c r="BO16" s="651"/>
      <c r="BQ16" s="457">
        <v>0</v>
      </c>
      <c r="BR16" s="457">
        <v>1</v>
      </c>
      <c r="BS16" s="28" t="s">
        <v>16</v>
      </c>
      <c r="BT16" s="5">
        <f t="shared" si="6"/>
        <v>13</v>
      </c>
      <c r="BV16" s="654">
        <v>45862</v>
      </c>
      <c r="BW16" s="651"/>
      <c r="BY16" s="547">
        <v>0</v>
      </c>
      <c r="BZ16" s="4">
        <v>1</v>
      </c>
      <c r="CA16" s="28" t="s">
        <v>17</v>
      </c>
      <c r="CB16" s="490">
        <f t="shared" si="7"/>
        <v>8</v>
      </c>
      <c r="CD16" s="654">
        <v>45887</v>
      </c>
      <c r="CE16" s="651"/>
      <c r="CG16" s="589">
        <v>0</v>
      </c>
      <c r="CH16" s="589">
        <v>1</v>
      </c>
      <c r="CI16" s="28" t="s">
        <v>17</v>
      </c>
      <c r="CJ16" s="5">
        <f t="shared" si="8"/>
        <v>3</v>
      </c>
      <c r="CL16" s="654"/>
      <c r="CM16" s="651"/>
      <c r="CO16" s="4"/>
      <c r="CP16" s="4"/>
      <c r="CQ16" s="6"/>
      <c r="CR16" s="5">
        <f t="shared" si="9"/>
        <v>1</v>
      </c>
    </row>
    <row r="17" spans="2:96" ht="12.75" customHeight="1" x14ac:dyDescent="0.35">
      <c r="B17" s="654">
        <v>45587</v>
      </c>
      <c r="C17" s="651"/>
      <c r="E17" s="4">
        <v>0</v>
      </c>
      <c r="F17" s="4">
        <v>1</v>
      </c>
      <c r="G17" s="6" t="s">
        <v>17</v>
      </c>
      <c r="H17" s="5">
        <f t="shared" si="0"/>
        <v>14</v>
      </c>
      <c r="J17" s="654"/>
      <c r="K17" s="651"/>
      <c r="M17" s="4"/>
      <c r="N17" s="4"/>
      <c r="O17" s="6"/>
      <c r="P17" s="5">
        <f t="shared" si="1"/>
        <v>12</v>
      </c>
      <c r="R17" s="654"/>
      <c r="S17" s="651"/>
      <c r="U17" s="4"/>
      <c r="V17" s="4"/>
      <c r="W17" s="6"/>
      <c r="X17" s="5">
        <f t="shared" si="2"/>
        <v>21</v>
      </c>
      <c r="Z17" s="708">
        <v>45672</v>
      </c>
      <c r="AA17" s="651"/>
      <c r="AC17" s="50">
        <v>0</v>
      </c>
      <c r="AD17" s="50">
        <v>1</v>
      </c>
      <c r="AE17" s="51" t="s">
        <v>17</v>
      </c>
      <c r="AF17" s="5">
        <f t="shared" si="3"/>
        <v>16</v>
      </c>
      <c r="AH17" s="654">
        <v>45707</v>
      </c>
      <c r="AI17" s="651"/>
      <c r="AK17" s="24">
        <v>0</v>
      </c>
      <c r="AL17" s="24">
        <v>1</v>
      </c>
      <c r="AM17" s="28" t="s">
        <v>24</v>
      </c>
      <c r="AN17" s="5">
        <f t="shared" si="4"/>
        <v>10</v>
      </c>
      <c r="AP17" s="654"/>
      <c r="AQ17" s="651"/>
      <c r="AS17" s="166"/>
      <c r="AT17" s="166"/>
      <c r="AV17" s="5">
        <f t="shared" si="11"/>
        <v>4</v>
      </c>
      <c r="BD17" s="5">
        <f t="shared" si="5"/>
        <v>28</v>
      </c>
      <c r="BF17" s="654">
        <v>45803</v>
      </c>
      <c r="BG17" s="651"/>
      <c r="BI17" s="431">
        <v>0</v>
      </c>
      <c r="BJ17" s="431">
        <v>4</v>
      </c>
      <c r="BK17" s="28" t="s">
        <v>17</v>
      </c>
      <c r="BL17" s="250">
        <f t="shared" si="10"/>
        <v>20</v>
      </c>
      <c r="BN17" s="654">
        <v>45834</v>
      </c>
      <c r="BO17" s="651"/>
      <c r="BQ17" s="457">
        <v>0</v>
      </c>
      <c r="BR17" s="457">
        <v>1</v>
      </c>
      <c r="BS17" s="28" t="s">
        <v>17</v>
      </c>
      <c r="BT17" s="5">
        <f t="shared" si="6"/>
        <v>12</v>
      </c>
      <c r="BV17" s="654"/>
      <c r="BW17" s="651"/>
      <c r="BY17" s="4"/>
      <c r="BZ17" s="4"/>
      <c r="CA17" s="6"/>
      <c r="CB17" s="490">
        <f t="shared" si="7"/>
        <v>8</v>
      </c>
      <c r="CD17" s="654">
        <v>45889</v>
      </c>
      <c r="CE17" s="651"/>
      <c r="CG17" s="589">
        <v>0</v>
      </c>
      <c r="CH17" s="589">
        <v>1</v>
      </c>
      <c r="CI17" s="28" t="s">
        <v>17</v>
      </c>
      <c r="CJ17" s="5">
        <f t="shared" si="8"/>
        <v>2</v>
      </c>
      <c r="CL17" s="654"/>
      <c r="CM17" s="651"/>
      <c r="CO17" s="4"/>
      <c r="CP17" s="4"/>
      <c r="CQ17" s="6"/>
      <c r="CR17" s="5">
        <f t="shared" si="9"/>
        <v>1</v>
      </c>
    </row>
    <row r="18" spans="2:96" ht="12.75" customHeight="1" x14ac:dyDescent="0.35">
      <c r="G18" s="6"/>
      <c r="H18" s="5">
        <f t="shared" si="0"/>
        <v>14</v>
      </c>
      <c r="P18" s="5">
        <f t="shared" si="1"/>
        <v>12</v>
      </c>
      <c r="R18" s="654"/>
      <c r="S18" s="651"/>
      <c r="U18" s="4"/>
      <c r="V18" s="4"/>
      <c r="W18" s="6"/>
      <c r="X18" s="5">
        <f t="shared" si="2"/>
        <v>21</v>
      </c>
      <c r="Z18" s="708">
        <v>45679</v>
      </c>
      <c r="AA18" s="651"/>
      <c r="AC18" s="50">
        <v>0</v>
      </c>
      <c r="AD18" s="50">
        <v>1</v>
      </c>
      <c r="AE18" s="51" t="s">
        <v>17</v>
      </c>
      <c r="AF18" s="5">
        <f t="shared" si="3"/>
        <v>15</v>
      </c>
      <c r="AH18" s="654">
        <v>45710</v>
      </c>
      <c r="AI18" s="651"/>
      <c r="AK18" s="24">
        <v>0</v>
      </c>
      <c r="AL18" s="24">
        <v>1</v>
      </c>
      <c r="AM18" s="28" t="s">
        <v>17</v>
      </c>
      <c r="AN18" s="5">
        <f t="shared" si="4"/>
        <v>9</v>
      </c>
      <c r="AV18" s="5">
        <f t="shared" si="11"/>
        <v>4</v>
      </c>
      <c r="BD18" s="5">
        <f t="shared" si="5"/>
        <v>28</v>
      </c>
      <c r="BF18" s="654">
        <v>45799</v>
      </c>
      <c r="BG18" s="651"/>
      <c r="BI18" s="482">
        <v>0</v>
      </c>
      <c r="BJ18" s="482">
        <v>1</v>
      </c>
      <c r="BK18" s="129" t="s">
        <v>24</v>
      </c>
      <c r="BL18" s="250">
        <f t="shared" si="10"/>
        <v>19</v>
      </c>
      <c r="BT18" s="5">
        <f t="shared" si="6"/>
        <v>12</v>
      </c>
      <c r="CB18" s="490">
        <f t="shared" si="7"/>
        <v>8</v>
      </c>
      <c r="CD18" s="654">
        <v>45896</v>
      </c>
      <c r="CE18" s="651"/>
      <c r="CG18" s="589">
        <v>0</v>
      </c>
      <c r="CH18" s="589">
        <v>1</v>
      </c>
      <c r="CI18" s="28" t="s">
        <v>17</v>
      </c>
      <c r="CJ18" s="5">
        <f t="shared" si="8"/>
        <v>1</v>
      </c>
      <c r="CL18" s="654"/>
      <c r="CM18" s="651"/>
      <c r="CO18" s="4"/>
      <c r="CP18" s="4"/>
      <c r="CQ18" s="6"/>
      <c r="CR18" s="5">
        <f t="shared" si="9"/>
        <v>1</v>
      </c>
    </row>
    <row r="19" spans="2:96" ht="12.75" customHeight="1" x14ac:dyDescent="0.35">
      <c r="H19" s="5">
        <f t="shared" si="0"/>
        <v>14</v>
      </c>
      <c r="P19" s="5">
        <f t="shared" si="1"/>
        <v>12</v>
      </c>
      <c r="X19" s="5">
        <f t="shared" si="2"/>
        <v>21</v>
      </c>
      <c r="Z19" s="708"/>
      <c r="AA19" s="651"/>
      <c r="AC19" s="4"/>
      <c r="AD19" s="4"/>
      <c r="AE19" s="6"/>
      <c r="AF19" s="5">
        <f t="shared" si="3"/>
        <v>15</v>
      </c>
      <c r="AH19" s="654"/>
      <c r="AI19" s="651"/>
      <c r="AN19" s="5">
        <f t="shared" si="4"/>
        <v>9</v>
      </c>
      <c r="AV19" s="5">
        <f t="shared" si="11"/>
        <v>4</v>
      </c>
      <c r="BD19" s="5">
        <f t="shared" si="5"/>
        <v>28</v>
      </c>
      <c r="BL19" s="250">
        <f t="shared" si="10"/>
        <v>19</v>
      </c>
      <c r="BT19" s="5">
        <f t="shared" si="6"/>
        <v>12</v>
      </c>
      <c r="CB19" s="490">
        <f t="shared" si="7"/>
        <v>8</v>
      </c>
      <c r="CJ19" s="5">
        <f t="shared" si="8"/>
        <v>1</v>
      </c>
      <c r="CR19" s="5">
        <f t="shared" si="9"/>
        <v>1</v>
      </c>
    </row>
    <row r="20" spans="2:96" ht="12.75" customHeight="1" x14ac:dyDescent="0.35">
      <c r="H20" s="5">
        <f t="shared" si="0"/>
        <v>14</v>
      </c>
      <c r="P20" s="5">
        <f t="shared" si="1"/>
        <v>12</v>
      </c>
      <c r="X20" s="5">
        <f t="shared" si="2"/>
        <v>21</v>
      </c>
      <c r="Z20" s="654"/>
      <c r="AA20" s="651"/>
      <c r="AC20" s="4"/>
      <c r="AD20" s="4"/>
      <c r="AE20" s="6"/>
      <c r="AF20" s="5">
        <f t="shared" si="3"/>
        <v>15</v>
      </c>
      <c r="AN20" s="5">
        <f t="shared" si="4"/>
        <v>9</v>
      </c>
      <c r="AV20" s="5">
        <f t="shared" si="11"/>
        <v>4</v>
      </c>
      <c r="BD20" s="5">
        <f t="shared" si="5"/>
        <v>28</v>
      </c>
      <c r="BL20" s="250">
        <f t="shared" si="10"/>
        <v>19</v>
      </c>
      <c r="BT20" s="5">
        <f t="shared" si="6"/>
        <v>12</v>
      </c>
      <c r="CB20" s="490">
        <f t="shared" si="7"/>
        <v>8</v>
      </c>
      <c r="CJ20" s="5">
        <f t="shared" si="8"/>
        <v>1</v>
      </c>
      <c r="CR20" s="5">
        <f t="shared" si="9"/>
        <v>1</v>
      </c>
    </row>
    <row r="21" spans="2:96" ht="12.75" customHeight="1" x14ac:dyDescent="0.25">
      <c r="H21" s="5">
        <f t="shared" si="0"/>
        <v>14</v>
      </c>
      <c r="P21" s="5">
        <f t="shared" si="1"/>
        <v>12</v>
      </c>
      <c r="X21" s="5">
        <f t="shared" si="2"/>
        <v>21</v>
      </c>
      <c r="AF21" s="5">
        <f t="shared" si="3"/>
        <v>15</v>
      </c>
      <c r="AN21" s="5">
        <f t="shared" si="4"/>
        <v>9</v>
      </c>
      <c r="AV21" s="5">
        <f t="shared" si="11"/>
        <v>4</v>
      </c>
      <c r="BD21" s="5">
        <f t="shared" si="5"/>
        <v>28</v>
      </c>
      <c r="BL21" s="250">
        <f t="shared" si="10"/>
        <v>19</v>
      </c>
      <c r="BT21" s="5">
        <f t="shared" si="6"/>
        <v>12</v>
      </c>
      <c r="CB21" s="490">
        <f t="shared" si="7"/>
        <v>8</v>
      </c>
      <c r="CJ21" s="5">
        <f t="shared" si="8"/>
        <v>1</v>
      </c>
      <c r="CR21" s="5">
        <f t="shared" si="9"/>
        <v>1</v>
      </c>
    </row>
    <row r="22" spans="2:96" ht="12.75" customHeight="1" x14ac:dyDescent="0.25">
      <c r="H22" s="5">
        <f t="shared" si="0"/>
        <v>14</v>
      </c>
      <c r="P22" s="5">
        <f t="shared" si="1"/>
        <v>12</v>
      </c>
      <c r="X22" s="5">
        <f t="shared" si="2"/>
        <v>21</v>
      </c>
      <c r="AF22" s="5">
        <f t="shared" si="3"/>
        <v>15</v>
      </c>
      <c r="AN22" s="5">
        <f t="shared" si="4"/>
        <v>9</v>
      </c>
      <c r="AV22" s="5">
        <f t="shared" si="11"/>
        <v>4</v>
      </c>
      <c r="BD22" s="5">
        <f t="shared" si="5"/>
        <v>28</v>
      </c>
      <c r="BL22" s="250">
        <f t="shared" si="10"/>
        <v>19</v>
      </c>
      <c r="BT22" s="5">
        <f t="shared" si="6"/>
        <v>12</v>
      </c>
      <c r="CB22" s="5">
        <f t="shared" si="7"/>
        <v>8</v>
      </c>
      <c r="CJ22" s="5">
        <f t="shared" si="8"/>
        <v>1</v>
      </c>
      <c r="CR22" s="5">
        <f t="shared" si="9"/>
        <v>1</v>
      </c>
    </row>
    <row r="23" spans="2:96" ht="12.75" customHeight="1" x14ac:dyDescent="0.35">
      <c r="B23" s="658" t="s">
        <v>318</v>
      </c>
      <c r="C23" s="659"/>
      <c r="D23" s="659"/>
      <c r="E23" s="659"/>
      <c r="F23" s="659"/>
      <c r="G23" s="659"/>
      <c r="H23" s="660"/>
      <c r="J23" s="658" t="s">
        <v>318</v>
      </c>
      <c r="K23" s="659"/>
      <c r="L23" s="659"/>
      <c r="M23" s="659"/>
      <c r="N23" s="659"/>
      <c r="O23" s="659"/>
      <c r="P23" s="660"/>
      <c r="R23" s="658" t="s">
        <v>318</v>
      </c>
      <c r="S23" s="659"/>
      <c r="T23" s="659"/>
      <c r="U23" s="659"/>
      <c r="V23" s="659"/>
      <c r="W23" s="659"/>
      <c r="X23" s="660"/>
      <c r="Z23" s="658" t="s">
        <v>318</v>
      </c>
      <c r="AA23" s="659"/>
      <c r="AB23" s="659"/>
      <c r="AC23" s="659"/>
      <c r="AD23" s="659"/>
      <c r="AE23" s="659"/>
      <c r="AF23" s="660"/>
      <c r="AH23" s="658" t="s">
        <v>318</v>
      </c>
      <c r="AI23" s="659"/>
      <c r="AJ23" s="659"/>
      <c r="AK23" s="659"/>
      <c r="AL23" s="659"/>
      <c r="AM23" s="659"/>
      <c r="AN23" s="660"/>
      <c r="AP23" s="658" t="s">
        <v>318</v>
      </c>
      <c r="AQ23" s="659"/>
      <c r="AR23" s="659"/>
      <c r="AS23" s="659"/>
      <c r="AT23" s="659"/>
      <c r="AU23" s="659"/>
      <c r="AV23" s="660"/>
      <c r="AX23" s="658" t="s">
        <v>318</v>
      </c>
      <c r="AY23" s="659"/>
      <c r="AZ23" s="659"/>
      <c r="BA23" s="659"/>
      <c r="BB23" s="659"/>
      <c r="BC23" s="659"/>
      <c r="BD23" s="660"/>
      <c r="BF23" s="658" t="s">
        <v>318</v>
      </c>
      <c r="BG23" s="659"/>
      <c r="BH23" s="659"/>
      <c r="BI23" s="659"/>
      <c r="BJ23" s="659"/>
      <c r="BK23" s="659"/>
      <c r="BL23" s="660"/>
      <c r="BN23" s="658" t="s">
        <v>318</v>
      </c>
      <c r="BO23" s="659"/>
      <c r="BP23" s="659"/>
      <c r="BQ23" s="659"/>
      <c r="BR23" s="659"/>
      <c r="BS23" s="659"/>
      <c r="BT23" s="660"/>
      <c r="BV23" s="658" t="s">
        <v>318</v>
      </c>
      <c r="BW23" s="659"/>
      <c r="BX23" s="659"/>
      <c r="BY23" s="659"/>
      <c r="BZ23" s="659"/>
      <c r="CA23" s="659"/>
      <c r="CB23" s="660"/>
      <c r="CD23" s="658" t="s">
        <v>318</v>
      </c>
      <c r="CE23" s="659"/>
      <c r="CF23" s="659"/>
      <c r="CG23" s="659"/>
      <c r="CH23" s="659"/>
      <c r="CI23" s="659"/>
      <c r="CJ23" s="660"/>
      <c r="CL23" s="658" t="s">
        <v>318</v>
      </c>
      <c r="CM23" s="659"/>
      <c r="CN23" s="659"/>
      <c r="CO23" s="659"/>
      <c r="CP23" s="659"/>
      <c r="CQ23" s="659"/>
      <c r="CR23" s="660"/>
    </row>
    <row r="24" spans="2:96" ht="12.75" customHeight="1" x14ac:dyDescent="0.35">
      <c r="B24" s="7"/>
      <c r="C24" s="8"/>
      <c r="D24" s="8"/>
      <c r="E24" s="9" t="s">
        <v>7</v>
      </c>
      <c r="F24" s="9" t="s">
        <v>8</v>
      </c>
      <c r="G24" s="10" t="s">
        <v>9</v>
      </c>
      <c r="H24" s="11" t="s">
        <v>508</v>
      </c>
      <c r="J24" s="7"/>
      <c r="K24" s="8"/>
      <c r="L24" s="8"/>
      <c r="M24" s="9" t="s">
        <v>7</v>
      </c>
      <c r="N24" s="9" t="s">
        <v>8</v>
      </c>
      <c r="O24" s="12" t="s">
        <v>9</v>
      </c>
      <c r="P24" s="11" t="s">
        <v>508</v>
      </c>
      <c r="R24" s="7"/>
      <c r="S24" s="8"/>
      <c r="T24" s="8"/>
      <c r="U24" s="9" t="s">
        <v>7</v>
      </c>
      <c r="V24" s="9" t="s">
        <v>8</v>
      </c>
      <c r="W24" s="13" t="s">
        <v>9</v>
      </c>
      <c r="X24" s="11" t="s">
        <v>508</v>
      </c>
      <c r="Z24" s="7"/>
      <c r="AA24" s="8"/>
      <c r="AB24" s="8"/>
      <c r="AC24" s="9" t="s">
        <v>7</v>
      </c>
      <c r="AD24" s="9" t="s">
        <v>8</v>
      </c>
      <c r="AE24" s="14" t="s">
        <v>9</v>
      </c>
      <c r="AF24" s="11" t="s">
        <v>508</v>
      </c>
      <c r="AH24" s="7"/>
      <c r="AI24" s="8"/>
      <c r="AJ24" s="8"/>
      <c r="AK24" s="9" t="s">
        <v>7</v>
      </c>
      <c r="AL24" s="9" t="s">
        <v>8</v>
      </c>
      <c r="AM24" s="15" t="s">
        <v>9</v>
      </c>
      <c r="AN24" s="11" t="s">
        <v>508</v>
      </c>
      <c r="AP24" s="7"/>
      <c r="AQ24" s="8"/>
      <c r="AR24" s="8"/>
      <c r="AS24" s="9" t="s">
        <v>7</v>
      </c>
      <c r="AT24" s="9" t="s">
        <v>8</v>
      </c>
      <c r="AU24" s="16" t="s">
        <v>9</v>
      </c>
      <c r="AV24" s="11" t="s">
        <v>508</v>
      </c>
      <c r="AX24" s="7"/>
      <c r="AY24" s="8"/>
      <c r="AZ24" s="8"/>
      <c r="BA24" s="9" t="s">
        <v>7</v>
      </c>
      <c r="BB24" s="9" t="s">
        <v>8</v>
      </c>
      <c r="BC24" s="17" t="s">
        <v>9</v>
      </c>
      <c r="BD24" s="11" t="s">
        <v>508</v>
      </c>
      <c r="BF24" s="7"/>
      <c r="BG24" s="8"/>
      <c r="BH24" s="8"/>
      <c r="BI24" s="9" t="s">
        <v>7</v>
      </c>
      <c r="BJ24" s="9" t="s">
        <v>8</v>
      </c>
      <c r="BK24" s="18" t="s">
        <v>9</v>
      </c>
      <c r="BL24" s="11" t="s">
        <v>508</v>
      </c>
      <c r="BN24" s="7"/>
      <c r="BO24" s="8"/>
      <c r="BP24" s="8"/>
      <c r="BQ24" s="9" t="s">
        <v>7</v>
      </c>
      <c r="BR24" s="9" t="s">
        <v>8</v>
      </c>
      <c r="BS24" s="19" t="s">
        <v>9</v>
      </c>
      <c r="BT24" s="11" t="s">
        <v>508</v>
      </c>
      <c r="BV24" s="7"/>
      <c r="BW24" s="8"/>
      <c r="BX24" s="8"/>
      <c r="BY24" s="9" t="s">
        <v>7</v>
      </c>
      <c r="BZ24" s="9" t="s">
        <v>8</v>
      </c>
      <c r="CA24" s="20" t="s">
        <v>9</v>
      </c>
      <c r="CB24" s="11" t="s">
        <v>508</v>
      </c>
      <c r="CD24" s="7"/>
      <c r="CE24" s="8"/>
      <c r="CF24" s="8"/>
      <c r="CG24" s="9" t="s">
        <v>7</v>
      </c>
      <c r="CH24" s="9" t="s">
        <v>8</v>
      </c>
      <c r="CI24" s="21" t="s">
        <v>9</v>
      </c>
      <c r="CJ24" s="11" t="s">
        <v>508</v>
      </c>
      <c r="CL24" s="7"/>
      <c r="CM24" s="8"/>
      <c r="CN24" s="8"/>
      <c r="CO24" s="9" t="s">
        <v>7</v>
      </c>
      <c r="CP24" s="9" t="s">
        <v>8</v>
      </c>
      <c r="CQ24" s="22" t="s">
        <v>9</v>
      </c>
      <c r="CR24" s="11" t="s">
        <v>508</v>
      </c>
    </row>
    <row r="25" spans="2:96" ht="12.75" customHeight="1" x14ac:dyDescent="0.35">
      <c r="B25" s="661" t="s">
        <v>509</v>
      </c>
      <c r="C25" s="673"/>
      <c r="D25" s="662"/>
      <c r="E25" s="4" t="s">
        <v>319</v>
      </c>
      <c r="F25" s="4" t="s">
        <v>319</v>
      </c>
      <c r="H25" s="4">
        <v>6</v>
      </c>
      <c r="J25" s="680" t="s">
        <v>510</v>
      </c>
      <c r="K25" s="673"/>
      <c r="L25" s="662"/>
      <c r="M25" s="4" t="s">
        <v>319</v>
      </c>
      <c r="N25" s="4" t="s">
        <v>319</v>
      </c>
      <c r="P25" s="4">
        <v>6</v>
      </c>
      <c r="R25" s="678" t="s">
        <v>511</v>
      </c>
      <c r="S25" s="673"/>
      <c r="T25" s="662"/>
      <c r="U25" s="4" t="s">
        <v>319</v>
      </c>
      <c r="V25" s="4" t="s">
        <v>319</v>
      </c>
      <c r="X25" s="24">
        <v>5</v>
      </c>
      <c r="Z25" s="687" t="s">
        <v>512</v>
      </c>
      <c r="AA25" s="673"/>
      <c r="AB25" s="662"/>
      <c r="AC25" s="4" t="s">
        <v>319</v>
      </c>
      <c r="AD25" s="4" t="s">
        <v>319</v>
      </c>
      <c r="AF25" s="24">
        <v>4</v>
      </c>
      <c r="AH25" s="685" t="s">
        <v>513</v>
      </c>
      <c r="AI25" s="673"/>
      <c r="AJ25" s="662"/>
      <c r="AK25" s="4" t="s">
        <v>319</v>
      </c>
      <c r="AL25" s="4" t="s">
        <v>319</v>
      </c>
      <c r="AN25" s="24">
        <v>4</v>
      </c>
      <c r="AP25" s="727" t="s">
        <v>514</v>
      </c>
      <c r="AQ25" s="673"/>
      <c r="AR25" s="662"/>
      <c r="AS25" s="4" t="s">
        <v>319</v>
      </c>
      <c r="AT25" s="4" t="s">
        <v>319</v>
      </c>
      <c r="AV25" s="24">
        <v>4</v>
      </c>
      <c r="AX25" s="688" t="s">
        <v>515</v>
      </c>
      <c r="AY25" s="673"/>
      <c r="AZ25" s="662"/>
      <c r="BA25" s="4" t="s">
        <v>319</v>
      </c>
      <c r="BB25" s="4" t="s">
        <v>319</v>
      </c>
      <c r="BD25" s="161">
        <v>4</v>
      </c>
      <c r="BF25" s="679" t="s">
        <v>516</v>
      </c>
      <c r="BG25" s="673"/>
      <c r="BH25" s="662"/>
      <c r="BI25" s="4" t="s">
        <v>319</v>
      </c>
      <c r="BJ25" s="4" t="s">
        <v>319</v>
      </c>
      <c r="BL25" s="245">
        <v>4</v>
      </c>
      <c r="BN25" s="672" t="s">
        <v>517</v>
      </c>
      <c r="BO25" s="673"/>
      <c r="BP25" s="662"/>
      <c r="BQ25" s="4" t="s">
        <v>319</v>
      </c>
      <c r="BR25" s="4" t="s">
        <v>319</v>
      </c>
      <c r="BT25" s="446">
        <v>4</v>
      </c>
      <c r="BV25" s="728" t="s">
        <v>518</v>
      </c>
      <c r="BW25" s="673"/>
      <c r="BX25" s="662"/>
      <c r="BY25" s="4" t="s">
        <v>319</v>
      </c>
      <c r="BZ25" s="4" t="s">
        <v>319</v>
      </c>
      <c r="CB25" s="458">
        <v>2</v>
      </c>
      <c r="CD25" s="682" t="s">
        <v>519</v>
      </c>
      <c r="CE25" s="673"/>
      <c r="CF25" s="662"/>
      <c r="CG25" s="4" t="s">
        <v>319</v>
      </c>
      <c r="CH25" s="4" t="s">
        <v>319</v>
      </c>
      <c r="CJ25" s="4">
        <f>CB26</f>
        <v>2</v>
      </c>
      <c r="CL25" s="686" t="s">
        <v>531</v>
      </c>
      <c r="CM25" s="673"/>
      <c r="CN25" s="662"/>
      <c r="CO25" s="4" t="s">
        <v>319</v>
      </c>
      <c r="CP25" s="4" t="s">
        <v>319</v>
      </c>
      <c r="CR25" s="4">
        <v>0</v>
      </c>
    </row>
    <row r="26" spans="2:96" ht="12.75" customHeight="1" x14ac:dyDescent="0.35">
      <c r="B26" s="654"/>
      <c r="C26" s="651"/>
      <c r="D26" s="3"/>
      <c r="E26" s="4"/>
      <c r="F26" s="4"/>
      <c r="G26" s="6"/>
      <c r="H26" s="5">
        <f t="shared" ref="H26:H33" si="12">SUM(H25+E26-F26)</f>
        <v>6</v>
      </c>
      <c r="J26" s="654">
        <v>45618</v>
      </c>
      <c r="K26" s="651"/>
      <c r="L26" s="3"/>
      <c r="M26" s="24">
        <v>0</v>
      </c>
      <c r="N26" s="24">
        <v>1</v>
      </c>
      <c r="O26" s="28" t="s">
        <v>17</v>
      </c>
      <c r="P26" s="5">
        <f t="shared" ref="P26:P33" si="13">SUM(P25+M26-N26)</f>
        <v>5</v>
      </c>
      <c r="R26" s="654">
        <v>45640</v>
      </c>
      <c r="S26" s="651"/>
      <c r="T26" s="3"/>
      <c r="U26" s="24">
        <v>0</v>
      </c>
      <c r="V26" s="24">
        <v>1</v>
      </c>
      <c r="W26" s="28" t="s">
        <v>17</v>
      </c>
      <c r="X26" s="5">
        <f t="shared" ref="X26:X33" si="14">SUM(X25+U26-V26)</f>
        <v>4</v>
      </c>
      <c r="Z26" s="654"/>
      <c r="AA26" s="651"/>
      <c r="AB26" s="3"/>
      <c r="AC26" s="4"/>
      <c r="AD26" s="4"/>
      <c r="AE26" s="6"/>
      <c r="AF26" s="5">
        <f t="shared" ref="AF26:AF33" si="15">SUM(AF25+AC26-AD26)</f>
        <v>4</v>
      </c>
      <c r="AH26" s="654"/>
      <c r="AI26" s="651"/>
      <c r="AJ26" s="3"/>
      <c r="AK26" s="4"/>
      <c r="AL26" s="4"/>
      <c r="AM26" s="6"/>
      <c r="AN26" s="5">
        <f t="shared" ref="AN26:AN33" si="16">SUM(AN25+AK26-AL26)</f>
        <v>4</v>
      </c>
      <c r="AP26" s="654"/>
      <c r="AQ26" s="651"/>
      <c r="AR26" s="3"/>
      <c r="AS26" s="4"/>
      <c r="AT26" s="4"/>
      <c r="AU26" s="6"/>
      <c r="AV26" s="5">
        <f t="shared" ref="AV26:AV33" si="17">SUM(AV25+AS26-AT26)</f>
        <v>4</v>
      </c>
      <c r="AX26" s="654"/>
      <c r="AY26" s="651"/>
      <c r="AZ26" s="3"/>
      <c r="BA26" s="4"/>
      <c r="BB26" s="4"/>
      <c r="BC26" s="6"/>
      <c r="BD26" s="5">
        <f t="shared" ref="BD26:BD33" si="18">SUM(BD25+BA26-BB26)</f>
        <v>4</v>
      </c>
      <c r="BF26" s="654"/>
      <c r="BG26" s="651"/>
      <c r="BH26" s="3"/>
      <c r="BI26" s="4"/>
      <c r="BJ26" s="4"/>
      <c r="BK26" s="6"/>
      <c r="BL26" s="5">
        <f>SUM(BL25+BI26-BJ26)</f>
        <v>4</v>
      </c>
      <c r="BN26" s="654">
        <v>45818</v>
      </c>
      <c r="BO26" s="651"/>
      <c r="BP26" s="3"/>
      <c r="BQ26" s="453">
        <v>0</v>
      </c>
      <c r="BR26" s="453">
        <v>1</v>
      </c>
      <c r="BS26" s="6" t="s">
        <v>17</v>
      </c>
      <c r="BT26" s="5">
        <f t="shared" ref="BT26:BT33" si="19">SUM(BT25+BQ26-BR26)</f>
        <v>3</v>
      </c>
      <c r="BV26" s="654"/>
      <c r="BW26" s="651"/>
      <c r="BX26" s="3"/>
      <c r="BY26" s="4"/>
      <c r="BZ26" s="4"/>
      <c r="CA26" s="6"/>
      <c r="CB26" s="5">
        <f t="shared" ref="CB26:CB33" si="20">SUM(CB25+BY26-BZ26)</f>
        <v>2</v>
      </c>
      <c r="CD26" s="654">
        <v>45870</v>
      </c>
      <c r="CE26" s="651"/>
      <c r="CF26" s="39"/>
      <c r="CG26" s="564">
        <v>0</v>
      </c>
      <c r="CH26" s="564">
        <v>1</v>
      </c>
      <c r="CI26" s="28" t="s">
        <v>17</v>
      </c>
      <c r="CJ26" s="5">
        <f t="shared" ref="CJ26:CJ33" si="21">SUM(CJ25+CG26-CH26)</f>
        <v>1</v>
      </c>
      <c r="CL26" s="654"/>
      <c r="CM26" s="651"/>
      <c r="CN26" s="3"/>
      <c r="CO26" s="4"/>
      <c r="CP26" s="4"/>
      <c r="CQ26" s="6"/>
      <c r="CR26" s="5">
        <f t="shared" ref="CR26:CR33" si="22">SUM(CR25+CO26-CP26)</f>
        <v>0</v>
      </c>
    </row>
    <row r="27" spans="2:96" ht="12.75" customHeight="1" x14ac:dyDescent="0.35">
      <c r="B27" s="3"/>
      <c r="C27" s="3"/>
      <c r="D27" s="3"/>
      <c r="E27" s="3"/>
      <c r="F27" s="3"/>
      <c r="G27" s="3"/>
      <c r="H27" s="5">
        <f t="shared" si="12"/>
        <v>6</v>
      </c>
      <c r="J27" s="3"/>
      <c r="K27" s="3"/>
      <c r="L27" s="3"/>
      <c r="M27" s="3"/>
      <c r="N27" s="3"/>
      <c r="O27" s="3"/>
      <c r="P27" s="5">
        <f t="shared" si="13"/>
        <v>5</v>
      </c>
      <c r="R27" s="3"/>
      <c r="S27" s="3"/>
      <c r="T27" s="3"/>
      <c r="U27" s="3"/>
      <c r="V27" s="3"/>
      <c r="W27" s="3"/>
      <c r="X27" s="5">
        <f t="shared" si="14"/>
        <v>4</v>
      </c>
      <c r="Z27" s="3"/>
      <c r="AA27" s="3"/>
      <c r="AB27" s="3"/>
      <c r="AC27" s="3"/>
      <c r="AD27" s="3"/>
      <c r="AE27" s="3"/>
      <c r="AF27" s="5">
        <f t="shared" si="15"/>
        <v>4</v>
      </c>
      <c r="AH27" s="3"/>
      <c r="AI27" s="3"/>
      <c r="AJ27" s="3"/>
      <c r="AK27" s="3"/>
      <c r="AL27" s="3"/>
      <c r="AM27" s="3"/>
      <c r="AN27" s="5">
        <f t="shared" si="16"/>
        <v>4</v>
      </c>
      <c r="AP27" s="3"/>
      <c r="AQ27" s="3"/>
      <c r="AR27" s="3"/>
      <c r="AS27" s="3"/>
      <c r="AT27" s="3"/>
      <c r="AU27" s="3"/>
      <c r="AV27" s="5">
        <f t="shared" si="17"/>
        <v>4</v>
      </c>
      <c r="AX27" s="3"/>
      <c r="AY27" s="3"/>
      <c r="AZ27" s="3"/>
      <c r="BA27" s="3"/>
      <c r="BB27" s="3"/>
      <c r="BC27" s="3"/>
      <c r="BD27" s="5">
        <f t="shared" si="18"/>
        <v>4</v>
      </c>
      <c r="BF27" s="3"/>
      <c r="BG27" s="3"/>
      <c r="BH27" s="3"/>
      <c r="BI27" s="3"/>
      <c r="BJ27" s="3"/>
      <c r="BK27" s="3"/>
      <c r="BL27" s="5">
        <f t="shared" ref="BL27:BL33" si="23">SUM(BL26+BI27-BJ27)</f>
        <v>4</v>
      </c>
      <c r="BN27" s="654">
        <v>45833</v>
      </c>
      <c r="BO27" s="651"/>
      <c r="BP27" s="3"/>
      <c r="BQ27" s="453">
        <v>0</v>
      </c>
      <c r="BR27" s="453">
        <v>1</v>
      </c>
      <c r="BS27" s="28" t="s">
        <v>17</v>
      </c>
      <c r="BT27" s="5">
        <f t="shared" si="19"/>
        <v>2</v>
      </c>
      <c r="BV27" s="706"/>
      <c r="BW27" s="651"/>
      <c r="BX27" s="30"/>
      <c r="BY27" s="35"/>
      <c r="BZ27" s="35"/>
      <c r="CA27" s="36"/>
      <c r="CB27" s="458">
        <f t="shared" si="20"/>
        <v>2</v>
      </c>
      <c r="CD27" s="654">
        <v>45900</v>
      </c>
      <c r="CE27" s="651"/>
      <c r="CF27" s="3"/>
      <c r="CG27" s="598">
        <v>0</v>
      </c>
      <c r="CH27" s="598">
        <v>1</v>
      </c>
      <c r="CI27" s="28" t="s">
        <v>17</v>
      </c>
      <c r="CJ27" s="5">
        <f t="shared" si="21"/>
        <v>0</v>
      </c>
      <c r="CL27" s="3"/>
      <c r="CM27" s="3"/>
      <c r="CN27" s="3"/>
      <c r="CO27" s="3"/>
      <c r="CP27" s="3"/>
      <c r="CQ27" s="3"/>
      <c r="CR27" s="5">
        <f t="shared" si="22"/>
        <v>0</v>
      </c>
    </row>
    <row r="28" spans="2:96" ht="12.75" customHeight="1" x14ac:dyDescent="0.35">
      <c r="H28" s="5">
        <f t="shared" si="12"/>
        <v>6</v>
      </c>
      <c r="P28" s="5">
        <f t="shared" si="13"/>
        <v>5</v>
      </c>
      <c r="X28" s="5">
        <f t="shared" si="14"/>
        <v>4</v>
      </c>
      <c r="AF28" s="5">
        <f t="shared" si="15"/>
        <v>4</v>
      </c>
      <c r="AN28" s="5">
        <f t="shared" si="16"/>
        <v>4</v>
      </c>
      <c r="AV28" s="5">
        <f t="shared" si="17"/>
        <v>4</v>
      </c>
      <c r="BD28" s="5">
        <f t="shared" si="18"/>
        <v>4</v>
      </c>
      <c r="BL28" s="5">
        <f t="shared" si="23"/>
        <v>4</v>
      </c>
      <c r="BN28" s="654"/>
      <c r="BO28" s="651"/>
      <c r="BP28" s="452"/>
      <c r="BQ28" s="453"/>
      <c r="BR28" s="453"/>
      <c r="BT28" s="5">
        <f t="shared" si="19"/>
        <v>2</v>
      </c>
      <c r="CB28" s="5">
        <f t="shared" si="20"/>
        <v>2</v>
      </c>
      <c r="CJ28" s="5">
        <f t="shared" si="21"/>
        <v>0</v>
      </c>
      <c r="CR28" s="5">
        <f t="shared" si="22"/>
        <v>0</v>
      </c>
    </row>
    <row r="29" spans="2:96" ht="12.75" customHeight="1" x14ac:dyDescent="0.25">
      <c r="H29" s="5">
        <f t="shared" si="12"/>
        <v>6</v>
      </c>
      <c r="P29" s="5">
        <f t="shared" si="13"/>
        <v>5</v>
      </c>
      <c r="X29" s="5">
        <f t="shared" si="14"/>
        <v>4</v>
      </c>
      <c r="AF29" s="5">
        <f t="shared" si="15"/>
        <v>4</v>
      </c>
      <c r="AN29" s="5">
        <f t="shared" si="16"/>
        <v>4</v>
      </c>
      <c r="AV29" s="5">
        <f t="shared" si="17"/>
        <v>4</v>
      </c>
      <c r="BD29" s="5">
        <f t="shared" si="18"/>
        <v>4</v>
      </c>
      <c r="BL29" s="5">
        <f t="shared" si="23"/>
        <v>4</v>
      </c>
      <c r="BT29" s="5">
        <f t="shared" si="19"/>
        <v>2</v>
      </c>
      <c r="CB29" s="5">
        <f t="shared" si="20"/>
        <v>2</v>
      </c>
      <c r="CJ29" s="5">
        <f t="shared" si="21"/>
        <v>0</v>
      </c>
      <c r="CR29" s="5">
        <f t="shared" si="22"/>
        <v>0</v>
      </c>
    </row>
    <row r="30" spans="2:96" ht="12.75" customHeight="1" x14ac:dyDescent="0.25">
      <c r="H30" s="5">
        <f t="shared" si="12"/>
        <v>6</v>
      </c>
      <c r="P30" s="5">
        <f t="shared" si="13"/>
        <v>5</v>
      </c>
      <c r="X30" s="5">
        <f t="shared" si="14"/>
        <v>4</v>
      </c>
      <c r="AF30" s="5">
        <f t="shared" si="15"/>
        <v>4</v>
      </c>
      <c r="AN30" s="5">
        <f t="shared" si="16"/>
        <v>4</v>
      </c>
      <c r="AV30" s="5">
        <f t="shared" si="17"/>
        <v>4</v>
      </c>
      <c r="BD30" s="5">
        <f t="shared" si="18"/>
        <v>4</v>
      </c>
      <c r="BL30" s="5">
        <f t="shared" si="23"/>
        <v>4</v>
      </c>
      <c r="BT30" s="5">
        <f t="shared" si="19"/>
        <v>2</v>
      </c>
      <c r="CB30" s="5">
        <f t="shared" si="20"/>
        <v>2</v>
      </c>
      <c r="CJ30" s="5">
        <f t="shared" si="21"/>
        <v>0</v>
      </c>
      <c r="CR30" s="5">
        <f t="shared" si="22"/>
        <v>0</v>
      </c>
    </row>
    <row r="31" spans="2:96" ht="12.75" customHeight="1" x14ac:dyDescent="0.25">
      <c r="H31" s="5">
        <f t="shared" si="12"/>
        <v>6</v>
      </c>
      <c r="P31" s="5">
        <f t="shared" si="13"/>
        <v>5</v>
      </c>
      <c r="X31" s="5">
        <f t="shared" si="14"/>
        <v>4</v>
      </c>
      <c r="AF31" s="5">
        <f t="shared" si="15"/>
        <v>4</v>
      </c>
      <c r="AN31" s="5">
        <f t="shared" si="16"/>
        <v>4</v>
      </c>
      <c r="AV31" s="5">
        <f t="shared" si="17"/>
        <v>4</v>
      </c>
      <c r="BD31" s="5">
        <f t="shared" si="18"/>
        <v>4</v>
      </c>
      <c r="BL31" s="5">
        <f t="shared" si="23"/>
        <v>4</v>
      </c>
      <c r="BT31" s="5">
        <f t="shared" si="19"/>
        <v>2</v>
      </c>
      <c r="CB31" s="5">
        <f t="shared" si="20"/>
        <v>2</v>
      </c>
      <c r="CJ31" s="5">
        <f t="shared" si="21"/>
        <v>0</v>
      </c>
      <c r="CR31" s="5">
        <f t="shared" si="22"/>
        <v>0</v>
      </c>
    </row>
    <row r="32" spans="2:96" ht="12.75" customHeight="1" x14ac:dyDescent="0.25">
      <c r="H32" s="5">
        <f t="shared" si="12"/>
        <v>6</v>
      </c>
      <c r="P32" s="5">
        <f t="shared" si="13"/>
        <v>5</v>
      </c>
      <c r="X32" s="5">
        <f t="shared" si="14"/>
        <v>4</v>
      </c>
      <c r="AF32" s="5">
        <f t="shared" si="15"/>
        <v>4</v>
      </c>
      <c r="AN32" s="5">
        <f t="shared" si="16"/>
        <v>4</v>
      </c>
      <c r="AV32" s="5">
        <f t="shared" si="17"/>
        <v>4</v>
      </c>
      <c r="BD32" s="5">
        <f t="shared" si="18"/>
        <v>4</v>
      </c>
      <c r="BL32" s="5">
        <f t="shared" si="23"/>
        <v>4</v>
      </c>
      <c r="BT32" s="5">
        <f t="shared" si="19"/>
        <v>2</v>
      </c>
      <c r="CB32" s="5">
        <f t="shared" si="20"/>
        <v>2</v>
      </c>
      <c r="CJ32" s="5">
        <f t="shared" si="21"/>
        <v>0</v>
      </c>
      <c r="CR32" s="5">
        <f t="shared" si="22"/>
        <v>0</v>
      </c>
    </row>
    <row r="33" spans="2:96" ht="12.75" customHeight="1" x14ac:dyDescent="0.25">
      <c r="H33" s="5">
        <f t="shared" si="12"/>
        <v>6</v>
      </c>
      <c r="P33" s="5">
        <f t="shared" si="13"/>
        <v>5</v>
      </c>
      <c r="X33" s="5">
        <f t="shared" si="14"/>
        <v>4</v>
      </c>
      <c r="AF33" s="5">
        <f t="shared" si="15"/>
        <v>4</v>
      </c>
      <c r="AN33" s="5">
        <f t="shared" si="16"/>
        <v>4</v>
      </c>
      <c r="AV33" s="5">
        <f t="shared" si="17"/>
        <v>4</v>
      </c>
      <c r="BD33" s="5">
        <f t="shared" si="18"/>
        <v>4</v>
      </c>
      <c r="BL33" s="5">
        <f t="shared" si="23"/>
        <v>4</v>
      </c>
      <c r="BT33" s="5">
        <f t="shared" si="19"/>
        <v>2</v>
      </c>
      <c r="CB33" s="5">
        <f t="shared" si="20"/>
        <v>2</v>
      </c>
      <c r="CJ33" s="5">
        <f t="shared" si="21"/>
        <v>0</v>
      </c>
      <c r="CR33" s="5">
        <f t="shared" si="22"/>
        <v>0</v>
      </c>
    </row>
    <row r="34" spans="2:96" ht="12.75" customHeight="1" x14ac:dyDescent="0.35">
      <c r="B34" s="658" t="s">
        <v>320</v>
      </c>
      <c r="C34" s="659"/>
      <c r="D34" s="659"/>
      <c r="E34" s="659"/>
      <c r="F34" s="659"/>
      <c r="G34" s="659"/>
      <c r="H34" s="660"/>
      <c r="J34" s="658" t="s">
        <v>320</v>
      </c>
      <c r="K34" s="659"/>
      <c r="L34" s="659"/>
      <c r="M34" s="659"/>
      <c r="N34" s="659"/>
      <c r="O34" s="659"/>
      <c r="P34" s="660"/>
      <c r="R34" s="658" t="s">
        <v>320</v>
      </c>
      <c r="S34" s="659"/>
      <c r="T34" s="659"/>
      <c r="U34" s="659"/>
      <c r="V34" s="659"/>
      <c r="W34" s="659"/>
      <c r="X34" s="660"/>
      <c r="Z34" s="658" t="s">
        <v>320</v>
      </c>
      <c r="AA34" s="659"/>
      <c r="AB34" s="659"/>
      <c r="AC34" s="659"/>
      <c r="AD34" s="659"/>
      <c r="AE34" s="659"/>
      <c r="AF34" s="660"/>
      <c r="AH34" s="658" t="s">
        <v>320</v>
      </c>
      <c r="AI34" s="659"/>
      <c r="AJ34" s="659"/>
      <c r="AK34" s="659"/>
      <c r="AL34" s="659"/>
      <c r="AM34" s="659"/>
      <c r="AN34" s="660"/>
      <c r="AP34" s="658" t="s">
        <v>320</v>
      </c>
      <c r="AQ34" s="659"/>
      <c r="AR34" s="659"/>
      <c r="AS34" s="659"/>
      <c r="AT34" s="659"/>
      <c r="AU34" s="659"/>
      <c r="AV34" s="660"/>
      <c r="AX34" s="658" t="s">
        <v>320</v>
      </c>
      <c r="AY34" s="659"/>
      <c r="AZ34" s="659"/>
      <c r="BA34" s="659"/>
      <c r="BB34" s="659"/>
      <c r="BC34" s="659"/>
      <c r="BD34" s="660"/>
      <c r="BF34" s="658" t="s">
        <v>320</v>
      </c>
      <c r="BG34" s="659"/>
      <c r="BH34" s="659"/>
      <c r="BI34" s="659"/>
      <c r="BJ34" s="659"/>
      <c r="BK34" s="659"/>
      <c r="BL34" s="660"/>
      <c r="BN34" s="658" t="s">
        <v>320</v>
      </c>
      <c r="BO34" s="659"/>
      <c r="BP34" s="659"/>
      <c r="BQ34" s="659"/>
      <c r="BR34" s="659"/>
      <c r="BS34" s="659"/>
      <c r="BT34" s="660"/>
      <c r="BV34" s="658" t="s">
        <v>320</v>
      </c>
      <c r="BW34" s="659"/>
      <c r="BX34" s="659"/>
      <c r="BY34" s="659"/>
      <c r="BZ34" s="659"/>
      <c r="CA34" s="659"/>
      <c r="CB34" s="660"/>
      <c r="CD34" s="658" t="s">
        <v>320</v>
      </c>
      <c r="CE34" s="659"/>
      <c r="CF34" s="659"/>
      <c r="CG34" s="659"/>
      <c r="CH34" s="659"/>
      <c r="CI34" s="659"/>
      <c r="CJ34" s="660"/>
      <c r="CL34" s="658" t="s">
        <v>320</v>
      </c>
      <c r="CM34" s="659"/>
      <c r="CN34" s="659"/>
      <c r="CO34" s="659"/>
      <c r="CP34" s="659"/>
      <c r="CQ34" s="659"/>
      <c r="CR34" s="660"/>
    </row>
    <row r="35" spans="2:96" ht="12.75" customHeight="1" x14ac:dyDescent="0.35">
      <c r="B35" s="7"/>
      <c r="C35" s="8"/>
      <c r="D35" s="8"/>
      <c r="E35" s="9" t="s">
        <v>7</v>
      </c>
      <c r="F35" s="9" t="s">
        <v>8</v>
      </c>
      <c r="G35" s="10" t="s">
        <v>9</v>
      </c>
      <c r="H35" s="11" t="s">
        <v>508</v>
      </c>
      <c r="J35" s="7"/>
      <c r="K35" s="8"/>
      <c r="L35" s="8"/>
      <c r="M35" s="9" t="s">
        <v>7</v>
      </c>
      <c r="N35" s="9" t="s">
        <v>8</v>
      </c>
      <c r="O35" s="12" t="s">
        <v>9</v>
      </c>
      <c r="P35" s="11" t="s">
        <v>508</v>
      </c>
      <c r="R35" s="7"/>
      <c r="S35" s="8"/>
      <c r="T35" s="8"/>
      <c r="U35" s="9" t="s">
        <v>7</v>
      </c>
      <c r="V35" s="9" t="s">
        <v>8</v>
      </c>
      <c r="W35" s="13" t="s">
        <v>9</v>
      </c>
      <c r="X35" s="11" t="s">
        <v>508</v>
      </c>
      <c r="Z35" s="7"/>
      <c r="AA35" s="8"/>
      <c r="AB35" s="8"/>
      <c r="AC35" s="9" t="s">
        <v>7</v>
      </c>
      <c r="AD35" s="9" t="s">
        <v>8</v>
      </c>
      <c r="AE35" s="14" t="s">
        <v>9</v>
      </c>
      <c r="AF35" s="11" t="s">
        <v>508</v>
      </c>
      <c r="AH35" s="7"/>
      <c r="AI35" s="8"/>
      <c r="AJ35" s="8"/>
      <c r="AK35" s="9" t="s">
        <v>7</v>
      </c>
      <c r="AL35" s="9" t="s">
        <v>8</v>
      </c>
      <c r="AM35" s="15" t="s">
        <v>9</v>
      </c>
      <c r="AN35" s="11" t="s">
        <v>508</v>
      </c>
      <c r="AP35" s="7"/>
      <c r="AQ35" s="8"/>
      <c r="AR35" s="8"/>
      <c r="AS35" s="9" t="s">
        <v>7</v>
      </c>
      <c r="AT35" s="9" t="s">
        <v>8</v>
      </c>
      <c r="AU35" s="16" t="s">
        <v>9</v>
      </c>
      <c r="AV35" s="11" t="s">
        <v>508</v>
      </c>
      <c r="AX35" s="7"/>
      <c r="AY35" s="8"/>
      <c r="AZ35" s="8"/>
      <c r="BA35" s="9" t="s">
        <v>7</v>
      </c>
      <c r="BB35" s="9" t="s">
        <v>8</v>
      </c>
      <c r="BC35" s="17" t="s">
        <v>9</v>
      </c>
      <c r="BD35" s="11" t="s">
        <v>508</v>
      </c>
      <c r="BF35" s="7"/>
      <c r="BG35" s="8"/>
      <c r="BH35" s="8"/>
      <c r="BI35" s="9" t="s">
        <v>7</v>
      </c>
      <c r="BJ35" s="9" t="s">
        <v>8</v>
      </c>
      <c r="BK35" s="18" t="s">
        <v>9</v>
      </c>
      <c r="BL35" s="11" t="s">
        <v>508</v>
      </c>
      <c r="BN35" s="7"/>
      <c r="BO35" s="8"/>
      <c r="BP35" s="8"/>
      <c r="BQ35" s="9" t="s">
        <v>7</v>
      </c>
      <c r="BR35" s="9" t="s">
        <v>8</v>
      </c>
      <c r="BS35" s="19" t="s">
        <v>9</v>
      </c>
      <c r="BT35" s="11" t="s">
        <v>508</v>
      </c>
      <c r="BV35" s="7"/>
      <c r="BW35" s="8"/>
      <c r="BX35" s="8"/>
      <c r="BY35" s="9" t="s">
        <v>7</v>
      </c>
      <c r="BZ35" s="9" t="s">
        <v>8</v>
      </c>
      <c r="CA35" s="20" t="s">
        <v>9</v>
      </c>
      <c r="CB35" s="11" t="s">
        <v>508</v>
      </c>
      <c r="CD35" s="7"/>
      <c r="CE35" s="8"/>
      <c r="CF35" s="8"/>
      <c r="CG35" s="9" t="s">
        <v>7</v>
      </c>
      <c r="CH35" s="9" t="s">
        <v>8</v>
      </c>
      <c r="CI35" s="21" t="s">
        <v>9</v>
      </c>
      <c r="CJ35" s="11" t="s">
        <v>508</v>
      </c>
      <c r="CL35" s="7"/>
      <c r="CM35" s="8"/>
      <c r="CN35" s="8"/>
      <c r="CO35" s="9" t="s">
        <v>7</v>
      </c>
      <c r="CP35" s="9" t="s">
        <v>8</v>
      </c>
      <c r="CQ35" s="22" t="s">
        <v>9</v>
      </c>
      <c r="CR35" s="11" t="s">
        <v>508</v>
      </c>
    </row>
    <row r="36" spans="2:96" ht="12.75" customHeight="1" x14ac:dyDescent="0.35">
      <c r="B36" s="661" t="s">
        <v>509</v>
      </c>
      <c r="C36" s="673"/>
      <c r="D36" s="662"/>
      <c r="E36" s="4" t="s">
        <v>11</v>
      </c>
      <c r="F36" s="4" t="s">
        <v>11</v>
      </c>
      <c r="H36" s="4">
        <v>26</v>
      </c>
      <c r="J36" s="680" t="s">
        <v>510</v>
      </c>
      <c r="K36" s="673"/>
      <c r="L36" s="662"/>
      <c r="M36" s="4" t="s">
        <v>11</v>
      </c>
      <c r="N36" s="4" t="s">
        <v>11</v>
      </c>
      <c r="P36" s="4">
        <v>18</v>
      </c>
      <c r="R36" s="678" t="s">
        <v>511</v>
      </c>
      <c r="S36" s="673"/>
      <c r="T36" s="662"/>
      <c r="U36" s="4" t="s">
        <v>11</v>
      </c>
      <c r="V36" s="4" t="s">
        <v>11</v>
      </c>
      <c r="X36" s="24">
        <v>14</v>
      </c>
      <c r="Z36" s="687" t="s">
        <v>512</v>
      </c>
      <c r="AA36" s="673"/>
      <c r="AB36" s="662"/>
      <c r="AC36" s="4" t="s">
        <v>11</v>
      </c>
      <c r="AD36" s="4" t="s">
        <v>11</v>
      </c>
      <c r="AF36" s="24">
        <v>7</v>
      </c>
      <c r="AH36" s="685" t="s">
        <v>513</v>
      </c>
      <c r="AI36" s="673"/>
      <c r="AJ36" s="662"/>
      <c r="AK36" s="4" t="s">
        <v>11</v>
      </c>
      <c r="AL36" s="4" t="s">
        <v>11</v>
      </c>
      <c r="AN36" s="24">
        <v>2</v>
      </c>
      <c r="AP36" s="727" t="s">
        <v>514</v>
      </c>
      <c r="AQ36" s="673"/>
      <c r="AR36" s="662"/>
      <c r="AS36" s="4" t="s">
        <v>11</v>
      </c>
      <c r="AT36" s="4" t="s">
        <v>11</v>
      </c>
      <c r="AV36" s="24">
        <v>1</v>
      </c>
      <c r="AX36" s="688" t="s">
        <v>515</v>
      </c>
      <c r="AY36" s="673"/>
      <c r="AZ36" s="662"/>
      <c r="BA36" s="4" t="s">
        <v>11</v>
      </c>
      <c r="BB36" s="4" t="s">
        <v>11</v>
      </c>
      <c r="BD36" s="4">
        <v>0</v>
      </c>
      <c r="BF36" s="679" t="s">
        <v>516</v>
      </c>
      <c r="BG36" s="673"/>
      <c r="BH36" s="662"/>
      <c r="BI36" s="4" t="s">
        <v>11</v>
      </c>
      <c r="BJ36" s="4" t="s">
        <v>11</v>
      </c>
      <c r="BL36" s="246">
        <v>22</v>
      </c>
      <c r="BN36" s="672" t="s">
        <v>517</v>
      </c>
      <c r="BO36" s="673"/>
      <c r="BP36" s="662"/>
      <c r="BQ36" s="4" t="s">
        <v>11</v>
      </c>
      <c r="BR36" s="4" t="s">
        <v>11</v>
      </c>
      <c r="BT36" s="446">
        <f>BL43</f>
        <v>13</v>
      </c>
      <c r="BV36" s="728" t="s">
        <v>518</v>
      </c>
      <c r="BW36" s="673"/>
      <c r="BX36" s="662"/>
      <c r="BY36" s="4" t="s">
        <v>11</v>
      </c>
      <c r="BZ36" s="4" t="s">
        <v>11</v>
      </c>
      <c r="CB36" s="458">
        <f>BT43</f>
        <v>5</v>
      </c>
      <c r="CD36" s="682" t="s">
        <v>519</v>
      </c>
      <c r="CE36" s="673"/>
      <c r="CF36" s="662"/>
      <c r="CG36" s="4" t="s">
        <v>11</v>
      </c>
      <c r="CH36" s="4" t="s">
        <v>11</v>
      </c>
      <c r="CJ36" s="4">
        <v>0</v>
      </c>
      <c r="CL36" s="686" t="s">
        <v>531</v>
      </c>
      <c r="CM36" s="673"/>
      <c r="CN36" s="662"/>
      <c r="CO36" s="4" t="s">
        <v>11</v>
      </c>
      <c r="CP36" s="4" t="s">
        <v>11</v>
      </c>
      <c r="CR36" s="4">
        <v>0</v>
      </c>
    </row>
    <row r="37" spans="2:96" ht="12.75" customHeight="1" x14ac:dyDescent="0.35">
      <c r="B37" s="654">
        <v>45570</v>
      </c>
      <c r="C37" s="651"/>
      <c r="D37" s="3"/>
      <c r="E37" s="4">
        <v>0</v>
      </c>
      <c r="F37" s="4">
        <v>1</v>
      </c>
      <c r="G37" s="6" t="s">
        <v>17</v>
      </c>
      <c r="H37" s="5">
        <f t="shared" ref="H37:H44" si="24">SUM(H36+E37-F37)</f>
        <v>25</v>
      </c>
      <c r="J37" s="654">
        <v>45605</v>
      </c>
      <c r="K37" s="651"/>
      <c r="L37" s="3"/>
      <c r="M37" s="4">
        <v>0</v>
      </c>
      <c r="N37" s="4">
        <v>1</v>
      </c>
      <c r="O37" s="6" t="s">
        <v>17</v>
      </c>
      <c r="P37" s="5">
        <f t="shared" ref="P37:P44" si="25">SUM(P36+M37-N37)</f>
        <v>17</v>
      </c>
      <c r="R37" s="654">
        <v>45628</v>
      </c>
      <c r="S37" s="651"/>
      <c r="T37" s="3"/>
      <c r="U37" s="24">
        <v>0</v>
      </c>
      <c r="V37" s="24">
        <v>1</v>
      </c>
      <c r="W37" s="28" t="s">
        <v>17</v>
      </c>
      <c r="X37" s="5">
        <f t="shared" ref="X37:X44" si="26">SUM(X36+U37-V37)</f>
        <v>13</v>
      </c>
      <c r="Z37" s="654">
        <v>45663</v>
      </c>
      <c r="AA37" s="651"/>
      <c r="AB37" s="3"/>
      <c r="AC37" s="24">
        <v>0</v>
      </c>
      <c r="AD37" s="24">
        <v>1</v>
      </c>
      <c r="AE37" s="28" t="s">
        <v>17</v>
      </c>
      <c r="AF37" s="5">
        <f t="shared" ref="AF37:AF44" si="27">SUM(AF36+AC37-AD37)</f>
        <v>6</v>
      </c>
      <c r="AH37" s="654">
        <v>45714</v>
      </c>
      <c r="AI37" s="651"/>
      <c r="AJ37" s="3"/>
      <c r="AK37" s="4">
        <v>0</v>
      </c>
      <c r="AL37" s="24">
        <v>1</v>
      </c>
      <c r="AM37" s="28" t="s">
        <v>17</v>
      </c>
      <c r="AN37" s="5">
        <f t="shared" ref="AN37:AN44" si="28">SUM(AN36+AK37-AL37)</f>
        <v>1</v>
      </c>
      <c r="AP37" s="654">
        <v>45724</v>
      </c>
      <c r="AQ37" s="651"/>
      <c r="AR37" s="3"/>
      <c r="AS37" s="4">
        <v>0</v>
      </c>
      <c r="AT37" s="24">
        <v>1</v>
      </c>
      <c r="AU37" s="28" t="s">
        <v>17</v>
      </c>
      <c r="AV37" s="5">
        <f t="shared" ref="AV37:AV44" si="29">SUM(AV36+AS37-AT37)</f>
        <v>0</v>
      </c>
      <c r="AX37" s="665">
        <v>45762</v>
      </c>
      <c r="AY37" s="714"/>
      <c r="AZ37" s="155"/>
      <c r="BA37" s="156">
        <v>24</v>
      </c>
      <c r="BB37" s="156">
        <v>0</v>
      </c>
      <c r="BC37" s="157" t="s">
        <v>17</v>
      </c>
      <c r="BD37" s="158">
        <f t="shared" ref="BD37" si="30">SUM(BD36+BA37-BB37)</f>
        <v>24</v>
      </c>
      <c r="BF37" s="711">
        <v>45780</v>
      </c>
      <c r="BG37" s="730"/>
      <c r="BH37" s="30"/>
      <c r="BI37" s="248">
        <v>0</v>
      </c>
      <c r="BJ37" s="248">
        <v>1</v>
      </c>
      <c r="BK37" s="28" t="s">
        <v>17</v>
      </c>
      <c r="BL37" s="246">
        <f t="shared" ref="BL37" si="31">SUM(BL36+BI37-BJ37)</f>
        <v>21</v>
      </c>
      <c r="BN37" s="711">
        <v>45811</v>
      </c>
      <c r="BO37" s="730"/>
      <c r="BP37" s="30"/>
      <c r="BQ37" s="453">
        <v>0</v>
      </c>
      <c r="BR37" s="453">
        <v>2</v>
      </c>
      <c r="BS37" s="28" t="s">
        <v>17</v>
      </c>
      <c r="BT37" s="5">
        <f t="shared" ref="BT37:BT44" si="32">SUM(BT36+BQ37-BR37)</f>
        <v>11</v>
      </c>
      <c r="BV37" s="654">
        <v>187</v>
      </c>
      <c r="BW37" s="651"/>
      <c r="BX37" s="3"/>
      <c r="BY37" s="4">
        <v>0</v>
      </c>
      <c r="BZ37" s="4">
        <v>2</v>
      </c>
      <c r="CA37" s="6" t="s">
        <v>17</v>
      </c>
      <c r="CB37" s="5">
        <f t="shared" ref="CB37:CB44" si="33">SUM(CB36+BY37-BZ37)</f>
        <v>3</v>
      </c>
      <c r="CD37" s="665">
        <v>45874</v>
      </c>
      <c r="CE37" s="714"/>
      <c r="CF37" s="155"/>
      <c r="CG37" s="156">
        <v>4</v>
      </c>
      <c r="CH37" s="156">
        <v>0</v>
      </c>
      <c r="CI37" s="157" t="s">
        <v>17</v>
      </c>
      <c r="CJ37" s="158">
        <f t="shared" ref="CJ37:CJ44" si="34">SUM(CJ36+CG37-CH37)</f>
        <v>4</v>
      </c>
      <c r="CL37" s="706"/>
      <c r="CM37" s="651"/>
      <c r="CN37" s="30"/>
      <c r="CO37" s="35"/>
      <c r="CP37" s="35"/>
      <c r="CQ37" s="36"/>
      <c r="CR37" s="34">
        <f t="shared" ref="CR37:CR44" si="35">SUM(CR36+CO37-CP37)</f>
        <v>0</v>
      </c>
    </row>
    <row r="38" spans="2:96" ht="12.75" customHeight="1" x14ac:dyDescent="0.35">
      <c r="B38" s="654">
        <v>45576</v>
      </c>
      <c r="C38" s="651"/>
      <c r="D38" s="3"/>
      <c r="E38" s="4">
        <v>0</v>
      </c>
      <c r="F38" s="4">
        <v>1</v>
      </c>
      <c r="G38" s="6" t="s">
        <v>17</v>
      </c>
      <c r="H38" s="5">
        <f t="shared" si="24"/>
        <v>24</v>
      </c>
      <c r="J38" s="654">
        <v>45609</v>
      </c>
      <c r="K38" s="651"/>
      <c r="L38" s="3"/>
      <c r="M38" s="4">
        <v>0</v>
      </c>
      <c r="N38" s="4">
        <v>1</v>
      </c>
      <c r="O38" s="6" t="s">
        <v>24</v>
      </c>
      <c r="P38" s="5">
        <f t="shared" si="25"/>
        <v>16</v>
      </c>
      <c r="R38" s="654">
        <v>45631</v>
      </c>
      <c r="S38" s="651"/>
      <c r="T38" s="39"/>
      <c r="U38" s="24">
        <v>0</v>
      </c>
      <c r="V38" s="24">
        <v>1</v>
      </c>
      <c r="W38" s="28" t="s">
        <v>24</v>
      </c>
      <c r="X38" s="5">
        <f t="shared" si="26"/>
        <v>12</v>
      </c>
      <c r="Z38" s="654">
        <v>45663</v>
      </c>
      <c r="AA38" s="651"/>
      <c r="AB38" s="3"/>
      <c r="AC38" s="24">
        <v>0</v>
      </c>
      <c r="AD38" s="24">
        <v>1</v>
      </c>
      <c r="AE38" s="28" t="s">
        <v>24</v>
      </c>
      <c r="AF38" s="5">
        <f t="shared" si="27"/>
        <v>5</v>
      </c>
      <c r="AH38" s="3"/>
      <c r="AI38" s="3"/>
      <c r="AJ38" s="3"/>
      <c r="AK38" s="3"/>
      <c r="AL38" s="3"/>
      <c r="AM38" s="3"/>
      <c r="AN38" s="5">
        <f t="shared" si="28"/>
        <v>1</v>
      </c>
      <c r="AP38" s="654"/>
      <c r="AQ38" s="651"/>
      <c r="AR38" s="3"/>
      <c r="AS38" s="4"/>
      <c r="AT38" s="24"/>
      <c r="AU38" s="28"/>
      <c r="AV38" s="5">
        <f t="shared" si="29"/>
        <v>0</v>
      </c>
      <c r="AX38" s="711">
        <v>45768</v>
      </c>
      <c r="AY38" s="730"/>
      <c r="AZ38" s="3"/>
      <c r="BA38" s="210">
        <v>0</v>
      </c>
      <c r="BB38" s="210">
        <v>1</v>
      </c>
      <c r="BC38" s="28" t="s">
        <v>17</v>
      </c>
      <c r="BD38" s="5">
        <f t="shared" ref="BD38:BD44" si="36">SUM(BD37+BA38-BB38)</f>
        <v>23</v>
      </c>
      <c r="BF38" s="711">
        <v>45784</v>
      </c>
      <c r="BG38" s="730"/>
      <c r="BH38" s="3"/>
      <c r="BI38" s="259">
        <v>0</v>
      </c>
      <c r="BJ38" s="259">
        <v>1</v>
      </c>
      <c r="BK38" s="28" t="s">
        <v>24</v>
      </c>
      <c r="BL38" s="5">
        <f t="shared" ref="BL38:BL44" si="37">SUM(BL37+BI38-BJ38)</f>
        <v>20</v>
      </c>
      <c r="BN38" s="711">
        <v>45822</v>
      </c>
      <c r="BO38" s="730"/>
      <c r="BP38" s="3"/>
      <c r="BQ38" s="453">
        <v>0</v>
      </c>
      <c r="BR38" s="453">
        <v>1</v>
      </c>
      <c r="BS38" s="28" t="s">
        <v>17</v>
      </c>
      <c r="BT38" s="5">
        <f t="shared" si="32"/>
        <v>10</v>
      </c>
      <c r="BV38" s="654">
        <v>45847</v>
      </c>
      <c r="BW38" s="651"/>
      <c r="BX38" s="3"/>
      <c r="BY38" s="473">
        <v>0</v>
      </c>
      <c r="BZ38" s="473">
        <v>2</v>
      </c>
      <c r="CA38" s="28" t="s">
        <v>17</v>
      </c>
      <c r="CB38" s="5">
        <f t="shared" si="33"/>
        <v>1</v>
      </c>
      <c r="CD38" s="654">
        <v>45880</v>
      </c>
      <c r="CE38" s="651"/>
      <c r="CF38" s="3"/>
      <c r="CG38" s="4">
        <v>0</v>
      </c>
      <c r="CH38" s="4">
        <v>1</v>
      </c>
      <c r="CI38" s="6" t="s">
        <v>17</v>
      </c>
      <c r="CJ38" s="5">
        <f t="shared" si="34"/>
        <v>3</v>
      </c>
      <c r="CL38" s="654"/>
      <c r="CM38" s="651"/>
      <c r="CN38" s="3"/>
      <c r="CO38" s="4"/>
      <c r="CP38" s="4"/>
      <c r="CQ38" s="6"/>
      <c r="CR38" s="5">
        <f t="shared" si="35"/>
        <v>0</v>
      </c>
    </row>
    <row r="39" spans="2:96" ht="12.75" customHeight="1" x14ac:dyDescent="0.35">
      <c r="B39" s="654">
        <v>45584</v>
      </c>
      <c r="C39" s="651"/>
      <c r="E39" s="4">
        <v>0</v>
      </c>
      <c r="F39" s="4">
        <v>1</v>
      </c>
      <c r="G39" s="6" t="s">
        <v>17</v>
      </c>
      <c r="H39" s="5">
        <f t="shared" si="24"/>
        <v>23</v>
      </c>
      <c r="J39" s="654">
        <v>45621</v>
      </c>
      <c r="K39" s="651"/>
      <c r="M39" s="4">
        <v>0</v>
      </c>
      <c r="N39" s="4">
        <v>1</v>
      </c>
      <c r="O39" s="28" t="s">
        <v>17</v>
      </c>
      <c r="P39" s="5">
        <f t="shared" si="25"/>
        <v>15</v>
      </c>
      <c r="R39" s="654">
        <v>45635</v>
      </c>
      <c r="S39" s="651"/>
      <c r="U39" s="24">
        <v>0</v>
      </c>
      <c r="V39" s="24">
        <v>1</v>
      </c>
      <c r="W39" s="28" t="s">
        <v>17</v>
      </c>
      <c r="X39" s="5">
        <f t="shared" si="26"/>
        <v>11</v>
      </c>
      <c r="Z39" s="654">
        <v>45668</v>
      </c>
      <c r="AA39" s="651"/>
      <c r="AC39" s="24">
        <v>0</v>
      </c>
      <c r="AD39" s="24">
        <v>1</v>
      </c>
      <c r="AE39" s="28" t="s">
        <v>17</v>
      </c>
      <c r="AF39" s="5">
        <f t="shared" si="27"/>
        <v>4</v>
      </c>
      <c r="AN39" s="5">
        <f t="shared" si="28"/>
        <v>1</v>
      </c>
      <c r="AV39" s="5">
        <f t="shared" si="29"/>
        <v>0</v>
      </c>
      <c r="AX39" s="711">
        <v>45773</v>
      </c>
      <c r="AY39" s="730"/>
      <c r="AZ39" s="3"/>
      <c r="BA39" s="232">
        <v>0</v>
      </c>
      <c r="BB39" s="232">
        <v>1</v>
      </c>
      <c r="BC39" s="28" t="s">
        <v>17</v>
      </c>
      <c r="BD39" s="5">
        <f t="shared" si="36"/>
        <v>22</v>
      </c>
      <c r="BF39" s="711">
        <v>45787</v>
      </c>
      <c r="BG39" s="730"/>
      <c r="BI39" s="270">
        <v>0</v>
      </c>
      <c r="BJ39" s="270">
        <v>2</v>
      </c>
      <c r="BK39" s="129" t="s">
        <v>17</v>
      </c>
      <c r="BL39" s="5">
        <f t="shared" si="37"/>
        <v>18</v>
      </c>
      <c r="BN39" s="711">
        <v>45826</v>
      </c>
      <c r="BO39" s="730"/>
      <c r="BP39" s="452"/>
      <c r="BQ39" s="453">
        <v>0</v>
      </c>
      <c r="BR39" s="453">
        <v>1</v>
      </c>
      <c r="BS39" s="28" t="s">
        <v>17</v>
      </c>
      <c r="BT39" s="5">
        <f t="shared" si="32"/>
        <v>9</v>
      </c>
      <c r="BV39" s="654">
        <v>45863</v>
      </c>
      <c r="BW39" s="651"/>
      <c r="BY39" s="547">
        <v>0</v>
      </c>
      <c r="BZ39" s="547">
        <v>1</v>
      </c>
      <c r="CA39" s="28" t="s">
        <v>17</v>
      </c>
      <c r="CB39" s="5">
        <f t="shared" si="33"/>
        <v>0</v>
      </c>
      <c r="CD39" s="654">
        <v>45887</v>
      </c>
      <c r="CE39" s="651"/>
      <c r="CG39" s="589">
        <v>0</v>
      </c>
      <c r="CH39" s="589">
        <v>1</v>
      </c>
      <c r="CI39" s="28" t="s">
        <v>17</v>
      </c>
      <c r="CJ39" s="5">
        <f t="shared" si="34"/>
        <v>2</v>
      </c>
      <c r="CL39" s="654"/>
      <c r="CM39" s="651"/>
      <c r="CO39" s="4"/>
      <c r="CP39" s="4"/>
      <c r="CQ39" s="6"/>
      <c r="CR39" s="5">
        <f t="shared" si="35"/>
        <v>0</v>
      </c>
    </row>
    <row r="40" spans="2:96" ht="12.75" customHeight="1" x14ac:dyDescent="0.35">
      <c r="B40" s="654">
        <v>45589</v>
      </c>
      <c r="C40" s="651"/>
      <c r="E40" s="4">
        <v>0</v>
      </c>
      <c r="F40" s="4">
        <v>1</v>
      </c>
      <c r="G40" s="6" t="s">
        <v>17</v>
      </c>
      <c r="H40" s="5">
        <f t="shared" si="24"/>
        <v>22</v>
      </c>
      <c r="J40" s="654">
        <v>45626</v>
      </c>
      <c r="K40" s="651"/>
      <c r="M40" s="4">
        <v>0</v>
      </c>
      <c r="N40" s="4">
        <v>1</v>
      </c>
      <c r="O40" s="28" t="s">
        <v>17</v>
      </c>
      <c r="P40" s="5">
        <f t="shared" si="25"/>
        <v>14</v>
      </c>
      <c r="R40" s="654">
        <v>45640</v>
      </c>
      <c r="S40" s="651"/>
      <c r="U40" s="24">
        <v>0</v>
      </c>
      <c r="V40" s="24">
        <v>2</v>
      </c>
      <c r="W40" s="28" t="s">
        <v>17</v>
      </c>
      <c r="X40" s="5">
        <f t="shared" si="26"/>
        <v>9</v>
      </c>
      <c r="Z40" s="654">
        <v>45675</v>
      </c>
      <c r="AA40" s="651"/>
      <c r="AC40" s="24">
        <v>0</v>
      </c>
      <c r="AD40" s="24">
        <v>1</v>
      </c>
      <c r="AE40" s="28" t="s">
        <v>17</v>
      </c>
      <c r="AF40" s="5">
        <f t="shared" si="27"/>
        <v>3</v>
      </c>
      <c r="AN40" s="5">
        <f t="shared" si="28"/>
        <v>1</v>
      </c>
      <c r="AV40" s="5">
        <f t="shared" si="29"/>
        <v>0</v>
      </c>
      <c r="BD40" s="5">
        <f t="shared" si="36"/>
        <v>22</v>
      </c>
      <c r="BF40" s="711">
        <v>45792</v>
      </c>
      <c r="BG40" s="730"/>
      <c r="BI40" s="431">
        <v>0</v>
      </c>
      <c r="BJ40" s="431">
        <v>2</v>
      </c>
      <c r="BK40" s="129" t="s">
        <v>17</v>
      </c>
      <c r="BL40" s="5">
        <f t="shared" si="37"/>
        <v>16</v>
      </c>
      <c r="BN40" s="711">
        <v>45830</v>
      </c>
      <c r="BO40" s="730"/>
      <c r="BP40" s="452"/>
      <c r="BQ40" s="453">
        <v>0</v>
      </c>
      <c r="BR40" s="453">
        <v>2</v>
      </c>
      <c r="BS40" s="129" t="s">
        <v>17</v>
      </c>
      <c r="BT40" s="5">
        <f t="shared" si="32"/>
        <v>7</v>
      </c>
      <c r="CB40" s="5">
        <f t="shared" si="33"/>
        <v>0</v>
      </c>
      <c r="CD40" s="654">
        <v>45892</v>
      </c>
      <c r="CE40" s="651"/>
      <c r="CG40" s="589">
        <v>0</v>
      </c>
      <c r="CH40" s="589">
        <v>1</v>
      </c>
      <c r="CI40" s="28" t="s">
        <v>17</v>
      </c>
      <c r="CJ40" s="5">
        <f t="shared" si="34"/>
        <v>1</v>
      </c>
      <c r="CL40" s="654"/>
      <c r="CM40" s="651"/>
      <c r="CO40" s="4"/>
      <c r="CP40" s="4"/>
      <c r="CQ40" s="6"/>
      <c r="CR40" s="5">
        <f t="shared" si="35"/>
        <v>0</v>
      </c>
    </row>
    <row r="41" spans="2:96" ht="12.75" customHeight="1" x14ac:dyDescent="0.35">
      <c r="B41" s="654">
        <v>45590</v>
      </c>
      <c r="C41" s="651"/>
      <c r="E41" s="4">
        <v>0</v>
      </c>
      <c r="F41" s="4">
        <v>2</v>
      </c>
      <c r="G41" s="6" t="s">
        <v>17</v>
      </c>
      <c r="H41" s="5">
        <f t="shared" si="24"/>
        <v>20</v>
      </c>
      <c r="N41" s="4"/>
      <c r="P41" s="5">
        <f t="shared" si="25"/>
        <v>14</v>
      </c>
      <c r="R41" s="654">
        <v>45647</v>
      </c>
      <c r="S41" s="651"/>
      <c r="U41" s="24">
        <v>0</v>
      </c>
      <c r="V41" s="24">
        <v>2</v>
      </c>
      <c r="W41" s="28" t="s">
        <v>17</v>
      </c>
      <c r="X41" s="5">
        <f t="shared" si="26"/>
        <v>7</v>
      </c>
      <c r="Z41" s="654">
        <v>45677</v>
      </c>
      <c r="AA41" s="651"/>
      <c r="AC41" s="24">
        <v>0</v>
      </c>
      <c r="AD41" s="24">
        <v>1</v>
      </c>
      <c r="AE41" s="28" t="s">
        <v>17</v>
      </c>
      <c r="AF41" s="5">
        <f t="shared" si="27"/>
        <v>2</v>
      </c>
      <c r="AN41" s="5">
        <f t="shared" si="28"/>
        <v>1</v>
      </c>
      <c r="AV41" s="5">
        <f t="shared" si="29"/>
        <v>0</v>
      </c>
      <c r="BD41" s="5">
        <f t="shared" si="36"/>
        <v>22</v>
      </c>
      <c r="BF41" s="711">
        <v>45803</v>
      </c>
      <c r="BG41" s="730"/>
      <c r="BI41" s="431">
        <v>0</v>
      </c>
      <c r="BJ41" s="431">
        <v>2</v>
      </c>
      <c r="BK41" s="129" t="s">
        <v>17</v>
      </c>
      <c r="BL41" s="5">
        <f t="shared" si="37"/>
        <v>14</v>
      </c>
      <c r="BN41" s="711">
        <v>45836</v>
      </c>
      <c r="BO41" s="730"/>
      <c r="BP41" s="452"/>
      <c r="BQ41" s="453">
        <v>0</v>
      </c>
      <c r="BR41" s="453">
        <v>1</v>
      </c>
      <c r="BS41" s="129" t="s">
        <v>17</v>
      </c>
      <c r="BT41" s="5">
        <f t="shared" si="32"/>
        <v>6</v>
      </c>
      <c r="CB41" s="5">
        <f t="shared" si="33"/>
        <v>0</v>
      </c>
      <c r="CD41" s="654">
        <v>45899</v>
      </c>
      <c r="CE41" s="651"/>
      <c r="CG41" s="598">
        <v>0</v>
      </c>
      <c r="CH41" s="598">
        <v>1</v>
      </c>
      <c r="CI41" s="28" t="s">
        <v>17</v>
      </c>
      <c r="CJ41" s="5">
        <f t="shared" si="34"/>
        <v>0</v>
      </c>
      <c r="CR41" s="5">
        <f t="shared" si="35"/>
        <v>0</v>
      </c>
    </row>
    <row r="42" spans="2:96" ht="12.75" customHeight="1" x14ac:dyDescent="0.35">
      <c r="B42" s="654">
        <v>45591</v>
      </c>
      <c r="C42" s="651"/>
      <c r="E42" s="4">
        <v>0</v>
      </c>
      <c r="F42" s="4">
        <v>1</v>
      </c>
      <c r="G42" s="6" t="s">
        <v>17</v>
      </c>
      <c r="H42" s="5">
        <f t="shared" si="24"/>
        <v>19</v>
      </c>
      <c r="P42" s="5">
        <f t="shared" si="25"/>
        <v>14</v>
      </c>
      <c r="X42" s="5">
        <f t="shared" si="26"/>
        <v>7</v>
      </c>
      <c r="AF42" s="5">
        <f t="shared" si="27"/>
        <v>2</v>
      </c>
      <c r="AN42" s="5">
        <f t="shared" si="28"/>
        <v>1</v>
      </c>
      <c r="AV42" s="5">
        <f t="shared" si="29"/>
        <v>0</v>
      </c>
      <c r="BD42" s="5">
        <f t="shared" si="36"/>
        <v>22</v>
      </c>
      <c r="BF42" s="711">
        <v>45799</v>
      </c>
      <c r="BG42" s="730"/>
      <c r="BI42" s="482">
        <v>0</v>
      </c>
      <c r="BJ42" s="482">
        <v>1</v>
      </c>
      <c r="BK42" s="129" t="s">
        <v>24</v>
      </c>
      <c r="BL42" s="5">
        <f t="shared" si="37"/>
        <v>13</v>
      </c>
      <c r="BN42" s="654">
        <v>45838</v>
      </c>
      <c r="BO42" s="651"/>
      <c r="BP42" s="452"/>
      <c r="BQ42" s="453">
        <v>0</v>
      </c>
      <c r="BR42" s="473">
        <v>1</v>
      </c>
      <c r="BS42" s="28" t="s">
        <v>24</v>
      </c>
      <c r="BT42" s="5">
        <f t="shared" si="32"/>
        <v>5</v>
      </c>
      <c r="CB42" s="5">
        <f t="shared" si="33"/>
        <v>0</v>
      </c>
      <c r="CJ42" s="5">
        <f t="shared" si="34"/>
        <v>0</v>
      </c>
      <c r="CR42" s="5">
        <f t="shared" si="35"/>
        <v>0</v>
      </c>
    </row>
    <row r="43" spans="2:96" ht="12.75" customHeight="1" x14ac:dyDescent="0.35">
      <c r="B43" s="654">
        <v>45594</v>
      </c>
      <c r="C43" s="651"/>
      <c r="E43" s="4">
        <v>0</v>
      </c>
      <c r="F43" s="4">
        <v>1</v>
      </c>
      <c r="G43" s="6" t="s">
        <v>17</v>
      </c>
      <c r="H43" s="5">
        <f t="shared" si="24"/>
        <v>18</v>
      </c>
      <c r="P43" s="5">
        <f t="shared" si="25"/>
        <v>14</v>
      </c>
      <c r="X43" s="5">
        <f t="shared" si="26"/>
        <v>7</v>
      </c>
      <c r="AF43" s="5">
        <f t="shared" si="27"/>
        <v>2</v>
      </c>
      <c r="AN43" s="5">
        <f t="shared" si="28"/>
        <v>1</v>
      </c>
      <c r="AV43" s="5">
        <f t="shared" si="29"/>
        <v>0</v>
      </c>
      <c r="BD43" s="5">
        <f t="shared" si="36"/>
        <v>22</v>
      </c>
      <c r="BL43" s="5">
        <f t="shared" si="37"/>
        <v>13</v>
      </c>
      <c r="BT43" s="5">
        <f t="shared" si="32"/>
        <v>5</v>
      </c>
      <c r="CB43" s="5">
        <f t="shared" si="33"/>
        <v>0</v>
      </c>
      <c r="CJ43" s="5">
        <f t="shared" si="34"/>
        <v>0</v>
      </c>
      <c r="CR43" s="5">
        <f t="shared" si="35"/>
        <v>0</v>
      </c>
    </row>
    <row r="44" spans="2:96" ht="12.75" customHeight="1" x14ac:dyDescent="0.25">
      <c r="H44" s="5">
        <f t="shared" si="24"/>
        <v>18</v>
      </c>
      <c r="P44" s="5">
        <f t="shared" si="25"/>
        <v>14</v>
      </c>
      <c r="X44" s="5">
        <f t="shared" si="26"/>
        <v>7</v>
      </c>
      <c r="AF44" s="5">
        <f t="shared" si="27"/>
        <v>2</v>
      </c>
      <c r="AN44" s="5">
        <f t="shared" si="28"/>
        <v>1</v>
      </c>
      <c r="AV44" s="5">
        <f t="shared" si="29"/>
        <v>0</v>
      </c>
      <c r="BD44" s="5">
        <f t="shared" si="36"/>
        <v>22</v>
      </c>
      <c r="BL44" s="5">
        <f t="shared" si="37"/>
        <v>13</v>
      </c>
      <c r="BT44" s="5">
        <f t="shared" si="32"/>
        <v>5</v>
      </c>
      <c r="CB44" s="5">
        <f t="shared" si="33"/>
        <v>0</v>
      </c>
      <c r="CJ44" s="5">
        <f t="shared" si="34"/>
        <v>0</v>
      </c>
      <c r="CR44" s="5">
        <f t="shared" si="35"/>
        <v>0</v>
      </c>
    </row>
    <row r="45" spans="2:96" ht="12.75" customHeight="1" x14ac:dyDescent="0.35">
      <c r="B45" s="658" t="s">
        <v>321</v>
      </c>
      <c r="C45" s="659"/>
      <c r="D45" s="659"/>
      <c r="E45" s="659"/>
      <c r="F45" s="659"/>
      <c r="G45" s="659"/>
      <c r="H45" s="660"/>
      <c r="J45" s="658" t="s">
        <v>321</v>
      </c>
      <c r="K45" s="659"/>
      <c r="L45" s="659"/>
      <c r="M45" s="659"/>
      <c r="N45" s="659"/>
      <c r="O45" s="659"/>
      <c r="P45" s="660"/>
      <c r="R45" s="658" t="s">
        <v>321</v>
      </c>
      <c r="S45" s="659"/>
      <c r="T45" s="659"/>
      <c r="U45" s="659"/>
      <c r="V45" s="659"/>
      <c r="W45" s="659"/>
      <c r="X45" s="660"/>
      <c r="Z45" s="658" t="s">
        <v>321</v>
      </c>
      <c r="AA45" s="659"/>
      <c r="AB45" s="659"/>
      <c r="AC45" s="659"/>
      <c r="AD45" s="659"/>
      <c r="AE45" s="659"/>
      <c r="AF45" s="660"/>
      <c r="AH45" s="658" t="s">
        <v>321</v>
      </c>
      <c r="AI45" s="659"/>
      <c r="AJ45" s="659"/>
      <c r="AK45" s="659"/>
      <c r="AL45" s="659"/>
      <c r="AM45" s="659"/>
      <c r="AN45" s="660"/>
      <c r="AP45" s="658" t="s">
        <v>321</v>
      </c>
      <c r="AQ45" s="659"/>
      <c r="AR45" s="659"/>
      <c r="AS45" s="659"/>
      <c r="AT45" s="659"/>
      <c r="AU45" s="659"/>
      <c r="AV45" s="660"/>
      <c r="AX45" s="658" t="s">
        <v>321</v>
      </c>
      <c r="AY45" s="659"/>
      <c r="AZ45" s="659"/>
      <c r="BA45" s="659"/>
      <c r="BB45" s="659"/>
      <c r="BC45" s="659"/>
      <c r="BD45" s="660"/>
      <c r="BF45" s="658" t="s">
        <v>321</v>
      </c>
      <c r="BG45" s="659"/>
      <c r="BH45" s="659"/>
      <c r="BI45" s="659"/>
      <c r="BJ45" s="659"/>
      <c r="BK45" s="659"/>
      <c r="BL45" s="660"/>
      <c r="BN45" s="658" t="s">
        <v>321</v>
      </c>
      <c r="BO45" s="659"/>
      <c r="BP45" s="659"/>
      <c r="BQ45" s="659"/>
      <c r="BR45" s="659"/>
      <c r="BS45" s="659"/>
      <c r="BT45" s="660"/>
      <c r="BV45" s="658" t="s">
        <v>321</v>
      </c>
      <c r="BW45" s="659"/>
      <c r="BX45" s="659"/>
      <c r="BY45" s="659"/>
      <c r="BZ45" s="659"/>
      <c r="CA45" s="659"/>
      <c r="CB45" s="660"/>
      <c r="CD45" s="658" t="s">
        <v>321</v>
      </c>
      <c r="CE45" s="659"/>
      <c r="CF45" s="659"/>
      <c r="CG45" s="659"/>
      <c r="CH45" s="659"/>
      <c r="CI45" s="659"/>
      <c r="CJ45" s="660"/>
      <c r="CL45" s="658" t="s">
        <v>321</v>
      </c>
      <c r="CM45" s="659"/>
      <c r="CN45" s="659"/>
      <c r="CO45" s="659"/>
      <c r="CP45" s="659"/>
      <c r="CQ45" s="659"/>
      <c r="CR45" s="660"/>
    </row>
    <row r="46" spans="2:96" ht="12.75" customHeight="1" x14ac:dyDescent="0.35">
      <c r="B46" s="7"/>
      <c r="C46" s="8"/>
      <c r="D46" s="8"/>
      <c r="E46" s="9" t="s">
        <v>7</v>
      </c>
      <c r="F46" s="9" t="s">
        <v>8</v>
      </c>
      <c r="G46" s="10" t="s">
        <v>9</v>
      </c>
      <c r="H46" s="11" t="s">
        <v>508</v>
      </c>
      <c r="J46" s="7"/>
      <c r="K46" s="8"/>
      <c r="L46" s="8"/>
      <c r="M46" s="9" t="s">
        <v>7</v>
      </c>
      <c r="N46" s="9" t="s">
        <v>8</v>
      </c>
      <c r="O46" s="12" t="s">
        <v>9</v>
      </c>
      <c r="P46" s="11" t="s">
        <v>508</v>
      </c>
      <c r="R46" s="7"/>
      <c r="S46" s="8"/>
      <c r="T46" s="8"/>
      <c r="U46" s="9" t="s">
        <v>7</v>
      </c>
      <c r="V46" s="9" t="s">
        <v>8</v>
      </c>
      <c r="W46" s="13" t="s">
        <v>9</v>
      </c>
      <c r="X46" s="11" t="s">
        <v>508</v>
      </c>
      <c r="Z46" s="7"/>
      <c r="AA46" s="8"/>
      <c r="AB46" s="8"/>
      <c r="AC46" s="9" t="s">
        <v>7</v>
      </c>
      <c r="AD46" s="9" t="s">
        <v>8</v>
      </c>
      <c r="AE46" s="14" t="s">
        <v>9</v>
      </c>
      <c r="AF46" s="11" t="s">
        <v>508</v>
      </c>
      <c r="AH46" s="7"/>
      <c r="AI46" s="8"/>
      <c r="AJ46" s="8"/>
      <c r="AK46" s="9" t="s">
        <v>7</v>
      </c>
      <c r="AL46" s="9" t="s">
        <v>8</v>
      </c>
      <c r="AM46" s="15" t="s">
        <v>9</v>
      </c>
      <c r="AN46" s="11" t="s">
        <v>508</v>
      </c>
      <c r="AP46" s="7"/>
      <c r="AQ46" s="8"/>
      <c r="AR46" s="8"/>
      <c r="AS46" s="9" t="s">
        <v>7</v>
      </c>
      <c r="AT46" s="9" t="s">
        <v>8</v>
      </c>
      <c r="AU46" s="16" t="s">
        <v>9</v>
      </c>
      <c r="AV46" s="11" t="s">
        <v>508</v>
      </c>
      <c r="AX46" s="7"/>
      <c r="AY46" s="8"/>
      <c r="AZ46" s="8"/>
      <c r="BA46" s="205" t="s">
        <v>526</v>
      </c>
      <c r="BB46" s="9" t="s">
        <v>8</v>
      </c>
      <c r="BC46" s="17" t="s">
        <v>9</v>
      </c>
      <c r="BD46" s="11" t="s">
        <v>508</v>
      </c>
      <c r="BF46" s="7"/>
      <c r="BG46" s="8"/>
      <c r="BH46" s="8"/>
      <c r="BI46" s="9" t="s">
        <v>7</v>
      </c>
      <c r="BJ46" s="9" t="s">
        <v>8</v>
      </c>
      <c r="BK46" s="18" t="s">
        <v>9</v>
      </c>
      <c r="BL46" s="11" t="s">
        <v>508</v>
      </c>
      <c r="BN46" s="7"/>
      <c r="BO46" s="8"/>
      <c r="BP46" s="8"/>
      <c r="BQ46" s="9" t="s">
        <v>7</v>
      </c>
      <c r="BR46" s="9" t="s">
        <v>8</v>
      </c>
      <c r="BS46" s="19" t="s">
        <v>9</v>
      </c>
      <c r="BT46" s="11" t="s">
        <v>508</v>
      </c>
      <c r="BV46" s="7"/>
      <c r="BW46" s="8"/>
      <c r="BX46" s="8"/>
      <c r="BY46" s="9" t="s">
        <v>7</v>
      </c>
      <c r="BZ46" s="9" t="s">
        <v>8</v>
      </c>
      <c r="CA46" s="20" t="s">
        <v>9</v>
      </c>
      <c r="CB46" s="11" t="s">
        <v>508</v>
      </c>
      <c r="CD46" s="7"/>
      <c r="CE46" s="8"/>
      <c r="CF46" s="8"/>
      <c r="CG46" s="9" t="s">
        <v>7</v>
      </c>
      <c r="CH46" s="9" t="s">
        <v>8</v>
      </c>
      <c r="CI46" s="21" t="s">
        <v>9</v>
      </c>
      <c r="CJ46" s="11" t="s">
        <v>508</v>
      </c>
      <c r="CL46" s="7"/>
      <c r="CM46" s="8"/>
      <c r="CN46" s="8"/>
      <c r="CO46" s="9" t="s">
        <v>7</v>
      </c>
      <c r="CP46" s="9" t="s">
        <v>8</v>
      </c>
      <c r="CQ46" s="22" t="s">
        <v>9</v>
      </c>
      <c r="CR46" s="11" t="s">
        <v>508</v>
      </c>
    </row>
    <row r="47" spans="2:96" ht="12.75" customHeight="1" x14ac:dyDescent="0.35">
      <c r="B47" s="661" t="s">
        <v>509</v>
      </c>
      <c r="C47" s="673"/>
      <c r="D47" s="662"/>
      <c r="E47" s="4" t="s">
        <v>319</v>
      </c>
      <c r="F47" s="4" t="s">
        <v>319</v>
      </c>
      <c r="H47" s="4">
        <v>12</v>
      </c>
      <c r="J47" s="680" t="s">
        <v>510</v>
      </c>
      <c r="K47" s="673"/>
      <c r="L47" s="662"/>
      <c r="M47" s="4" t="s">
        <v>319</v>
      </c>
      <c r="N47" s="4" t="s">
        <v>319</v>
      </c>
      <c r="P47" s="4">
        <v>11</v>
      </c>
      <c r="R47" s="678" t="s">
        <v>511</v>
      </c>
      <c r="S47" s="673"/>
      <c r="T47" s="662"/>
      <c r="U47" s="4" t="s">
        <v>319</v>
      </c>
      <c r="V47" s="4" t="s">
        <v>319</v>
      </c>
      <c r="X47" s="27">
        <v>10</v>
      </c>
      <c r="Z47" s="687" t="s">
        <v>512</v>
      </c>
      <c r="AA47" s="673"/>
      <c r="AB47" s="662"/>
      <c r="AC47" s="4" t="s">
        <v>319</v>
      </c>
      <c r="AD47" s="4" t="s">
        <v>319</v>
      </c>
      <c r="AF47" s="24">
        <v>9</v>
      </c>
      <c r="AH47" s="685" t="s">
        <v>513</v>
      </c>
      <c r="AI47" s="673"/>
      <c r="AJ47" s="662"/>
      <c r="AK47" s="4" t="s">
        <v>319</v>
      </c>
      <c r="AL47" s="4" t="s">
        <v>319</v>
      </c>
      <c r="AN47" s="24">
        <v>6</v>
      </c>
      <c r="AP47" s="727" t="s">
        <v>514</v>
      </c>
      <c r="AQ47" s="673"/>
      <c r="AR47" s="662"/>
      <c r="AS47" s="4" t="s">
        <v>319</v>
      </c>
      <c r="AT47" s="4" t="s">
        <v>319</v>
      </c>
      <c r="AV47" s="24">
        <v>3</v>
      </c>
      <c r="AX47" s="688" t="s">
        <v>515</v>
      </c>
      <c r="AY47" s="673"/>
      <c r="AZ47" s="662"/>
      <c r="BA47" s="4" t="s">
        <v>319</v>
      </c>
      <c r="BB47" s="4" t="s">
        <v>319</v>
      </c>
      <c r="BD47" s="162">
        <v>2</v>
      </c>
      <c r="BF47" s="679" t="s">
        <v>516</v>
      </c>
      <c r="BG47" s="673"/>
      <c r="BH47" s="662"/>
      <c r="BI47" s="4" t="s">
        <v>319</v>
      </c>
      <c r="BJ47" s="4" t="s">
        <v>319</v>
      </c>
      <c r="BL47" s="246">
        <v>14</v>
      </c>
      <c r="BN47" s="672" t="s">
        <v>517</v>
      </c>
      <c r="BO47" s="673"/>
      <c r="BP47" s="662"/>
      <c r="BQ47" s="4" t="s">
        <v>319</v>
      </c>
      <c r="BR47" s="4" t="s">
        <v>319</v>
      </c>
      <c r="BT47" s="446">
        <v>11</v>
      </c>
      <c r="BV47" s="728" t="s">
        <v>518</v>
      </c>
      <c r="BW47" s="673"/>
      <c r="BX47" s="662"/>
      <c r="BY47" s="4" t="s">
        <v>319</v>
      </c>
      <c r="BZ47" s="4" t="s">
        <v>319</v>
      </c>
      <c r="CB47" s="458">
        <v>8</v>
      </c>
      <c r="CD47" s="682" t="s">
        <v>519</v>
      </c>
      <c r="CE47" s="673"/>
      <c r="CF47" s="662"/>
      <c r="CG47" s="4" t="s">
        <v>319</v>
      </c>
      <c r="CH47" s="4" t="s">
        <v>319</v>
      </c>
      <c r="CJ47" s="4">
        <f>CB50</f>
        <v>6</v>
      </c>
      <c r="CL47" s="686" t="s">
        <v>531</v>
      </c>
      <c r="CM47" s="673"/>
      <c r="CN47" s="662"/>
      <c r="CO47" s="4" t="s">
        <v>319</v>
      </c>
      <c r="CP47" s="4" t="s">
        <v>319</v>
      </c>
      <c r="CR47" s="4">
        <f>CJ50</f>
        <v>5</v>
      </c>
    </row>
    <row r="48" spans="2:96" ht="12.75" customHeight="1" x14ac:dyDescent="0.35">
      <c r="B48" s="654">
        <v>45569</v>
      </c>
      <c r="C48" s="651"/>
      <c r="D48" s="651"/>
      <c r="E48" s="4">
        <v>0</v>
      </c>
      <c r="F48" s="4">
        <v>1</v>
      </c>
      <c r="G48" s="6" t="s">
        <v>17</v>
      </c>
      <c r="H48" s="5">
        <f t="shared" ref="H48:H57" si="38">SUM(H47+E48-F48)</f>
        <v>11</v>
      </c>
      <c r="J48" s="654">
        <v>45604</v>
      </c>
      <c r="K48" s="651"/>
      <c r="L48" s="3"/>
      <c r="M48" s="4">
        <v>0</v>
      </c>
      <c r="N48" s="4">
        <v>1</v>
      </c>
      <c r="O48" s="6" t="s">
        <v>17</v>
      </c>
      <c r="P48" s="5">
        <f t="shared" ref="P48:P57" si="39">SUM(P47+M48-N48)</f>
        <v>10</v>
      </c>
      <c r="R48" s="654">
        <v>45644</v>
      </c>
      <c r="S48" s="651"/>
      <c r="T48" s="3"/>
      <c r="U48" s="24">
        <v>0</v>
      </c>
      <c r="V48" s="24">
        <v>1</v>
      </c>
      <c r="W48" s="28" t="s">
        <v>17</v>
      </c>
      <c r="X48" s="5">
        <f t="shared" ref="X48:X57" si="40">SUM(X47+U48-V48)</f>
        <v>9</v>
      </c>
      <c r="Z48" s="708">
        <v>45667</v>
      </c>
      <c r="AA48" s="651"/>
      <c r="AB48" s="48"/>
      <c r="AC48" s="50">
        <v>0</v>
      </c>
      <c r="AD48" s="50">
        <v>1</v>
      </c>
      <c r="AE48" s="51" t="s">
        <v>17</v>
      </c>
      <c r="AF48" s="52">
        <f t="shared" ref="AF48:AF57" si="41">SUM(AF47+AC48-AD48)</f>
        <v>8</v>
      </c>
      <c r="AH48" s="654">
        <v>45689</v>
      </c>
      <c r="AI48" s="651"/>
      <c r="AJ48" s="3"/>
      <c r="AK48" s="24">
        <v>0</v>
      </c>
      <c r="AL48" s="24">
        <v>1</v>
      </c>
      <c r="AM48" s="28" t="s">
        <v>17</v>
      </c>
      <c r="AN48" s="5">
        <f t="shared" ref="AN48:AN57" si="42">SUM(AN47+AK48-AL48)</f>
        <v>5</v>
      </c>
      <c r="AP48" s="654">
        <v>45726</v>
      </c>
      <c r="AQ48" s="651"/>
      <c r="AR48" s="3"/>
      <c r="AS48" s="4">
        <v>0</v>
      </c>
      <c r="AT48" s="24">
        <v>1</v>
      </c>
      <c r="AU48" s="28" t="s">
        <v>17</v>
      </c>
      <c r="AV48" s="5">
        <f t="shared" ref="AV48:AV57" si="43">SUM(AV47+AS48-AT48)</f>
        <v>2</v>
      </c>
      <c r="AX48" s="665">
        <v>45762</v>
      </c>
      <c r="AY48" s="714"/>
      <c r="AZ48" s="155"/>
      <c r="BA48" s="156">
        <v>12</v>
      </c>
      <c r="BB48" s="156">
        <v>0</v>
      </c>
      <c r="BC48" s="157" t="s">
        <v>17</v>
      </c>
      <c r="BD48" s="158">
        <f t="shared" ref="BD48:BD57" si="44">SUM(BD47+BA48-BB48)</f>
        <v>14</v>
      </c>
      <c r="BF48" s="654">
        <v>45782</v>
      </c>
      <c r="BG48" s="651"/>
      <c r="BH48" s="3"/>
      <c r="BI48" s="4">
        <v>0</v>
      </c>
      <c r="BJ48" s="4">
        <v>1</v>
      </c>
      <c r="BK48" s="6" t="s">
        <v>17</v>
      </c>
      <c r="BL48" s="5">
        <f t="shared" ref="BL48:BL57" si="45">SUM(BL47+BI48-BJ48)</f>
        <v>13</v>
      </c>
      <c r="BN48" s="711">
        <v>45822</v>
      </c>
      <c r="BO48" s="730"/>
      <c r="BP48" s="3"/>
      <c r="BQ48" s="453">
        <v>0</v>
      </c>
      <c r="BR48" s="453">
        <v>1</v>
      </c>
      <c r="BS48" s="28" t="s">
        <v>17</v>
      </c>
      <c r="BT48" s="5">
        <f t="shared" ref="BT48:BT57" si="46">SUM(BT47+BQ48-BR48)</f>
        <v>10</v>
      </c>
      <c r="BV48" s="654">
        <v>45842</v>
      </c>
      <c r="BW48" s="651"/>
      <c r="BX48" s="3"/>
      <c r="BY48" s="4">
        <v>0</v>
      </c>
      <c r="BZ48" s="4">
        <v>1</v>
      </c>
      <c r="CA48" s="129" t="s">
        <v>17</v>
      </c>
      <c r="CB48" s="5">
        <f t="shared" ref="CB48:CB57" si="47">SUM(CB47+BY48-BZ48)</f>
        <v>7</v>
      </c>
      <c r="CD48" s="654">
        <v>45870</v>
      </c>
      <c r="CE48" s="651"/>
      <c r="CF48" s="39"/>
      <c r="CG48" s="564">
        <v>0</v>
      </c>
      <c r="CH48" s="564">
        <v>1</v>
      </c>
      <c r="CI48" s="28" t="s">
        <v>17</v>
      </c>
      <c r="CJ48" s="5">
        <f t="shared" ref="CJ48:CJ57" si="48">SUM(CJ47+CG48-CH48)</f>
        <v>5</v>
      </c>
      <c r="CL48" s="669">
        <v>45908</v>
      </c>
      <c r="CM48" s="731"/>
      <c r="CN48" s="552"/>
      <c r="CO48" s="604">
        <v>0</v>
      </c>
      <c r="CP48" s="604">
        <v>1</v>
      </c>
      <c r="CQ48" s="129" t="s">
        <v>17</v>
      </c>
      <c r="CR48" s="602">
        <f t="shared" ref="CR48:CR53" si="49">CJ51</f>
        <v>5</v>
      </c>
    </row>
    <row r="49" spans="2:96" ht="12.75" customHeight="1" x14ac:dyDescent="0.35">
      <c r="B49" s="654"/>
      <c r="C49" s="651"/>
      <c r="D49" s="3"/>
      <c r="E49" s="4"/>
      <c r="F49" s="4"/>
      <c r="G49" s="6"/>
      <c r="H49" s="5">
        <f t="shared" si="38"/>
        <v>11</v>
      </c>
      <c r="J49" s="654"/>
      <c r="K49" s="651"/>
      <c r="L49" s="3"/>
      <c r="M49" s="4"/>
      <c r="N49" s="4"/>
      <c r="O49" s="6"/>
      <c r="P49" s="5">
        <f t="shared" si="39"/>
        <v>10</v>
      </c>
      <c r="R49" s="654"/>
      <c r="S49" s="651"/>
      <c r="T49" s="3"/>
      <c r="U49" s="4"/>
      <c r="V49" s="4"/>
      <c r="W49" s="6"/>
      <c r="X49" s="5">
        <f t="shared" si="40"/>
        <v>9</v>
      </c>
      <c r="Z49" s="708">
        <v>45672</v>
      </c>
      <c r="AA49" s="651"/>
      <c r="AB49" s="48"/>
      <c r="AC49" s="50">
        <v>0</v>
      </c>
      <c r="AD49" s="50">
        <v>1</v>
      </c>
      <c r="AE49" s="51" t="s">
        <v>17</v>
      </c>
      <c r="AF49" s="5">
        <f t="shared" si="41"/>
        <v>7</v>
      </c>
      <c r="AH49" s="654">
        <v>45702</v>
      </c>
      <c r="AI49" s="651"/>
      <c r="AJ49" s="3"/>
      <c r="AK49" s="24">
        <v>0</v>
      </c>
      <c r="AL49" s="24">
        <v>1</v>
      </c>
      <c r="AM49" s="28" t="s">
        <v>17</v>
      </c>
      <c r="AN49" s="5">
        <f t="shared" si="42"/>
        <v>4</v>
      </c>
      <c r="AP49" s="669">
        <v>45740</v>
      </c>
      <c r="AQ49" s="651"/>
      <c r="AR49" s="3"/>
      <c r="AS49" s="166">
        <v>0</v>
      </c>
      <c r="AT49" s="166">
        <v>1</v>
      </c>
      <c r="AU49" s="28" t="s">
        <v>17</v>
      </c>
      <c r="AV49" s="5">
        <f t="shared" si="43"/>
        <v>1</v>
      </c>
      <c r="AX49" s="654"/>
      <c r="AY49" s="651"/>
      <c r="AZ49" s="3"/>
      <c r="BA49" s="4"/>
      <c r="BB49" s="4"/>
      <c r="BC49" s="6"/>
      <c r="BD49" s="5">
        <f t="shared" si="44"/>
        <v>14</v>
      </c>
      <c r="BF49" s="654">
        <v>45792</v>
      </c>
      <c r="BG49" s="651"/>
      <c r="BH49" s="3"/>
      <c r="BI49" s="431">
        <v>0</v>
      </c>
      <c r="BJ49" s="431">
        <v>1</v>
      </c>
      <c r="BK49" s="28" t="s">
        <v>17</v>
      </c>
      <c r="BL49" s="5">
        <f t="shared" si="45"/>
        <v>12</v>
      </c>
      <c r="BN49" s="711">
        <v>45830</v>
      </c>
      <c r="BO49" s="730"/>
      <c r="BP49" s="3"/>
      <c r="BQ49" s="453">
        <v>0</v>
      </c>
      <c r="BR49" s="453">
        <v>1</v>
      </c>
      <c r="BS49" s="28" t="s">
        <v>17</v>
      </c>
      <c r="BT49" s="5">
        <f t="shared" si="46"/>
        <v>9</v>
      </c>
      <c r="BV49" s="654">
        <v>45863</v>
      </c>
      <c r="BW49" s="651"/>
      <c r="BX49" s="3"/>
      <c r="BY49" s="4">
        <v>0</v>
      </c>
      <c r="BZ49" s="547">
        <v>1</v>
      </c>
      <c r="CA49" s="129" t="s">
        <v>17</v>
      </c>
      <c r="CB49" s="5">
        <f t="shared" si="47"/>
        <v>6</v>
      </c>
      <c r="CD49" s="654"/>
      <c r="CE49" s="651"/>
      <c r="CF49" s="3"/>
      <c r="CG49" s="577"/>
      <c r="CH49" s="577"/>
      <c r="CI49" s="28"/>
      <c r="CJ49" s="5">
        <f t="shared" si="48"/>
        <v>5</v>
      </c>
      <c r="CL49" s="654">
        <v>45911</v>
      </c>
      <c r="CM49" s="651"/>
      <c r="CN49" s="3"/>
      <c r="CO49" s="625">
        <v>0</v>
      </c>
      <c r="CP49" s="625">
        <v>1</v>
      </c>
      <c r="CQ49" s="129" t="s">
        <v>24</v>
      </c>
      <c r="CR49" s="602">
        <f t="shared" si="49"/>
        <v>5</v>
      </c>
    </row>
    <row r="50" spans="2:96" ht="12.75" customHeight="1" x14ac:dyDescent="0.35">
      <c r="B50" s="654"/>
      <c r="C50" s="651"/>
      <c r="E50" s="4"/>
      <c r="F50" s="4"/>
      <c r="G50" s="6"/>
      <c r="H50" s="5">
        <f t="shared" si="38"/>
        <v>11</v>
      </c>
      <c r="J50" s="654"/>
      <c r="K50" s="651"/>
      <c r="M50" s="4"/>
      <c r="O50" s="6"/>
      <c r="P50" s="5">
        <f t="shared" si="39"/>
        <v>10</v>
      </c>
      <c r="R50" s="654"/>
      <c r="S50" s="651"/>
      <c r="U50" s="4"/>
      <c r="V50" s="4"/>
      <c r="W50" s="6"/>
      <c r="X50" s="5">
        <f t="shared" si="40"/>
        <v>9</v>
      </c>
      <c r="Z50" s="708">
        <v>45684</v>
      </c>
      <c r="AA50" s="651"/>
      <c r="AC50" s="50">
        <v>0</v>
      </c>
      <c r="AD50" s="50">
        <v>1</v>
      </c>
      <c r="AE50" s="51" t="s">
        <v>17</v>
      </c>
      <c r="AF50" s="5">
        <f t="shared" si="41"/>
        <v>6</v>
      </c>
      <c r="AH50" s="654">
        <v>45710</v>
      </c>
      <c r="AI50" s="651"/>
      <c r="AK50" s="24">
        <v>0</v>
      </c>
      <c r="AL50" s="24">
        <v>1</v>
      </c>
      <c r="AM50" s="28" t="s">
        <v>17</v>
      </c>
      <c r="AN50" s="5">
        <f t="shared" si="42"/>
        <v>3</v>
      </c>
      <c r="AP50" s="654"/>
      <c r="AQ50" s="651"/>
      <c r="AS50" s="4"/>
      <c r="AU50" s="6"/>
      <c r="AV50" s="5">
        <f t="shared" si="43"/>
        <v>1</v>
      </c>
      <c r="AX50" s="654"/>
      <c r="AY50" s="651"/>
      <c r="BA50" s="4"/>
      <c r="BB50" s="4"/>
      <c r="BC50" s="6"/>
      <c r="BD50" s="5">
        <f t="shared" si="44"/>
        <v>14</v>
      </c>
      <c r="BF50" s="654">
        <v>45803</v>
      </c>
      <c r="BG50" s="651"/>
      <c r="BI50" s="431">
        <v>0</v>
      </c>
      <c r="BJ50" s="431">
        <v>1</v>
      </c>
      <c r="BK50" s="28" t="s">
        <v>17</v>
      </c>
      <c r="BL50" s="5">
        <f t="shared" si="45"/>
        <v>11</v>
      </c>
      <c r="BN50" s="711">
        <v>45836</v>
      </c>
      <c r="BO50" s="730"/>
      <c r="BQ50" s="453">
        <v>0</v>
      </c>
      <c r="BR50" s="453">
        <v>1</v>
      </c>
      <c r="BS50" s="28" t="s">
        <v>17</v>
      </c>
      <c r="BT50" s="5">
        <f t="shared" si="46"/>
        <v>8</v>
      </c>
      <c r="CB50" s="5">
        <f t="shared" si="47"/>
        <v>6</v>
      </c>
      <c r="CD50" s="654"/>
      <c r="CE50" s="651"/>
      <c r="CG50" s="589"/>
      <c r="CH50" s="589"/>
      <c r="CI50" s="28"/>
      <c r="CJ50" s="5">
        <f t="shared" si="48"/>
        <v>5</v>
      </c>
      <c r="CL50" s="654"/>
      <c r="CM50" s="651"/>
      <c r="CO50" s="4"/>
      <c r="CP50" s="4"/>
      <c r="CQ50" s="6"/>
      <c r="CR50" s="602">
        <f t="shared" si="49"/>
        <v>5</v>
      </c>
    </row>
    <row r="51" spans="2:96" ht="12.75" customHeight="1" x14ac:dyDescent="0.35">
      <c r="B51" s="654"/>
      <c r="C51" s="651"/>
      <c r="E51" s="4"/>
      <c r="F51" s="4"/>
      <c r="G51" s="6"/>
      <c r="H51" s="5">
        <f t="shared" si="38"/>
        <v>11</v>
      </c>
      <c r="O51" s="6" t="s">
        <v>40</v>
      </c>
      <c r="P51" s="5">
        <f t="shared" si="39"/>
        <v>10</v>
      </c>
      <c r="R51" s="654"/>
      <c r="S51" s="651"/>
      <c r="W51" s="6"/>
      <c r="X51" s="5">
        <f t="shared" si="40"/>
        <v>9</v>
      </c>
      <c r="Z51" s="654"/>
      <c r="AA51" s="651"/>
      <c r="AC51" s="4"/>
      <c r="AE51" s="6"/>
      <c r="AF51" s="5">
        <f t="shared" si="41"/>
        <v>6</v>
      </c>
      <c r="AH51" s="654"/>
      <c r="AI51" s="651"/>
      <c r="AK51" s="4"/>
      <c r="AL51" s="4"/>
      <c r="AM51" s="6"/>
      <c r="AN51" s="5">
        <f t="shared" si="42"/>
        <v>3</v>
      </c>
      <c r="AP51" s="654"/>
      <c r="AQ51" s="651"/>
      <c r="AS51" s="4"/>
      <c r="AU51" s="6"/>
      <c r="AV51" s="5">
        <f t="shared" si="43"/>
        <v>1</v>
      </c>
      <c r="BD51" s="5">
        <f t="shared" si="44"/>
        <v>14</v>
      </c>
      <c r="BL51" s="5">
        <f t="shared" si="45"/>
        <v>11</v>
      </c>
      <c r="BT51" s="5">
        <f t="shared" si="46"/>
        <v>8</v>
      </c>
      <c r="CB51" s="5">
        <f t="shared" si="47"/>
        <v>6</v>
      </c>
      <c r="CJ51" s="5">
        <f t="shared" si="48"/>
        <v>5</v>
      </c>
      <c r="CR51" s="602">
        <f t="shared" si="49"/>
        <v>5</v>
      </c>
    </row>
    <row r="52" spans="2:96" ht="12.75" customHeight="1" x14ac:dyDescent="0.35">
      <c r="H52" s="5">
        <f t="shared" si="38"/>
        <v>11</v>
      </c>
      <c r="P52" s="5">
        <f t="shared" si="39"/>
        <v>10</v>
      </c>
      <c r="X52" s="5">
        <f t="shared" si="40"/>
        <v>9</v>
      </c>
      <c r="Z52" s="654"/>
      <c r="AA52" s="651"/>
      <c r="AC52" s="4"/>
      <c r="AD52" s="4"/>
      <c r="AE52" s="6"/>
      <c r="AF52" s="5">
        <f t="shared" si="41"/>
        <v>6</v>
      </c>
      <c r="AH52" s="654"/>
      <c r="AI52" s="651"/>
      <c r="AK52" s="4"/>
      <c r="AM52" s="6"/>
      <c r="AN52" s="5">
        <f t="shared" si="42"/>
        <v>3</v>
      </c>
      <c r="AP52" s="654"/>
      <c r="AQ52" s="651"/>
      <c r="AS52" s="4"/>
      <c r="AT52" s="4"/>
      <c r="AU52" s="6"/>
      <c r="AV52" s="5">
        <f t="shared" si="43"/>
        <v>1</v>
      </c>
      <c r="BD52" s="5">
        <f t="shared" si="44"/>
        <v>14</v>
      </c>
      <c r="BL52" s="5">
        <f t="shared" si="45"/>
        <v>11</v>
      </c>
      <c r="BT52" s="5">
        <f t="shared" si="46"/>
        <v>8</v>
      </c>
      <c r="CB52" s="5">
        <f t="shared" si="47"/>
        <v>6</v>
      </c>
      <c r="CJ52" s="5">
        <f t="shared" si="48"/>
        <v>5</v>
      </c>
      <c r="CR52" s="602">
        <f t="shared" si="49"/>
        <v>5</v>
      </c>
    </row>
    <row r="53" spans="2:96" ht="12.75" customHeight="1" x14ac:dyDescent="0.35">
      <c r="H53" s="5">
        <f t="shared" si="38"/>
        <v>11</v>
      </c>
      <c r="P53" s="5">
        <f t="shared" si="39"/>
        <v>10</v>
      </c>
      <c r="T53" s="44" t="s">
        <v>40</v>
      </c>
      <c r="X53" s="5">
        <f t="shared" si="40"/>
        <v>9</v>
      </c>
      <c r="AF53" s="5">
        <f t="shared" si="41"/>
        <v>6</v>
      </c>
      <c r="AH53" s="654"/>
      <c r="AI53" s="651"/>
      <c r="AK53" s="4"/>
      <c r="AM53" s="6"/>
      <c r="AN53" s="5">
        <f t="shared" si="42"/>
        <v>3</v>
      </c>
      <c r="AP53" s="654"/>
      <c r="AQ53" s="651"/>
      <c r="AS53" s="4"/>
      <c r="AU53" s="6"/>
      <c r="AV53" s="5">
        <f t="shared" si="43"/>
        <v>1</v>
      </c>
      <c r="BD53" s="5">
        <f t="shared" si="44"/>
        <v>14</v>
      </c>
      <c r="BL53" s="5">
        <f t="shared" si="45"/>
        <v>11</v>
      </c>
      <c r="BT53" s="5">
        <f t="shared" si="46"/>
        <v>8</v>
      </c>
      <c r="CB53" s="5">
        <f t="shared" si="47"/>
        <v>6</v>
      </c>
      <c r="CJ53" s="5">
        <f t="shared" si="48"/>
        <v>5</v>
      </c>
      <c r="CR53" s="602">
        <f t="shared" si="49"/>
        <v>5</v>
      </c>
    </row>
    <row r="54" spans="2:96" ht="12.75" customHeight="1" x14ac:dyDescent="0.35">
      <c r="H54" s="5">
        <f t="shared" si="38"/>
        <v>11</v>
      </c>
      <c r="P54" s="5">
        <f t="shared" si="39"/>
        <v>10</v>
      </c>
      <c r="X54" s="5">
        <f t="shared" si="40"/>
        <v>9</v>
      </c>
      <c r="AF54" s="5">
        <f t="shared" si="41"/>
        <v>6</v>
      </c>
      <c r="AH54" s="654"/>
      <c r="AI54" s="651"/>
      <c r="AK54" s="4"/>
      <c r="AM54" s="6"/>
      <c r="AN54" s="5">
        <f t="shared" si="42"/>
        <v>3</v>
      </c>
      <c r="AP54" s="654"/>
      <c r="AQ54" s="651"/>
      <c r="AS54" s="4"/>
      <c r="AT54" s="4"/>
      <c r="AU54" s="6"/>
      <c r="AV54" s="5">
        <f t="shared" si="43"/>
        <v>1</v>
      </c>
      <c r="BD54" s="5">
        <f t="shared" si="44"/>
        <v>14</v>
      </c>
      <c r="BL54" s="5">
        <f t="shared" si="45"/>
        <v>11</v>
      </c>
      <c r="BT54" s="5">
        <f t="shared" si="46"/>
        <v>8</v>
      </c>
      <c r="CB54" s="5">
        <f t="shared" si="47"/>
        <v>6</v>
      </c>
      <c r="CJ54" s="5">
        <f t="shared" si="48"/>
        <v>5</v>
      </c>
      <c r="CR54" s="5">
        <f t="shared" ref="CR54:CR57" si="50">SUM(CR53+CO54-CP54)</f>
        <v>5</v>
      </c>
    </row>
    <row r="55" spans="2:96" ht="12.75" customHeight="1" x14ac:dyDescent="0.35">
      <c r="H55" s="5">
        <f t="shared" si="38"/>
        <v>11</v>
      </c>
      <c r="P55" s="5">
        <f t="shared" si="39"/>
        <v>10</v>
      </c>
      <c r="X55" s="5">
        <f t="shared" si="40"/>
        <v>9</v>
      </c>
      <c r="AF55" s="5">
        <f t="shared" si="41"/>
        <v>6</v>
      </c>
      <c r="AH55" s="654"/>
      <c r="AI55" s="651"/>
      <c r="AK55" s="4"/>
      <c r="AM55" s="6"/>
      <c r="AN55" s="5">
        <f t="shared" si="42"/>
        <v>3</v>
      </c>
      <c r="AV55" s="5">
        <f t="shared" si="43"/>
        <v>1</v>
      </c>
      <c r="BD55" s="5">
        <f t="shared" si="44"/>
        <v>14</v>
      </c>
      <c r="BL55" s="5">
        <f t="shared" si="45"/>
        <v>11</v>
      </c>
      <c r="BT55" s="5">
        <f t="shared" si="46"/>
        <v>8</v>
      </c>
      <c r="CB55" s="5">
        <f t="shared" si="47"/>
        <v>6</v>
      </c>
      <c r="CJ55" s="5">
        <f t="shared" si="48"/>
        <v>5</v>
      </c>
      <c r="CR55" s="5">
        <f t="shared" si="50"/>
        <v>5</v>
      </c>
    </row>
    <row r="56" spans="2:96" ht="12.75" customHeight="1" x14ac:dyDescent="0.25">
      <c r="H56" s="5">
        <f t="shared" si="38"/>
        <v>11</v>
      </c>
      <c r="P56" s="5">
        <f t="shared" si="39"/>
        <v>10</v>
      </c>
      <c r="X56" s="5">
        <f t="shared" si="40"/>
        <v>9</v>
      </c>
      <c r="AF56" s="5">
        <f t="shared" si="41"/>
        <v>6</v>
      </c>
      <c r="AN56" s="5">
        <f t="shared" si="42"/>
        <v>3</v>
      </c>
      <c r="AV56" s="5">
        <f t="shared" si="43"/>
        <v>1</v>
      </c>
      <c r="BD56" s="5">
        <f t="shared" si="44"/>
        <v>14</v>
      </c>
      <c r="BL56" s="5">
        <f t="shared" si="45"/>
        <v>11</v>
      </c>
      <c r="BT56" s="5">
        <f t="shared" si="46"/>
        <v>8</v>
      </c>
      <c r="CB56" s="5">
        <f t="shared" si="47"/>
        <v>6</v>
      </c>
      <c r="CJ56" s="5">
        <f t="shared" si="48"/>
        <v>5</v>
      </c>
      <c r="CR56" s="5">
        <f t="shared" si="50"/>
        <v>5</v>
      </c>
    </row>
    <row r="57" spans="2:96" ht="12.75" customHeight="1" x14ac:dyDescent="0.25">
      <c r="H57" s="5">
        <f t="shared" si="38"/>
        <v>11</v>
      </c>
      <c r="P57" s="5">
        <f t="shared" si="39"/>
        <v>10</v>
      </c>
      <c r="X57" s="5">
        <f t="shared" si="40"/>
        <v>9</v>
      </c>
      <c r="AF57" s="5">
        <f t="shared" si="41"/>
        <v>6</v>
      </c>
      <c r="AN57" s="5">
        <f t="shared" si="42"/>
        <v>3</v>
      </c>
      <c r="AV57" s="5">
        <f t="shared" si="43"/>
        <v>1</v>
      </c>
      <c r="BD57" s="5">
        <f t="shared" si="44"/>
        <v>14</v>
      </c>
      <c r="BL57" s="5">
        <f t="shared" si="45"/>
        <v>11</v>
      </c>
      <c r="BT57" s="5">
        <f t="shared" si="46"/>
        <v>8</v>
      </c>
      <c r="CB57" s="5">
        <f t="shared" si="47"/>
        <v>6</v>
      </c>
      <c r="CJ57" s="5">
        <f t="shared" si="48"/>
        <v>5</v>
      </c>
      <c r="CR57" s="5">
        <f t="shared" si="50"/>
        <v>5</v>
      </c>
    </row>
    <row r="58" spans="2:96" ht="12.75" customHeight="1" x14ac:dyDescent="0.35">
      <c r="B58" s="658" t="s">
        <v>322</v>
      </c>
      <c r="C58" s="659"/>
      <c r="D58" s="659"/>
      <c r="E58" s="659"/>
      <c r="F58" s="659"/>
      <c r="G58" s="659"/>
      <c r="H58" s="660"/>
      <c r="J58" s="658" t="s">
        <v>322</v>
      </c>
      <c r="K58" s="659"/>
      <c r="L58" s="659"/>
      <c r="M58" s="659"/>
      <c r="N58" s="659"/>
      <c r="O58" s="659"/>
      <c r="P58" s="660"/>
      <c r="R58" s="658" t="s">
        <v>322</v>
      </c>
      <c r="S58" s="659"/>
      <c r="T58" s="659"/>
      <c r="U58" s="659"/>
      <c r="V58" s="659"/>
      <c r="W58" s="659"/>
      <c r="X58" s="660"/>
      <c r="Z58" s="658" t="s">
        <v>322</v>
      </c>
      <c r="AA58" s="659"/>
      <c r="AB58" s="659"/>
      <c r="AC58" s="659"/>
      <c r="AD58" s="659"/>
      <c r="AE58" s="659"/>
      <c r="AF58" s="660"/>
      <c r="AH58" s="658" t="s">
        <v>322</v>
      </c>
      <c r="AI58" s="659"/>
      <c r="AJ58" s="659"/>
      <c r="AK58" s="659"/>
      <c r="AL58" s="659"/>
      <c r="AM58" s="659"/>
      <c r="AN58" s="660"/>
      <c r="AP58" s="658" t="s">
        <v>322</v>
      </c>
      <c r="AQ58" s="659"/>
      <c r="AR58" s="659"/>
      <c r="AS58" s="659"/>
      <c r="AT58" s="659"/>
      <c r="AU58" s="659"/>
      <c r="AV58" s="660"/>
      <c r="AX58" s="658" t="s">
        <v>322</v>
      </c>
      <c r="AY58" s="659"/>
      <c r="AZ58" s="659"/>
      <c r="BA58" s="659"/>
      <c r="BB58" s="659"/>
      <c r="BC58" s="659"/>
      <c r="BD58" s="660"/>
      <c r="BF58" s="658" t="s">
        <v>322</v>
      </c>
      <c r="BG58" s="659"/>
      <c r="BH58" s="659"/>
      <c r="BI58" s="659"/>
      <c r="BJ58" s="659"/>
      <c r="BK58" s="659"/>
      <c r="BL58" s="660"/>
      <c r="BN58" s="658" t="s">
        <v>322</v>
      </c>
      <c r="BO58" s="659"/>
      <c r="BP58" s="659"/>
      <c r="BQ58" s="659"/>
      <c r="BR58" s="659"/>
      <c r="BS58" s="659"/>
      <c r="BT58" s="660"/>
      <c r="BV58" s="658" t="s">
        <v>322</v>
      </c>
      <c r="BW58" s="659"/>
      <c r="BX58" s="659"/>
      <c r="BY58" s="659"/>
      <c r="BZ58" s="659"/>
      <c r="CA58" s="659"/>
      <c r="CB58" s="660"/>
      <c r="CD58" s="658" t="s">
        <v>322</v>
      </c>
      <c r="CE58" s="659"/>
      <c r="CF58" s="659"/>
      <c r="CG58" s="659"/>
      <c r="CH58" s="659"/>
      <c r="CI58" s="659"/>
      <c r="CJ58" s="660"/>
      <c r="CL58" s="658" t="s">
        <v>322</v>
      </c>
      <c r="CM58" s="659"/>
      <c r="CN58" s="659"/>
      <c r="CO58" s="659"/>
      <c r="CP58" s="659"/>
      <c r="CQ58" s="659"/>
      <c r="CR58" s="660"/>
    </row>
    <row r="59" spans="2:96" ht="12.75" customHeight="1" x14ac:dyDescent="0.35">
      <c r="B59" s="7"/>
      <c r="C59" s="8"/>
      <c r="D59" s="8"/>
      <c r="E59" s="9" t="s">
        <v>7</v>
      </c>
      <c r="F59" s="9" t="s">
        <v>8</v>
      </c>
      <c r="G59" s="10" t="s">
        <v>9</v>
      </c>
      <c r="H59" s="11" t="s">
        <v>508</v>
      </c>
      <c r="J59" s="7"/>
      <c r="K59" s="8"/>
      <c r="L59" s="8"/>
      <c r="M59" s="9" t="s">
        <v>7</v>
      </c>
      <c r="N59" s="9" t="s">
        <v>8</v>
      </c>
      <c r="O59" s="12" t="s">
        <v>9</v>
      </c>
      <c r="P59" s="11" t="s">
        <v>508</v>
      </c>
      <c r="R59" s="7"/>
      <c r="S59" s="8"/>
      <c r="T59" s="8"/>
      <c r="U59" s="9" t="s">
        <v>7</v>
      </c>
      <c r="V59" s="9" t="s">
        <v>8</v>
      </c>
      <c r="W59" s="13" t="s">
        <v>9</v>
      </c>
      <c r="X59" s="11" t="s">
        <v>508</v>
      </c>
      <c r="Z59" s="7"/>
      <c r="AA59" s="8"/>
      <c r="AB59" s="8"/>
      <c r="AC59" s="9" t="s">
        <v>7</v>
      </c>
      <c r="AD59" s="9" t="s">
        <v>8</v>
      </c>
      <c r="AE59" s="14" t="s">
        <v>9</v>
      </c>
      <c r="AF59" s="11" t="s">
        <v>508</v>
      </c>
      <c r="AH59" s="7"/>
      <c r="AI59" s="8"/>
      <c r="AJ59" s="8"/>
      <c r="AK59" s="9" t="s">
        <v>7</v>
      </c>
      <c r="AL59" s="9" t="s">
        <v>8</v>
      </c>
      <c r="AM59" s="15" t="s">
        <v>9</v>
      </c>
      <c r="AN59" s="11" t="s">
        <v>508</v>
      </c>
      <c r="AP59" s="7"/>
      <c r="AQ59" s="8"/>
      <c r="AR59" s="8"/>
      <c r="AS59" s="9" t="s">
        <v>7</v>
      </c>
      <c r="AT59" s="9" t="s">
        <v>8</v>
      </c>
      <c r="AU59" s="16" t="s">
        <v>9</v>
      </c>
      <c r="AV59" s="11" t="s">
        <v>508</v>
      </c>
      <c r="AX59" s="7"/>
      <c r="AY59" s="8"/>
      <c r="AZ59" s="8"/>
      <c r="BA59" s="9" t="s">
        <v>7</v>
      </c>
      <c r="BB59" s="9" t="s">
        <v>8</v>
      </c>
      <c r="BC59" s="17" t="s">
        <v>9</v>
      </c>
      <c r="BD59" s="11" t="s">
        <v>508</v>
      </c>
      <c r="BF59" s="7"/>
      <c r="BG59" s="8"/>
      <c r="BH59" s="8"/>
      <c r="BI59" s="9" t="s">
        <v>7</v>
      </c>
      <c r="BJ59" s="9" t="s">
        <v>8</v>
      </c>
      <c r="BK59" s="18" t="s">
        <v>9</v>
      </c>
      <c r="BL59" s="11" t="s">
        <v>508</v>
      </c>
      <c r="BN59" s="7"/>
      <c r="BO59" s="8"/>
      <c r="BP59" s="8"/>
      <c r="BQ59" s="9" t="s">
        <v>7</v>
      </c>
      <c r="BR59" s="9" t="s">
        <v>8</v>
      </c>
      <c r="BS59" s="19" t="s">
        <v>9</v>
      </c>
      <c r="BT59" s="11" t="s">
        <v>508</v>
      </c>
      <c r="BV59" s="7"/>
      <c r="BW59" s="8"/>
      <c r="BX59" s="8"/>
      <c r="BY59" s="9" t="s">
        <v>7</v>
      </c>
      <c r="BZ59" s="9" t="s">
        <v>8</v>
      </c>
      <c r="CA59" s="20" t="s">
        <v>9</v>
      </c>
      <c r="CB59" s="11" t="s">
        <v>508</v>
      </c>
      <c r="CD59" s="7"/>
      <c r="CE59" s="8"/>
      <c r="CF59" s="8"/>
      <c r="CG59" s="9" t="s">
        <v>7</v>
      </c>
      <c r="CH59" s="9" t="s">
        <v>8</v>
      </c>
      <c r="CI59" s="21" t="s">
        <v>9</v>
      </c>
      <c r="CJ59" s="11" t="s">
        <v>508</v>
      </c>
      <c r="CL59" s="7"/>
      <c r="CM59" s="8"/>
      <c r="CN59" s="8"/>
      <c r="CO59" s="9" t="s">
        <v>7</v>
      </c>
      <c r="CP59" s="9" t="s">
        <v>8</v>
      </c>
      <c r="CQ59" s="22" t="s">
        <v>9</v>
      </c>
      <c r="CR59" s="11" t="s">
        <v>508</v>
      </c>
    </row>
    <row r="60" spans="2:96" ht="12.75" customHeight="1" x14ac:dyDescent="0.35">
      <c r="B60" s="661" t="s">
        <v>509</v>
      </c>
      <c r="C60" s="673"/>
      <c r="D60" s="662"/>
      <c r="E60" s="4" t="s">
        <v>11</v>
      </c>
      <c r="F60" s="4" t="s">
        <v>11</v>
      </c>
      <c r="H60" s="4">
        <v>3</v>
      </c>
      <c r="J60" s="680" t="s">
        <v>510</v>
      </c>
      <c r="K60" s="673"/>
      <c r="L60" s="662"/>
      <c r="M60" s="4" t="s">
        <v>11</v>
      </c>
      <c r="N60" s="4" t="s">
        <v>11</v>
      </c>
      <c r="P60" s="4">
        <v>3</v>
      </c>
      <c r="R60" s="678" t="s">
        <v>511</v>
      </c>
      <c r="S60" s="673"/>
      <c r="T60" s="662"/>
      <c r="U60" s="4" t="s">
        <v>11</v>
      </c>
      <c r="V60" s="4" t="s">
        <v>11</v>
      </c>
      <c r="X60" s="24">
        <v>3</v>
      </c>
      <c r="Z60" s="687" t="s">
        <v>512</v>
      </c>
      <c r="AA60" s="673"/>
      <c r="AB60" s="662"/>
      <c r="AC60" s="4" t="s">
        <v>11</v>
      </c>
      <c r="AD60" s="4" t="s">
        <v>11</v>
      </c>
      <c r="AF60" s="24">
        <v>3</v>
      </c>
      <c r="AH60" s="685" t="s">
        <v>513</v>
      </c>
      <c r="AI60" s="673"/>
      <c r="AJ60" s="662"/>
      <c r="AK60" s="4" t="s">
        <v>11</v>
      </c>
      <c r="AL60" s="4" t="s">
        <v>11</v>
      </c>
      <c r="AN60" s="24">
        <v>3</v>
      </c>
      <c r="AP60" s="727" t="s">
        <v>514</v>
      </c>
      <c r="AQ60" s="673"/>
      <c r="AR60" s="662"/>
      <c r="AS60" s="4" t="s">
        <v>11</v>
      </c>
      <c r="AT60" s="4" t="s">
        <v>11</v>
      </c>
      <c r="AV60" s="24">
        <v>3</v>
      </c>
      <c r="AX60" s="688" t="s">
        <v>515</v>
      </c>
      <c r="AY60" s="673"/>
      <c r="AZ60" s="662"/>
      <c r="BA60" s="4" t="s">
        <v>11</v>
      </c>
      <c r="BB60" s="4" t="s">
        <v>11</v>
      </c>
      <c r="BD60" s="162">
        <v>2</v>
      </c>
      <c r="BF60" s="679" t="s">
        <v>516</v>
      </c>
      <c r="BG60" s="673"/>
      <c r="BH60" s="662"/>
      <c r="BI60" s="4" t="s">
        <v>11</v>
      </c>
      <c r="BJ60" s="4" t="s">
        <v>11</v>
      </c>
      <c r="BL60" s="246">
        <v>2</v>
      </c>
      <c r="BN60" s="672" t="s">
        <v>517</v>
      </c>
      <c r="BO60" s="673"/>
      <c r="BP60" s="662"/>
      <c r="BQ60" s="4" t="s">
        <v>11</v>
      </c>
      <c r="BR60" s="4" t="s">
        <v>11</v>
      </c>
      <c r="BT60" s="446">
        <v>2</v>
      </c>
      <c r="BV60" s="728" t="s">
        <v>518</v>
      </c>
      <c r="BW60" s="673"/>
      <c r="BX60" s="662"/>
      <c r="BY60" s="4" t="s">
        <v>11</v>
      </c>
      <c r="BZ60" s="4" t="s">
        <v>11</v>
      </c>
      <c r="CB60" s="458">
        <v>2</v>
      </c>
      <c r="CD60" s="682" t="s">
        <v>519</v>
      </c>
      <c r="CE60" s="673"/>
      <c r="CF60" s="662"/>
      <c r="CG60" s="4" t="s">
        <v>11</v>
      </c>
      <c r="CH60" s="4" t="s">
        <v>11</v>
      </c>
      <c r="CJ60" s="4">
        <f>CB61</f>
        <v>2</v>
      </c>
      <c r="CL60" s="686" t="s">
        <v>531</v>
      </c>
      <c r="CM60" s="673"/>
      <c r="CN60" s="662"/>
      <c r="CO60" s="4" t="s">
        <v>11</v>
      </c>
      <c r="CP60" s="4" t="s">
        <v>11</v>
      </c>
      <c r="CR60" s="4">
        <f>CJ60</f>
        <v>2</v>
      </c>
    </row>
    <row r="61" spans="2:96" ht="12.75" customHeight="1" x14ac:dyDescent="0.35">
      <c r="B61" s="654"/>
      <c r="C61" s="651"/>
      <c r="D61" s="3"/>
      <c r="E61" s="4"/>
      <c r="F61" s="4"/>
      <c r="G61" s="6"/>
      <c r="H61" s="5">
        <f t="shared" ref="H61:H68" si="51">SUM(H60+E61-F61)</f>
        <v>3</v>
      </c>
      <c r="J61" s="25"/>
      <c r="K61" s="25"/>
      <c r="L61" s="3"/>
      <c r="M61" s="4"/>
      <c r="N61" s="4"/>
      <c r="O61" s="6"/>
      <c r="P61" s="5">
        <f t="shared" ref="P61:P68" si="52">SUM(P60+M61-N61)</f>
        <v>3</v>
      </c>
      <c r="R61" s="25"/>
      <c r="S61" s="25"/>
      <c r="T61" s="3"/>
      <c r="U61" s="4"/>
      <c r="V61" s="4"/>
      <c r="W61" s="6"/>
      <c r="X61" s="5">
        <f t="shared" ref="X61:X68" si="53">SUM(X60+U61-V61)</f>
        <v>3</v>
      </c>
      <c r="Z61" s="25"/>
      <c r="AA61" s="25"/>
      <c r="AB61" s="3"/>
      <c r="AC61" s="4"/>
      <c r="AD61" s="4"/>
      <c r="AE61" s="6"/>
      <c r="AF61" s="5">
        <f t="shared" ref="AF61:AF68" si="54">SUM(AF60+AC61-AD61)</f>
        <v>3</v>
      </c>
      <c r="AH61" s="25"/>
      <c r="AI61" s="25"/>
      <c r="AJ61" s="3"/>
      <c r="AK61" s="4"/>
      <c r="AL61" s="4"/>
      <c r="AM61" s="6"/>
      <c r="AN61" s="5">
        <f t="shared" ref="AN61:AN68" si="55">SUM(AN60+AK61-AL61)</f>
        <v>3</v>
      </c>
      <c r="AP61" s="654">
        <v>45736</v>
      </c>
      <c r="AQ61" s="654"/>
      <c r="AR61" s="3"/>
      <c r="AS61" s="4">
        <v>0</v>
      </c>
      <c r="AT61" s="4">
        <v>1</v>
      </c>
      <c r="AU61" s="6" t="s">
        <v>17</v>
      </c>
      <c r="AV61" s="5">
        <f t="shared" ref="AV61:AV68" si="56">SUM(AV60+AS61-AT61)</f>
        <v>2</v>
      </c>
      <c r="AX61" s="654"/>
      <c r="AY61" s="651"/>
      <c r="AZ61" s="3"/>
      <c r="BA61" s="4"/>
      <c r="BB61" s="4"/>
      <c r="BC61" s="6"/>
      <c r="BD61" s="5">
        <f t="shared" ref="BD61:BD68" si="57">SUM(BD60+BA61-BB61)</f>
        <v>2</v>
      </c>
      <c r="BF61" s="25"/>
      <c r="BG61" s="25"/>
      <c r="BH61" s="3"/>
      <c r="BI61" s="4"/>
      <c r="BJ61" s="4"/>
      <c r="BK61" s="6"/>
      <c r="BL61" s="5">
        <f t="shared" ref="BL61:BL68" si="58">SUM(BL60+BI61-BJ61)</f>
        <v>2</v>
      </c>
      <c r="BN61" s="25"/>
      <c r="BO61" s="25"/>
      <c r="BP61" s="3"/>
      <c r="BQ61" s="4"/>
      <c r="BR61" s="4"/>
      <c r="BS61" s="6"/>
      <c r="BT61" s="5">
        <f t="shared" ref="BT61:BT68" si="59">SUM(BT60+BQ61-BR61)</f>
        <v>2</v>
      </c>
      <c r="BV61" s="25"/>
      <c r="BW61" s="25"/>
      <c r="BX61" s="3"/>
      <c r="BY61" s="4"/>
      <c r="BZ61" s="4"/>
      <c r="CA61" s="6"/>
      <c r="CB61" s="5">
        <f t="shared" ref="CB61:CB68" si="60">SUM(CB60+BY61-BZ61)</f>
        <v>2</v>
      </c>
      <c r="CD61" s="25"/>
      <c r="CE61" s="654"/>
      <c r="CF61" s="651"/>
      <c r="CG61" s="4"/>
      <c r="CH61" s="4"/>
      <c r="CI61" s="6"/>
      <c r="CJ61" s="5">
        <f t="shared" ref="CJ61:CJ68" si="61">SUM(CJ60+CG61-CH61)</f>
        <v>2</v>
      </c>
      <c r="CN61" s="3"/>
      <c r="CO61" s="4"/>
      <c r="CP61" s="4"/>
      <c r="CQ61" s="6"/>
      <c r="CR61" s="5">
        <f t="shared" ref="CR61:CR68" si="62">SUM(CR60+CO61-CP61)</f>
        <v>2</v>
      </c>
    </row>
    <row r="62" spans="2:96" ht="12.75" customHeight="1" x14ac:dyDescent="0.35">
      <c r="B62" s="3"/>
      <c r="C62" s="3"/>
      <c r="D62" s="3"/>
      <c r="E62" s="3"/>
      <c r="F62" s="3"/>
      <c r="G62" s="3"/>
      <c r="H62" s="5">
        <f t="shared" si="51"/>
        <v>3</v>
      </c>
      <c r="J62" s="3"/>
      <c r="K62" s="3"/>
      <c r="L62" s="3"/>
      <c r="M62" s="3"/>
      <c r="N62" s="3"/>
      <c r="O62" s="3"/>
      <c r="P62" s="5">
        <f t="shared" si="52"/>
        <v>3</v>
      </c>
      <c r="R62" s="3"/>
      <c r="S62" s="3"/>
      <c r="T62" s="3"/>
      <c r="U62" s="3"/>
      <c r="V62" s="3"/>
      <c r="W62" s="3"/>
      <c r="X62" s="5">
        <f t="shared" si="53"/>
        <v>3</v>
      </c>
      <c r="Z62" s="3"/>
      <c r="AA62" s="3"/>
      <c r="AB62" s="3"/>
      <c r="AC62" s="3"/>
      <c r="AD62" s="3"/>
      <c r="AE62" s="3"/>
      <c r="AF62" s="5">
        <f t="shared" si="54"/>
        <v>3</v>
      </c>
      <c r="AH62" s="3"/>
      <c r="AI62" s="3"/>
      <c r="AJ62" s="3"/>
      <c r="AK62" s="3"/>
      <c r="AL62" s="3"/>
      <c r="AM62" s="3"/>
      <c r="AN62" s="5">
        <f t="shared" si="55"/>
        <v>3</v>
      </c>
      <c r="AP62" s="3"/>
      <c r="AQ62" s="3"/>
      <c r="AR62" s="3"/>
      <c r="AS62" s="3"/>
      <c r="AT62" s="3"/>
      <c r="AU62" s="3"/>
      <c r="AV62" s="5">
        <f t="shared" si="56"/>
        <v>2</v>
      </c>
      <c r="AX62" s="3"/>
      <c r="AY62" s="3"/>
      <c r="AZ62" s="3"/>
      <c r="BA62" s="3"/>
      <c r="BB62" s="3"/>
      <c r="BC62" s="3"/>
      <c r="BD62" s="5">
        <f t="shared" si="57"/>
        <v>2</v>
      </c>
      <c r="BF62" s="3"/>
      <c r="BG62" s="3"/>
      <c r="BH62" s="3"/>
      <c r="BI62" s="3"/>
      <c r="BJ62" s="3"/>
      <c r="BK62" s="3"/>
      <c r="BL62" s="5">
        <f t="shared" si="58"/>
        <v>2</v>
      </c>
      <c r="BN62" s="3"/>
      <c r="BO62" s="3"/>
      <c r="BP62" s="3"/>
      <c r="BQ62" s="3"/>
      <c r="BR62" s="3"/>
      <c r="BS62" s="3"/>
      <c r="BT62" s="5">
        <f t="shared" si="59"/>
        <v>2</v>
      </c>
      <c r="BV62" s="3"/>
      <c r="BW62" s="3"/>
      <c r="BX62" s="3"/>
      <c r="BY62" s="3"/>
      <c r="BZ62" s="3"/>
      <c r="CA62" s="3"/>
      <c r="CB62" s="5">
        <f t="shared" si="60"/>
        <v>2</v>
      </c>
      <c r="CD62" s="3"/>
      <c r="CE62" s="3"/>
      <c r="CF62" s="3"/>
      <c r="CG62" s="3"/>
      <c r="CH62" s="3"/>
      <c r="CI62" s="3"/>
      <c r="CJ62" s="5">
        <f t="shared" si="61"/>
        <v>2</v>
      </c>
      <c r="CL62" s="3"/>
      <c r="CM62" s="3"/>
      <c r="CN62" s="3"/>
      <c r="CO62" s="3"/>
      <c r="CP62" s="3"/>
      <c r="CQ62" s="3"/>
      <c r="CR62" s="5">
        <f t="shared" si="62"/>
        <v>2</v>
      </c>
    </row>
    <row r="63" spans="2:96" ht="12.75" customHeight="1" x14ac:dyDescent="0.25">
      <c r="H63" s="5">
        <f t="shared" si="51"/>
        <v>3</v>
      </c>
      <c r="P63" s="5">
        <f t="shared" si="52"/>
        <v>3</v>
      </c>
      <c r="X63" s="5">
        <f t="shared" si="53"/>
        <v>3</v>
      </c>
      <c r="AF63" s="5">
        <f t="shared" si="54"/>
        <v>3</v>
      </c>
      <c r="AN63" s="5">
        <f t="shared" si="55"/>
        <v>3</v>
      </c>
      <c r="AV63" s="5">
        <f t="shared" si="56"/>
        <v>2</v>
      </c>
      <c r="BD63" s="5">
        <f t="shared" si="57"/>
        <v>2</v>
      </c>
      <c r="BL63" s="5">
        <f t="shared" si="58"/>
        <v>2</v>
      </c>
      <c r="BT63" s="5">
        <f t="shared" si="59"/>
        <v>2</v>
      </c>
      <c r="CB63" s="5">
        <f t="shared" si="60"/>
        <v>2</v>
      </c>
      <c r="CJ63" s="5">
        <f t="shared" si="61"/>
        <v>2</v>
      </c>
      <c r="CR63" s="5">
        <f t="shared" si="62"/>
        <v>2</v>
      </c>
    </row>
    <row r="64" spans="2:96" ht="12.75" customHeight="1" x14ac:dyDescent="0.25">
      <c r="H64" s="5">
        <f t="shared" si="51"/>
        <v>3</v>
      </c>
      <c r="P64" s="5">
        <f t="shared" si="52"/>
        <v>3</v>
      </c>
      <c r="X64" s="5">
        <f t="shared" si="53"/>
        <v>3</v>
      </c>
      <c r="AF64" s="5">
        <f t="shared" si="54"/>
        <v>3</v>
      </c>
      <c r="AN64" s="5">
        <f t="shared" si="55"/>
        <v>3</v>
      </c>
      <c r="AV64" s="5">
        <f t="shared" si="56"/>
        <v>2</v>
      </c>
      <c r="BD64" s="5">
        <f t="shared" si="57"/>
        <v>2</v>
      </c>
      <c r="BL64" s="5">
        <f t="shared" si="58"/>
        <v>2</v>
      </c>
      <c r="BT64" s="5">
        <f t="shared" si="59"/>
        <v>2</v>
      </c>
      <c r="CB64" s="5">
        <f t="shared" si="60"/>
        <v>2</v>
      </c>
      <c r="CJ64" s="5">
        <f t="shared" si="61"/>
        <v>2</v>
      </c>
      <c r="CR64" s="5">
        <f t="shared" si="62"/>
        <v>2</v>
      </c>
    </row>
    <row r="65" spans="2:96" ht="12.75" customHeight="1" x14ac:dyDescent="0.25">
      <c r="H65" s="5">
        <f t="shared" si="51"/>
        <v>3</v>
      </c>
      <c r="P65" s="5">
        <f t="shared" si="52"/>
        <v>3</v>
      </c>
      <c r="X65" s="5">
        <f t="shared" si="53"/>
        <v>3</v>
      </c>
      <c r="AF65" s="5">
        <f t="shared" si="54"/>
        <v>3</v>
      </c>
      <c r="AN65" s="5">
        <f t="shared" si="55"/>
        <v>3</v>
      </c>
      <c r="AV65" s="5">
        <f t="shared" si="56"/>
        <v>2</v>
      </c>
      <c r="BD65" s="5">
        <f t="shared" si="57"/>
        <v>2</v>
      </c>
      <c r="BL65" s="5">
        <f t="shared" si="58"/>
        <v>2</v>
      </c>
      <c r="BT65" s="5">
        <f t="shared" si="59"/>
        <v>2</v>
      </c>
      <c r="CB65" s="5">
        <f t="shared" si="60"/>
        <v>2</v>
      </c>
      <c r="CJ65" s="5">
        <f t="shared" si="61"/>
        <v>2</v>
      </c>
      <c r="CR65" s="5">
        <f t="shared" si="62"/>
        <v>2</v>
      </c>
    </row>
    <row r="66" spans="2:96" ht="12.75" customHeight="1" x14ac:dyDescent="0.25">
      <c r="H66" s="5">
        <f t="shared" si="51"/>
        <v>3</v>
      </c>
      <c r="P66" s="5">
        <f t="shared" si="52"/>
        <v>3</v>
      </c>
      <c r="X66" s="5">
        <f t="shared" si="53"/>
        <v>3</v>
      </c>
      <c r="AF66" s="5">
        <f t="shared" si="54"/>
        <v>3</v>
      </c>
      <c r="AN66" s="5">
        <f t="shared" si="55"/>
        <v>3</v>
      </c>
      <c r="AV66" s="5">
        <f t="shared" si="56"/>
        <v>2</v>
      </c>
      <c r="BD66" s="5">
        <f t="shared" si="57"/>
        <v>2</v>
      </c>
      <c r="BL66" s="5">
        <f t="shared" si="58"/>
        <v>2</v>
      </c>
      <c r="BT66" s="5">
        <f t="shared" si="59"/>
        <v>2</v>
      </c>
      <c r="CB66" s="5">
        <f t="shared" si="60"/>
        <v>2</v>
      </c>
      <c r="CJ66" s="5">
        <f t="shared" si="61"/>
        <v>2</v>
      </c>
      <c r="CR66" s="5">
        <f t="shared" si="62"/>
        <v>2</v>
      </c>
    </row>
    <row r="67" spans="2:96" ht="12.75" customHeight="1" x14ac:dyDescent="0.25">
      <c r="H67" s="5">
        <f t="shared" si="51"/>
        <v>3</v>
      </c>
      <c r="P67" s="5">
        <f t="shared" si="52"/>
        <v>3</v>
      </c>
      <c r="X67" s="5">
        <f t="shared" si="53"/>
        <v>3</v>
      </c>
      <c r="AF67" s="5">
        <f t="shared" si="54"/>
        <v>3</v>
      </c>
      <c r="AN67" s="5">
        <f t="shared" si="55"/>
        <v>3</v>
      </c>
      <c r="AV67" s="5">
        <f t="shared" si="56"/>
        <v>2</v>
      </c>
      <c r="BD67" s="5">
        <f t="shared" si="57"/>
        <v>2</v>
      </c>
      <c r="BL67" s="5">
        <f t="shared" si="58"/>
        <v>2</v>
      </c>
      <c r="BT67" s="5">
        <f t="shared" si="59"/>
        <v>2</v>
      </c>
      <c r="CB67" s="5">
        <f t="shared" si="60"/>
        <v>2</v>
      </c>
      <c r="CJ67" s="5">
        <f t="shared" si="61"/>
        <v>2</v>
      </c>
      <c r="CR67" s="5">
        <f t="shared" si="62"/>
        <v>2</v>
      </c>
    </row>
    <row r="68" spans="2:96" ht="12.75" customHeight="1" x14ac:dyDescent="0.25">
      <c r="H68" s="5">
        <f t="shared" si="51"/>
        <v>3</v>
      </c>
      <c r="P68" s="5">
        <f t="shared" si="52"/>
        <v>3</v>
      </c>
      <c r="X68" s="5">
        <f t="shared" si="53"/>
        <v>3</v>
      </c>
      <c r="AF68" s="5">
        <f t="shared" si="54"/>
        <v>3</v>
      </c>
      <c r="AN68" s="5">
        <f t="shared" si="55"/>
        <v>3</v>
      </c>
      <c r="AV68" s="5">
        <f t="shared" si="56"/>
        <v>2</v>
      </c>
      <c r="BD68" s="5">
        <f t="shared" si="57"/>
        <v>2</v>
      </c>
      <c r="BL68" s="5">
        <f t="shared" si="58"/>
        <v>2</v>
      </c>
      <c r="BT68" s="5">
        <f t="shared" si="59"/>
        <v>2</v>
      </c>
      <c r="CB68" s="5">
        <f t="shared" si="60"/>
        <v>2</v>
      </c>
      <c r="CJ68" s="5">
        <f t="shared" si="61"/>
        <v>2</v>
      </c>
      <c r="CR68" s="5">
        <f t="shared" si="62"/>
        <v>2</v>
      </c>
    </row>
    <row r="69" spans="2:96" ht="12.75" customHeight="1" x14ac:dyDescent="0.35">
      <c r="B69" s="658" t="s">
        <v>323</v>
      </c>
      <c r="C69" s="659"/>
      <c r="D69" s="659"/>
      <c r="E69" s="659"/>
      <c r="F69" s="659"/>
      <c r="G69" s="659"/>
      <c r="H69" s="660"/>
      <c r="J69" s="658" t="s">
        <v>323</v>
      </c>
      <c r="K69" s="659"/>
      <c r="L69" s="659"/>
      <c r="M69" s="659"/>
      <c r="N69" s="659"/>
      <c r="O69" s="659"/>
      <c r="P69" s="660"/>
      <c r="R69" s="658" t="s">
        <v>323</v>
      </c>
      <c r="S69" s="659"/>
      <c r="T69" s="659"/>
      <c r="U69" s="659"/>
      <c r="V69" s="659"/>
      <c r="W69" s="659"/>
      <c r="X69" s="660"/>
      <c r="Z69" s="658" t="s">
        <v>323</v>
      </c>
      <c r="AA69" s="659"/>
      <c r="AB69" s="659"/>
      <c r="AC69" s="659"/>
      <c r="AD69" s="659"/>
      <c r="AE69" s="659"/>
      <c r="AF69" s="660"/>
      <c r="AH69" s="658" t="s">
        <v>323</v>
      </c>
      <c r="AI69" s="659"/>
      <c r="AJ69" s="659"/>
      <c r="AK69" s="659"/>
      <c r="AL69" s="659"/>
      <c r="AM69" s="659"/>
      <c r="AN69" s="660"/>
      <c r="AP69" s="658" t="s">
        <v>323</v>
      </c>
      <c r="AQ69" s="659"/>
      <c r="AR69" s="659"/>
      <c r="AS69" s="659"/>
      <c r="AT69" s="659"/>
      <c r="AU69" s="659"/>
      <c r="AV69" s="660"/>
      <c r="AX69" s="658" t="s">
        <v>323</v>
      </c>
      <c r="AY69" s="659"/>
      <c r="AZ69" s="659"/>
      <c r="BA69" s="659"/>
      <c r="BB69" s="659"/>
      <c r="BC69" s="659"/>
      <c r="BD69" s="660"/>
      <c r="BF69" s="658" t="s">
        <v>323</v>
      </c>
      <c r="BG69" s="659"/>
      <c r="BH69" s="659"/>
      <c r="BI69" s="659"/>
      <c r="BJ69" s="659"/>
      <c r="BK69" s="659"/>
      <c r="BL69" s="660"/>
      <c r="BN69" s="658" t="s">
        <v>323</v>
      </c>
      <c r="BO69" s="659"/>
      <c r="BP69" s="659"/>
      <c r="BQ69" s="659"/>
      <c r="BR69" s="659"/>
      <c r="BS69" s="659"/>
      <c r="BT69" s="660"/>
      <c r="BV69" s="658" t="s">
        <v>323</v>
      </c>
      <c r="BW69" s="659"/>
      <c r="BX69" s="659"/>
      <c r="BY69" s="659"/>
      <c r="BZ69" s="659"/>
      <c r="CA69" s="659"/>
      <c r="CB69" s="660"/>
      <c r="CD69" s="658" t="s">
        <v>323</v>
      </c>
      <c r="CE69" s="659"/>
      <c r="CF69" s="659"/>
      <c r="CG69" s="659"/>
      <c r="CH69" s="659"/>
      <c r="CI69" s="659"/>
      <c r="CJ69" s="660"/>
      <c r="CL69" s="658" t="s">
        <v>323</v>
      </c>
      <c r="CM69" s="659"/>
      <c r="CN69" s="659"/>
      <c r="CO69" s="659"/>
      <c r="CP69" s="659"/>
      <c r="CQ69" s="659"/>
      <c r="CR69" s="660"/>
    </row>
    <row r="70" spans="2:96" ht="12.75" customHeight="1" x14ac:dyDescent="0.35">
      <c r="B70" s="7"/>
      <c r="C70" s="8"/>
      <c r="D70" s="8"/>
      <c r="E70" s="9" t="s">
        <v>7</v>
      </c>
      <c r="F70" s="9" t="s">
        <v>8</v>
      </c>
      <c r="G70" s="10" t="s">
        <v>9</v>
      </c>
      <c r="H70" s="11" t="s">
        <v>508</v>
      </c>
      <c r="J70" s="7"/>
      <c r="K70" s="8"/>
      <c r="L70" s="8"/>
      <c r="M70" s="9" t="s">
        <v>7</v>
      </c>
      <c r="N70" s="9" t="s">
        <v>8</v>
      </c>
      <c r="O70" s="12" t="s">
        <v>9</v>
      </c>
      <c r="P70" s="11" t="s">
        <v>508</v>
      </c>
      <c r="R70" s="7"/>
      <c r="S70" s="8"/>
      <c r="T70" s="8"/>
      <c r="U70" s="9" t="s">
        <v>7</v>
      </c>
      <c r="V70" s="9" t="s">
        <v>8</v>
      </c>
      <c r="W70" s="13" t="s">
        <v>9</v>
      </c>
      <c r="X70" s="11" t="s">
        <v>508</v>
      </c>
      <c r="Z70" s="7"/>
      <c r="AA70" s="8"/>
      <c r="AB70" s="8"/>
      <c r="AC70" s="9" t="s">
        <v>7</v>
      </c>
      <c r="AD70" s="9" t="s">
        <v>8</v>
      </c>
      <c r="AE70" s="14" t="s">
        <v>9</v>
      </c>
      <c r="AF70" s="11" t="s">
        <v>508</v>
      </c>
      <c r="AH70" s="7"/>
      <c r="AI70" s="8"/>
      <c r="AJ70" s="8"/>
      <c r="AK70" s="9" t="s">
        <v>7</v>
      </c>
      <c r="AL70" s="9" t="s">
        <v>8</v>
      </c>
      <c r="AM70" s="15" t="s">
        <v>9</v>
      </c>
      <c r="AN70" s="11" t="s">
        <v>508</v>
      </c>
      <c r="AP70" s="7"/>
      <c r="AQ70" s="8"/>
      <c r="AR70" s="8"/>
      <c r="AS70" s="9" t="s">
        <v>7</v>
      </c>
      <c r="AT70" s="9" t="s">
        <v>8</v>
      </c>
      <c r="AU70" s="16" t="s">
        <v>9</v>
      </c>
      <c r="AV70" s="11" t="s">
        <v>508</v>
      </c>
      <c r="AX70" s="7"/>
      <c r="AY70" s="8"/>
      <c r="AZ70" s="8"/>
      <c r="BA70" s="9" t="s">
        <v>7</v>
      </c>
      <c r="BB70" s="9" t="s">
        <v>8</v>
      </c>
      <c r="BC70" s="17" t="s">
        <v>9</v>
      </c>
      <c r="BD70" s="11" t="s">
        <v>508</v>
      </c>
      <c r="BF70" s="7"/>
      <c r="BG70" s="8"/>
      <c r="BH70" s="8"/>
      <c r="BI70" s="9" t="s">
        <v>7</v>
      </c>
      <c r="BJ70" s="9" t="s">
        <v>8</v>
      </c>
      <c r="BK70" s="18" t="s">
        <v>9</v>
      </c>
      <c r="BL70" s="11" t="s">
        <v>508</v>
      </c>
      <c r="BN70" s="7"/>
      <c r="BO70" s="8"/>
      <c r="BP70" s="8"/>
      <c r="BQ70" s="9" t="s">
        <v>7</v>
      </c>
      <c r="BR70" s="9" t="s">
        <v>8</v>
      </c>
      <c r="BS70" s="19" t="s">
        <v>9</v>
      </c>
      <c r="BT70" s="11" t="s">
        <v>508</v>
      </c>
      <c r="BV70" s="7"/>
      <c r="BW70" s="8"/>
      <c r="BX70" s="8"/>
      <c r="BY70" s="9" t="s">
        <v>7</v>
      </c>
      <c r="BZ70" s="9" t="s">
        <v>8</v>
      </c>
      <c r="CA70" s="20" t="s">
        <v>9</v>
      </c>
      <c r="CB70" s="11" t="s">
        <v>508</v>
      </c>
      <c r="CD70" s="7"/>
      <c r="CE70" s="8"/>
      <c r="CF70" s="8"/>
      <c r="CG70" s="9" t="s">
        <v>7</v>
      </c>
      <c r="CH70" s="9" t="s">
        <v>8</v>
      </c>
      <c r="CI70" s="21" t="s">
        <v>9</v>
      </c>
      <c r="CJ70" s="11" t="s">
        <v>508</v>
      </c>
      <c r="CL70" s="7"/>
      <c r="CM70" s="8"/>
      <c r="CN70" s="8"/>
      <c r="CO70" s="9" t="s">
        <v>7</v>
      </c>
      <c r="CP70" s="9" t="s">
        <v>8</v>
      </c>
      <c r="CQ70" s="22" t="s">
        <v>9</v>
      </c>
      <c r="CR70" s="11" t="s">
        <v>508</v>
      </c>
    </row>
    <row r="71" spans="2:96" ht="12.75" customHeight="1" x14ac:dyDescent="0.35">
      <c r="B71" s="661" t="s">
        <v>509</v>
      </c>
      <c r="C71" s="673"/>
      <c r="D71" s="662"/>
      <c r="E71" s="4" t="s">
        <v>11</v>
      </c>
      <c r="F71" s="4" t="s">
        <v>11</v>
      </c>
      <c r="H71" s="4">
        <v>19</v>
      </c>
      <c r="J71" s="680" t="s">
        <v>510</v>
      </c>
      <c r="K71" s="673"/>
      <c r="L71" s="662"/>
      <c r="M71" s="4" t="s">
        <v>11</v>
      </c>
      <c r="N71" s="4" t="s">
        <v>11</v>
      </c>
      <c r="P71" s="4">
        <v>17</v>
      </c>
      <c r="R71" s="678" t="s">
        <v>511</v>
      </c>
      <c r="S71" s="673"/>
      <c r="T71" s="662"/>
      <c r="U71" s="4" t="s">
        <v>11</v>
      </c>
      <c r="V71" s="4" t="s">
        <v>11</v>
      </c>
      <c r="X71" s="24">
        <v>15</v>
      </c>
      <c r="Z71" s="687" t="s">
        <v>512</v>
      </c>
      <c r="AA71" s="673"/>
      <c r="AB71" s="662"/>
      <c r="AC71" s="4" t="s">
        <v>11</v>
      </c>
      <c r="AD71" s="4" t="s">
        <v>11</v>
      </c>
      <c r="AF71" s="24">
        <v>15</v>
      </c>
      <c r="AH71" s="685" t="s">
        <v>513</v>
      </c>
      <c r="AI71" s="673"/>
      <c r="AJ71" s="662"/>
      <c r="AK71" s="4" t="s">
        <v>11</v>
      </c>
      <c r="AL71" s="4" t="s">
        <v>11</v>
      </c>
      <c r="AN71" s="24">
        <v>11</v>
      </c>
      <c r="AP71" s="727" t="s">
        <v>514</v>
      </c>
      <c r="AQ71" s="673"/>
      <c r="AR71" s="662"/>
      <c r="AS71" s="4" t="s">
        <v>11</v>
      </c>
      <c r="AT71" s="4" t="s">
        <v>11</v>
      </c>
      <c r="AV71" s="24">
        <v>9</v>
      </c>
      <c r="AX71" s="688" t="s">
        <v>515</v>
      </c>
      <c r="AY71" s="673"/>
      <c r="AZ71" s="662"/>
      <c r="BA71" s="4" t="s">
        <v>11</v>
      </c>
      <c r="BB71" s="4" t="s">
        <v>11</v>
      </c>
      <c r="BD71" s="162">
        <v>8</v>
      </c>
      <c r="BF71" s="679" t="s">
        <v>516</v>
      </c>
      <c r="BG71" s="673"/>
      <c r="BH71" s="662"/>
      <c r="BI71" s="4" t="s">
        <v>11</v>
      </c>
      <c r="BJ71" s="4" t="s">
        <v>11</v>
      </c>
      <c r="BL71" s="246">
        <v>19</v>
      </c>
      <c r="BN71" s="672" t="s">
        <v>517</v>
      </c>
      <c r="BO71" s="673"/>
      <c r="BP71" s="662"/>
      <c r="BQ71" s="4" t="s">
        <v>11</v>
      </c>
      <c r="BR71" s="4" t="s">
        <v>11</v>
      </c>
      <c r="BT71" s="446">
        <v>16</v>
      </c>
      <c r="BV71" s="728" t="s">
        <v>518</v>
      </c>
      <c r="BW71" s="673"/>
      <c r="BX71" s="662"/>
      <c r="BY71" s="4" t="s">
        <v>11</v>
      </c>
      <c r="BZ71" s="4" t="s">
        <v>11</v>
      </c>
      <c r="CB71" s="461">
        <v>16</v>
      </c>
      <c r="CD71" s="682" t="s">
        <v>519</v>
      </c>
      <c r="CE71" s="673"/>
      <c r="CF71" s="662"/>
      <c r="CG71" s="4" t="s">
        <v>11</v>
      </c>
      <c r="CH71" s="4" t="s">
        <v>11</v>
      </c>
      <c r="CJ71" s="4">
        <f>CB73</f>
        <v>14</v>
      </c>
      <c r="CL71" s="686" t="s">
        <v>531</v>
      </c>
      <c r="CM71" s="673"/>
      <c r="CN71" s="662"/>
      <c r="CO71" s="4" t="s">
        <v>11</v>
      </c>
      <c r="CP71" s="4" t="s">
        <v>11</v>
      </c>
      <c r="CR71" s="4">
        <f>CJ72</f>
        <v>14</v>
      </c>
    </row>
    <row r="72" spans="2:96" ht="12.75" customHeight="1" x14ac:dyDescent="0.35">
      <c r="B72" s="654">
        <v>45577</v>
      </c>
      <c r="C72" s="651"/>
      <c r="D72" s="3"/>
      <c r="E72" s="4">
        <v>0</v>
      </c>
      <c r="F72" s="4">
        <v>1</v>
      </c>
      <c r="G72" s="6" t="s">
        <v>17</v>
      </c>
      <c r="H72" s="5">
        <f t="shared" ref="H72:H80" si="63">SUM(H71+E72-F72)</f>
        <v>18</v>
      </c>
      <c r="J72" s="654">
        <v>45609</v>
      </c>
      <c r="K72" s="651"/>
      <c r="L72" s="3"/>
      <c r="M72" s="4">
        <v>0</v>
      </c>
      <c r="N72" s="4">
        <v>1</v>
      </c>
      <c r="O72" s="6" t="s">
        <v>17</v>
      </c>
      <c r="P72" s="5">
        <f t="shared" ref="P72:P80" si="64">SUM(P71+M72-N72)</f>
        <v>16</v>
      </c>
      <c r="R72" s="654"/>
      <c r="S72" s="651"/>
      <c r="T72" s="3"/>
      <c r="U72" s="4"/>
      <c r="V72" s="4"/>
      <c r="W72" s="6"/>
      <c r="X72" s="5">
        <f t="shared" ref="X72:X80" si="65">SUM(X71+U72-V72)</f>
        <v>15</v>
      </c>
      <c r="Z72" s="654">
        <v>45663</v>
      </c>
      <c r="AA72" s="651"/>
      <c r="AB72" s="3"/>
      <c r="AC72" s="24">
        <v>0</v>
      </c>
      <c r="AD72" s="24">
        <v>2</v>
      </c>
      <c r="AE72" s="28" t="s">
        <v>17</v>
      </c>
      <c r="AF72" s="5">
        <f t="shared" ref="AF72:AF80" si="66">SUM(AF71+AC72-AD72)</f>
        <v>13</v>
      </c>
      <c r="AH72" s="654">
        <v>45696</v>
      </c>
      <c r="AI72" s="651"/>
      <c r="AJ72" s="3"/>
      <c r="AK72" s="24">
        <v>0</v>
      </c>
      <c r="AL72" s="24">
        <v>1</v>
      </c>
      <c r="AM72" s="28" t="s">
        <v>17</v>
      </c>
      <c r="AN72" s="5">
        <f t="shared" ref="AN72:AN80" si="67">SUM(AN71+AK72-AL72)</f>
        <v>10</v>
      </c>
      <c r="AP72" s="654">
        <v>45724</v>
      </c>
      <c r="AQ72" s="651"/>
      <c r="AR72" s="3"/>
      <c r="AS72" s="4">
        <v>0</v>
      </c>
      <c r="AT72" s="24">
        <v>1</v>
      </c>
      <c r="AU72" s="28" t="s">
        <v>17</v>
      </c>
      <c r="AV72" s="5">
        <f t="shared" ref="AV72:AV80" si="68">SUM(AV71+AS72-AT72)</f>
        <v>8</v>
      </c>
      <c r="AX72" s="665">
        <v>45762</v>
      </c>
      <c r="AY72" s="714"/>
      <c r="AZ72" s="155"/>
      <c r="BA72" s="156">
        <v>12</v>
      </c>
      <c r="BB72" s="156">
        <v>0</v>
      </c>
      <c r="BC72" s="157" t="s">
        <v>17</v>
      </c>
      <c r="BD72" s="158">
        <f t="shared" ref="BD72:BD80" si="69">SUM(BD71+BA72-BB72)</f>
        <v>20</v>
      </c>
      <c r="BF72" s="654">
        <v>45783</v>
      </c>
      <c r="BG72" s="651"/>
      <c r="BH72" s="3"/>
      <c r="BI72" s="431">
        <v>0</v>
      </c>
      <c r="BJ72" s="431">
        <v>1</v>
      </c>
      <c r="BK72" s="28" t="s">
        <v>17</v>
      </c>
      <c r="BL72" s="5">
        <f t="shared" ref="BL72:BL80" si="70">SUM(BL71+BI72-BJ72)</f>
        <v>18</v>
      </c>
      <c r="BN72" s="654"/>
      <c r="BO72" s="651"/>
      <c r="BP72" s="3"/>
      <c r="BQ72" s="4"/>
      <c r="BR72" s="4"/>
      <c r="BS72" s="6"/>
      <c r="BT72" s="5">
        <f t="shared" ref="BT72:BT80" si="71">SUM(BT71+BQ72-BR72)</f>
        <v>16</v>
      </c>
      <c r="BV72" s="654">
        <v>45843</v>
      </c>
      <c r="BW72" s="651"/>
      <c r="BX72" s="3"/>
      <c r="BY72" s="4">
        <v>0</v>
      </c>
      <c r="BZ72" s="4">
        <v>2</v>
      </c>
      <c r="CA72" s="129" t="s">
        <v>17</v>
      </c>
      <c r="CB72" s="5">
        <f t="shared" ref="CB72:CB80" si="72">SUM(CB71+BY72-BZ72)</f>
        <v>14</v>
      </c>
      <c r="CD72" s="654"/>
      <c r="CE72" s="651"/>
      <c r="CF72" s="3"/>
      <c r="CG72" s="4"/>
      <c r="CH72" s="4"/>
      <c r="CI72" s="6"/>
      <c r="CJ72" s="5">
        <f t="shared" ref="CJ72:CJ80" si="73">SUM(CJ71+CG72-CH72)</f>
        <v>14</v>
      </c>
      <c r="CL72" s="706"/>
      <c r="CM72" s="651"/>
      <c r="CN72" s="30"/>
      <c r="CO72" s="35"/>
      <c r="CP72" s="35"/>
      <c r="CQ72" s="36"/>
      <c r="CR72" s="602">
        <f>CJ73</f>
        <v>14</v>
      </c>
    </row>
    <row r="73" spans="2:96" ht="12.75" customHeight="1" x14ac:dyDescent="0.35">
      <c r="B73" s="654">
        <v>45591</v>
      </c>
      <c r="C73" s="651"/>
      <c r="D73" s="3"/>
      <c r="E73" s="4">
        <v>0</v>
      </c>
      <c r="F73" s="4">
        <v>1</v>
      </c>
      <c r="G73" s="6" t="s">
        <v>17</v>
      </c>
      <c r="H73" s="5">
        <f t="shared" si="63"/>
        <v>17</v>
      </c>
      <c r="J73" s="654">
        <v>45618</v>
      </c>
      <c r="K73" s="651"/>
      <c r="L73" s="3"/>
      <c r="M73" s="4">
        <v>0</v>
      </c>
      <c r="N73" s="4">
        <v>1</v>
      </c>
      <c r="O73" s="6" t="s">
        <v>17</v>
      </c>
      <c r="P73" s="5">
        <f t="shared" si="64"/>
        <v>15</v>
      </c>
      <c r="R73" s="654"/>
      <c r="S73" s="651"/>
      <c r="T73" s="3"/>
      <c r="U73" s="4"/>
      <c r="V73" s="4"/>
      <c r="W73" s="6"/>
      <c r="X73" s="5">
        <f t="shared" si="65"/>
        <v>15</v>
      </c>
      <c r="Z73" s="654">
        <v>45663</v>
      </c>
      <c r="AA73" s="651"/>
      <c r="AB73" s="3"/>
      <c r="AC73" s="24">
        <v>0</v>
      </c>
      <c r="AD73" s="24">
        <v>1</v>
      </c>
      <c r="AE73" s="28" t="s">
        <v>24</v>
      </c>
      <c r="AF73" s="5">
        <f t="shared" si="66"/>
        <v>12</v>
      </c>
      <c r="AH73" s="654">
        <v>45714</v>
      </c>
      <c r="AI73" s="651"/>
      <c r="AJ73" s="3"/>
      <c r="AK73" s="24">
        <v>0</v>
      </c>
      <c r="AL73" s="24">
        <v>1</v>
      </c>
      <c r="AM73" s="28" t="s">
        <v>17</v>
      </c>
      <c r="AN73" s="5">
        <f t="shared" si="67"/>
        <v>9</v>
      </c>
      <c r="AP73" s="654"/>
      <c r="AQ73" s="651"/>
      <c r="AR73" s="3"/>
      <c r="AS73" s="4">
        <v>0</v>
      </c>
      <c r="AT73" s="4"/>
      <c r="AU73" s="6"/>
      <c r="AV73" s="5">
        <f t="shared" si="68"/>
        <v>8</v>
      </c>
      <c r="AX73" s="711">
        <v>45772</v>
      </c>
      <c r="AY73" s="730"/>
      <c r="AZ73" s="3"/>
      <c r="BA73" s="232">
        <v>0</v>
      </c>
      <c r="BB73" s="232">
        <v>1</v>
      </c>
      <c r="BC73" s="28" t="s">
        <v>17</v>
      </c>
      <c r="BD73" s="5">
        <f t="shared" si="69"/>
        <v>19</v>
      </c>
      <c r="BF73" s="654">
        <v>45792</v>
      </c>
      <c r="BG73" s="651"/>
      <c r="BH73" s="3"/>
      <c r="BI73" s="431">
        <v>0</v>
      </c>
      <c r="BJ73" s="431">
        <v>1</v>
      </c>
      <c r="BK73" s="28" t="s">
        <v>17</v>
      </c>
      <c r="BL73" s="5">
        <f t="shared" si="70"/>
        <v>17</v>
      </c>
      <c r="BN73" s="654"/>
      <c r="BO73" s="651"/>
      <c r="BP73" s="3"/>
      <c r="BQ73" s="4"/>
      <c r="BR73" s="4"/>
      <c r="BS73" s="6"/>
      <c r="BT73" s="5">
        <f t="shared" si="71"/>
        <v>16</v>
      </c>
      <c r="BV73" s="654"/>
      <c r="BW73" s="651"/>
      <c r="BX73" s="3"/>
      <c r="BY73" s="4"/>
      <c r="BZ73" s="4"/>
      <c r="CA73" s="6"/>
      <c r="CB73" s="5">
        <f t="shared" si="72"/>
        <v>14</v>
      </c>
      <c r="CD73" s="654"/>
      <c r="CE73" s="651"/>
      <c r="CF73" s="3"/>
      <c r="CG73" s="4"/>
      <c r="CH73" s="4"/>
      <c r="CI73" s="6"/>
      <c r="CJ73" s="5">
        <f t="shared" si="73"/>
        <v>14</v>
      </c>
      <c r="CL73" s="654"/>
      <c r="CM73" s="651"/>
      <c r="CN73" s="3"/>
      <c r="CO73" s="4"/>
      <c r="CP73" s="4"/>
      <c r="CQ73" s="6"/>
      <c r="CR73" s="5">
        <f t="shared" ref="CR73:CR80" si="74">SUM(CR72+CO73-CP73)</f>
        <v>14</v>
      </c>
    </row>
    <row r="74" spans="2:96" ht="12.75" customHeight="1" x14ac:dyDescent="0.35">
      <c r="E74" s="4"/>
      <c r="H74" s="5">
        <f t="shared" si="63"/>
        <v>17</v>
      </c>
      <c r="P74" s="5">
        <f t="shared" si="64"/>
        <v>15</v>
      </c>
      <c r="X74" s="5">
        <f t="shared" si="65"/>
        <v>15</v>
      </c>
      <c r="Z74" s="654">
        <v>45684</v>
      </c>
      <c r="AA74" s="651"/>
      <c r="AC74" s="24">
        <v>0</v>
      </c>
      <c r="AD74" s="24">
        <v>1</v>
      </c>
      <c r="AE74" s="28" t="s">
        <v>17</v>
      </c>
      <c r="AF74" s="5">
        <f t="shared" si="66"/>
        <v>11</v>
      </c>
      <c r="AH74" s="654"/>
      <c r="AI74" s="651"/>
      <c r="AN74" s="5">
        <f t="shared" si="67"/>
        <v>9</v>
      </c>
      <c r="AP74" s="654"/>
      <c r="AQ74" s="651"/>
      <c r="AS74" s="4">
        <v>0</v>
      </c>
      <c r="AT74" s="4"/>
      <c r="AU74" s="6"/>
      <c r="AV74" s="5">
        <f t="shared" si="68"/>
        <v>8</v>
      </c>
      <c r="BD74" s="5">
        <f t="shared" si="69"/>
        <v>19</v>
      </c>
      <c r="BF74" s="654">
        <v>45807</v>
      </c>
      <c r="BG74" s="651"/>
      <c r="BH74" s="430"/>
      <c r="BI74" s="431">
        <v>0</v>
      </c>
      <c r="BJ74" s="431">
        <v>1</v>
      </c>
      <c r="BK74" s="28" t="s">
        <v>17</v>
      </c>
      <c r="BL74" s="5">
        <f t="shared" si="70"/>
        <v>16</v>
      </c>
      <c r="BT74" s="5">
        <f t="shared" si="71"/>
        <v>16</v>
      </c>
      <c r="CB74" s="5">
        <f t="shared" si="72"/>
        <v>14</v>
      </c>
      <c r="CJ74" s="5">
        <f t="shared" si="73"/>
        <v>14</v>
      </c>
      <c r="CR74" s="5">
        <f t="shared" si="74"/>
        <v>14</v>
      </c>
    </row>
    <row r="75" spans="2:96" ht="12.75" customHeight="1" x14ac:dyDescent="0.35">
      <c r="H75" s="5">
        <f t="shared" si="63"/>
        <v>17</v>
      </c>
      <c r="P75" s="5">
        <f t="shared" si="64"/>
        <v>15</v>
      </c>
      <c r="X75" s="5">
        <f t="shared" si="65"/>
        <v>15</v>
      </c>
      <c r="AF75" s="5">
        <f t="shared" si="66"/>
        <v>11</v>
      </c>
      <c r="AN75" s="5">
        <f t="shared" si="67"/>
        <v>9</v>
      </c>
      <c r="AU75" s="6"/>
      <c r="AV75" s="5">
        <f t="shared" si="68"/>
        <v>8</v>
      </c>
      <c r="BD75" s="5">
        <f t="shared" si="69"/>
        <v>19</v>
      </c>
      <c r="BF75" s="654"/>
      <c r="BG75" s="651"/>
      <c r="BI75" s="4"/>
      <c r="BJ75" s="4"/>
      <c r="BK75" s="6"/>
      <c r="BL75" s="5">
        <f t="shared" si="70"/>
        <v>16</v>
      </c>
      <c r="BT75" s="5">
        <f t="shared" si="71"/>
        <v>16</v>
      </c>
      <c r="CB75" s="5">
        <f t="shared" si="72"/>
        <v>14</v>
      </c>
      <c r="CJ75" s="5">
        <f t="shared" si="73"/>
        <v>14</v>
      </c>
      <c r="CR75" s="5">
        <f t="shared" si="74"/>
        <v>14</v>
      </c>
    </row>
    <row r="76" spans="2:96" ht="12.75" customHeight="1" x14ac:dyDescent="0.25">
      <c r="H76" s="5">
        <f t="shared" si="63"/>
        <v>17</v>
      </c>
      <c r="P76" s="5">
        <f t="shared" si="64"/>
        <v>15</v>
      </c>
      <c r="X76" s="5">
        <f t="shared" si="65"/>
        <v>15</v>
      </c>
      <c r="AF76" s="5">
        <f t="shared" si="66"/>
        <v>11</v>
      </c>
      <c r="AN76" s="5">
        <f t="shared" si="67"/>
        <v>9</v>
      </c>
      <c r="AV76" s="5">
        <f t="shared" si="68"/>
        <v>8</v>
      </c>
      <c r="BD76" s="5">
        <f t="shared" si="69"/>
        <v>19</v>
      </c>
      <c r="BL76" s="5">
        <f t="shared" si="70"/>
        <v>16</v>
      </c>
      <c r="BT76" s="5">
        <f t="shared" si="71"/>
        <v>16</v>
      </c>
      <c r="CB76" s="5">
        <f t="shared" si="72"/>
        <v>14</v>
      </c>
      <c r="CJ76" s="5">
        <f t="shared" si="73"/>
        <v>14</v>
      </c>
      <c r="CR76" s="5">
        <f t="shared" si="74"/>
        <v>14</v>
      </c>
    </row>
    <row r="77" spans="2:96" ht="12.75" customHeight="1" x14ac:dyDescent="0.25">
      <c r="H77" s="5">
        <f t="shared" si="63"/>
        <v>17</v>
      </c>
      <c r="P77" s="5">
        <f t="shared" si="64"/>
        <v>15</v>
      </c>
      <c r="X77" s="5">
        <f t="shared" si="65"/>
        <v>15</v>
      </c>
      <c r="AF77" s="5">
        <f t="shared" si="66"/>
        <v>11</v>
      </c>
      <c r="AN77" s="5">
        <f t="shared" si="67"/>
        <v>9</v>
      </c>
      <c r="AV77" s="5">
        <f t="shared" si="68"/>
        <v>8</v>
      </c>
      <c r="BD77" s="5">
        <f t="shared" si="69"/>
        <v>19</v>
      </c>
      <c r="BL77" s="5">
        <f t="shared" si="70"/>
        <v>16</v>
      </c>
      <c r="BT77" s="5">
        <f t="shared" si="71"/>
        <v>16</v>
      </c>
      <c r="CB77" s="5">
        <f t="shared" si="72"/>
        <v>14</v>
      </c>
      <c r="CJ77" s="5">
        <f t="shared" si="73"/>
        <v>14</v>
      </c>
      <c r="CR77" s="5">
        <f t="shared" si="74"/>
        <v>14</v>
      </c>
    </row>
    <row r="78" spans="2:96" ht="12.75" customHeight="1" x14ac:dyDescent="0.25">
      <c r="H78" s="5">
        <f t="shared" si="63"/>
        <v>17</v>
      </c>
      <c r="P78" s="5">
        <f t="shared" si="64"/>
        <v>15</v>
      </c>
      <c r="X78" s="5">
        <f t="shared" si="65"/>
        <v>15</v>
      </c>
      <c r="AF78" s="5">
        <f t="shared" si="66"/>
        <v>11</v>
      </c>
      <c r="AN78" s="5">
        <f t="shared" si="67"/>
        <v>9</v>
      </c>
      <c r="AV78" s="5">
        <f t="shared" si="68"/>
        <v>8</v>
      </c>
      <c r="BD78" s="5">
        <f t="shared" si="69"/>
        <v>19</v>
      </c>
      <c r="BL78" s="5">
        <f t="shared" si="70"/>
        <v>16</v>
      </c>
      <c r="BT78" s="5">
        <f t="shared" si="71"/>
        <v>16</v>
      </c>
      <c r="CB78" s="5">
        <f t="shared" si="72"/>
        <v>14</v>
      </c>
      <c r="CJ78" s="5">
        <f t="shared" si="73"/>
        <v>14</v>
      </c>
      <c r="CR78" s="5">
        <f t="shared" si="74"/>
        <v>14</v>
      </c>
    </row>
    <row r="79" spans="2:96" ht="12.75" customHeight="1" x14ac:dyDescent="0.25">
      <c r="H79" s="5">
        <f t="shared" si="63"/>
        <v>17</v>
      </c>
      <c r="P79" s="5">
        <f t="shared" si="64"/>
        <v>15</v>
      </c>
      <c r="X79" s="5">
        <f t="shared" si="65"/>
        <v>15</v>
      </c>
      <c r="AF79" s="5">
        <f t="shared" si="66"/>
        <v>11</v>
      </c>
      <c r="AN79" s="5">
        <f t="shared" si="67"/>
        <v>9</v>
      </c>
      <c r="AV79" s="5">
        <f t="shared" si="68"/>
        <v>8</v>
      </c>
      <c r="BD79" s="5">
        <f t="shared" si="69"/>
        <v>19</v>
      </c>
      <c r="BL79" s="5">
        <f t="shared" si="70"/>
        <v>16</v>
      </c>
      <c r="BT79" s="5">
        <f t="shared" si="71"/>
        <v>16</v>
      </c>
      <c r="CB79" s="5">
        <f t="shared" si="72"/>
        <v>14</v>
      </c>
      <c r="CJ79" s="5">
        <f t="shared" si="73"/>
        <v>14</v>
      </c>
      <c r="CR79" s="5">
        <f t="shared" si="74"/>
        <v>14</v>
      </c>
    </row>
    <row r="80" spans="2:96" ht="12.75" customHeight="1" x14ac:dyDescent="0.25">
      <c r="H80" s="5">
        <f t="shared" si="63"/>
        <v>17</v>
      </c>
      <c r="P80" s="5">
        <f t="shared" si="64"/>
        <v>15</v>
      </c>
      <c r="X80" s="5">
        <f t="shared" si="65"/>
        <v>15</v>
      </c>
      <c r="AF80" s="5">
        <f t="shared" si="66"/>
        <v>11</v>
      </c>
      <c r="AN80" s="5">
        <f t="shared" si="67"/>
        <v>9</v>
      </c>
      <c r="AV80" s="5">
        <f t="shared" si="68"/>
        <v>8</v>
      </c>
      <c r="BD80" s="5">
        <f t="shared" si="69"/>
        <v>19</v>
      </c>
      <c r="BL80" s="5">
        <f t="shared" si="70"/>
        <v>16</v>
      </c>
      <c r="BT80" s="5">
        <f t="shared" si="71"/>
        <v>16</v>
      </c>
      <c r="CB80" s="5">
        <f t="shared" si="72"/>
        <v>14</v>
      </c>
      <c r="CJ80" s="5">
        <f t="shared" si="73"/>
        <v>14</v>
      </c>
      <c r="CR80" s="5">
        <f t="shared" si="74"/>
        <v>14</v>
      </c>
    </row>
    <row r="81" spans="2:96" ht="12.75" customHeight="1" x14ac:dyDescent="0.35">
      <c r="B81" s="658" t="s">
        <v>324</v>
      </c>
      <c r="C81" s="659"/>
      <c r="D81" s="659"/>
      <c r="E81" s="659"/>
      <c r="F81" s="659"/>
      <c r="G81" s="659"/>
      <c r="H81" s="660"/>
      <c r="J81" s="658" t="s">
        <v>324</v>
      </c>
      <c r="K81" s="659"/>
      <c r="L81" s="659"/>
      <c r="M81" s="659"/>
      <c r="N81" s="659"/>
      <c r="O81" s="659"/>
      <c r="P81" s="660"/>
      <c r="R81" s="658" t="s">
        <v>325</v>
      </c>
      <c r="S81" s="659"/>
      <c r="T81" s="659"/>
      <c r="U81" s="659"/>
      <c r="V81" s="659"/>
      <c r="W81" s="659"/>
      <c r="X81" s="660"/>
      <c r="Z81" s="658" t="s">
        <v>324</v>
      </c>
      <c r="AA81" s="659"/>
      <c r="AB81" s="659"/>
      <c r="AC81" s="659"/>
      <c r="AD81" s="659"/>
      <c r="AE81" s="659"/>
      <c r="AF81" s="660"/>
      <c r="AH81" s="658" t="s">
        <v>324</v>
      </c>
      <c r="AI81" s="659"/>
      <c r="AJ81" s="659"/>
      <c r="AK81" s="659"/>
      <c r="AL81" s="659"/>
      <c r="AM81" s="659"/>
      <c r="AN81" s="660"/>
      <c r="AP81" s="658" t="s">
        <v>324</v>
      </c>
      <c r="AQ81" s="659"/>
      <c r="AR81" s="659"/>
      <c r="AS81" s="659"/>
      <c r="AT81" s="659"/>
      <c r="AU81" s="659"/>
      <c r="AV81" s="660"/>
      <c r="AX81" s="658" t="s">
        <v>324</v>
      </c>
      <c r="AY81" s="659"/>
      <c r="AZ81" s="659"/>
      <c r="BA81" s="659"/>
      <c r="BB81" s="659"/>
      <c r="BC81" s="659"/>
      <c r="BD81" s="660"/>
      <c r="BF81" s="658" t="s">
        <v>324</v>
      </c>
      <c r="BG81" s="659"/>
      <c r="BH81" s="659"/>
      <c r="BI81" s="659"/>
      <c r="BJ81" s="659"/>
      <c r="BK81" s="659"/>
      <c r="BL81" s="660"/>
      <c r="BN81" s="658" t="s">
        <v>324</v>
      </c>
      <c r="BO81" s="659"/>
      <c r="BP81" s="659"/>
      <c r="BQ81" s="659"/>
      <c r="BR81" s="659"/>
      <c r="BS81" s="659"/>
      <c r="BT81" s="660"/>
      <c r="BV81" s="658" t="s">
        <v>324</v>
      </c>
      <c r="BW81" s="659"/>
      <c r="BX81" s="659"/>
      <c r="BY81" s="659"/>
      <c r="BZ81" s="659"/>
      <c r="CA81" s="659"/>
      <c r="CB81" s="660"/>
      <c r="CD81" s="658" t="s">
        <v>324</v>
      </c>
      <c r="CE81" s="659"/>
      <c r="CF81" s="659"/>
      <c r="CG81" s="659"/>
      <c r="CH81" s="659"/>
      <c r="CI81" s="659"/>
      <c r="CJ81" s="660"/>
      <c r="CL81" s="658" t="s">
        <v>324</v>
      </c>
      <c r="CM81" s="659"/>
      <c r="CN81" s="659"/>
      <c r="CO81" s="659"/>
      <c r="CP81" s="659"/>
      <c r="CQ81" s="659"/>
      <c r="CR81" s="660"/>
    </row>
    <row r="82" spans="2:96" ht="12.75" customHeight="1" x14ac:dyDescent="0.35">
      <c r="B82" s="7"/>
      <c r="C82" s="8"/>
      <c r="D82" s="8"/>
      <c r="E82" s="9" t="s">
        <v>7</v>
      </c>
      <c r="F82" s="9" t="s">
        <v>8</v>
      </c>
      <c r="G82" s="10" t="s">
        <v>9</v>
      </c>
      <c r="H82" s="11" t="s">
        <v>508</v>
      </c>
      <c r="J82" s="7"/>
      <c r="K82" s="8"/>
      <c r="L82" s="8"/>
      <c r="M82" s="9" t="s">
        <v>7</v>
      </c>
      <c r="N82" s="9" t="s">
        <v>8</v>
      </c>
      <c r="O82" s="12" t="s">
        <v>9</v>
      </c>
      <c r="P82" s="11" t="s">
        <v>508</v>
      </c>
      <c r="R82" s="7"/>
      <c r="S82" s="8"/>
      <c r="T82" s="8"/>
      <c r="U82" s="9" t="s">
        <v>7</v>
      </c>
      <c r="V82" s="9" t="s">
        <v>8</v>
      </c>
      <c r="W82" s="13" t="s">
        <v>9</v>
      </c>
      <c r="X82" s="11" t="s">
        <v>508</v>
      </c>
      <c r="Z82" s="7"/>
      <c r="AA82" s="8"/>
      <c r="AB82" s="8"/>
      <c r="AC82" s="9" t="s">
        <v>7</v>
      </c>
      <c r="AD82" s="9" t="s">
        <v>8</v>
      </c>
      <c r="AE82" s="14" t="s">
        <v>9</v>
      </c>
      <c r="AF82" s="11" t="s">
        <v>508</v>
      </c>
      <c r="AH82" s="7"/>
      <c r="AI82" s="8"/>
      <c r="AJ82" s="8"/>
      <c r="AK82" s="9" t="s">
        <v>7</v>
      </c>
      <c r="AL82" s="9" t="s">
        <v>8</v>
      </c>
      <c r="AM82" s="15" t="s">
        <v>9</v>
      </c>
      <c r="AN82" s="11" t="s">
        <v>508</v>
      </c>
      <c r="AP82" s="7"/>
      <c r="AQ82" s="8"/>
      <c r="AR82" s="8"/>
      <c r="AS82" s="9" t="s">
        <v>7</v>
      </c>
      <c r="AT82" s="9" t="s">
        <v>8</v>
      </c>
      <c r="AU82" s="16" t="s">
        <v>9</v>
      </c>
      <c r="AV82" s="11" t="s">
        <v>508</v>
      </c>
      <c r="AX82" s="7"/>
      <c r="AY82" s="8"/>
      <c r="AZ82" s="8"/>
      <c r="BA82" s="9" t="s">
        <v>7</v>
      </c>
      <c r="BB82" s="9" t="s">
        <v>8</v>
      </c>
      <c r="BC82" s="17" t="s">
        <v>9</v>
      </c>
      <c r="BD82" s="11" t="s">
        <v>508</v>
      </c>
      <c r="BF82" s="7"/>
      <c r="BG82" s="8"/>
      <c r="BH82" s="8"/>
      <c r="BI82" s="9" t="s">
        <v>7</v>
      </c>
      <c r="BJ82" s="9" t="s">
        <v>8</v>
      </c>
      <c r="BK82" s="18" t="s">
        <v>9</v>
      </c>
      <c r="BL82" s="11" t="s">
        <v>508</v>
      </c>
      <c r="BN82" s="7"/>
      <c r="BO82" s="8"/>
      <c r="BP82" s="8"/>
      <c r="BQ82" s="9" t="s">
        <v>7</v>
      </c>
      <c r="BR82" s="9" t="s">
        <v>8</v>
      </c>
      <c r="BS82" s="19" t="s">
        <v>9</v>
      </c>
      <c r="BT82" s="11" t="s">
        <v>508</v>
      </c>
      <c r="BV82" s="7"/>
      <c r="BW82" s="8"/>
      <c r="BX82" s="8"/>
      <c r="BY82" s="9" t="s">
        <v>7</v>
      </c>
      <c r="BZ82" s="9" t="s">
        <v>8</v>
      </c>
      <c r="CA82" s="20" t="s">
        <v>9</v>
      </c>
      <c r="CB82" s="11" t="s">
        <v>508</v>
      </c>
      <c r="CD82" s="7"/>
      <c r="CE82" s="8"/>
      <c r="CF82" s="8"/>
      <c r="CG82" s="9" t="s">
        <v>7</v>
      </c>
      <c r="CH82" s="9" t="s">
        <v>8</v>
      </c>
      <c r="CI82" s="21" t="s">
        <v>9</v>
      </c>
      <c r="CJ82" s="11" t="s">
        <v>508</v>
      </c>
      <c r="CL82" s="7"/>
      <c r="CM82" s="8"/>
      <c r="CN82" s="8"/>
      <c r="CO82" s="9" t="s">
        <v>7</v>
      </c>
      <c r="CP82" s="9" t="s">
        <v>8</v>
      </c>
      <c r="CQ82" s="22" t="s">
        <v>9</v>
      </c>
      <c r="CR82" s="11" t="s">
        <v>508</v>
      </c>
    </row>
    <row r="83" spans="2:96" ht="12.75" customHeight="1" x14ac:dyDescent="0.35">
      <c r="B83" s="661" t="s">
        <v>509</v>
      </c>
      <c r="C83" s="673"/>
      <c r="D83" s="662"/>
      <c r="E83" s="4" t="s">
        <v>232</v>
      </c>
      <c r="F83" s="4" t="s">
        <v>232</v>
      </c>
      <c r="H83" s="4">
        <v>0</v>
      </c>
      <c r="J83" s="680" t="s">
        <v>510</v>
      </c>
      <c r="K83" s="673"/>
      <c r="L83" s="662"/>
      <c r="M83" s="4" t="s">
        <v>232</v>
      </c>
      <c r="N83" s="4" t="s">
        <v>232</v>
      </c>
      <c r="P83" s="4">
        <v>0</v>
      </c>
      <c r="R83" s="678" t="s">
        <v>511</v>
      </c>
      <c r="S83" s="673"/>
      <c r="T83" s="662"/>
      <c r="U83" s="4" t="s">
        <v>232</v>
      </c>
      <c r="V83" s="4" t="s">
        <v>232</v>
      </c>
      <c r="X83" s="4">
        <v>0</v>
      </c>
      <c r="Z83" s="687" t="s">
        <v>512</v>
      </c>
      <c r="AA83" s="673"/>
      <c r="AB83" s="662"/>
      <c r="AC83" s="4" t="s">
        <v>232</v>
      </c>
      <c r="AD83" s="4" t="s">
        <v>232</v>
      </c>
      <c r="AF83" s="4">
        <v>0</v>
      </c>
      <c r="AH83" s="685" t="s">
        <v>513</v>
      </c>
      <c r="AI83" s="673"/>
      <c r="AJ83" s="662"/>
      <c r="AK83" s="4" t="s">
        <v>232</v>
      </c>
      <c r="AL83" s="4" t="s">
        <v>232</v>
      </c>
      <c r="AN83" s="4">
        <v>0</v>
      </c>
      <c r="AP83" s="727" t="s">
        <v>514</v>
      </c>
      <c r="AQ83" s="673"/>
      <c r="AR83" s="662"/>
      <c r="AS83" s="4" t="s">
        <v>232</v>
      </c>
      <c r="AT83" s="4" t="s">
        <v>232</v>
      </c>
      <c r="AV83" s="4">
        <v>0</v>
      </c>
      <c r="AX83" s="688" t="s">
        <v>515</v>
      </c>
      <c r="AY83" s="673"/>
      <c r="AZ83" s="662"/>
      <c r="BA83" s="4" t="s">
        <v>232</v>
      </c>
      <c r="BB83" s="4" t="s">
        <v>232</v>
      </c>
      <c r="BD83" s="4">
        <v>0</v>
      </c>
      <c r="BF83" s="679" t="s">
        <v>516</v>
      </c>
      <c r="BG83" s="673"/>
      <c r="BH83" s="662"/>
      <c r="BI83" s="4" t="s">
        <v>232</v>
      </c>
      <c r="BJ83" s="4" t="s">
        <v>232</v>
      </c>
      <c r="BL83" s="246">
        <v>12</v>
      </c>
      <c r="BN83" s="672" t="s">
        <v>517</v>
      </c>
      <c r="BO83" s="673"/>
      <c r="BP83" s="662"/>
      <c r="BQ83" s="4" t="s">
        <v>232</v>
      </c>
      <c r="BR83" s="4" t="s">
        <v>232</v>
      </c>
      <c r="BT83" s="446">
        <v>11</v>
      </c>
      <c r="BV83" s="728" t="s">
        <v>518</v>
      </c>
      <c r="BW83" s="673"/>
      <c r="BX83" s="662"/>
      <c r="BY83" s="4" t="s">
        <v>232</v>
      </c>
      <c r="BZ83" s="4" t="s">
        <v>232</v>
      </c>
      <c r="CB83" s="461">
        <v>11</v>
      </c>
      <c r="CD83" s="682" t="s">
        <v>519</v>
      </c>
      <c r="CE83" s="673"/>
      <c r="CF83" s="662"/>
      <c r="CG83" s="4" t="s">
        <v>232</v>
      </c>
      <c r="CH83" s="4" t="s">
        <v>232</v>
      </c>
      <c r="CJ83" s="4">
        <f>CB84</f>
        <v>10</v>
      </c>
      <c r="CL83" s="686" t="s">
        <v>531</v>
      </c>
      <c r="CM83" s="673"/>
      <c r="CN83" s="662"/>
      <c r="CO83" s="4" t="s">
        <v>232</v>
      </c>
      <c r="CP83" s="4" t="s">
        <v>232</v>
      </c>
      <c r="CR83" s="4">
        <f>CJ85</f>
        <v>8</v>
      </c>
    </row>
    <row r="84" spans="2:96" ht="12.75" customHeight="1" x14ac:dyDescent="0.35">
      <c r="B84" s="654"/>
      <c r="C84" s="651"/>
      <c r="D84" s="3"/>
      <c r="E84" s="4"/>
      <c r="F84" s="4"/>
      <c r="G84" s="6"/>
      <c r="H84" s="5">
        <f t="shared" ref="H84:H93" si="75">SUM(H83+E84-F84)</f>
        <v>0</v>
      </c>
      <c r="J84" s="25"/>
      <c r="K84" s="25"/>
      <c r="L84" s="3"/>
      <c r="M84" s="4"/>
      <c r="N84" s="4"/>
      <c r="O84" s="6"/>
      <c r="P84" s="5">
        <f t="shared" ref="P84:P93" si="76">SUM(P83+M84-N84)</f>
        <v>0</v>
      </c>
      <c r="R84" s="654"/>
      <c r="S84" s="651"/>
      <c r="T84" s="3"/>
      <c r="U84" s="4" t="s">
        <v>326</v>
      </c>
      <c r="V84" s="4"/>
      <c r="W84" s="6"/>
      <c r="X84" s="4">
        <v>0</v>
      </c>
      <c r="Z84" s="25"/>
      <c r="AA84" s="25"/>
      <c r="AB84" s="3"/>
      <c r="AC84" s="4"/>
      <c r="AD84" s="4"/>
      <c r="AE84" s="6"/>
      <c r="AF84" s="5">
        <f t="shared" ref="AF84:AF93" si="77">SUM(AF83+AC84-AD84)</f>
        <v>0</v>
      </c>
      <c r="AH84" s="25"/>
      <c r="AI84" s="25"/>
      <c r="AJ84" s="3"/>
      <c r="AK84" s="4"/>
      <c r="AL84" s="4"/>
      <c r="AM84" s="6"/>
      <c r="AN84" s="5">
        <f t="shared" ref="AN84:AN93" si="78">SUM(AN83+AK84-AL84)</f>
        <v>0</v>
      </c>
      <c r="AP84" s="25"/>
      <c r="AQ84" s="25"/>
      <c r="AR84" s="3"/>
      <c r="AS84" s="4"/>
      <c r="AT84" s="4"/>
      <c r="AU84" s="6"/>
      <c r="AV84" s="5">
        <f t="shared" ref="AV84:AV93" si="79">SUM(AV83+AS84-AT84)</f>
        <v>0</v>
      </c>
      <c r="AX84" s="665">
        <v>106</v>
      </c>
      <c r="AY84" s="714"/>
      <c r="AZ84" s="155"/>
      <c r="BA84" s="156">
        <v>12</v>
      </c>
      <c r="BB84" s="156">
        <v>0</v>
      </c>
      <c r="BC84" s="157" t="s">
        <v>17</v>
      </c>
      <c r="BD84" s="158">
        <f t="shared" ref="BD84:BD93" si="80">SUM(BD83+BA84-BB84)</f>
        <v>12</v>
      </c>
      <c r="BF84" s="654">
        <v>45802</v>
      </c>
      <c r="BG84" s="654"/>
      <c r="BH84" s="3"/>
      <c r="BI84" s="4">
        <v>0</v>
      </c>
      <c r="BJ84" s="4">
        <v>1</v>
      </c>
      <c r="BK84" s="129" t="s">
        <v>17</v>
      </c>
      <c r="BL84" s="5">
        <f t="shared" ref="BL84:BL93" si="81">SUM(BL83+BI84-BJ84)</f>
        <v>11</v>
      </c>
      <c r="BN84" s="25"/>
      <c r="BO84" s="25"/>
      <c r="BP84" s="3"/>
      <c r="BQ84" s="4"/>
      <c r="BR84" s="4"/>
      <c r="BS84" s="6"/>
      <c r="BT84" s="5">
        <f t="shared" ref="BT84:BT93" si="82">SUM(BT83+BQ84-BR84)</f>
        <v>11</v>
      </c>
      <c r="BV84" s="669">
        <v>45864</v>
      </c>
      <c r="BW84" s="731"/>
      <c r="BX84" s="552"/>
      <c r="BY84" s="546">
        <v>0</v>
      </c>
      <c r="BZ84" s="546">
        <v>1</v>
      </c>
      <c r="CA84" s="129" t="s">
        <v>17</v>
      </c>
      <c r="CB84" s="461">
        <f>CB83+BY84-BZ84</f>
        <v>10</v>
      </c>
      <c r="CD84" s="654">
        <v>45870</v>
      </c>
      <c r="CE84" s="651"/>
      <c r="CF84" s="3"/>
      <c r="CG84" s="4">
        <v>0</v>
      </c>
      <c r="CH84" s="4">
        <v>1</v>
      </c>
      <c r="CI84" s="6" t="s">
        <v>17</v>
      </c>
      <c r="CJ84" s="5">
        <f t="shared" ref="CJ84:CJ93" si="83">SUM(CJ83+CG84-CH84)</f>
        <v>9</v>
      </c>
      <c r="CL84" s="654"/>
      <c r="CM84" s="651"/>
      <c r="CN84" s="3"/>
      <c r="CO84" s="4"/>
      <c r="CP84" s="4"/>
      <c r="CQ84" s="6"/>
      <c r="CR84" s="5">
        <f t="shared" ref="CR84:CR93" si="84">SUM(CR83+CO84-CP84)</f>
        <v>8</v>
      </c>
    </row>
    <row r="85" spans="2:96" ht="12.75" customHeight="1" x14ac:dyDescent="0.35">
      <c r="B85" s="3"/>
      <c r="C85" s="3"/>
      <c r="D85" s="3"/>
      <c r="E85" s="3"/>
      <c r="F85" s="3"/>
      <c r="G85" s="3"/>
      <c r="H85" s="5">
        <f t="shared" si="75"/>
        <v>0</v>
      </c>
      <c r="J85" s="3"/>
      <c r="K85" s="3"/>
      <c r="L85" s="3"/>
      <c r="M85" s="3"/>
      <c r="N85" s="3"/>
      <c r="O85" s="3"/>
      <c r="P85" s="5">
        <f t="shared" si="76"/>
        <v>0</v>
      </c>
      <c r="R85" s="3"/>
      <c r="S85" s="3"/>
      <c r="T85" s="3"/>
      <c r="U85" s="3"/>
      <c r="V85" s="3"/>
      <c r="W85" s="3"/>
      <c r="X85" s="4">
        <v>0</v>
      </c>
      <c r="Z85" s="3"/>
      <c r="AA85" s="3"/>
      <c r="AB85" s="3"/>
      <c r="AC85" s="3"/>
      <c r="AD85" s="3"/>
      <c r="AE85" s="3"/>
      <c r="AF85" s="5">
        <f t="shared" si="77"/>
        <v>0</v>
      </c>
      <c r="AH85" s="3"/>
      <c r="AI85" s="3"/>
      <c r="AJ85" s="3"/>
      <c r="AK85" s="3"/>
      <c r="AL85" s="3"/>
      <c r="AM85" s="3"/>
      <c r="AN85" s="5">
        <f t="shared" si="78"/>
        <v>0</v>
      </c>
      <c r="AP85" s="3"/>
      <c r="AQ85" s="3"/>
      <c r="AR85" s="3"/>
      <c r="AS85" s="3"/>
      <c r="AT85" s="3"/>
      <c r="AU85" s="3"/>
      <c r="AV85" s="5">
        <f t="shared" si="79"/>
        <v>0</v>
      </c>
      <c r="AX85" s="3"/>
      <c r="AY85" s="3"/>
      <c r="AZ85" s="3"/>
      <c r="BA85" s="3"/>
      <c r="BB85" s="3"/>
      <c r="BC85" s="3"/>
      <c r="BD85" s="5">
        <f>SUM(BD84+BA85-BB85)</f>
        <v>12</v>
      </c>
      <c r="BF85" s="3"/>
      <c r="BG85" s="3"/>
      <c r="BH85" s="3"/>
      <c r="BI85" s="3"/>
      <c r="BJ85" s="3"/>
      <c r="BK85" s="3"/>
      <c r="BL85" s="5">
        <f t="shared" si="81"/>
        <v>11</v>
      </c>
      <c r="BN85" s="3"/>
      <c r="BO85" s="3"/>
      <c r="BP85" s="3"/>
      <c r="BQ85" s="3"/>
      <c r="BR85" s="3"/>
      <c r="BS85" s="3"/>
      <c r="BT85" s="5">
        <f t="shared" si="82"/>
        <v>11</v>
      </c>
      <c r="BV85" s="3"/>
      <c r="BW85" s="3"/>
      <c r="BX85" s="3"/>
      <c r="BY85" s="3"/>
      <c r="BZ85" s="3"/>
      <c r="CA85" s="3"/>
      <c r="CB85" s="5">
        <f t="shared" ref="CB85:CB93" si="85">SUM(CB84+BY85-BZ85)</f>
        <v>10</v>
      </c>
      <c r="CD85" s="654">
        <v>45894</v>
      </c>
      <c r="CE85" s="651"/>
      <c r="CF85" s="3"/>
      <c r="CG85" s="598">
        <v>0</v>
      </c>
      <c r="CH85" s="598">
        <v>1</v>
      </c>
      <c r="CI85" s="28" t="s">
        <v>17</v>
      </c>
      <c r="CJ85" s="5">
        <f t="shared" si="83"/>
        <v>8</v>
      </c>
      <c r="CL85" s="3"/>
      <c r="CM85" s="3"/>
      <c r="CN85" s="3"/>
      <c r="CO85" s="3"/>
      <c r="CP85" s="3"/>
      <c r="CQ85" s="3"/>
      <c r="CR85" s="5">
        <f t="shared" si="84"/>
        <v>8</v>
      </c>
    </row>
    <row r="86" spans="2:96" ht="12.75" customHeight="1" x14ac:dyDescent="0.35">
      <c r="H86" s="5">
        <f t="shared" si="75"/>
        <v>0</v>
      </c>
      <c r="P86" s="5">
        <f t="shared" si="76"/>
        <v>0</v>
      </c>
      <c r="X86" s="4">
        <v>0</v>
      </c>
      <c r="AF86" s="5">
        <f t="shared" si="77"/>
        <v>0</v>
      </c>
      <c r="AN86" s="5">
        <f t="shared" si="78"/>
        <v>0</v>
      </c>
      <c r="AV86" s="5">
        <f t="shared" si="79"/>
        <v>0</v>
      </c>
      <c r="BD86" s="5">
        <f t="shared" si="80"/>
        <v>12</v>
      </c>
      <c r="BL86" s="5">
        <f t="shared" si="81"/>
        <v>11</v>
      </c>
      <c r="BT86" s="5">
        <f t="shared" si="82"/>
        <v>11</v>
      </c>
      <c r="CB86" s="5">
        <f t="shared" si="85"/>
        <v>10</v>
      </c>
      <c r="CJ86" s="5">
        <f t="shared" si="83"/>
        <v>8</v>
      </c>
      <c r="CR86" s="5">
        <f t="shared" si="84"/>
        <v>8</v>
      </c>
    </row>
    <row r="87" spans="2:96" ht="12.75" customHeight="1" x14ac:dyDescent="0.35">
      <c r="H87" s="5">
        <f t="shared" si="75"/>
        <v>0</v>
      </c>
      <c r="P87" s="5">
        <f t="shared" si="76"/>
        <v>0</v>
      </c>
      <c r="X87" s="4">
        <v>0</v>
      </c>
      <c r="AF87" s="5">
        <f t="shared" si="77"/>
        <v>0</v>
      </c>
      <c r="AN87" s="5">
        <f t="shared" si="78"/>
        <v>0</v>
      </c>
      <c r="AV87" s="5">
        <f t="shared" si="79"/>
        <v>0</v>
      </c>
      <c r="BD87" s="5">
        <f t="shared" si="80"/>
        <v>12</v>
      </c>
      <c r="BL87" s="5">
        <f t="shared" si="81"/>
        <v>11</v>
      </c>
      <c r="BT87" s="5">
        <f t="shared" si="82"/>
        <v>11</v>
      </c>
      <c r="CB87" s="5">
        <f t="shared" si="85"/>
        <v>10</v>
      </c>
      <c r="CJ87" s="5">
        <f t="shared" si="83"/>
        <v>8</v>
      </c>
      <c r="CR87" s="5">
        <f t="shared" si="84"/>
        <v>8</v>
      </c>
    </row>
    <row r="88" spans="2:96" ht="12.75" customHeight="1" x14ac:dyDescent="0.35">
      <c r="H88" s="5">
        <f t="shared" si="75"/>
        <v>0</v>
      </c>
      <c r="P88" s="5">
        <f t="shared" si="76"/>
        <v>0</v>
      </c>
      <c r="X88" s="4">
        <v>0</v>
      </c>
      <c r="AF88" s="5">
        <f t="shared" si="77"/>
        <v>0</v>
      </c>
      <c r="AN88" s="5">
        <f t="shared" si="78"/>
        <v>0</v>
      </c>
      <c r="AV88" s="5">
        <f t="shared" si="79"/>
        <v>0</v>
      </c>
      <c r="BD88" s="5">
        <f t="shared" si="80"/>
        <v>12</v>
      </c>
      <c r="BL88" s="5">
        <f t="shared" si="81"/>
        <v>11</v>
      </c>
      <c r="BT88" s="5">
        <f t="shared" si="82"/>
        <v>11</v>
      </c>
      <c r="CB88" s="5">
        <f t="shared" si="85"/>
        <v>10</v>
      </c>
      <c r="CJ88" s="5">
        <f t="shared" si="83"/>
        <v>8</v>
      </c>
      <c r="CR88" s="5">
        <f t="shared" si="84"/>
        <v>8</v>
      </c>
    </row>
    <row r="89" spans="2:96" ht="12.75" customHeight="1" x14ac:dyDescent="0.35">
      <c r="H89" s="5">
        <f t="shared" si="75"/>
        <v>0</v>
      </c>
      <c r="P89" s="5">
        <f t="shared" si="76"/>
        <v>0</v>
      </c>
      <c r="X89" s="4">
        <v>0</v>
      </c>
      <c r="AF89" s="5">
        <f t="shared" si="77"/>
        <v>0</v>
      </c>
      <c r="AN89" s="5">
        <f t="shared" si="78"/>
        <v>0</v>
      </c>
      <c r="AV89" s="5">
        <f t="shared" si="79"/>
        <v>0</v>
      </c>
      <c r="BD89" s="5">
        <f t="shared" si="80"/>
        <v>12</v>
      </c>
      <c r="BL89" s="5">
        <f t="shared" si="81"/>
        <v>11</v>
      </c>
      <c r="BT89" s="5">
        <f t="shared" si="82"/>
        <v>11</v>
      </c>
      <c r="CB89" s="5">
        <f t="shared" si="85"/>
        <v>10</v>
      </c>
      <c r="CJ89" s="5">
        <f t="shared" si="83"/>
        <v>8</v>
      </c>
      <c r="CR89" s="5">
        <f t="shared" si="84"/>
        <v>8</v>
      </c>
    </row>
    <row r="90" spans="2:96" ht="12.75" customHeight="1" x14ac:dyDescent="0.35">
      <c r="H90" s="5">
        <f t="shared" si="75"/>
        <v>0</v>
      </c>
      <c r="P90" s="5">
        <f t="shared" si="76"/>
        <v>0</v>
      </c>
      <c r="S90" s="44" t="s">
        <v>327</v>
      </c>
      <c r="X90" s="4">
        <v>0</v>
      </c>
      <c r="AF90" s="5">
        <f t="shared" si="77"/>
        <v>0</v>
      </c>
      <c r="AN90" s="5">
        <f t="shared" si="78"/>
        <v>0</v>
      </c>
      <c r="AV90" s="5">
        <f t="shared" si="79"/>
        <v>0</v>
      </c>
      <c r="BD90" s="5">
        <f t="shared" si="80"/>
        <v>12</v>
      </c>
      <c r="BL90" s="5">
        <f t="shared" si="81"/>
        <v>11</v>
      </c>
      <c r="BT90" s="5">
        <f t="shared" si="82"/>
        <v>11</v>
      </c>
      <c r="CB90" s="5">
        <f t="shared" si="85"/>
        <v>10</v>
      </c>
      <c r="CJ90" s="5">
        <f t="shared" si="83"/>
        <v>8</v>
      </c>
      <c r="CR90" s="5">
        <f t="shared" si="84"/>
        <v>8</v>
      </c>
    </row>
    <row r="91" spans="2:96" ht="12.75" customHeight="1" x14ac:dyDescent="0.35">
      <c r="H91" s="5">
        <f t="shared" si="75"/>
        <v>0</v>
      </c>
      <c r="P91" s="5">
        <f t="shared" si="76"/>
        <v>0</v>
      </c>
      <c r="X91" s="4">
        <v>0</v>
      </c>
      <c r="AF91" s="5">
        <f t="shared" si="77"/>
        <v>0</v>
      </c>
      <c r="AN91" s="5">
        <f t="shared" si="78"/>
        <v>0</v>
      </c>
      <c r="AV91" s="5">
        <f t="shared" si="79"/>
        <v>0</v>
      </c>
      <c r="BD91" s="5">
        <f t="shared" si="80"/>
        <v>12</v>
      </c>
      <c r="BL91" s="5">
        <f t="shared" si="81"/>
        <v>11</v>
      </c>
      <c r="BT91" s="5">
        <f t="shared" si="82"/>
        <v>11</v>
      </c>
      <c r="CB91" s="5">
        <f t="shared" si="85"/>
        <v>10</v>
      </c>
      <c r="CJ91" s="5">
        <f t="shared" si="83"/>
        <v>8</v>
      </c>
      <c r="CR91" s="5">
        <f t="shared" si="84"/>
        <v>8</v>
      </c>
    </row>
    <row r="92" spans="2:96" ht="12.75" customHeight="1" x14ac:dyDescent="0.35">
      <c r="H92" s="5">
        <f t="shared" si="75"/>
        <v>0</v>
      </c>
      <c r="P92" s="5">
        <f t="shared" si="76"/>
        <v>0</v>
      </c>
      <c r="X92" s="4">
        <v>0</v>
      </c>
      <c r="AF92" s="5">
        <f t="shared" si="77"/>
        <v>0</v>
      </c>
      <c r="AN92" s="5">
        <f t="shared" si="78"/>
        <v>0</v>
      </c>
      <c r="AV92" s="5">
        <f t="shared" si="79"/>
        <v>0</v>
      </c>
      <c r="BD92" s="5">
        <f t="shared" si="80"/>
        <v>12</v>
      </c>
      <c r="BL92" s="5">
        <f t="shared" si="81"/>
        <v>11</v>
      </c>
      <c r="BT92" s="5">
        <f t="shared" si="82"/>
        <v>11</v>
      </c>
      <c r="CB92" s="5">
        <f t="shared" si="85"/>
        <v>10</v>
      </c>
      <c r="CJ92" s="5">
        <f t="shared" si="83"/>
        <v>8</v>
      </c>
      <c r="CR92" s="5">
        <f t="shared" si="84"/>
        <v>8</v>
      </c>
    </row>
    <row r="93" spans="2:96" ht="12.75" customHeight="1" thickBot="1" x14ac:dyDescent="0.4">
      <c r="H93" s="5">
        <f t="shared" si="75"/>
        <v>0</v>
      </c>
      <c r="P93" s="5">
        <f t="shared" si="76"/>
        <v>0</v>
      </c>
      <c r="X93" s="4">
        <v>0</v>
      </c>
      <c r="AF93" s="5">
        <f t="shared" si="77"/>
        <v>0</v>
      </c>
      <c r="AN93" s="5">
        <f t="shared" si="78"/>
        <v>0</v>
      </c>
      <c r="AV93" s="5">
        <f t="shared" si="79"/>
        <v>0</v>
      </c>
      <c r="BD93" s="5">
        <f t="shared" si="80"/>
        <v>12</v>
      </c>
      <c r="BL93" s="5">
        <f t="shared" si="81"/>
        <v>11</v>
      </c>
      <c r="BT93" s="5">
        <f t="shared" si="82"/>
        <v>11</v>
      </c>
      <c r="CB93" s="5">
        <f t="shared" si="85"/>
        <v>10</v>
      </c>
      <c r="CJ93" s="5">
        <f t="shared" si="83"/>
        <v>8</v>
      </c>
      <c r="CR93" s="5">
        <f t="shared" si="84"/>
        <v>8</v>
      </c>
    </row>
    <row r="94" spans="2:96" ht="12.75" customHeight="1" thickBot="1" x14ac:dyDescent="0.4">
      <c r="B94" s="658" t="s">
        <v>328</v>
      </c>
      <c r="C94" s="659"/>
      <c r="D94" s="659"/>
      <c r="E94" s="659"/>
      <c r="F94" s="659"/>
      <c r="G94" s="659"/>
      <c r="H94" s="660"/>
      <c r="J94" s="658" t="s">
        <v>328</v>
      </c>
      <c r="K94" s="659"/>
      <c r="L94" s="659"/>
      <c r="M94" s="659"/>
      <c r="N94" s="659"/>
      <c r="O94" s="659"/>
      <c r="P94" s="660"/>
      <c r="R94" s="658" t="s">
        <v>328</v>
      </c>
      <c r="S94" s="659"/>
      <c r="T94" s="659"/>
      <c r="U94" s="659"/>
      <c r="V94" s="659"/>
      <c r="W94" s="659"/>
      <c r="X94" s="660"/>
      <c r="Z94" s="658" t="s">
        <v>328</v>
      </c>
      <c r="AA94" s="659"/>
      <c r="AB94" s="659"/>
      <c r="AC94" s="659"/>
      <c r="AD94" s="659"/>
      <c r="AE94" s="659"/>
      <c r="AF94" s="660"/>
      <c r="AH94" s="658" t="s">
        <v>328</v>
      </c>
      <c r="AI94" s="659"/>
      <c r="AJ94" s="659"/>
      <c r="AK94" s="659"/>
      <c r="AL94" s="659"/>
      <c r="AM94" s="659"/>
      <c r="AN94" s="660"/>
      <c r="AP94" s="658" t="s">
        <v>328</v>
      </c>
      <c r="AQ94" s="659"/>
      <c r="AR94" s="659"/>
      <c r="AS94" s="659"/>
      <c r="AT94" s="659"/>
      <c r="AU94" s="659"/>
      <c r="AV94" s="660"/>
      <c r="AX94" s="658" t="s">
        <v>328</v>
      </c>
      <c r="AY94" s="659"/>
      <c r="AZ94" s="659"/>
      <c r="BA94" s="659"/>
      <c r="BB94" s="659"/>
      <c r="BC94" s="659"/>
      <c r="BD94" s="660"/>
      <c r="BF94" s="658" t="s">
        <v>328</v>
      </c>
      <c r="BG94" s="659"/>
      <c r="BH94" s="659"/>
      <c r="BI94" s="659"/>
      <c r="BJ94" s="659"/>
      <c r="BK94" s="659"/>
      <c r="BL94" s="660"/>
      <c r="BN94" s="658" t="s">
        <v>328</v>
      </c>
      <c r="BO94" s="659"/>
      <c r="BP94" s="659"/>
      <c r="BQ94" s="659"/>
      <c r="BR94" s="659"/>
      <c r="BS94" s="659"/>
      <c r="BT94" s="660"/>
      <c r="BV94" s="658" t="s">
        <v>328</v>
      </c>
      <c r="BW94" s="659"/>
      <c r="BX94" s="659"/>
      <c r="BY94" s="659"/>
      <c r="BZ94" s="659"/>
      <c r="CA94" s="659"/>
      <c r="CB94" s="660"/>
      <c r="CD94" s="658" t="s">
        <v>328</v>
      </c>
      <c r="CE94" s="659"/>
      <c r="CF94" s="659"/>
      <c r="CG94" s="659"/>
      <c r="CH94" s="659"/>
      <c r="CI94" s="659"/>
      <c r="CJ94" s="660"/>
      <c r="CL94" s="658" t="s">
        <v>328</v>
      </c>
      <c r="CM94" s="659"/>
      <c r="CN94" s="659"/>
      <c r="CO94" s="659"/>
      <c r="CP94" s="659"/>
      <c r="CQ94" s="659"/>
      <c r="CR94" s="660"/>
    </row>
    <row r="95" spans="2:96" ht="12.75" customHeight="1" thickBot="1" x14ac:dyDescent="0.4">
      <c r="B95" s="7"/>
      <c r="C95" s="8"/>
      <c r="D95" s="8"/>
      <c r="E95" s="9" t="s">
        <v>7</v>
      </c>
      <c r="F95" s="9" t="s">
        <v>8</v>
      </c>
      <c r="G95" s="10" t="s">
        <v>9</v>
      </c>
      <c r="H95" s="11" t="s">
        <v>508</v>
      </c>
      <c r="J95" s="7"/>
      <c r="K95" s="8"/>
      <c r="L95" s="8"/>
      <c r="M95" s="9" t="s">
        <v>7</v>
      </c>
      <c r="N95" s="9" t="s">
        <v>8</v>
      </c>
      <c r="O95" s="12" t="s">
        <v>9</v>
      </c>
      <c r="P95" s="11" t="s">
        <v>508</v>
      </c>
      <c r="R95" s="7"/>
      <c r="S95" s="8"/>
      <c r="T95" s="8"/>
      <c r="U95" s="9" t="s">
        <v>7</v>
      </c>
      <c r="V95" s="9" t="s">
        <v>8</v>
      </c>
      <c r="W95" s="13" t="s">
        <v>9</v>
      </c>
      <c r="X95" s="11" t="s">
        <v>508</v>
      </c>
      <c r="Z95" s="7"/>
      <c r="AA95" s="8"/>
      <c r="AB95" s="8"/>
      <c r="AC95" s="9" t="s">
        <v>7</v>
      </c>
      <c r="AD95" s="9" t="s">
        <v>8</v>
      </c>
      <c r="AE95" s="14" t="s">
        <v>9</v>
      </c>
      <c r="AF95" s="11" t="s">
        <v>508</v>
      </c>
      <c r="AH95" s="7"/>
      <c r="AI95" s="8"/>
      <c r="AJ95" s="8"/>
      <c r="AK95" s="9" t="s">
        <v>7</v>
      </c>
      <c r="AL95" s="9" t="s">
        <v>8</v>
      </c>
      <c r="AM95" s="15" t="s">
        <v>9</v>
      </c>
      <c r="AN95" s="11" t="s">
        <v>508</v>
      </c>
      <c r="AP95" s="7"/>
      <c r="AQ95" s="8"/>
      <c r="AR95" s="8"/>
      <c r="AS95" s="9" t="s">
        <v>7</v>
      </c>
      <c r="AT95" s="9" t="s">
        <v>8</v>
      </c>
      <c r="AU95" s="16" t="s">
        <v>9</v>
      </c>
      <c r="AV95" s="11" t="s">
        <v>508</v>
      </c>
      <c r="AX95" s="7"/>
      <c r="AY95" s="8"/>
      <c r="AZ95" s="8"/>
      <c r="BA95" s="9" t="s">
        <v>7</v>
      </c>
      <c r="BB95" s="9" t="s">
        <v>8</v>
      </c>
      <c r="BC95" s="17" t="s">
        <v>9</v>
      </c>
      <c r="BD95" s="11" t="s">
        <v>508</v>
      </c>
      <c r="BF95" s="7"/>
      <c r="BG95" s="8"/>
      <c r="BH95" s="8"/>
      <c r="BI95" s="9" t="s">
        <v>7</v>
      </c>
      <c r="BJ95" s="9" t="s">
        <v>8</v>
      </c>
      <c r="BK95" s="18" t="s">
        <v>9</v>
      </c>
      <c r="BL95" s="11" t="s">
        <v>508</v>
      </c>
      <c r="BN95" s="7"/>
      <c r="BO95" s="8"/>
      <c r="BP95" s="8"/>
      <c r="BQ95" s="9" t="s">
        <v>7</v>
      </c>
      <c r="BR95" s="9" t="s">
        <v>8</v>
      </c>
      <c r="BS95" s="19" t="s">
        <v>9</v>
      </c>
      <c r="BT95" s="11" t="s">
        <v>508</v>
      </c>
      <c r="BV95" s="7"/>
      <c r="BW95" s="8"/>
      <c r="BX95" s="8"/>
      <c r="BY95" s="9" t="s">
        <v>7</v>
      </c>
      <c r="BZ95" s="9" t="s">
        <v>8</v>
      </c>
      <c r="CA95" s="20" t="s">
        <v>9</v>
      </c>
      <c r="CB95" s="11" t="s">
        <v>508</v>
      </c>
      <c r="CD95" s="7"/>
      <c r="CE95" s="8"/>
      <c r="CF95" s="8"/>
      <c r="CG95" s="9" t="s">
        <v>7</v>
      </c>
      <c r="CH95" s="9" t="s">
        <v>8</v>
      </c>
      <c r="CI95" s="21" t="s">
        <v>9</v>
      </c>
      <c r="CJ95" s="11" t="s">
        <v>508</v>
      </c>
      <c r="CL95" s="7"/>
      <c r="CM95" s="8"/>
      <c r="CN95" s="8"/>
      <c r="CO95" s="9" t="s">
        <v>7</v>
      </c>
      <c r="CP95" s="9" t="s">
        <v>8</v>
      </c>
      <c r="CQ95" s="22" t="s">
        <v>9</v>
      </c>
      <c r="CR95" s="11" t="s">
        <v>508</v>
      </c>
    </row>
    <row r="96" spans="2:96" ht="12.75" customHeight="1" x14ac:dyDescent="0.35">
      <c r="B96" s="661" t="s">
        <v>509</v>
      </c>
      <c r="C96" s="673"/>
      <c r="D96" s="662"/>
      <c r="E96" s="4" t="s">
        <v>232</v>
      </c>
      <c r="F96" s="4" t="s">
        <v>232</v>
      </c>
      <c r="H96" s="4">
        <v>0</v>
      </c>
      <c r="J96" s="680" t="s">
        <v>510</v>
      </c>
      <c r="K96" s="673"/>
      <c r="L96" s="662"/>
      <c r="M96" s="4" t="s">
        <v>232</v>
      </c>
      <c r="N96" s="4" t="s">
        <v>232</v>
      </c>
      <c r="P96" s="4">
        <v>0</v>
      </c>
      <c r="R96" s="678" t="s">
        <v>511</v>
      </c>
      <c r="S96" s="673"/>
      <c r="T96" s="662"/>
      <c r="U96" s="4" t="s">
        <v>232</v>
      </c>
      <c r="V96" s="4" t="s">
        <v>232</v>
      </c>
      <c r="X96" s="4">
        <v>0</v>
      </c>
      <c r="Z96" s="687" t="s">
        <v>512</v>
      </c>
      <c r="AA96" s="673"/>
      <c r="AB96" s="662"/>
      <c r="AC96" s="4" t="s">
        <v>232</v>
      </c>
      <c r="AD96" s="4" t="s">
        <v>232</v>
      </c>
      <c r="AF96" s="4">
        <v>0</v>
      </c>
      <c r="AH96" s="685" t="s">
        <v>513</v>
      </c>
      <c r="AI96" s="673"/>
      <c r="AJ96" s="662"/>
      <c r="AK96" s="4" t="s">
        <v>232</v>
      </c>
      <c r="AL96" s="4" t="s">
        <v>232</v>
      </c>
      <c r="AN96" s="4">
        <v>0</v>
      </c>
      <c r="AP96" s="727" t="s">
        <v>514</v>
      </c>
      <c r="AQ96" s="673"/>
      <c r="AR96" s="662"/>
      <c r="AS96" s="4" t="s">
        <v>232</v>
      </c>
      <c r="AT96" s="4" t="s">
        <v>232</v>
      </c>
      <c r="AV96" s="4">
        <v>0</v>
      </c>
      <c r="AX96" s="688" t="s">
        <v>515</v>
      </c>
      <c r="AY96" s="673"/>
      <c r="AZ96" s="662"/>
      <c r="BA96" s="4" t="s">
        <v>232</v>
      </c>
      <c r="BB96" s="4" t="s">
        <v>232</v>
      </c>
      <c r="BD96" s="4">
        <v>0</v>
      </c>
      <c r="BF96" s="679" t="s">
        <v>516</v>
      </c>
      <c r="BG96" s="673"/>
      <c r="BH96" s="662"/>
      <c r="BI96" s="4" t="s">
        <v>232</v>
      </c>
      <c r="BJ96" s="4" t="s">
        <v>232</v>
      </c>
      <c r="BL96" s="4">
        <v>0</v>
      </c>
      <c r="BN96" s="672" t="s">
        <v>517</v>
      </c>
      <c r="BO96" s="673"/>
      <c r="BP96" s="662"/>
      <c r="BQ96" s="4" t="s">
        <v>232</v>
      </c>
      <c r="BR96" s="4" t="s">
        <v>232</v>
      </c>
      <c r="BT96" s="4">
        <v>0</v>
      </c>
      <c r="BV96" s="728" t="s">
        <v>518</v>
      </c>
      <c r="BW96" s="673"/>
      <c r="BX96" s="662"/>
      <c r="BY96" s="4" t="s">
        <v>232</v>
      </c>
      <c r="BZ96" s="4" t="s">
        <v>232</v>
      </c>
      <c r="CB96" s="4">
        <v>0</v>
      </c>
      <c r="CD96" s="682" t="s">
        <v>519</v>
      </c>
      <c r="CE96" s="673"/>
      <c r="CF96" s="662"/>
      <c r="CG96" s="4" t="s">
        <v>232</v>
      </c>
      <c r="CH96" s="4" t="s">
        <v>232</v>
      </c>
      <c r="CJ96" s="4">
        <v>0</v>
      </c>
      <c r="CL96" s="686" t="s">
        <v>531</v>
      </c>
      <c r="CM96" s="673"/>
      <c r="CN96" s="662"/>
      <c r="CO96" s="4" t="s">
        <v>232</v>
      </c>
      <c r="CP96" s="4" t="s">
        <v>232</v>
      </c>
      <c r="CR96" s="4">
        <v>0</v>
      </c>
    </row>
    <row r="97" spans="2:96" ht="12.75" customHeight="1" x14ac:dyDescent="0.35">
      <c r="B97" s="654"/>
      <c r="C97" s="651"/>
      <c r="D97" s="3"/>
      <c r="E97" s="4">
        <v>0</v>
      </c>
      <c r="F97" s="4"/>
      <c r="G97" s="6"/>
      <c r="H97" s="5">
        <f t="shared" ref="H97:H106" si="86">SUM(H96+E97-F97)</f>
        <v>0</v>
      </c>
      <c r="J97" s="654"/>
      <c r="K97" s="651"/>
      <c r="L97" s="3"/>
      <c r="M97" s="4">
        <v>0</v>
      </c>
      <c r="N97" s="4"/>
      <c r="O97" s="6"/>
      <c r="P97" s="5">
        <f t="shared" ref="P97:P106" si="87">SUM(P96+M97-N97)</f>
        <v>0</v>
      </c>
      <c r="R97" s="706"/>
      <c r="S97" s="651"/>
      <c r="T97" s="3"/>
      <c r="U97" s="35"/>
      <c r="V97" s="4"/>
      <c r="W97" s="36"/>
      <c r="X97" s="34">
        <f t="shared" ref="X97:X106" si="88">SUM(X96+U97-V97)</f>
        <v>0</v>
      </c>
      <c r="Z97" s="654"/>
      <c r="AA97" s="651"/>
      <c r="AB97" s="3"/>
      <c r="AC97" s="4">
        <v>0</v>
      </c>
      <c r="AD97" s="4"/>
      <c r="AE97" s="6"/>
      <c r="AF97" s="5">
        <f t="shared" ref="AF97:AF106" si="89">SUM(AF96+AC97-AD97)</f>
        <v>0</v>
      </c>
      <c r="AH97" s="654"/>
      <c r="AI97" s="651"/>
      <c r="AJ97" s="3"/>
      <c r="AK97" s="4">
        <v>0</v>
      </c>
      <c r="AL97" s="4"/>
      <c r="AM97" s="6"/>
      <c r="AN97" s="5">
        <f t="shared" ref="AN97:AN106" si="90">SUM(AN96+AK97-AL97)</f>
        <v>0</v>
      </c>
      <c r="AP97" s="654"/>
      <c r="AQ97" s="651"/>
      <c r="AR97" s="3"/>
      <c r="AS97" s="4"/>
      <c r="AT97" s="4"/>
      <c r="AU97" s="6"/>
      <c r="AV97" s="5">
        <f t="shared" ref="AV97:AV106" si="91">SUM(AV96+AS97-AT97)</f>
        <v>0</v>
      </c>
      <c r="AX97" s="654"/>
      <c r="AY97" s="651"/>
      <c r="AZ97" s="3"/>
      <c r="BA97" s="4"/>
      <c r="BB97" s="4"/>
      <c r="BC97" s="6"/>
      <c r="BD97" s="5">
        <f t="shared" ref="BD97:BD106" si="92">SUM(BD96+BA97-BB97)</f>
        <v>0</v>
      </c>
      <c r="BF97" s="654"/>
      <c r="BG97" s="651"/>
      <c r="BH97" s="3"/>
      <c r="BI97" s="4">
        <v>0</v>
      </c>
      <c r="BJ97" s="4"/>
      <c r="BK97" s="6"/>
      <c r="BL97" s="5">
        <f t="shared" ref="BL97:BL106" si="93">SUM(BL96+BI97-BJ97)</f>
        <v>0</v>
      </c>
      <c r="BN97" s="654"/>
      <c r="BO97" s="651"/>
      <c r="BP97" s="3"/>
      <c r="BQ97" s="4">
        <v>0</v>
      </c>
      <c r="BR97" s="4"/>
      <c r="BS97" s="6"/>
      <c r="BT97" s="5">
        <f t="shared" ref="BT97:BT106" si="94">SUM(BT96+BQ97-BR97)</f>
        <v>0</v>
      </c>
      <c r="BV97" s="654"/>
      <c r="BW97" s="651"/>
      <c r="BX97" s="3"/>
      <c r="BY97" s="4">
        <v>0</v>
      </c>
      <c r="BZ97" s="4"/>
      <c r="CA97" s="6"/>
      <c r="CB97" s="5">
        <f t="shared" ref="CB97:CB106" si="95">SUM(CB96+BY97-BZ97)</f>
        <v>0</v>
      </c>
      <c r="CD97" s="654"/>
      <c r="CE97" s="651"/>
      <c r="CF97" s="3"/>
      <c r="CG97" s="4">
        <v>0</v>
      </c>
      <c r="CH97" s="4"/>
      <c r="CI97" s="6"/>
      <c r="CJ97" s="5">
        <f t="shared" ref="CJ97:CJ106" si="96">SUM(CJ96+CG97-CH97)</f>
        <v>0</v>
      </c>
      <c r="CL97" s="654"/>
      <c r="CM97" s="651"/>
      <c r="CN97" s="3"/>
      <c r="CO97" s="4">
        <v>0</v>
      </c>
      <c r="CP97" s="4"/>
      <c r="CQ97" s="6"/>
      <c r="CR97" s="5">
        <f t="shared" ref="CR97:CR106" si="97">SUM(CR96+CO97-CP97)</f>
        <v>0</v>
      </c>
    </row>
    <row r="98" spans="2:96" ht="12.75" customHeight="1" x14ac:dyDescent="0.35">
      <c r="B98" s="3"/>
      <c r="C98" s="3"/>
      <c r="D98" s="3"/>
      <c r="E98" s="3"/>
      <c r="F98" s="3"/>
      <c r="G98" s="3"/>
      <c r="H98" s="5">
        <f t="shared" si="86"/>
        <v>0</v>
      </c>
      <c r="J98" s="3"/>
      <c r="K98" s="3"/>
      <c r="L98" s="3"/>
      <c r="M98" s="3"/>
      <c r="N98" s="3"/>
      <c r="O98" s="3"/>
      <c r="P98" s="5">
        <f t="shared" si="87"/>
        <v>0</v>
      </c>
      <c r="R98" s="654"/>
      <c r="S98" s="651"/>
      <c r="T98" s="3"/>
      <c r="U98" s="4"/>
      <c r="V98" s="4"/>
      <c r="W98" s="6"/>
      <c r="X98" s="5">
        <f t="shared" si="88"/>
        <v>0</v>
      </c>
      <c r="Z98" s="3"/>
      <c r="AA98" s="3"/>
      <c r="AB98" s="3"/>
      <c r="AC98" s="3"/>
      <c r="AD98" s="3"/>
      <c r="AE98" s="3"/>
      <c r="AF98" s="5">
        <f t="shared" si="89"/>
        <v>0</v>
      </c>
      <c r="AH98" s="654"/>
      <c r="AI98" s="651"/>
      <c r="AJ98" s="3"/>
      <c r="AK98" s="4">
        <v>0</v>
      </c>
      <c r="AL98" s="4"/>
      <c r="AM98" s="6"/>
      <c r="AN98" s="5">
        <f t="shared" si="90"/>
        <v>0</v>
      </c>
      <c r="AP98" s="654"/>
      <c r="AQ98" s="651"/>
      <c r="AR98" s="3"/>
      <c r="AS98" s="4"/>
      <c r="AT98" s="4"/>
      <c r="AU98" s="6"/>
      <c r="AV98" s="5">
        <f t="shared" si="91"/>
        <v>0</v>
      </c>
      <c r="AX98" s="654"/>
      <c r="AY98" s="651"/>
      <c r="AZ98" s="3"/>
      <c r="BA98" s="3"/>
      <c r="BB98" s="3"/>
      <c r="BC98" s="3"/>
      <c r="BD98" s="5">
        <f t="shared" si="92"/>
        <v>0</v>
      </c>
      <c r="BF98" s="654"/>
      <c r="BG98" s="651"/>
      <c r="BH98" s="3"/>
      <c r="BI98" s="4">
        <v>0</v>
      </c>
      <c r="BJ98" s="4"/>
      <c r="BK98" s="6"/>
      <c r="BL98" s="5">
        <f t="shared" si="93"/>
        <v>0</v>
      </c>
      <c r="BN98" s="3"/>
      <c r="BO98" s="3"/>
      <c r="BP98" s="3"/>
      <c r="BQ98" s="3"/>
      <c r="BR98" s="3"/>
      <c r="BS98" s="3"/>
      <c r="BT98" s="5">
        <f t="shared" si="94"/>
        <v>0</v>
      </c>
      <c r="BV98" s="3"/>
      <c r="BW98" s="3"/>
      <c r="BX98" s="3"/>
      <c r="BY98" s="3"/>
      <c r="BZ98" s="3"/>
      <c r="CA98" s="3"/>
      <c r="CB98" s="5">
        <f t="shared" si="95"/>
        <v>0</v>
      </c>
      <c r="CD98" s="3"/>
      <c r="CE98" s="3"/>
      <c r="CF98" s="3"/>
      <c r="CG98" s="3"/>
      <c r="CH98" s="3"/>
      <c r="CI98" s="3"/>
      <c r="CJ98" s="5">
        <f t="shared" si="96"/>
        <v>0</v>
      </c>
      <c r="CL98" s="3"/>
      <c r="CM98" s="3"/>
      <c r="CN98" s="3"/>
      <c r="CO98" s="3"/>
      <c r="CP98" s="3"/>
      <c r="CQ98" s="3"/>
      <c r="CR98" s="5">
        <f t="shared" si="97"/>
        <v>0</v>
      </c>
    </row>
    <row r="99" spans="2:96" ht="12.75" customHeight="1" x14ac:dyDescent="0.35">
      <c r="H99" s="5">
        <f t="shared" si="86"/>
        <v>0</v>
      </c>
      <c r="P99" s="5">
        <f t="shared" si="87"/>
        <v>0</v>
      </c>
      <c r="X99" s="5">
        <f t="shared" si="88"/>
        <v>0</v>
      </c>
      <c r="AF99" s="5">
        <f t="shared" si="89"/>
        <v>0</v>
      </c>
      <c r="AN99" s="5">
        <f t="shared" si="90"/>
        <v>0</v>
      </c>
      <c r="AP99" s="654"/>
      <c r="AQ99" s="651"/>
      <c r="AS99" s="4"/>
      <c r="AT99" s="4"/>
      <c r="AU99" s="6"/>
      <c r="AV99" s="5">
        <f t="shared" si="91"/>
        <v>0</v>
      </c>
      <c r="BD99" s="5">
        <f t="shared" si="92"/>
        <v>0</v>
      </c>
      <c r="BF99" s="654"/>
      <c r="BG99" s="651"/>
      <c r="BL99" s="5">
        <f t="shared" si="93"/>
        <v>0</v>
      </c>
      <c r="BT99" s="5">
        <f t="shared" si="94"/>
        <v>0</v>
      </c>
      <c r="CB99" s="5">
        <f t="shared" si="95"/>
        <v>0</v>
      </c>
      <c r="CJ99" s="5">
        <f t="shared" si="96"/>
        <v>0</v>
      </c>
      <c r="CR99" s="5">
        <f t="shared" si="97"/>
        <v>0</v>
      </c>
    </row>
    <row r="100" spans="2:96" ht="12.75" customHeight="1" x14ac:dyDescent="0.25">
      <c r="H100" s="5">
        <f t="shared" si="86"/>
        <v>0</v>
      </c>
      <c r="P100" s="5">
        <f t="shared" si="87"/>
        <v>0</v>
      </c>
      <c r="X100" s="5">
        <f t="shared" si="88"/>
        <v>0</v>
      </c>
      <c r="AF100" s="5">
        <f t="shared" si="89"/>
        <v>0</v>
      </c>
      <c r="AN100" s="5">
        <f t="shared" si="90"/>
        <v>0</v>
      </c>
      <c r="AV100" s="5">
        <f t="shared" si="91"/>
        <v>0</v>
      </c>
      <c r="BD100" s="5">
        <f t="shared" si="92"/>
        <v>0</v>
      </c>
      <c r="BL100" s="5">
        <f t="shared" si="93"/>
        <v>0</v>
      </c>
      <c r="BT100" s="5">
        <f t="shared" si="94"/>
        <v>0</v>
      </c>
      <c r="CB100" s="5">
        <f t="shared" si="95"/>
        <v>0</v>
      </c>
      <c r="CJ100" s="5">
        <f t="shared" si="96"/>
        <v>0</v>
      </c>
      <c r="CR100" s="5">
        <f t="shared" si="97"/>
        <v>0</v>
      </c>
    </row>
    <row r="101" spans="2:96" ht="12.75" customHeight="1" x14ac:dyDescent="0.25">
      <c r="H101" s="5">
        <f t="shared" si="86"/>
        <v>0</v>
      </c>
      <c r="P101" s="5">
        <f t="shared" si="87"/>
        <v>0</v>
      </c>
      <c r="X101" s="5">
        <f t="shared" si="88"/>
        <v>0</v>
      </c>
      <c r="AF101" s="5">
        <f t="shared" si="89"/>
        <v>0</v>
      </c>
      <c r="AN101" s="5">
        <f t="shared" si="90"/>
        <v>0</v>
      </c>
      <c r="AV101" s="5">
        <f t="shared" si="91"/>
        <v>0</v>
      </c>
      <c r="BD101" s="5">
        <f t="shared" si="92"/>
        <v>0</v>
      </c>
      <c r="BL101" s="5">
        <f t="shared" si="93"/>
        <v>0</v>
      </c>
      <c r="BT101" s="5">
        <f t="shared" si="94"/>
        <v>0</v>
      </c>
      <c r="CB101" s="5">
        <f t="shared" si="95"/>
        <v>0</v>
      </c>
      <c r="CJ101" s="5">
        <f t="shared" si="96"/>
        <v>0</v>
      </c>
      <c r="CR101" s="5">
        <f t="shared" si="97"/>
        <v>0</v>
      </c>
    </row>
    <row r="102" spans="2:96" ht="12.75" customHeight="1" x14ac:dyDescent="0.25">
      <c r="H102" s="5">
        <f t="shared" si="86"/>
        <v>0</v>
      </c>
      <c r="P102" s="5">
        <f t="shared" si="87"/>
        <v>0</v>
      </c>
      <c r="X102" s="5">
        <f t="shared" si="88"/>
        <v>0</v>
      </c>
      <c r="AF102" s="5">
        <f t="shared" si="89"/>
        <v>0</v>
      </c>
      <c r="AN102" s="5">
        <f t="shared" si="90"/>
        <v>0</v>
      </c>
      <c r="AV102" s="5">
        <f t="shared" si="91"/>
        <v>0</v>
      </c>
      <c r="BD102" s="5">
        <f t="shared" si="92"/>
        <v>0</v>
      </c>
      <c r="BL102" s="5">
        <f t="shared" si="93"/>
        <v>0</v>
      </c>
      <c r="BT102" s="5">
        <f t="shared" si="94"/>
        <v>0</v>
      </c>
      <c r="CB102" s="5">
        <f t="shared" si="95"/>
        <v>0</v>
      </c>
      <c r="CJ102" s="5">
        <f t="shared" si="96"/>
        <v>0</v>
      </c>
      <c r="CR102" s="5">
        <f t="shared" si="97"/>
        <v>0</v>
      </c>
    </row>
    <row r="103" spans="2:96" ht="12.75" customHeight="1" x14ac:dyDescent="0.25">
      <c r="H103" s="5">
        <f t="shared" si="86"/>
        <v>0</v>
      </c>
      <c r="P103" s="5">
        <f t="shared" si="87"/>
        <v>0</v>
      </c>
      <c r="X103" s="5">
        <f t="shared" si="88"/>
        <v>0</v>
      </c>
      <c r="AF103" s="5">
        <f t="shared" si="89"/>
        <v>0</v>
      </c>
      <c r="AN103" s="5">
        <f t="shared" si="90"/>
        <v>0</v>
      </c>
      <c r="AV103" s="5">
        <f t="shared" si="91"/>
        <v>0</v>
      </c>
      <c r="BD103" s="5">
        <f t="shared" si="92"/>
        <v>0</v>
      </c>
      <c r="BL103" s="5">
        <f t="shared" si="93"/>
        <v>0</v>
      </c>
      <c r="BT103" s="5">
        <f t="shared" si="94"/>
        <v>0</v>
      </c>
      <c r="CB103" s="5">
        <f t="shared" si="95"/>
        <v>0</v>
      </c>
      <c r="CJ103" s="5">
        <f t="shared" si="96"/>
        <v>0</v>
      </c>
      <c r="CR103" s="5">
        <f t="shared" si="97"/>
        <v>0</v>
      </c>
    </row>
    <row r="104" spans="2:96" ht="12.75" customHeight="1" x14ac:dyDescent="0.25">
      <c r="H104" s="5">
        <f t="shared" si="86"/>
        <v>0</v>
      </c>
      <c r="P104" s="5">
        <f t="shared" si="87"/>
        <v>0</v>
      </c>
      <c r="X104" s="5">
        <f t="shared" si="88"/>
        <v>0</v>
      </c>
      <c r="AF104" s="5">
        <f t="shared" si="89"/>
        <v>0</v>
      </c>
      <c r="AN104" s="5">
        <f t="shared" si="90"/>
        <v>0</v>
      </c>
      <c r="AV104" s="5">
        <f t="shared" si="91"/>
        <v>0</v>
      </c>
      <c r="BD104" s="5">
        <f t="shared" si="92"/>
        <v>0</v>
      </c>
      <c r="BL104" s="5">
        <f t="shared" si="93"/>
        <v>0</v>
      </c>
      <c r="BT104" s="5">
        <f t="shared" si="94"/>
        <v>0</v>
      </c>
      <c r="CB104" s="5">
        <f t="shared" si="95"/>
        <v>0</v>
      </c>
      <c r="CJ104" s="5">
        <f t="shared" si="96"/>
        <v>0</v>
      </c>
      <c r="CR104" s="5">
        <f t="shared" si="97"/>
        <v>0</v>
      </c>
    </row>
    <row r="105" spans="2:96" ht="12.75" customHeight="1" x14ac:dyDescent="0.25">
      <c r="H105" s="5">
        <f t="shared" si="86"/>
        <v>0</v>
      </c>
      <c r="P105" s="5">
        <f t="shared" si="87"/>
        <v>0</v>
      </c>
      <c r="X105" s="5">
        <f t="shared" si="88"/>
        <v>0</v>
      </c>
      <c r="AF105" s="5">
        <f t="shared" si="89"/>
        <v>0</v>
      </c>
      <c r="AN105" s="5">
        <f t="shared" si="90"/>
        <v>0</v>
      </c>
      <c r="AV105" s="5">
        <f t="shared" si="91"/>
        <v>0</v>
      </c>
      <c r="BD105" s="5">
        <f t="shared" si="92"/>
        <v>0</v>
      </c>
      <c r="BL105" s="5">
        <f t="shared" si="93"/>
        <v>0</v>
      </c>
      <c r="BT105" s="5">
        <f t="shared" si="94"/>
        <v>0</v>
      </c>
      <c r="CB105" s="5">
        <f t="shared" si="95"/>
        <v>0</v>
      </c>
      <c r="CJ105" s="5">
        <f t="shared" si="96"/>
        <v>0</v>
      </c>
      <c r="CR105" s="5">
        <f t="shared" si="97"/>
        <v>0</v>
      </c>
    </row>
    <row r="106" spans="2:96" ht="12.75" customHeight="1" x14ac:dyDescent="0.25">
      <c r="H106" s="5">
        <f t="shared" si="86"/>
        <v>0</v>
      </c>
      <c r="P106" s="5">
        <f t="shared" si="87"/>
        <v>0</v>
      </c>
      <c r="X106" s="5">
        <f t="shared" si="88"/>
        <v>0</v>
      </c>
      <c r="AF106" s="5">
        <f t="shared" si="89"/>
        <v>0</v>
      </c>
      <c r="AN106" s="5">
        <f t="shared" si="90"/>
        <v>0</v>
      </c>
      <c r="AV106" s="5">
        <f t="shared" si="91"/>
        <v>0</v>
      </c>
      <c r="BD106" s="5">
        <f t="shared" si="92"/>
        <v>0</v>
      </c>
      <c r="BL106" s="5">
        <f t="shared" si="93"/>
        <v>0</v>
      </c>
      <c r="BT106" s="5">
        <f t="shared" si="94"/>
        <v>0</v>
      </c>
      <c r="CB106" s="5">
        <f t="shared" si="95"/>
        <v>0</v>
      </c>
      <c r="CJ106" s="5">
        <f t="shared" si="96"/>
        <v>0</v>
      </c>
      <c r="CR106" s="5">
        <f t="shared" si="97"/>
        <v>0</v>
      </c>
    </row>
    <row r="107" spans="2:96" ht="12.75" customHeight="1" x14ac:dyDescent="0.35">
      <c r="B107" s="658" t="s">
        <v>329</v>
      </c>
      <c r="C107" s="659"/>
      <c r="D107" s="659"/>
      <c r="E107" s="659"/>
      <c r="F107" s="659"/>
      <c r="G107" s="659"/>
      <c r="H107" s="660"/>
      <c r="J107" s="658" t="s">
        <v>329</v>
      </c>
      <c r="K107" s="659"/>
      <c r="L107" s="659"/>
      <c r="M107" s="659"/>
      <c r="N107" s="659"/>
      <c r="O107" s="659"/>
      <c r="P107" s="660"/>
      <c r="R107" s="658" t="s">
        <v>329</v>
      </c>
      <c r="S107" s="659"/>
      <c r="T107" s="659"/>
      <c r="U107" s="659"/>
      <c r="V107" s="659"/>
      <c r="W107" s="659"/>
      <c r="X107" s="660"/>
      <c r="Z107" s="658" t="s">
        <v>329</v>
      </c>
      <c r="AA107" s="659"/>
      <c r="AB107" s="659"/>
      <c r="AC107" s="659"/>
      <c r="AD107" s="659"/>
      <c r="AE107" s="659"/>
      <c r="AF107" s="660"/>
      <c r="AH107" s="658" t="s">
        <v>329</v>
      </c>
      <c r="AI107" s="659"/>
      <c r="AJ107" s="659"/>
      <c r="AK107" s="659"/>
      <c r="AL107" s="659"/>
      <c r="AM107" s="659"/>
      <c r="AN107" s="660"/>
      <c r="AP107" s="658" t="s">
        <v>329</v>
      </c>
      <c r="AQ107" s="659"/>
      <c r="AR107" s="659"/>
      <c r="AS107" s="659"/>
      <c r="AT107" s="659"/>
      <c r="AU107" s="659"/>
      <c r="AV107" s="660"/>
      <c r="AX107" s="658" t="s">
        <v>329</v>
      </c>
      <c r="AY107" s="659"/>
      <c r="AZ107" s="659"/>
      <c r="BA107" s="659"/>
      <c r="BB107" s="659"/>
      <c r="BC107" s="659"/>
      <c r="BD107" s="660"/>
      <c r="BF107" s="658" t="s">
        <v>329</v>
      </c>
      <c r="BG107" s="659"/>
      <c r="BH107" s="659"/>
      <c r="BI107" s="659"/>
      <c r="BJ107" s="659"/>
      <c r="BK107" s="659"/>
      <c r="BL107" s="660"/>
      <c r="BN107" s="658" t="s">
        <v>329</v>
      </c>
      <c r="BO107" s="659"/>
      <c r="BP107" s="659"/>
      <c r="BQ107" s="659"/>
      <c r="BR107" s="659"/>
      <c r="BS107" s="659"/>
      <c r="BT107" s="660"/>
      <c r="BV107" s="658" t="s">
        <v>329</v>
      </c>
      <c r="BW107" s="659"/>
      <c r="BX107" s="659"/>
      <c r="BY107" s="659"/>
      <c r="BZ107" s="659"/>
      <c r="CA107" s="659"/>
      <c r="CB107" s="660"/>
      <c r="CD107" s="658" t="s">
        <v>329</v>
      </c>
      <c r="CE107" s="659"/>
      <c r="CF107" s="659"/>
      <c r="CG107" s="659"/>
      <c r="CH107" s="659"/>
      <c r="CI107" s="659"/>
      <c r="CJ107" s="660"/>
      <c r="CL107" s="658" t="s">
        <v>329</v>
      </c>
      <c r="CM107" s="659"/>
      <c r="CN107" s="659"/>
      <c r="CO107" s="659"/>
      <c r="CP107" s="659"/>
      <c r="CQ107" s="659"/>
      <c r="CR107" s="660"/>
    </row>
    <row r="108" spans="2:96" ht="12.75" customHeight="1" x14ac:dyDescent="0.35">
      <c r="B108" s="7"/>
      <c r="C108" s="8"/>
      <c r="D108" s="8"/>
      <c r="E108" s="9" t="s">
        <v>7</v>
      </c>
      <c r="F108" s="9" t="s">
        <v>8</v>
      </c>
      <c r="G108" s="10" t="s">
        <v>9</v>
      </c>
      <c r="H108" s="11" t="s">
        <v>508</v>
      </c>
      <c r="J108" s="7"/>
      <c r="K108" s="8"/>
      <c r="L108" s="8"/>
      <c r="M108" s="9" t="s">
        <v>7</v>
      </c>
      <c r="N108" s="9" t="s">
        <v>8</v>
      </c>
      <c r="O108" s="12" t="s">
        <v>9</v>
      </c>
      <c r="P108" s="11" t="s">
        <v>508</v>
      </c>
      <c r="R108" s="7"/>
      <c r="S108" s="8"/>
      <c r="T108" s="8"/>
      <c r="U108" s="9" t="s">
        <v>7</v>
      </c>
      <c r="V108" s="9" t="s">
        <v>8</v>
      </c>
      <c r="W108" s="13" t="s">
        <v>9</v>
      </c>
      <c r="X108" s="11" t="s">
        <v>508</v>
      </c>
      <c r="Z108" s="7"/>
      <c r="AA108" s="8"/>
      <c r="AB108" s="8"/>
      <c r="AC108" s="9" t="s">
        <v>7</v>
      </c>
      <c r="AD108" s="9" t="s">
        <v>8</v>
      </c>
      <c r="AE108" s="14" t="s">
        <v>9</v>
      </c>
      <c r="AF108" s="11" t="s">
        <v>508</v>
      </c>
      <c r="AH108" s="7"/>
      <c r="AI108" s="8"/>
      <c r="AJ108" s="8"/>
      <c r="AK108" s="9" t="s">
        <v>7</v>
      </c>
      <c r="AL108" s="9" t="s">
        <v>8</v>
      </c>
      <c r="AM108" s="15" t="s">
        <v>9</v>
      </c>
      <c r="AN108" s="11" t="s">
        <v>508</v>
      </c>
      <c r="AP108" s="7"/>
      <c r="AQ108" s="8"/>
      <c r="AR108" s="8"/>
      <c r="AS108" s="9" t="s">
        <v>7</v>
      </c>
      <c r="AT108" s="9" t="s">
        <v>8</v>
      </c>
      <c r="AU108" s="16" t="s">
        <v>9</v>
      </c>
      <c r="AV108" s="11" t="s">
        <v>508</v>
      </c>
      <c r="AX108" s="7"/>
      <c r="AY108" s="8"/>
      <c r="AZ108" s="8"/>
      <c r="BA108" s="9" t="s">
        <v>7</v>
      </c>
      <c r="BB108" s="9" t="s">
        <v>8</v>
      </c>
      <c r="BC108" s="17" t="s">
        <v>9</v>
      </c>
      <c r="BD108" s="11" t="s">
        <v>508</v>
      </c>
      <c r="BF108" s="7"/>
      <c r="BG108" s="8"/>
      <c r="BH108" s="8"/>
      <c r="BI108" s="9" t="s">
        <v>7</v>
      </c>
      <c r="BJ108" s="9" t="s">
        <v>8</v>
      </c>
      <c r="BK108" s="18" t="s">
        <v>9</v>
      </c>
      <c r="BL108" s="11" t="s">
        <v>508</v>
      </c>
      <c r="BN108" s="7"/>
      <c r="BO108" s="8"/>
      <c r="BP108" s="8"/>
      <c r="BQ108" s="9" t="s">
        <v>7</v>
      </c>
      <c r="BR108" s="9" t="s">
        <v>8</v>
      </c>
      <c r="BS108" s="19" t="s">
        <v>9</v>
      </c>
      <c r="BT108" s="11" t="s">
        <v>508</v>
      </c>
      <c r="BV108" s="7"/>
      <c r="BW108" s="8"/>
      <c r="BX108" s="8"/>
      <c r="BY108" s="9" t="s">
        <v>7</v>
      </c>
      <c r="BZ108" s="9" t="s">
        <v>8</v>
      </c>
      <c r="CA108" s="20" t="s">
        <v>9</v>
      </c>
      <c r="CB108" s="11" t="s">
        <v>508</v>
      </c>
      <c r="CD108" s="7"/>
      <c r="CE108" s="8"/>
      <c r="CF108" s="8"/>
      <c r="CG108" s="9" t="s">
        <v>7</v>
      </c>
      <c r="CH108" s="9" t="s">
        <v>8</v>
      </c>
      <c r="CI108" s="21" t="s">
        <v>9</v>
      </c>
      <c r="CJ108" s="11" t="s">
        <v>508</v>
      </c>
      <c r="CL108" s="7"/>
      <c r="CM108" s="8"/>
      <c r="CN108" s="8"/>
      <c r="CO108" s="9" t="s">
        <v>7</v>
      </c>
      <c r="CP108" s="9" t="s">
        <v>8</v>
      </c>
      <c r="CQ108" s="22" t="s">
        <v>9</v>
      </c>
      <c r="CR108" s="11" t="s">
        <v>508</v>
      </c>
    </row>
    <row r="109" spans="2:96" ht="12.75" customHeight="1" x14ac:dyDescent="0.35">
      <c r="B109" s="661" t="s">
        <v>509</v>
      </c>
      <c r="C109" s="673"/>
      <c r="D109" s="662"/>
      <c r="E109" s="4" t="s">
        <v>11</v>
      </c>
      <c r="F109" s="4" t="s">
        <v>11</v>
      </c>
      <c r="H109" s="4">
        <v>9</v>
      </c>
      <c r="J109" s="680" t="s">
        <v>510</v>
      </c>
      <c r="K109" s="673"/>
      <c r="L109" s="662"/>
      <c r="M109" s="4" t="s">
        <v>11</v>
      </c>
      <c r="N109" s="4" t="s">
        <v>11</v>
      </c>
      <c r="P109" s="4">
        <v>5</v>
      </c>
      <c r="R109" s="678" t="s">
        <v>511</v>
      </c>
      <c r="S109" s="673"/>
      <c r="T109" s="662"/>
      <c r="U109" s="4" t="s">
        <v>11</v>
      </c>
      <c r="V109" s="4" t="s">
        <v>11</v>
      </c>
      <c r="X109" s="24">
        <v>13</v>
      </c>
      <c r="Z109" s="687" t="s">
        <v>512</v>
      </c>
      <c r="AA109" s="673"/>
      <c r="AB109" s="662"/>
      <c r="AC109" s="4" t="s">
        <v>11</v>
      </c>
      <c r="AD109" s="4" t="s">
        <v>11</v>
      </c>
      <c r="AF109" s="24">
        <v>22</v>
      </c>
      <c r="AH109" s="685" t="s">
        <v>513</v>
      </c>
      <c r="AI109" s="673"/>
      <c r="AJ109" s="662"/>
      <c r="AK109" s="4" t="s">
        <v>11</v>
      </c>
      <c r="AL109" s="4" t="s">
        <v>11</v>
      </c>
      <c r="AN109" s="24">
        <v>18</v>
      </c>
      <c r="AP109" s="727" t="s">
        <v>514</v>
      </c>
      <c r="AQ109" s="673"/>
      <c r="AR109" s="662"/>
      <c r="AS109" s="4" t="s">
        <v>11</v>
      </c>
      <c r="AT109" s="4" t="s">
        <v>11</v>
      </c>
      <c r="AV109" s="24">
        <v>14</v>
      </c>
      <c r="AX109" s="688" t="s">
        <v>515</v>
      </c>
      <c r="AY109" s="673"/>
      <c r="AZ109" s="662"/>
      <c r="BA109" s="4" t="s">
        <v>11</v>
      </c>
      <c r="BB109" s="4" t="s">
        <v>11</v>
      </c>
      <c r="BD109" s="162">
        <v>11</v>
      </c>
      <c r="BF109" s="679" t="s">
        <v>516</v>
      </c>
      <c r="BG109" s="673"/>
      <c r="BH109" s="662"/>
      <c r="BI109" s="4" t="s">
        <v>11</v>
      </c>
      <c r="BJ109" s="4" t="s">
        <v>11</v>
      </c>
      <c r="BL109" s="246">
        <f>BD113</f>
        <v>21</v>
      </c>
      <c r="BN109" s="672" t="s">
        <v>517</v>
      </c>
      <c r="BO109" s="673"/>
      <c r="BP109" s="662"/>
      <c r="BQ109" s="4" t="s">
        <v>11</v>
      </c>
      <c r="BR109" s="4" t="s">
        <v>11</v>
      </c>
      <c r="BT109" s="446">
        <f>BL113</f>
        <v>18</v>
      </c>
      <c r="BV109" s="728" t="s">
        <v>518</v>
      </c>
      <c r="BW109" s="673"/>
      <c r="BX109" s="662"/>
      <c r="BY109" s="4" t="s">
        <v>11</v>
      </c>
      <c r="BZ109" s="4" t="s">
        <v>11</v>
      </c>
      <c r="CB109" s="461">
        <f>BT115</f>
        <v>10</v>
      </c>
      <c r="CD109" s="682" t="s">
        <v>519</v>
      </c>
      <c r="CE109" s="673"/>
      <c r="CF109" s="662"/>
      <c r="CG109" s="4" t="s">
        <v>11</v>
      </c>
      <c r="CH109" s="4" t="s">
        <v>11</v>
      </c>
      <c r="CJ109" s="4">
        <f>CB113</f>
        <v>7</v>
      </c>
      <c r="CL109" s="686" t="s">
        <v>531</v>
      </c>
      <c r="CM109" s="673"/>
      <c r="CN109" s="662"/>
      <c r="CO109" s="4" t="s">
        <v>11</v>
      </c>
      <c r="CP109" s="4" t="s">
        <v>11</v>
      </c>
      <c r="CR109" s="4">
        <f>CJ116</f>
        <v>1</v>
      </c>
    </row>
    <row r="110" spans="2:96" ht="12.75" customHeight="1" x14ac:dyDescent="0.35">
      <c r="B110" s="654">
        <v>45574</v>
      </c>
      <c r="C110" s="651"/>
      <c r="D110" s="3"/>
      <c r="E110" s="4">
        <v>0</v>
      </c>
      <c r="F110" s="4">
        <v>1</v>
      </c>
      <c r="G110" s="6" t="s">
        <v>17</v>
      </c>
      <c r="H110" s="5">
        <f t="shared" ref="H110:H118" si="98">SUM(H109+E110-F110)</f>
        <v>8</v>
      </c>
      <c r="J110" s="654">
        <v>45601</v>
      </c>
      <c r="K110" s="651"/>
      <c r="L110" s="3"/>
      <c r="M110" s="4">
        <v>0</v>
      </c>
      <c r="N110" s="4">
        <v>1</v>
      </c>
      <c r="O110" s="6" t="s">
        <v>17</v>
      </c>
      <c r="P110" s="5">
        <f t="shared" ref="P110:P118" si="99">SUM(P109+M110-N110)</f>
        <v>4</v>
      </c>
      <c r="R110" s="708">
        <v>45631</v>
      </c>
      <c r="S110" s="651"/>
      <c r="T110" s="3"/>
      <c r="U110" s="50">
        <v>0</v>
      </c>
      <c r="V110" s="24">
        <v>1</v>
      </c>
      <c r="W110" s="51" t="s">
        <v>24</v>
      </c>
      <c r="X110" s="5">
        <f t="shared" ref="X110:X118" si="100">SUM(X109+U110-V110)</f>
        <v>12</v>
      </c>
      <c r="Z110" s="708">
        <v>45663</v>
      </c>
      <c r="AA110" s="651"/>
      <c r="AB110" s="48"/>
      <c r="AC110" s="50">
        <v>0</v>
      </c>
      <c r="AD110" s="50">
        <v>1</v>
      </c>
      <c r="AE110" s="51" t="s">
        <v>24</v>
      </c>
      <c r="AF110" s="34">
        <f t="shared" ref="AF110:AF118" si="101">SUM(AF109+AC110-AD110)</f>
        <v>21</v>
      </c>
      <c r="AH110" s="654">
        <v>45689</v>
      </c>
      <c r="AI110" s="651"/>
      <c r="AJ110" s="3"/>
      <c r="AK110" s="24">
        <v>0</v>
      </c>
      <c r="AL110" s="24">
        <v>1</v>
      </c>
      <c r="AM110" s="28" t="s">
        <v>17</v>
      </c>
      <c r="AN110" s="5">
        <f t="shared" ref="AN110:AN118" si="102">SUM(AN109+AK110-AL110)</f>
        <v>17</v>
      </c>
      <c r="AP110" s="654">
        <v>45719</v>
      </c>
      <c r="AQ110" s="651"/>
      <c r="AR110" s="3"/>
      <c r="AS110" s="24">
        <v>0</v>
      </c>
      <c r="AT110" s="24">
        <v>1</v>
      </c>
      <c r="AU110" s="28" t="s">
        <v>17</v>
      </c>
      <c r="AV110" s="5">
        <f t="shared" ref="AV110:AV118" si="103">SUM(AV109+AS110-AT110)</f>
        <v>13</v>
      </c>
      <c r="AX110" s="654">
        <v>45749</v>
      </c>
      <c r="AY110" s="651"/>
      <c r="AZ110" s="3"/>
      <c r="BA110" s="4">
        <v>0</v>
      </c>
      <c r="BB110" s="4">
        <v>1</v>
      </c>
      <c r="BC110" s="6" t="s">
        <v>17</v>
      </c>
      <c r="BD110" s="5">
        <f t="shared" ref="BD110:BD118" si="104">SUM(BD109+BA110-BB110)</f>
        <v>10</v>
      </c>
      <c r="BF110" s="654">
        <v>45782</v>
      </c>
      <c r="BG110" s="651"/>
      <c r="BH110" s="3"/>
      <c r="BI110" s="4">
        <v>0</v>
      </c>
      <c r="BJ110" s="4">
        <v>1</v>
      </c>
      <c r="BK110" s="6" t="s">
        <v>17</v>
      </c>
      <c r="BL110" s="5">
        <f t="shared" ref="BL110:BL118" si="105">SUM(BL109+BI110-BJ110)</f>
        <v>20</v>
      </c>
      <c r="BN110" s="711">
        <v>45811</v>
      </c>
      <c r="BO110" s="730"/>
      <c r="BP110" s="30"/>
      <c r="BQ110" s="608">
        <v>0</v>
      </c>
      <c r="BR110" s="608">
        <v>2</v>
      </c>
      <c r="BS110" s="28" t="s">
        <v>17</v>
      </c>
      <c r="BT110" s="5">
        <f t="shared" ref="BT110:BT118" si="106">SUM(BT109+BQ110-BR110)</f>
        <v>16</v>
      </c>
      <c r="BV110" s="654">
        <v>45843</v>
      </c>
      <c r="BW110" s="651"/>
      <c r="BX110" s="3"/>
      <c r="BY110" s="4">
        <v>0</v>
      </c>
      <c r="BZ110" s="4">
        <v>1</v>
      </c>
      <c r="CA110" s="6" t="s">
        <v>17</v>
      </c>
      <c r="CB110" s="461">
        <f>CB109+BY110-BZ110</f>
        <v>9</v>
      </c>
      <c r="CD110" s="654">
        <v>45870</v>
      </c>
      <c r="CE110" s="651"/>
      <c r="CF110" s="39"/>
      <c r="CG110" s="564">
        <v>0</v>
      </c>
      <c r="CH110" s="564">
        <v>1</v>
      </c>
      <c r="CI110" s="28" t="s">
        <v>17</v>
      </c>
      <c r="CJ110" s="5">
        <f t="shared" ref="CJ110:CJ118" si="107">SUM(CJ109+CG110-CH110)</f>
        <v>6</v>
      </c>
      <c r="CL110" s="711">
        <v>45873</v>
      </c>
      <c r="CM110" s="730"/>
      <c r="CN110" s="610"/>
      <c r="CO110" s="171">
        <v>0</v>
      </c>
      <c r="CP110" s="171">
        <v>1</v>
      </c>
      <c r="CQ110" s="255" t="s">
        <v>17</v>
      </c>
      <c r="CR110" s="222">
        <f t="shared" ref="CR110:CR118" si="108">SUM(CR109+CO110-CP110)</f>
        <v>0</v>
      </c>
    </row>
    <row r="111" spans="2:96" ht="12.75" customHeight="1" x14ac:dyDescent="0.35">
      <c r="B111" s="654">
        <v>45577</v>
      </c>
      <c r="C111" s="651"/>
      <c r="D111" s="3"/>
      <c r="E111" s="4">
        <v>0</v>
      </c>
      <c r="F111" s="4">
        <v>1</v>
      </c>
      <c r="G111" s="6" t="s">
        <v>17</v>
      </c>
      <c r="H111" s="5">
        <f t="shared" si="98"/>
        <v>7</v>
      </c>
      <c r="J111" s="706">
        <v>45602</v>
      </c>
      <c r="K111" s="651"/>
      <c r="L111" s="30"/>
      <c r="M111" s="35">
        <v>12</v>
      </c>
      <c r="N111" s="35">
        <v>0</v>
      </c>
      <c r="O111" s="36" t="s">
        <v>17</v>
      </c>
      <c r="P111" s="5">
        <f t="shared" si="99"/>
        <v>16</v>
      </c>
      <c r="R111" s="706">
        <v>45637</v>
      </c>
      <c r="S111" s="651"/>
      <c r="T111" s="30"/>
      <c r="U111" s="32">
        <v>12</v>
      </c>
      <c r="V111" s="32">
        <v>0</v>
      </c>
      <c r="W111" s="33" t="s">
        <v>17</v>
      </c>
      <c r="X111" s="34">
        <f t="shared" si="100"/>
        <v>24</v>
      </c>
      <c r="Z111" s="654">
        <v>45668</v>
      </c>
      <c r="AA111" s="651"/>
      <c r="AC111" s="24">
        <v>0</v>
      </c>
      <c r="AD111" s="24">
        <v>1</v>
      </c>
      <c r="AE111" s="28" t="s">
        <v>17</v>
      </c>
      <c r="AF111" s="5">
        <f t="shared" si="101"/>
        <v>20</v>
      </c>
      <c r="AH111" s="654">
        <v>45696</v>
      </c>
      <c r="AI111" s="651"/>
      <c r="AJ111" s="3"/>
      <c r="AK111" s="24">
        <v>0</v>
      </c>
      <c r="AL111" s="24">
        <v>1</v>
      </c>
      <c r="AM111" s="28" t="s">
        <v>17</v>
      </c>
      <c r="AN111" s="5">
        <f t="shared" si="102"/>
        <v>16</v>
      </c>
      <c r="AP111" s="654">
        <v>45724</v>
      </c>
      <c r="AQ111" s="651"/>
      <c r="AR111" s="3"/>
      <c r="AS111" s="24">
        <v>0</v>
      </c>
      <c r="AT111" s="24">
        <v>1</v>
      </c>
      <c r="AU111" s="28" t="s">
        <v>17</v>
      </c>
      <c r="AV111" s="5">
        <f t="shared" si="103"/>
        <v>12</v>
      </c>
      <c r="AX111" s="654">
        <v>45755</v>
      </c>
      <c r="AY111" s="651"/>
      <c r="AZ111" s="3"/>
      <c r="BA111" s="168">
        <v>0</v>
      </c>
      <c r="BB111" s="168">
        <v>1</v>
      </c>
      <c r="BC111" s="28" t="s">
        <v>17</v>
      </c>
      <c r="BD111" s="5">
        <f t="shared" si="104"/>
        <v>9</v>
      </c>
      <c r="BF111" s="654">
        <v>45792</v>
      </c>
      <c r="BG111" s="651"/>
      <c r="BH111" s="3"/>
      <c r="BI111" s="426">
        <v>0</v>
      </c>
      <c r="BJ111" s="426">
        <v>1</v>
      </c>
      <c r="BK111" s="28" t="s">
        <v>17</v>
      </c>
      <c r="BL111" s="5">
        <f t="shared" si="105"/>
        <v>19</v>
      </c>
      <c r="BN111" s="711">
        <v>45822</v>
      </c>
      <c r="BO111" s="730"/>
      <c r="BP111" s="3"/>
      <c r="BQ111" s="608">
        <v>0</v>
      </c>
      <c r="BR111" s="608">
        <v>1</v>
      </c>
      <c r="BS111" s="28" t="s">
        <v>17</v>
      </c>
      <c r="BT111" s="5">
        <f t="shared" si="106"/>
        <v>15</v>
      </c>
      <c r="BV111" s="654">
        <v>201</v>
      </c>
      <c r="BW111" s="651"/>
      <c r="BX111" s="3"/>
      <c r="BY111" s="547">
        <v>0</v>
      </c>
      <c r="BZ111" s="547">
        <v>1</v>
      </c>
      <c r="CA111" s="28" t="s">
        <v>17</v>
      </c>
      <c r="CB111" s="609">
        <f t="shared" ref="CB111:CB114" si="109">CB110+BY111-BZ111</f>
        <v>8</v>
      </c>
      <c r="CD111" s="654">
        <v>45877</v>
      </c>
      <c r="CE111" s="651"/>
      <c r="CF111" s="3"/>
      <c r="CG111" s="577">
        <v>0</v>
      </c>
      <c r="CH111" s="577">
        <v>1</v>
      </c>
      <c r="CI111" s="6" t="s">
        <v>24</v>
      </c>
      <c r="CJ111" s="5">
        <f t="shared" si="107"/>
        <v>5</v>
      </c>
      <c r="CL111" s="654"/>
      <c r="CM111" s="651"/>
      <c r="CN111" s="3"/>
      <c r="CO111" s="171"/>
      <c r="CP111" s="171"/>
      <c r="CQ111" s="255"/>
      <c r="CR111" s="222">
        <f t="shared" si="108"/>
        <v>0</v>
      </c>
    </row>
    <row r="112" spans="2:96" ht="12.75" customHeight="1" x14ac:dyDescent="0.35">
      <c r="B112" s="654">
        <v>45584</v>
      </c>
      <c r="C112" s="651"/>
      <c r="E112" s="4">
        <v>0</v>
      </c>
      <c r="F112" s="4">
        <v>1</v>
      </c>
      <c r="G112" s="6" t="s">
        <v>17</v>
      </c>
      <c r="H112" s="5">
        <f t="shared" si="98"/>
        <v>6</v>
      </c>
      <c r="J112" s="654">
        <v>45605</v>
      </c>
      <c r="K112" s="651"/>
      <c r="M112" s="4">
        <v>0</v>
      </c>
      <c r="N112" s="74">
        <v>0</v>
      </c>
      <c r="O112" s="6" t="s">
        <v>17</v>
      </c>
      <c r="P112" s="5">
        <f t="shared" si="99"/>
        <v>16</v>
      </c>
      <c r="R112" s="654">
        <v>45640</v>
      </c>
      <c r="S112" s="651"/>
      <c r="T112" s="3"/>
      <c r="U112" s="24">
        <v>0</v>
      </c>
      <c r="V112" s="24">
        <v>1</v>
      </c>
      <c r="W112" s="28" t="s">
        <v>17</v>
      </c>
      <c r="X112" s="5">
        <f t="shared" si="100"/>
        <v>23</v>
      </c>
      <c r="Z112" s="654">
        <v>45675</v>
      </c>
      <c r="AA112" s="651"/>
      <c r="AC112" s="24">
        <v>0</v>
      </c>
      <c r="AD112" s="24">
        <v>1</v>
      </c>
      <c r="AE112" s="28" t="s">
        <v>17</v>
      </c>
      <c r="AF112" s="5">
        <f t="shared" si="101"/>
        <v>19</v>
      </c>
      <c r="AH112" s="654">
        <v>45703</v>
      </c>
      <c r="AI112" s="651"/>
      <c r="AK112" s="24">
        <v>0</v>
      </c>
      <c r="AL112" s="24">
        <v>1</v>
      </c>
      <c r="AM112" s="28" t="s">
        <v>17</v>
      </c>
      <c r="AN112" s="5">
        <f t="shared" si="102"/>
        <v>15</v>
      </c>
      <c r="AP112" s="654">
        <v>45731</v>
      </c>
      <c r="AQ112" s="651"/>
      <c r="AS112" s="144">
        <v>0</v>
      </c>
      <c r="AT112" s="144">
        <v>1</v>
      </c>
      <c r="AU112" s="28" t="s">
        <v>17</v>
      </c>
      <c r="AV112" s="5">
        <f t="shared" si="103"/>
        <v>11</v>
      </c>
      <c r="AX112" s="665">
        <v>106</v>
      </c>
      <c r="AY112" s="714"/>
      <c r="AZ112" s="155"/>
      <c r="BA112" s="156">
        <v>12</v>
      </c>
      <c r="BB112" s="156">
        <v>0</v>
      </c>
      <c r="BC112" s="157" t="s">
        <v>17</v>
      </c>
      <c r="BD112" s="158">
        <f t="shared" si="104"/>
        <v>21</v>
      </c>
      <c r="BF112" s="654">
        <v>45803</v>
      </c>
      <c r="BG112" s="651"/>
      <c r="BI112" s="426">
        <v>0</v>
      </c>
      <c r="BJ112" s="426">
        <v>1</v>
      </c>
      <c r="BK112" s="28" t="s">
        <v>17</v>
      </c>
      <c r="BL112" s="5">
        <f t="shared" si="105"/>
        <v>18</v>
      </c>
      <c r="BN112" s="711">
        <v>45826</v>
      </c>
      <c r="BO112" s="730"/>
      <c r="BP112" s="607"/>
      <c r="BQ112" s="608">
        <v>0</v>
      </c>
      <c r="BR112" s="608">
        <v>1</v>
      </c>
      <c r="BS112" s="28" t="s">
        <v>17</v>
      </c>
      <c r="BT112" s="5">
        <f t="shared" si="106"/>
        <v>14</v>
      </c>
      <c r="BV112" s="654">
        <v>45864</v>
      </c>
      <c r="BW112" s="651"/>
      <c r="BY112" s="547">
        <v>0</v>
      </c>
      <c r="BZ112" s="547">
        <v>1</v>
      </c>
      <c r="CA112" s="28" t="s">
        <v>17</v>
      </c>
      <c r="CB112" s="609">
        <f t="shared" si="109"/>
        <v>7</v>
      </c>
      <c r="CD112" s="654">
        <v>16</v>
      </c>
      <c r="CE112" s="651"/>
      <c r="CG112" s="578">
        <v>0</v>
      </c>
      <c r="CH112" s="578">
        <v>1</v>
      </c>
      <c r="CI112" s="6" t="s">
        <v>17</v>
      </c>
      <c r="CJ112" s="5">
        <f t="shared" si="107"/>
        <v>4</v>
      </c>
      <c r="CL112" s="654"/>
      <c r="CM112" s="651"/>
      <c r="CO112" s="4"/>
      <c r="CP112" s="4"/>
      <c r="CQ112" s="6"/>
      <c r="CR112" s="5">
        <f t="shared" si="108"/>
        <v>0</v>
      </c>
    </row>
    <row r="113" spans="2:96" ht="12.75" customHeight="1" x14ac:dyDescent="0.35">
      <c r="B113" s="654">
        <v>45591</v>
      </c>
      <c r="C113" s="651"/>
      <c r="E113" s="4">
        <v>0</v>
      </c>
      <c r="F113" s="4">
        <v>1</v>
      </c>
      <c r="G113" s="6" t="s">
        <v>17</v>
      </c>
      <c r="H113" s="5">
        <f t="shared" si="98"/>
        <v>5</v>
      </c>
      <c r="J113" s="654">
        <v>45609</v>
      </c>
      <c r="K113" s="651"/>
      <c r="M113" s="4">
        <v>0</v>
      </c>
      <c r="N113" s="4">
        <v>1</v>
      </c>
      <c r="O113" s="6" t="s">
        <v>24</v>
      </c>
      <c r="P113" s="5">
        <f t="shared" si="99"/>
        <v>15</v>
      </c>
      <c r="R113" s="654">
        <v>45647</v>
      </c>
      <c r="S113" s="651"/>
      <c r="T113" s="3"/>
      <c r="U113" s="24">
        <v>0</v>
      </c>
      <c r="V113" s="24">
        <v>1</v>
      </c>
      <c r="W113" s="28" t="s">
        <v>17</v>
      </c>
      <c r="X113" s="5">
        <f t="shared" si="100"/>
        <v>22</v>
      </c>
      <c r="Z113" s="654">
        <v>45682</v>
      </c>
      <c r="AA113" s="651"/>
      <c r="AC113" s="24">
        <v>0</v>
      </c>
      <c r="AD113" s="24">
        <v>1</v>
      </c>
      <c r="AE113" s="28" t="s">
        <v>17</v>
      </c>
      <c r="AF113" s="5">
        <f t="shared" si="101"/>
        <v>18</v>
      </c>
      <c r="AH113" s="654">
        <v>45710</v>
      </c>
      <c r="AI113" s="651"/>
      <c r="AK113" s="24">
        <v>0</v>
      </c>
      <c r="AL113" s="24">
        <v>1</v>
      </c>
      <c r="AM113" s="28" t="s">
        <v>17</v>
      </c>
      <c r="AN113" s="5">
        <f t="shared" si="102"/>
        <v>14</v>
      </c>
      <c r="AP113" s="654">
        <v>45738</v>
      </c>
      <c r="AQ113" s="651"/>
      <c r="AS113" s="166">
        <v>0</v>
      </c>
      <c r="AT113" s="166">
        <v>1</v>
      </c>
      <c r="AU113" s="28" t="s">
        <v>17</v>
      </c>
      <c r="AV113" s="5">
        <f t="shared" si="103"/>
        <v>10</v>
      </c>
      <c r="AX113" s="654"/>
      <c r="AY113" s="651"/>
      <c r="BA113" s="4"/>
      <c r="BB113" s="4"/>
      <c r="BC113" s="6"/>
      <c r="BD113" s="5">
        <f t="shared" si="104"/>
        <v>21</v>
      </c>
      <c r="BF113" s="654"/>
      <c r="BG113" s="651"/>
      <c r="BI113" s="4"/>
      <c r="BJ113" s="4"/>
      <c r="BK113" s="6"/>
      <c r="BL113" s="5">
        <f t="shared" si="105"/>
        <v>18</v>
      </c>
      <c r="BN113" s="711">
        <v>45830</v>
      </c>
      <c r="BO113" s="730"/>
      <c r="BP113" s="607"/>
      <c r="BQ113" s="608">
        <v>0</v>
      </c>
      <c r="BR113" s="608">
        <v>2</v>
      </c>
      <c r="BS113" s="129" t="s">
        <v>17</v>
      </c>
      <c r="BT113" s="5">
        <f t="shared" si="106"/>
        <v>12</v>
      </c>
      <c r="BV113" s="706"/>
      <c r="BW113" s="651"/>
      <c r="BX113" s="43"/>
      <c r="BY113" s="35"/>
      <c r="BZ113" s="35"/>
      <c r="CA113" s="36"/>
      <c r="CB113" s="609">
        <f t="shared" si="109"/>
        <v>7</v>
      </c>
      <c r="CD113" s="654">
        <v>45893</v>
      </c>
      <c r="CE113" s="651"/>
      <c r="CG113" s="589">
        <v>0</v>
      </c>
      <c r="CH113" s="589">
        <v>1</v>
      </c>
      <c r="CI113" s="28" t="s">
        <v>17</v>
      </c>
      <c r="CJ113" s="5">
        <f t="shared" si="107"/>
        <v>3</v>
      </c>
      <c r="CL113" s="654"/>
      <c r="CM113" s="651"/>
      <c r="CO113" s="4"/>
      <c r="CP113" s="4"/>
      <c r="CQ113" s="6"/>
      <c r="CR113" s="5">
        <f t="shared" si="108"/>
        <v>0</v>
      </c>
    </row>
    <row r="114" spans="2:96" ht="12.75" customHeight="1" x14ac:dyDescent="0.35">
      <c r="B114" s="654"/>
      <c r="C114" s="651"/>
      <c r="E114" s="4"/>
      <c r="F114" s="4"/>
      <c r="G114" s="6"/>
      <c r="H114" s="5">
        <f t="shared" si="98"/>
        <v>5</v>
      </c>
      <c r="J114" s="654">
        <v>45619</v>
      </c>
      <c r="K114" s="651"/>
      <c r="M114" s="4">
        <v>0</v>
      </c>
      <c r="N114" s="4">
        <v>1</v>
      </c>
      <c r="O114" s="28" t="s">
        <v>17</v>
      </c>
      <c r="P114" s="5">
        <f t="shared" si="99"/>
        <v>14</v>
      </c>
      <c r="X114" s="5">
        <f t="shared" si="100"/>
        <v>22</v>
      </c>
      <c r="Z114" s="654"/>
      <c r="AA114" s="651"/>
      <c r="AC114" s="4"/>
      <c r="AD114" s="4"/>
      <c r="AE114" s="6"/>
      <c r="AF114" s="5">
        <f t="shared" si="101"/>
        <v>18</v>
      </c>
      <c r="AN114" s="5">
        <f t="shared" si="102"/>
        <v>14</v>
      </c>
      <c r="AP114" s="654"/>
      <c r="AQ114" s="651"/>
      <c r="AS114" s="4"/>
      <c r="AT114" s="4"/>
      <c r="AU114" s="6"/>
      <c r="AV114" s="5">
        <f t="shared" si="103"/>
        <v>10</v>
      </c>
      <c r="AX114" s="654"/>
      <c r="AY114" s="651"/>
      <c r="BA114" s="4"/>
      <c r="BB114" s="4"/>
      <c r="BC114" s="6"/>
      <c r="BD114" s="5">
        <f t="shared" si="104"/>
        <v>21</v>
      </c>
      <c r="BL114" s="5">
        <f t="shared" si="105"/>
        <v>18</v>
      </c>
      <c r="BN114" s="711">
        <v>45836</v>
      </c>
      <c r="BO114" s="730"/>
      <c r="BP114" s="607"/>
      <c r="BQ114" s="608">
        <v>0</v>
      </c>
      <c r="BR114" s="608">
        <v>1</v>
      </c>
      <c r="BS114" s="129" t="s">
        <v>17</v>
      </c>
      <c r="BT114" s="5">
        <f t="shared" si="106"/>
        <v>11</v>
      </c>
      <c r="BV114" s="654"/>
      <c r="BW114" s="651"/>
      <c r="BY114" s="4"/>
      <c r="BZ114" s="4"/>
      <c r="CA114" s="6"/>
      <c r="CB114" s="609">
        <f t="shared" si="109"/>
        <v>7</v>
      </c>
      <c r="CD114" s="654">
        <v>45896</v>
      </c>
      <c r="CE114" s="651"/>
      <c r="CG114" s="589">
        <v>0</v>
      </c>
      <c r="CH114" s="589">
        <v>1</v>
      </c>
      <c r="CI114" s="28" t="s">
        <v>17</v>
      </c>
      <c r="CJ114" s="5">
        <f t="shared" si="107"/>
        <v>2</v>
      </c>
      <c r="CL114" s="654"/>
      <c r="CM114" s="651"/>
      <c r="CO114" s="4"/>
      <c r="CP114" s="4"/>
      <c r="CQ114" s="6"/>
      <c r="CR114" s="5">
        <f t="shared" si="108"/>
        <v>0</v>
      </c>
    </row>
    <row r="115" spans="2:96" ht="12.75" customHeight="1" x14ac:dyDescent="0.35">
      <c r="H115" s="5">
        <f t="shared" si="98"/>
        <v>5</v>
      </c>
      <c r="J115" s="654">
        <v>45626</v>
      </c>
      <c r="K115" s="651"/>
      <c r="M115" s="4">
        <v>0</v>
      </c>
      <c r="N115" s="4">
        <v>1</v>
      </c>
      <c r="O115" s="28" t="s">
        <v>17</v>
      </c>
      <c r="P115" s="5">
        <f t="shared" si="99"/>
        <v>13</v>
      </c>
      <c r="X115" s="5">
        <f t="shared" si="100"/>
        <v>22</v>
      </c>
      <c r="Z115" s="654"/>
      <c r="AA115" s="651"/>
      <c r="AC115" s="4"/>
      <c r="AD115" s="4"/>
      <c r="AE115" s="6"/>
      <c r="AF115" s="5">
        <f t="shared" si="101"/>
        <v>18</v>
      </c>
      <c r="AN115" s="5">
        <f t="shared" si="102"/>
        <v>14</v>
      </c>
      <c r="AP115" s="654"/>
      <c r="AQ115" s="651"/>
      <c r="AS115" s="4"/>
      <c r="AU115" s="6"/>
      <c r="AV115" s="5">
        <f t="shared" si="103"/>
        <v>10</v>
      </c>
      <c r="AX115" s="654"/>
      <c r="AY115" s="651"/>
      <c r="BA115" s="4"/>
      <c r="BB115" s="4"/>
      <c r="BC115" s="6"/>
      <c r="BD115" s="5">
        <f t="shared" si="104"/>
        <v>21</v>
      </c>
      <c r="BL115" s="5">
        <f t="shared" si="105"/>
        <v>18</v>
      </c>
      <c r="BN115" s="654">
        <v>45838</v>
      </c>
      <c r="BO115" s="651"/>
      <c r="BP115" s="607"/>
      <c r="BQ115" s="608">
        <v>0</v>
      </c>
      <c r="BR115" s="608">
        <v>1</v>
      </c>
      <c r="BS115" s="28" t="s">
        <v>24</v>
      </c>
      <c r="BT115" s="5">
        <f t="shared" si="106"/>
        <v>10</v>
      </c>
      <c r="CB115" s="487">
        <f t="shared" ref="CB115:CB118" si="110">CB114+BY115-BZ115</f>
        <v>7</v>
      </c>
      <c r="CD115" s="654">
        <v>45900</v>
      </c>
      <c r="CE115" s="651"/>
      <c r="CG115" s="598">
        <v>0</v>
      </c>
      <c r="CH115" s="598">
        <v>1</v>
      </c>
      <c r="CI115" s="28" t="s">
        <v>17</v>
      </c>
      <c r="CJ115" s="5">
        <f t="shared" si="107"/>
        <v>1</v>
      </c>
      <c r="CL115" s="654"/>
      <c r="CM115" s="651"/>
      <c r="CO115" s="4"/>
      <c r="CP115" s="4"/>
      <c r="CQ115" s="6"/>
      <c r="CR115" s="5">
        <f t="shared" si="108"/>
        <v>0</v>
      </c>
    </row>
    <row r="116" spans="2:96" ht="12.75" customHeight="1" x14ac:dyDescent="0.35">
      <c r="H116" s="5">
        <f t="shared" si="98"/>
        <v>5</v>
      </c>
      <c r="O116" s="28"/>
      <c r="P116" s="5">
        <f t="shared" si="99"/>
        <v>13</v>
      </c>
      <c r="X116" s="5">
        <f t="shared" si="100"/>
        <v>22</v>
      </c>
      <c r="Z116" s="654"/>
      <c r="AA116" s="651"/>
      <c r="AC116" s="4"/>
      <c r="AE116" s="6"/>
      <c r="AF116" s="5">
        <f t="shared" si="101"/>
        <v>18</v>
      </c>
      <c r="AN116" s="5">
        <f t="shared" si="102"/>
        <v>14</v>
      </c>
      <c r="AP116" s="654"/>
      <c r="AQ116" s="651"/>
      <c r="AS116" s="4"/>
      <c r="AT116" s="4"/>
      <c r="AU116" s="6"/>
      <c r="AV116" s="5">
        <f t="shared" si="103"/>
        <v>10</v>
      </c>
      <c r="BD116" s="5">
        <f t="shared" si="104"/>
        <v>21</v>
      </c>
      <c r="BL116" s="5">
        <f t="shared" si="105"/>
        <v>18</v>
      </c>
      <c r="BT116" s="5">
        <f t="shared" si="106"/>
        <v>10</v>
      </c>
      <c r="CB116" s="487">
        <f t="shared" si="110"/>
        <v>7</v>
      </c>
      <c r="CJ116" s="5">
        <f t="shared" si="107"/>
        <v>1</v>
      </c>
      <c r="CR116" s="5">
        <f t="shared" si="108"/>
        <v>0</v>
      </c>
    </row>
    <row r="117" spans="2:96" ht="12.75" customHeight="1" x14ac:dyDescent="0.25">
      <c r="H117" s="5">
        <f t="shared" si="98"/>
        <v>5</v>
      </c>
      <c r="P117" s="5">
        <f t="shared" si="99"/>
        <v>13</v>
      </c>
      <c r="X117" s="5">
        <f t="shared" si="100"/>
        <v>22</v>
      </c>
      <c r="AF117" s="5">
        <f t="shared" si="101"/>
        <v>18</v>
      </c>
      <c r="AN117" s="5">
        <f t="shared" si="102"/>
        <v>14</v>
      </c>
      <c r="AV117" s="5">
        <f t="shared" si="103"/>
        <v>10</v>
      </c>
      <c r="BD117" s="5">
        <f t="shared" si="104"/>
        <v>21</v>
      </c>
      <c r="BL117" s="5">
        <f t="shared" si="105"/>
        <v>18</v>
      </c>
      <c r="BT117" s="5">
        <f t="shared" si="106"/>
        <v>10</v>
      </c>
      <c r="CB117" s="487">
        <f t="shared" si="110"/>
        <v>7</v>
      </c>
      <c r="CJ117" s="5">
        <f t="shared" si="107"/>
        <v>1</v>
      </c>
      <c r="CR117" s="5">
        <f t="shared" si="108"/>
        <v>0</v>
      </c>
    </row>
    <row r="118" spans="2:96" ht="12.75" customHeight="1" x14ac:dyDescent="0.25">
      <c r="H118" s="5">
        <f t="shared" si="98"/>
        <v>5</v>
      </c>
      <c r="P118" s="5">
        <f t="shared" si="99"/>
        <v>13</v>
      </c>
      <c r="X118" s="5">
        <f t="shared" si="100"/>
        <v>22</v>
      </c>
      <c r="AF118" s="5">
        <f t="shared" si="101"/>
        <v>18</v>
      </c>
      <c r="AN118" s="5">
        <f t="shared" si="102"/>
        <v>14</v>
      </c>
      <c r="AV118" s="5">
        <f t="shared" si="103"/>
        <v>10</v>
      </c>
      <c r="BD118" s="5">
        <f t="shared" si="104"/>
        <v>21</v>
      </c>
      <c r="BL118" s="5">
        <f t="shared" si="105"/>
        <v>18</v>
      </c>
      <c r="BT118" s="5">
        <f t="shared" si="106"/>
        <v>10</v>
      </c>
      <c r="CB118" s="487">
        <f t="shared" si="110"/>
        <v>7</v>
      </c>
      <c r="CJ118" s="5">
        <f t="shared" si="107"/>
        <v>1</v>
      </c>
      <c r="CR118" s="5">
        <f t="shared" si="108"/>
        <v>0</v>
      </c>
    </row>
    <row r="119" spans="2:96" ht="12.75" customHeight="1" x14ac:dyDescent="0.35">
      <c r="B119" s="658" t="s">
        <v>330</v>
      </c>
      <c r="C119" s="659"/>
      <c r="D119" s="659"/>
      <c r="E119" s="659"/>
      <c r="F119" s="659"/>
      <c r="G119" s="659"/>
      <c r="H119" s="660"/>
      <c r="J119" s="658" t="s">
        <v>330</v>
      </c>
      <c r="K119" s="659"/>
      <c r="L119" s="659"/>
      <c r="M119" s="659"/>
      <c r="N119" s="659"/>
      <c r="O119" s="659"/>
      <c r="P119" s="660"/>
      <c r="R119" s="658" t="s">
        <v>330</v>
      </c>
      <c r="S119" s="659"/>
      <c r="T119" s="659"/>
      <c r="U119" s="659"/>
      <c r="V119" s="659"/>
      <c r="W119" s="659"/>
      <c r="X119" s="660"/>
      <c r="Z119" s="658" t="s">
        <v>330</v>
      </c>
      <c r="AA119" s="659"/>
      <c r="AB119" s="659"/>
      <c r="AC119" s="659"/>
      <c r="AD119" s="659"/>
      <c r="AE119" s="659"/>
      <c r="AF119" s="660"/>
      <c r="AH119" s="658" t="s">
        <v>330</v>
      </c>
      <c r="AI119" s="659"/>
      <c r="AJ119" s="659"/>
      <c r="AK119" s="659"/>
      <c r="AL119" s="659"/>
      <c r="AM119" s="659"/>
      <c r="AN119" s="660"/>
      <c r="AP119" s="658" t="s">
        <v>330</v>
      </c>
      <c r="AQ119" s="659"/>
      <c r="AR119" s="659"/>
      <c r="AS119" s="659"/>
      <c r="AT119" s="659"/>
      <c r="AU119" s="659"/>
      <c r="AV119" s="660"/>
      <c r="AX119" s="658" t="s">
        <v>330</v>
      </c>
      <c r="AY119" s="659"/>
      <c r="AZ119" s="659"/>
      <c r="BA119" s="659"/>
      <c r="BB119" s="659"/>
      <c r="BC119" s="659"/>
      <c r="BD119" s="660"/>
      <c r="BF119" s="658" t="s">
        <v>330</v>
      </c>
      <c r="BG119" s="659"/>
      <c r="BH119" s="659"/>
      <c r="BI119" s="659"/>
      <c r="BJ119" s="659"/>
      <c r="BK119" s="659"/>
      <c r="BL119" s="660"/>
      <c r="BN119" s="658" t="s">
        <v>330</v>
      </c>
      <c r="BO119" s="659"/>
      <c r="BP119" s="659"/>
      <c r="BQ119" s="659"/>
      <c r="BR119" s="659"/>
      <c r="BS119" s="659"/>
      <c r="BT119" s="660"/>
      <c r="BV119" s="658" t="s">
        <v>330</v>
      </c>
      <c r="BW119" s="659"/>
      <c r="BX119" s="659"/>
      <c r="BY119" s="659"/>
      <c r="BZ119" s="659"/>
      <c r="CA119" s="659"/>
      <c r="CB119" s="660"/>
      <c r="CD119" s="658" t="s">
        <v>330</v>
      </c>
      <c r="CE119" s="659"/>
      <c r="CF119" s="659"/>
      <c r="CG119" s="659"/>
      <c r="CH119" s="659"/>
      <c r="CI119" s="659"/>
      <c r="CJ119" s="660"/>
      <c r="CL119" s="658" t="s">
        <v>330</v>
      </c>
      <c r="CM119" s="659"/>
      <c r="CN119" s="659"/>
      <c r="CO119" s="659"/>
      <c r="CP119" s="659"/>
      <c r="CQ119" s="659"/>
      <c r="CR119" s="660"/>
    </row>
    <row r="120" spans="2:96" ht="12.75" customHeight="1" x14ac:dyDescent="0.35">
      <c r="B120" s="7"/>
      <c r="C120" s="8"/>
      <c r="D120" s="8"/>
      <c r="E120" s="9" t="s">
        <v>7</v>
      </c>
      <c r="F120" s="9" t="s">
        <v>8</v>
      </c>
      <c r="G120" s="10" t="s">
        <v>9</v>
      </c>
      <c r="H120" s="11" t="s">
        <v>508</v>
      </c>
      <c r="J120" s="7"/>
      <c r="K120" s="8"/>
      <c r="L120" s="8"/>
      <c r="M120" s="9" t="s">
        <v>7</v>
      </c>
      <c r="N120" s="9" t="s">
        <v>8</v>
      </c>
      <c r="O120" s="12" t="s">
        <v>9</v>
      </c>
      <c r="P120" s="11" t="s">
        <v>508</v>
      </c>
      <c r="R120" s="7"/>
      <c r="S120" s="8"/>
      <c r="T120" s="8"/>
      <c r="U120" s="9" t="s">
        <v>7</v>
      </c>
      <c r="V120" s="9" t="s">
        <v>8</v>
      </c>
      <c r="W120" s="13" t="s">
        <v>9</v>
      </c>
      <c r="X120" s="11" t="s">
        <v>508</v>
      </c>
      <c r="Z120" s="7"/>
      <c r="AA120" s="8"/>
      <c r="AB120" s="8"/>
      <c r="AC120" s="9" t="s">
        <v>7</v>
      </c>
      <c r="AD120" s="9" t="s">
        <v>8</v>
      </c>
      <c r="AE120" s="14" t="s">
        <v>9</v>
      </c>
      <c r="AF120" s="11" t="s">
        <v>508</v>
      </c>
      <c r="AH120" s="7"/>
      <c r="AI120" s="8"/>
      <c r="AJ120" s="8"/>
      <c r="AK120" s="9" t="s">
        <v>7</v>
      </c>
      <c r="AL120" s="9" t="s">
        <v>8</v>
      </c>
      <c r="AM120" s="15" t="s">
        <v>9</v>
      </c>
      <c r="AN120" s="11" t="s">
        <v>508</v>
      </c>
      <c r="AP120" s="7"/>
      <c r="AQ120" s="8"/>
      <c r="AR120" s="8"/>
      <c r="AS120" s="9" t="s">
        <v>7</v>
      </c>
      <c r="AT120" s="9" t="s">
        <v>8</v>
      </c>
      <c r="AU120" s="16" t="s">
        <v>9</v>
      </c>
      <c r="AV120" s="11" t="s">
        <v>508</v>
      </c>
      <c r="AX120" s="7"/>
      <c r="AY120" s="8"/>
      <c r="AZ120" s="8"/>
      <c r="BA120" s="9" t="s">
        <v>7</v>
      </c>
      <c r="BB120" s="9" t="s">
        <v>8</v>
      </c>
      <c r="BC120" s="17" t="s">
        <v>9</v>
      </c>
      <c r="BD120" s="11" t="s">
        <v>508</v>
      </c>
      <c r="BF120" s="7"/>
      <c r="BG120" s="8"/>
      <c r="BH120" s="8"/>
      <c r="BI120" s="9" t="s">
        <v>7</v>
      </c>
      <c r="BJ120" s="9" t="s">
        <v>8</v>
      </c>
      <c r="BK120" s="18" t="s">
        <v>9</v>
      </c>
      <c r="BL120" s="11" t="s">
        <v>508</v>
      </c>
      <c r="BN120" s="7"/>
      <c r="BO120" s="8"/>
      <c r="BP120" s="8"/>
      <c r="BQ120" s="9" t="s">
        <v>7</v>
      </c>
      <c r="BR120" s="9" t="s">
        <v>8</v>
      </c>
      <c r="BS120" s="19" t="s">
        <v>9</v>
      </c>
      <c r="BT120" s="11" t="s">
        <v>508</v>
      </c>
      <c r="BV120" s="7"/>
      <c r="BW120" s="8"/>
      <c r="BX120" s="8"/>
      <c r="BY120" s="9" t="s">
        <v>7</v>
      </c>
      <c r="BZ120" s="9" t="s">
        <v>8</v>
      </c>
      <c r="CA120" s="20" t="s">
        <v>9</v>
      </c>
      <c r="CB120" s="11" t="s">
        <v>508</v>
      </c>
      <c r="CD120" s="7"/>
      <c r="CE120" s="8"/>
      <c r="CF120" s="8"/>
      <c r="CG120" s="9" t="s">
        <v>7</v>
      </c>
      <c r="CH120" s="9" t="s">
        <v>8</v>
      </c>
      <c r="CI120" s="21" t="s">
        <v>9</v>
      </c>
      <c r="CJ120" s="11" t="s">
        <v>508</v>
      </c>
      <c r="CL120" s="7"/>
      <c r="CM120" s="8"/>
      <c r="CN120" s="8"/>
      <c r="CO120" s="9" t="s">
        <v>7</v>
      </c>
      <c r="CP120" s="9" t="s">
        <v>8</v>
      </c>
      <c r="CQ120" s="22" t="s">
        <v>9</v>
      </c>
      <c r="CR120" s="11" t="s">
        <v>508</v>
      </c>
    </row>
    <row r="121" spans="2:96" ht="12.75" customHeight="1" x14ac:dyDescent="0.35">
      <c r="B121" s="661" t="s">
        <v>509</v>
      </c>
      <c r="C121" s="673"/>
      <c r="D121" s="662"/>
      <c r="E121" s="4" t="s">
        <v>11</v>
      </c>
      <c r="F121" s="4" t="s">
        <v>11</v>
      </c>
      <c r="H121" s="4">
        <v>20</v>
      </c>
      <c r="J121" s="680" t="s">
        <v>510</v>
      </c>
      <c r="K121" s="673"/>
      <c r="L121" s="662"/>
      <c r="M121" s="4" t="s">
        <v>11</v>
      </c>
      <c r="N121" s="4" t="s">
        <v>11</v>
      </c>
      <c r="P121" s="4">
        <v>19</v>
      </c>
      <c r="R121" s="678" t="s">
        <v>511</v>
      </c>
      <c r="S121" s="673"/>
      <c r="T121" s="662"/>
      <c r="U121" s="4" t="s">
        <v>11</v>
      </c>
      <c r="V121" s="4" t="s">
        <v>11</v>
      </c>
      <c r="X121" s="24">
        <v>11</v>
      </c>
      <c r="Z121" s="687" t="s">
        <v>512</v>
      </c>
      <c r="AA121" s="673"/>
      <c r="AB121" s="662"/>
      <c r="AC121" s="4" t="s">
        <v>11</v>
      </c>
      <c r="AD121" s="4" t="s">
        <v>11</v>
      </c>
      <c r="AF121" s="24">
        <v>8</v>
      </c>
      <c r="AH121" s="685" t="s">
        <v>513</v>
      </c>
      <c r="AI121" s="673"/>
      <c r="AJ121" s="662"/>
      <c r="AK121" s="4" t="s">
        <v>11</v>
      </c>
      <c r="AL121" s="4" t="s">
        <v>11</v>
      </c>
      <c r="AN121" s="24">
        <v>3</v>
      </c>
      <c r="AP121" s="727" t="s">
        <v>514</v>
      </c>
      <c r="AQ121" s="673"/>
      <c r="AR121" s="662"/>
      <c r="AS121" s="4" t="s">
        <v>11</v>
      </c>
      <c r="AT121" s="4" t="s">
        <v>11</v>
      </c>
      <c r="AV121" s="24">
        <v>3</v>
      </c>
      <c r="AX121" s="688" t="s">
        <v>515</v>
      </c>
      <c r="AY121" s="673"/>
      <c r="AZ121" s="662"/>
      <c r="BA121" s="4" t="s">
        <v>11</v>
      </c>
      <c r="BB121" s="4" t="s">
        <v>11</v>
      </c>
      <c r="BD121" s="4">
        <v>0</v>
      </c>
      <c r="BF121" s="679" t="s">
        <v>516</v>
      </c>
      <c r="BG121" s="673"/>
      <c r="BH121" s="662"/>
      <c r="BI121" s="4" t="s">
        <v>11</v>
      </c>
      <c r="BJ121" s="4" t="s">
        <v>11</v>
      </c>
      <c r="BL121" s="4">
        <v>0</v>
      </c>
      <c r="BN121" s="672" t="s">
        <v>517</v>
      </c>
      <c r="BO121" s="673"/>
      <c r="BP121" s="662"/>
      <c r="BQ121" s="4" t="s">
        <v>11</v>
      </c>
      <c r="BR121" s="4" t="s">
        <v>11</v>
      </c>
      <c r="BT121" s="4">
        <v>0</v>
      </c>
      <c r="BV121" s="728" t="s">
        <v>518</v>
      </c>
      <c r="BW121" s="673"/>
      <c r="BX121" s="662"/>
      <c r="BY121" s="4" t="s">
        <v>11</v>
      </c>
      <c r="BZ121" s="4" t="s">
        <v>11</v>
      </c>
      <c r="CB121" s="4">
        <v>0</v>
      </c>
      <c r="CD121" s="682" t="s">
        <v>519</v>
      </c>
      <c r="CE121" s="673"/>
      <c r="CF121" s="662"/>
      <c r="CG121" s="4" t="s">
        <v>11</v>
      </c>
      <c r="CH121" s="4" t="s">
        <v>11</v>
      </c>
      <c r="CJ121" s="4">
        <v>0</v>
      </c>
      <c r="CL121" s="686" t="s">
        <v>531</v>
      </c>
      <c r="CM121" s="673"/>
      <c r="CN121" s="662"/>
      <c r="CO121" s="4" t="s">
        <v>11</v>
      </c>
      <c r="CP121" s="4" t="s">
        <v>11</v>
      </c>
      <c r="CR121" s="4">
        <v>0</v>
      </c>
    </row>
    <row r="122" spans="2:96" ht="12.75" customHeight="1" x14ac:dyDescent="0.35">
      <c r="B122" s="654">
        <v>45590</v>
      </c>
      <c r="C122" s="651"/>
      <c r="D122" s="3"/>
      <c r="E122" s="4">
        <v>0</v>
      </c>
      <c r="F122" s="4">
        <v>1</v>
      </c>
      <c r="G122" s="6" t="s">
        <v>17</v>
      </c>
      <c r="H122" s="5">
        <f t="shared" ref="H122:H130" si="111">SUM(H121+E122-F122)</f>
        <v>19</v>
      </c>
      <c r="J122" s="654">
        <v>45601</v>
      </c>
      <c r="K122" s="651"/>
      <c r="L122" s="3"/>
      <c r="M122" s="4">
        <v>0</v>
      </c>
      <c r="N122" s="4">
        <v>1</v>
      </c>
      <c r="O122" s="6" t="s">
        <v>17</v>
      </c>
      <c r="P122" s="5">
        <f t="shared" ref="P122:P131" si="112">SUM(P121+M122-N122)</f>
        <v>18</v>
      </c>
      <c r="R122" s="654">
        <v>45649</v>
      </c>
      <c r="S122" s="651"/>
      <c r="T122" s="3"/>
      <c r="U122" s="24">
        <v>0</v>
      </c>
      <c r="V122" s="24">
        <v>1</v>
      </c>
      <c r="W122" s="28" t="s">
        <v>17</v>
      </c>
      <c r="X122" s="5">
        <f t="shared" ref="X122:X131" si="113">SUM(X121+U122-V122)</f>
        <v>10</v>
      </c>
      <c r="Z122" s="708">
        <v>45663</v>
      </c>
      <c r="AA122" s="651"/>
      <c r="AB122" s="48"/>
      <c r="AC122" s="50">
        <v>0</v>
      </c>
      <c r="AD122" s="50">
        <v>1</v>
      </c>
      <c r="AE122" s="51" t="s">
        <v>17</v>
      </c>
      <c r="AF122" s="52">
        <f t="shared" ref="AF122:AF131" si="114">SUM(AF121+AC122-AD122)</f>
        <v>7</v>
      </c>
      <c r="AH122" s="654"/>
      <c r="AI122" s="651"/>
      <c r="AJ122" s="3"/>
      <c r="AK122" s="4"/>
      <c r="AL122" s="4"/>
      <c r="AM122" s="6"/>
      <c r="AN122" s="5">
        <f t="shared" ref="AN122:AN131" si="115">SUM(AN121+AK122-AL122)</f>
        <v>3</v>
      </c>
      <c r="AP122" s="654">
        <v>45724</v>
      </c>
      <c r="AQ122" s="651"/>
      <c r="AR122" s="3"/>
      <c r="AS122" s="24">
        <v>0</v>
      </c>
      <c r="AT122" s="24">
        <v>1</v>
      </c>
      <c r="AU122" s="28" t="s">
        <v>17</v>
      </c>
      <c r="AV122" s="5">
        <f t="shared" ref="AV122:AV130" si="116">SUM(AV121+AS122-AT122)</f>
        <v>2</v>
      </c>
      <c r="AX122" s="654"/>
      <c r="AY122" s="651"/>
      <c r="AZ122" s="3"/>
      <c r="BA122" s="4"/>
      <c r="BB122" s="4"/>
      <c r="BC122" s="6"/>
      <c r="BD122" s="5">
        <f t="shared" ref="BD122:BD130" si="117">SUM(BD121+BA122-BB122)</f>
        <v>0</v>
      </c>
      <c r="BF122" s="654"/>
      <c r="BG122" s="651"/>
      <c r="BH122" s="3"/>
      <c r="BI122" s="4"/>
      <c r="BJ122" s="4"/>
      <c r="BK122" s="6"/>
      <c r="BL122" s="5">
        <f t="shared" ref="BL122:BL131" si="118">SUM(BL121+BI122-BJ122)</f>
        <v>0</v>
      </c>
      <c r="BN122" s="654"/>
      <c r="BO122" s="651"/>
      <c r="BP122" s="3"/>
      <c r="BQ122" s="453"/>
      <c r="BR122" s="453"/>
      <c r="BS122" s="28"/>
      <c r="BT122" s="5">
        <f t="shared" ref="BT122:BT131" si="119">SUM(BT121+BQ122-BR122)</f>
        <v>0</v>
      </c>
      <c r="BV122" s="654"/>
      <c r="BW122" s="651"/>
      <c r="BX122" s="3"/>
      <c r="BY122" s="4"/>
      <c r="BZ122" s="4"/>
      <c r="CA122" s="6"/>
      <c r="CB122" s="5">
        <f t="shared" ref="CB122:CB130" si="120">SUM(CB121+BY122-BZ122)</f>
        <v>0</v>
      </c>
      <c r="CD122" s="654"/>
      <c r="CE122" s="651"/>
      <c r="CF122" s="3"/>
      <c r="CG122" s="4"/>
      <c r="CH122" s="4"/>
      <c r="CI122" s="6"/>
      <c r="CJ122" s="5">
        <f t="shared" ref="CJ122:CJ130" si="121">SUM(CJ121+CG122-CH122)</f>
        <v>0</v>
      </c>
      <c r="CL122" s="654"/>
      <c r="CM122" s="651"/>
      <c r="CN122" s="3"/>
      <c r="CO122" s="4"/>
      <c r="CP122" s="4"/>
      <c r="CQ122" s="6"/>
      <c r="CR122" s="5">
        <f t="shared" ref="CR122:CR131" si="122">SUM(CR121+CO122-CP122)</f>
        <v>0</v>
      </c>
    </row>
    <row r="123" spans="2:96" ht="12.75" customHeight="1" x14ac:dyDescent="0.35">
      <c r="B123" s="707"/>
      <c r="C123" s="651"/>
      <c r="D123" s="3"/>
      <c r="E123" s="4">
        <v>0</v>
      </c>
      <c r="F123" s="4"/>
      <c r="G123" s="6"/>
      <c r="H123" s="5">
        <f t="shared" si="111"/>
        <v>19</v>
      </c>
      <c r="J123" s="654">
        <v>45609</v>
      </c>
      <c r="K123" s="651"/>
      <c r="L123" s="3"/>
      <c r="M123" s="4">
        <v>0</v>
      </c>
      <c r="N123" s="4">
        <v>5</v>
      </c>
      <c r="O123" s="6" t="s">
        <v>17</v>
      </c>
      <c r="P123" s="5">
        <f t="shared" si="112"/>
        <v>13</v>
      </c>
      <c r="R123" s="654">
        <v>45652</v>
      </c>
      <c r="S123" s="651"/>
      <c r="T123" s="3"/>
      <c r="U123" s="24">
        <v>0</v>
      </c>
      <c r="V123" s="24">
        <v>2</v>
      </c>
      <c r="W123" s="28" t="s">
        <v>17</v>
      </c>
      <c r="X123" s="5">
        <f t="shared" si="113"/>
        <v>8</v>
      </c>
      <c r="Z123" s="708">
        <v>45663</v>
      </c>
      <c r="AA123" s="651"/>
      <c r="AB123" s="48"/>
      <c r="AC123" s="50">
        <v>0</v>
      </c>
      <c r="AD123" s="50">
        <v>4</v>
      </c>
      <c r="AE123" s="28" t="s">
        <v>24</v>
      </c>
      <c r="AF123" s="5">
        <f t="shared" si="114"/>
        <v>3</v>
      </c>
      <c r="AH123" s="654"/>
      <c r="AI123" s="651"/>
      <c r="AJ123" s="3"/>
      <c r="AK123" s="4"/>
      <c r="AL123" s="4"/>
      <c r="AM123" s="6"/>
      <c r="AN123" s="5">
        <f t="shared" si="115"/>
        <v>3</v>
      </c>
      <c r="AP123" s="654">
        <v>45726</v>
      </c>
      <c r="AQ123" s="651"/>
      <c r="AR123" s="3"/>
      <c r="AS123" s="24">
        <v>0</v>
      </c>
      <c r="AT123" s="24">
        <v>2</v>
      </c>
      <c r="AU123" s="28" t="s">
        <v>17</v>
      </c>
      <c r="AV123" s="5">
        <f t="shared" si="116"/>
        <v>0</v>
      </c>
      <c r="AX123" s="654"/>
      <c r="AY123" s="651"/>
      <c r="AZ123" s="3"/>
      <c r="BA123" s="4"/>
      <c r="BB123" s="4"/>
      <c r="BC123" s="6"/>
      <c r="BD123" s="5">
        <f t="shared" si="117"/>
        <v>0</v>
      </c>
      <c r="BF123" s="654"/>
      <c r="BG123" s="651"/>
      <c r="BH123" s="3"/>
      <c r="BI123" s="4"/>
      <c r="BJ123" s="4"/>
      <c r="BK123" s="6"/>
      <c r="BL123" s="5">
        <f t="shared" si="118"/>
        <v>0</v>
      </c>
      <c r="BN123" s="654"/>
      <c r="BO123" s="651"/>
      <c r="BP123" s="3"/>
      <c r="BQ123" s="453"/>
      <c r="BR123" s="453"/>
      <c r="BS123" s="28"/>
      <c r="BT123" s="5">
        <f t="shared" si="119"/>
        <v>0</v>
      </c>
      <c r="BV123" s="654"/>
      <c r="BW123" s="651"/>
      <c r="BX123" s="3"/>
      <c r="BY123" s="4"/>
      <c r="BZ123" s="4"/>
      <c r="CA123" s="6"/>
      <c r="CB123" s="5">
        <f t="shared" si="120"/>
        <v>0</v>
      </c>
      <c r="CD123" s="654"/>
      <c r="CE123" s="651"/>
      <c r="CF123" s="3"/>
      <c r="CG123" s="4"/>
      <c r="CH123" s="4"/>
      <c r="CI123" s="6"/>
      <c r="CJ123" s="5">
        <f t="shared" si="121"/>
        <v>0</v>
      </c>
      <c r="CL123" s="654"/>
      <c r="CM123" s="651"/>
      <c r="CN123" s="3"/>
      <c r="CO123" s="4"/>
      <c r="CP123" s="4"/>
      <c r="CQ123" s="6"/>
      <c r="CR123" s="5">
        <f t="shared" si="122"/>
        <v>0</v>
      </c>
    </row>
    <row r="124" spans="2:96" ht="12.75" customHeight="1" x14ac:dyDescent="0.35">
      <c r="B124" s="707"/>
      <c r="C124" s="651"/>
      <c r="E124" s="4">
        <v>0</v>
      </c>
      <c r="F124" s="4"/>
      <c r="G124" s="6"/>
      <c r="H124" s="5">
        <f t="shared" si="111"/>
        <v>19</v>
      </c>
      <c r="J124" s="654">
        <v>45623</v>
      </c>
      <c r="K124" s="651"/>
      <c r="M124" s="4">
        <v>0</v>
      </c>
      <c r="N124" s="24">
        <v>2</v>
      </c>
      <c r="O124" s="6" t="s">
        <v>17</v>
      </c>
      <c r="P124" s="5">
        <f t="shared" si="112"/>
        <v>11</v>
      </c>
      <c r="R124" s="654"/>
      <c r="S124" s="651"/>
      <c r="U124" s="4"/>
      <c r="V124" s="4"/>
      <c r="W124" s="6"/>
      <c r="X124" s="5">
        <f t="shared" si="113"/>
        <v>8</v>
      </c>
      <c r="Z124" s="654"/>
      <c r="AA124" s="651"/>
      <c r="AC124" s="4"/>
      <c r="AD124" s="4"/>
      <c r="AE124" s="28" t="s">
        <v>17</v>
      </c>
      <c r="AF124" s="5">
        <f t="shared" si="114"/>
        <v>3</v>
      </c>
      <c r="AH124" s="654"/>
      <c r="AI124" s="651"/>
      <c r="AK124" s="4"/>
      <c r="AL124" s="4"/>
      <c r="AM124" s="6"/>
      <c r="AN124" s="5">
        <f t="shared" si="115"/>
        <v>3</v>
      </c>
      <c r="AP124" s="654"/>
      <c r="AQ124" s="651"/>
      <c r="AR124" s="3"/>
      <c r="AS124" s="24"/>
      <c r="AT124" s="24"/>
      <c r="AU124" s="28"/>
      <c r="AV124" s="5">
        <f t="shared" si="116"/>
        <v>0</v>
      </c>
      <c r="AX124" s="654"/>
      <c r="AY124" s="651"/>
      <c r="BA124" s="4"/>
      <c r="BB124" s="4"/>
      <c r="BC124" s="6"/>
      <c r="BD124" s="5">
        <f t="shared" si="117"/>
        <v>0</v>
      </c>
      <c r="BF124" s="654"/>
      <c r="BG124" s="651"/>
      <c r="BI124" s="4"/>
      <c r="BJ124" s="4"/>
      <c r="BK124" s="6"/>
      <c r="BL124" s="5">
        <f t="shared" si="118"/>
        <v>0</v>
      </c>
      <c r="BN124" s="654"/>
      <c r="BO124" s="651"/>
      <c r="BP124" s="452"/>
      <c r="BQ124" s="453"/>
      <c r="BR124" s="453"/>
      <c r="BS124" s="28"/>
      <c r="BT124" s="5">
        <f t="shared" si="119"/>
        <v>0</v>
      </c>
      <c r="BV124" s="654"/>
      <c r="BW124" s="651"/>
      <c r="BY124" s="4"/>
      <c r="BZ124" s="4"/>
      <c r="CA124" s="6"/>
      <c r="CB124" s="5">
        <f t="shared" si="120"/>
        <v>0</v>
      </c>
      <c r="CD124" s="654"/>
      <c r="CE124" s="651"/>
      <c r="CG124" s="4"/>
      <c r="CH124" s="4"/>
      <c r="CI124" s="6"/>
      <c r="CJ124" s="5">
        <f t="shared" si="121"/>
        <v>0</v>
      </c>
      <c r="CR124" s="5">
        <f t="shared" si="122"/>
        <v>0</v>
      </c>
    </row>
    <row r="125" spans="2:96" ht="12.75" customHeight="1" x14ac:dyDescent="0.35">
      <c r="H125" s="5">
        <f t="shared" si="111"/>
        <v>19</v>
      </c>
      <c r="J125" s="654"/>
      <c r="K125" s="651"/>
      <c r="M125" s="4"/>
      <c r="N125" s="4"/>
      <c r="O125" s="6"/>
      <c r="P125" s="5">
        <f t="shared" si="112"/>
        <v>11</v>
      </c>
      <c r="R125" s="706"/>
      <c r="S125" s="651"/>
      <c r="U125" s="35"/>
      <c r="W125" s="36"/>
      <c r="X125" s="5">
        <f t="shared" si="113"/>
        <v>8</v>
      </c>
      <c r="Z125" s="654"/>
      <c r="AA125" s="651"/>
      <c r="AC125" s="4"/>
      <c r="AD125" s="4"/>
      <c r="AE125" s="6"/>
      <c r="AF125" s="5">
        <f t="shared" si="114"/>
        <v>3</v>
      </c>
      <c r="AH125" s="654"/>
      <c r="AI125" s="651"/>
      <c r="AK125" s="4"/>
      <c r="AL125" s="4"/>
      <c r="AM125" s="6"/>
      <c r="AN125" s="5">
        <f t="shared" si="115"/>
        <v>3</v>
      </c>
      <c r="AP125" s="654"/>
      <c r="AQ125" s="651"/>
      <c r="AS125" s="144"/>
      <c r="AT125" s="144"/>
      <c r="AV125" s="5">
        <f t="shared" si="116"/>
        <v>0</v>
      </c>
      <c r="AX125" s="654"/>
      <c r="AY125" s="651"/>
      <c r="BA125" s="4"/>
      <c r="BB125" s="4"/>
      <c r="BC125" s="6"/>
      <c r="BD125" s="5">
        <f t="shared" si="117"/>
        <v>0</v>
      </c>
      <c r="BF125" s="654"/>
      <c r="BG125" s="651"/>
      <c r="BI125" s="4"/>
      <c r="BJ125" s="4"/>
      <c r="BK125" s="6"/>
      <c r="BL125" s="5">
        <f t="shared" si="118"/>
        <v>0</v>
      </c>
      <c r="BN125" s="654"/>
      <c r="BO125" s="651"/>
      <c r="BQ125" s="4"/>
      <c r="BR125" s="4"/>
      <c r="BS125" s="6"/>
      <c r="BT125" s="5">
        <f t="shared" si="119"/>
        <v>0</v>
      </c>
      <c r="BV125" s="654"/>
      <c r="BW125" s="651"/>
      <c r="BY125" s="4"/>
      <c r="BZ125" s="4"/>
      <c r="CA125" s="6"/>
      <c r="CB125" s="5">
        <f t="shared" si="120"/>
        <v>0</v>
      </c>
      <c r="CD125" s="654"/>
      <c r="CE125" s="651"/>
      <c r="CG125" s="4"/>
      <c r="CH125" s="4"/>
      <c r="CI125" s="6"/>
      <c r="CJ125" s="5">
        <f t="shared" si="121"/>
        <v>0</v>
      </c>
      <c r="CR125" s="5">
        <f t="shared" si="122"/>
        <v>0</v>
      </c>
    </row>
    <row r="126" spans="2:96" ht="12.75" customHeight="1" x14ac:dyDescent="0.35">
      <c r="H126" s="5">
        <f t="shared" si="111"/>
        <v>19</v>
      </c>
      <c r="P126" s="5">
        <f t="shared" si="112"/>
        <v>11</v>
      </c>
      <c r="R126" s="654"/>
      <c r="S126" s="651"/>
      <c r="U126" s="4"/>
      <c r="V126" s="4"/>
      <c r="W126" s="6"/>
      <c r="X126" s="5">
        <f t="shared" si="113"/>
        <v>8</v>
      </c>
      <c r="AF126" s="5">
        <f t="shared" si="114"/>
        <v>3</v>
      </c>
      <c r="AH126" s="654"/>
      <c r="AI126" s="651"/>
      <c r="AK126" s="4"/>
      <c r="AL126" s="4"/>
      <c r="AM126" s="6"/>
      <c r="AN126" s="5">
        <f t="shared" si="115"/>
        <v>3</v>
      </c>
      <c r="AV126" s="5">
        <f t="shared" si="116"/>
        <v>0</v>
      </c>
      <c r="AX126" s="654"/>
      <c r="AY126" s="651"/>
      <c r="BA126" s="4"/>
      <c r="BB126" s="4"/>
      <c r="BC126" s="6"/>
      <c r="BD126" s="5">
        <f t="shared" si="117"/>
        <v>0</v>
      </c>
      <c r="BF126" s="654"/>
      <c r="BG126" s="651"/>
      <c r="BI126" s="4"/>
      <c r="BJ126" s="4"/>
      <c r="BK126" s="6"/>
      <c r="BL126" s="5">
        <f t="shared" si="118"/>
        <v>0</v>
      </c>
      <c r="BN126" s="654"/>
      <c r="BO126" s="651"/>
      <c r="BQ126" s="4"/>
      <c r="BR126" s="4"/>
      <c r="BS126" s="6"/>
      <c r="BT126" s="5">
        <f t="shared" si="119"/>
        <v>0</v>
      </c>
      <c r="BV126" s="654"/>
      <c r="BW126" s="651"/>
      <c r="BY126" s="4"/>
      <c r="BZ126" s="4"/>
      <c r="CA126" s="6"/>
      <c r="CB126" s="5">
        <f t="shared" si="120"/>
        <v>0</v>
      </c>
      <c r="CD126" s="654"/>
      <c r="CE126" s="651"/>
      <c r="CG126" s="4"/>
      <c r="CH126" s="4"/>
      <c r="CI126" s="6"/>
      <c r="CJ126" s="5">
        <f t="shared" si="121"/>
        <v>0</v>
      </c>
      <c r="CR126" s="5">
        <f t="shared" si="122"/>
        <v>0</v>
      </c>
    </row>
    <row r="127" spans="2:96" ht="12.75" customHeight="1" x14ac:dyDescent="0.35">
      <c r="H127" s="5">
        <f t="shared" si="111"/>
        <v>19</v>
      </c>
      <c r="P127" s="5">
        <f t="shared" si="112"/>
        <v>11</v>
      </c>
      <c r="X127" s="5">
        <f t="shared" si="113"/>
        <v>8</v>
      </c>
      <c r="AF127" s="5">
        <f t="shared" si="114"/>
        <v>3</v>
      </c>
      <c r="AH127" s="654"/>
      <c r="AI127" s="651"/>
      <c r="AK127" s="4"/>
      <c r="AL127" s="4"/>
      <c r="AM127" s="6"/>
      <c r="AN127" s="5">
        <f t="shared" si="115"/>
        <v>3</v>
      </c>
      <c r="AV127" s="5">
        <f t="shared" si="116"/>
        <v>0</v>
      </c>
      <c r="AX127" s="654"/>
      <c r="AY127" s="651"/>
      <c r="BA127" s="4"/>
      <c r="BB127" s="4"/>
      <c r="BC127" s="6"/>
      <c r="BD127" s="5">
        <f t="shared" si="117"/>
        <v>0</v>
      </c>
      <c r="BF127" s="654"/>
      <c r="BG127" s="651"/>
      <c r="BI127" s="4"/>
      <c r="BJ127" s="4"/>
      <c r="BK127" s="6"/>
      <c r="BL127" s="5">
        <f t="shared" si="118"/>
        <v>0</v>
      </c>
      <c r="BN127" s="654"/>
      <c r="BO127" s="651"/>
      <c r="BQ127" s="4"/>
      <c r="BR127" s="4"/>
      <c r="BS127" s="6"/>
      <c r="BT127" s="5">
        <f t="shared" si="119"/>
        <v>0</v>
      </c>
      <c r="BV127" s="654"/>
      <c r="BW127" s="651"/>
      <c r="BY127" s="4"/>
      <c r="BZ127" s="4"/>
      <c r="CA127" s="6"/>
      <c r="CB127" s="5">
        <f t="shared" si="120"/>
        <v>0</v>
      </c>
      <c r="CJ127" s="5">
        <f t="shared" si="121"/>
        <v>0</v>
      </c>
      <c r="CR127" s="5">
        <f t="shared" si="122"/>
        <v>0</v>
      </c>
    </row>
    <row r="128" spans="2:96" ht="12.75" customHeight="1" x14ac:dyDescent="0.35">
      <c r="H128" s="5">
        <f t="shared" si="111"/>
        <v>19</v>
      </c>
      <c r="P128" s="5">
        <f t="shared" si="112"/>
        <v>11</v>
      </c>
      <c r="X128" s="5">
        <f t="shared" si="113"/>
        <v>8</v>
      </c>
      <c r="AF128" s="5">
        <f t="shared" si="114"/>
        <v>3</v>
      </c>
      <c r="AH128" s="654"/>
      <c r="AI128" s="651"/>
      <c r="AK128" s="4"/>
      <c r="AL128" s="4"/>
      <c r="AM128" s="6"/>
      <c r="AN128" s="5">
        <f t="shared" si="115"/>
        <v>3</v>
      </c>
      <c r="AV128" s="5">
        <f t="shared" si="116"/>
        <v>0</v>
      </c>
      <c r="BD128" s="5">
        <f t="shared" si="117"/>
        <v>0</v>
      </c>
      <c r="BL128" s="5">
        <f t="shared" si="118"/>
        <v>0</v>
      </c>
      <c r="BN128" s="654"/>
      <c r="BO128" s="651"/>
      <c r="BQ128" s="4"/>
      <c r="BR128" s="4"/>
      <c r="BS128" s="6"/>
      <c r="BT128" s="5">
        <f t="shared" si="119"/>
        <v>0</v>
      </c>
      <c r="CB128" s="5">
        <f t="shared" si="120"/>
        <v>0</v>
      </c>
      <c r="CJ128" s="5">
        <f t="shared" si="121"/>
        <v>0</v>
      </c>
      <c r="CR128" s="5">
        <f t="shared" si="122"/>
        <v>0</v>
      </c>
    </row>
    <row r="129" spans="2:96" ht="12.75" customHeight="1" x14ac:dyDescent="0.35">
      <c r="H129" s="5">
        <f t="shared" si="111"/>
        <v>19</v>
      </c>
      <c r="P129" s="5">
        <f t="shared" si="112"/>
        <v>11</v>
      </c>
      <c r="X129" s="5">
        <f t="shared" si="113"/>
        <v>8</v>
      </c>
      <c r="AF129" s="5">
        <f t="shared" si="114"/>
        <v>3</v>
      </c>
      <c r="AH129" s="25"/>
      <c r="AI129" s="25"/>
      <c r="AN129" s="5">
        <f t="shared" si="115"/>
        <v>3</v>
      </c>
      <c r="AV129" s="5">
        <f t="shared" si="116"/>
        <v>0</v>
      </c>
      <c r="BD129" s="5">
        <f t="shared" si="117"/>
        <v>0</v>
      </c>
      <c r="BL129" s="5">
        <f t="shared" si="118"/>
        <v>0</v>
      </c>
      <c r="BT129" s="5">
        <f t="shared" si="119"/>
        <v>0</v>
      </c>
      <c r="CB129" s="5">
        <f t="shared" si="120"/>
        <v>0</v>
      </c>
      <c r="CJ129" s="5">
        <f t="shared" si="121"/>
        <v>0</v>
      </c>
      <c r="CR129" s="5">
        <f t="shared" si="122"/>
        <v>0</v>
      </c>
    </row>
    <row r="130" spans="2:96" ht="12.75" customHeight="1" x14ac:dyDescent="0.35">
      <c r="H130" s="5">
        <f t="shared" si="111"/>
        <v>19</v>
      </c>
      <c r="P130" s="5">
        <f t="shared" si="112"/>
        <v>11</v>
      </c>
      <c r="X130" s="5">
        <f t="shared" si="113"/>
        <v>8</v>
      </c>
      <c r="AF130" s="5">
        <f t="shared" si="114"/>
        <v>3</v>
      </c>
      <c r="AH130" s="25"/>
      <c r="AI130" s="25"/>
      <c r="AN130" s="5">
        <f t="shared" si="115"/>
        <v>3</v>
      </c>
      <c r="AV130" s="5">
        <f t="shared" si="116"/>
        <v>0</v>
      </c>
      <c r="BD130" s="5">
        <f t="shared" si="117"/>
        <v>0</v>
      </c>
      <c r="BL130" s="5">
        <f t="shared" si="118"/>
        <v>0</v>
      </c>
      <c r="BT130" s="5">
        <f t="shared" si="119"/>
        <v>0</v>
      </c>
      <c r="CB130" s="5">
        <f t="shared" si="120"/>
        <v>0</v>
      </c>
      <c r="CJ130" s="5">
        <f t="shared" si="121"/>
        <v>0</v>
      </c>
      <c r="CR130" s="5">
        <f t="shared" si="122"/>
        <v>0</v>
      </c>
    </row>
    <row r="131" spans="2:96" ht="12.75" customHeight="1" x14ac:dyDescent="0.25">
      <c r="H131" s="5">
        <f>SUM(H127+E131-F131)</f>
        <v>19</v>
      </c>
      <c r="P131" s="5">
        <f t="shared" si="112"/>
        <v>11</v>
      </c>
      <c r="X131" s="5">
        <f t="shared" si="113"/>
        <v>8</v>
      </c>
      <c r="AF131" s="5">
        <f t="shared" si="114"/>
        <v>3</v>
      </c>
      <c r="AN131" s="5">
        <f t="shared" si="115"/>
        <v>3</v>
      </c>
      <c r="AV131" s="5">
        <f>SUM(AV127+AS131-AT131)</f>
        <v>0</v>
      </c>
      <c r="BD131" s="5">
        <f>SUM(BD127+BA131-BB131)</f>
        <v>0</v>
      </c>
      <c r="BL131" s="5">
        <f t="shared" si="118"/>
        <v>0</v>
      </c>
      <c r="BT131" s="5">
        <f t="shared" si="119"/>
        <v>0</v>
      </c>
      <c r="CB131" s="5">
        <f>SUM(CB127+BY131-BZ131)</f>
        <v>0</v>
      </c>
      <c r="CJ131" s="5">
        <f>SUM(CJ127+CG131-CH131)</f>
        <v>0</v>
      </c>
      <c r="CR131" s="5">
        <f t="shared" si="122"/>
        <v>0</v>
      </c>
    </row>
    <row r="132" spans="2:96" ht="12.75" customHeight="1" x14ac:dyDescent="0.35">
      <c r="B132" s="658" t="s">
        <v>331</v>
      </c>
      <c r="C132" s="659"/>
      <c r="D132" s="659"/>
      <c r="E132" s="659"/>
      <c r="F132" s="659"/>
      <c r="G132" s="659"/>
      <c r="H132" s="660"/>
      <c r="J132" s="658" t="s">
        <v>331</v>
      </c>
      <c r="K132" s="659"/>
      <c r="L132" s="659"/>
      <c r="M132" s="659"/>
      <c r="N132" s="659"/>
      <c r="O132" s="659"/>
      <c r="P132" s="660"/>
      <c r="R132" s="658" t="s">
        <v>331</v>
      </c>
      <c r="S132" s="659"/>
      <c r="T132" s="659"/>
      <c r="U132" s="659"/>
      <c r="V132" s="659"/>
      <c r="W132" s="659"/>
      <c r="X132" s="660"/>
      <c r="Z132" s="658" t="s">
        <v>331</v>
      </c>
      <c r="AA132" s="659"/>
      <c r="AB132" s="659"/>
      <c r="AC132" s="659"/>
      <c r="AD132" s="659"/>
      <c r="AE132" s="659"/>
      <c r="AF132" s="660"/>
      <c r="AH132" s="658" t="s">
        <v>331</v>
      </c>
      <c r="AI132" s="659"/>
      <c r="AJ132" s="659"/>
      <c r="AK132" s="659"/>
      <c r="AL132" s="659"/>
      <c r="AM132" s="659"/>
      <c r="AN132" s="660"/>
      <c r="AP132" s="658" t="s">
        <v>331</v>
      </c>
      <c r="AQ132" s="659"/>
      <c r="AR132" s="659"/>
      <c r="AS132" s="659"/>
      <c r="AT132" s="659"/>
      <c r="AU132" s="659"/>
      <c r="AV132" s="660"/>
      <c r="AX132" s="658" t="s">
        <v>331</v>
      </c>
      <c r="AY132" s="659"/>
      <c r="AZ132" s="659"/>
      <c r="BA132" s="659"/>
      <c r="BB132" s="659"/>
      <c r="BC132" s="659"/>
      <c r="BD132" s="660"/>
      <c r="BF132" s="658" t="s">
        <v>331</v>
      </c>
      <c r="BG132" s="659"/>
      <c r="BH132" s="659"/>
      <c r="BI132" s="659"/>
      <c r="BJ132" s="659"/>
      <c r="BK132" s="659"/>
      <c r="BL132" s="660"/>
      <c r="BN132" s="658" t="s">
        <v>331</v>
      </c>
      <c r="BO132" s="659"/>
      <c r="BP132" s="659"/>
      <c r="BQ132" s="659"/>
      <c r="BR132" s="659"/>
      <c r="BS132" s="659"/>
      <c r="BT132" s="660"/>
      <c r="BV132" s="658" t="s">
        <v>331</v>
      </c>
      <c r="BW132" s="659"/>
      <c r="BX132" s="659"/>
      <c r="BY132" s="659"/>
      <c r="BZ132" s="659"/>
      <c r="CA132" s="659"/>
      <c r="CB132" s="660"/>
      <c r="CD132" s="658" t="s">
        <v>331</v>
      </c>
      <c r="CE132" s="659"/>
      <c r="CF132" s="659"/>
      <c r="CG132" s="659"/>
      <c r="CH132" s="659"/>
      <c r="CI132" s="659"/>
      <c r="CJ132" s="660"/>
      <c r="CL132" s="658" t="s">
        <v>331</v>
      </c>
      <c r="CM132" s="659"/>
      <c r="CN132" s="659"/>
      <c r="CO132" s="659"/>
      <c r="CP132" s="659"/>
      <c r="CQ132" s="659"/>
      <c r="CR132" s="660"/>
    </row>
    <row r="133" spans="2:96" ht="12.75" customHeight="1" x14ac:dyDescent="0.35">
      <c r="B133" s="7"/>
      <c r="C133" s="8"/>
      <c r="D133" s="8"/>
      <c r="E133" s="9" t="s">
        <v>7</v>
      </c>
      <c r="F133" s="9" t="s">
        <v>8</v>
      </c>
      <c r="G133" s="10" t="s">
        <v>9</v>
      </c>
      <c r="H133" s="11" t="s">
        <v>508</v>
      </c>
      <c r="J133" s="7"/>
      <c r="K133" s="8"/>
      <c r="L133" s="8"/>
      <c r="M133" s="9" t="s">
        <v>7</v>
      </c>
      <c r="N133" s="9" t="s">
        <v>8</v>
      </c>
      <c r="O133" s="12" t="s">
        <v>9</v>
      </c>
      <c r="P133" s="11" t="s">
        <v>508</v>
      </c>
      <c r="R133" s="7"/>
      <c r="S133" s="8"/>
      <c r="T133" s="8"/>
      <c r="U133" s="9" t="s">
        <v>7</v>
      </c>
      <c r="V133" s="9" t="s">
        <v>8</v>
      </c>
      <c r="W133" s="13" t="s">
        <v>9</v>
      </c>
      <c r="X133" s="11" t="s">
        <v>508</v>
      </c>
      <c r="Z133" s="7"/>
      <c r="AA133" s="8"/>
      <c r="AB133" s="8"/>
      <c r="AC133" s="9" t="s">
        <v>7</v>
      </c>
      <c r="AD133" s="9" t="s">
        <v>8</v>
      </c>
      <c r="AE133" s="14" t="s">
        <v>9</v>
      </c>
      <c r="AF133" s="11" t="s">
        <v>508</v>
      </c>
      <c r="AH133" s="7"/>
      <c r="AI133" s="8"/>
      <c r="AJ133" s="8"/>
      <c r="AK133" s="9" t="s">
        <v>7</v>
      </c>
      <c r="AL133" s="9" t="s">
        <v>8</v>
      </c>
      <c r="AM133" s="15" t="s">
        <v>9</v>
      </c>
      <c r="AN133" s="11" t="s">
        <v>508</v>
      </c>
      <c r="AP133" s="7"/>
      <c r="AQ133" s="8"/>
      <c r="AR133" s="8"/>
      <c r="AS133" s="9" t="s">
        <v>7</v>
      </c>
      <c r="AT133" s="9" t="s">
        <v>8</v>
      </c>
      <c r="AU133" s="16" t="s">
        <v>9</v>
      </c>
      <c r="AV133" s="11" t="s">
        <v>508</v>
      </c>
      <c r="AX133" s="7"/>
      <c r="AY133" s="8"/>
      <c r="AZ133" s="8"/>
      <c r="BA133" s="9" t="s">
        <v>7</v>
      </c>
      <c r="BB133" s="9" t="s">
        <v>8</v>
      </c>
      <c r="BC133" s="17" t="s">
        <v>9</v>
      </c>
      <c r="BD133" s="11" t="s">
        <v>508</v>
      </c>
      <c r="BF133" s="7"/>
      <c r="BG133" s="8"/>
      <c r="BH133" s="8"/>
      <c r="BI133" s="9" t="s">
        <v>7</v>
      </c>
      <c r="BJ133" s="9" t="s">
        <v>8</v>
      </c>
      <c r="BK133" s="18" t="s">
        <v>9</v>
      </c>
      <c r="BL133" s="11" t="s">
        <v>508</v>
      </c>
      <c r="BN133" s="7"/>
      <c r="BO133" s="8"/>
      <c r="BP133" s="8"/>
      <c r="BQ133" s="9" t="s">
        <v>7</v>
      </c>
      <c r="BR133" s="9" t="s">
        <v>8</v>
      </c>
      <c r="BS133" s="19" t="s">
        <v>9</v>
      </c>
      <c r="BT133" s="11" t="s">
        <v>508</v>
      </c>
      <c r="BV133" s="7"/>
      <c r="BW133" s="8"/>
      <c r="BX133" s="8"/>
      <c r="BY133" s="9" t="s">
        <v>7</v>
      </c>
      <c r="BZ133" s="9" t="s">
        <v>8</v>
      </c>
      <c r="CA133" s="20" t="s">
        <v>9</v>
      </c>
      <c r="CB133" s="11" t="s">
        <v>508</v>
      </c>
      <c r="CD133" s="7"/>
      <c r="CE133" s="8"/>
      <c r="CF133" s="8"/>
      <c r="CG133" s="9" t="s">
        <v>7</v>
      </c>
      <c r="CH133" s="9" t="s">
        <v>8</v>
      </c>
      <c r="CI133" s="21" t="s">
        <v>9</v>
      </c>
      <c r="CJ133" s="11" t="s">
        <v>508</v>
      </c>
      <c r="CL133" s="7"/>
      <c r="CM133" s="8"/>
      <c r="CN133" s="8"/>
      <c r="CO133" s="9" t="s">
        <v>7</v>
      </c>
      <c r="CP133" s="9" t="s">
        <v>8</v>
      </c>
      <c r="CQ133" s="22" t="s">
        <v>9</v>
      </c>
      <c r="CR133" s="11" t="s">
        <v>508</v>
      </c>
    </row>
    <row r="134" spans="2:96" ht="12.75" customHeight="1" x14ac:dyDescent="0.35">
      <c r="B134" s="661" t="s">
        <v>509</v>
      </c>
      <c r="C134" s="673"/>
      <c r="D134" s="662"/>
      <c r="E134" s="4" t="s">
        <v>11</v>
      </c>
      <c r="F134" s="4" t="s">
        <v>11</v>
      </c>
      <c r="H134" s="4">
        <v>5</v>
      </c>
      <c r="J134" s="680" t="s">
        <v>510</v>
      </c>
      <c r="K134" s="673"/>
      <c r="L134" s="662"/>
      <c r="M134" s="4" t="s">
        <v>11</v>
      </c>
      <c r="N134" s="4" t="s">
        <v>11</v>
      </c>
      <c r="P134" s="4">
        <v>2</v>
      </c>
      <c r="R134" s="678" t="s">
        <v>511</v>
      </c>
      <c r="S134" s="673"/>
      <c r="T134" s="662"/>
      <c r="U134" s="4" t="s">
        <v>11</v>
      </c>
      <c r="V134" s="4" t="s">
        <v>11</v>
      </c>
      <c r="X134" s="24">
        <v>7</v>
      </c>
      <c r="Z134" s="687" t="s">
        <v>512</v>
      </c>
      <c r="AA134" s="673"/>
      <c r="AB134" s="662"/>
      <c r="AC134" s="4" t="s">
        <v>11</v>
      </c>
      <c r="AD134" s="4" t="s">
        <v>11</v>
      </c>
      <c r="AF134" s="24">
        <v>12</v>
      </c>
      <c r="AH134" s="685" t="s">
        <v>513</v>
      </c>
      <c r="AI134" s="673"/>
      <c r="AJ134" s="662"/>
      <c r="AK134" s="4" t="s">
        <v>11</v>
      </c>
      <c r="AL134" s="4" t="s">
        <v>11</v>
      </c>
      <c r="AN134" s="24">
        <v>7</v>
      </c>
      <c r="AP134" s="727" t="s">
        <v>514</v>
      </c>
      <c r="AQ134" s="673"/>
      <c r="AR134" s="662"/>
      <c r="AS134" s="4" t="s">
        <v>11</v>
      </c>
      <c r="AT134" s="4" t="s">
        <v>11</v>
      </c>
      <c r="AV134" s="24">
        <v>2</v>
      </c>
      <c r="AX134" s="688" t="s">
        <v>515</v>
      </c>
      <c r="AY134" s="673"/>
      <c r="AZ134" s="662"/>
      <c r="BA134" s="4" t="s">
        <v>11</v>
      </c>
      <c r="BB134" s="4" t="s">
        <v>11</v>
      </c>
      <c r="BD134" s="4">
        <v>4</v>
      </c>
      <c r="BF134" s="679" t="s">
        <v>516</v>
      </c>
      <c r="BG134" s="673"/>
      <c r="BH134" s="662"/>
      <c r="BI134" s="4" t="s">
        <v>11</v>
      </c>
      <c r="BJ134" s="4" t="s">
        <v>11</v>
      </c>
      <c r="BL134" s="246">
        <v>23</v>
      </c>
      <c r="BN134" s="672" t="s">
        <v>517</v>
      </c>
      <c r="BO134" s="673"/>
      <c r="BP134" s="662"/>
      <c r="BQ134" s="4" t="s">
        <v>11</v>
      </c>
      <c r="BR134" s="4" t="s">
        <v>11</v>
      </c>
      <c r="BT134" s="446">
        <f>BL142</f>
        <v>17</v>
      </c>
      <c r="BV134" s="728" t="s">
        <v>518</v>
      </c>
      <c r="BW134" s="673"/>
      <c r="BX134" s="662"/>
      <c r="BY134" s="4" t="s">
        <v>11</v>
      </c>
      <c r="BZ134" s="4" t="s">
        <v>11</v>
      </c>
      <c r="CB134" s="461">
        <f>BT140</f>
        <v>13</v>
      </c>
      <c r="CD134" s="682" t="s">
        <v>519</v>
      </c>
      <c r="CE134" s="673"/>
      <c r="CF134" s="662"/>
      <c r="CG134" s="4" t="s">
        <v>11</v>
      </c>
      <c r="CH134" s="4" t="s">
        <v>11</v>
      </c>
      <c r="CJ134" s="4">
        <f>CB140</f>
        <v>7</v>
      </c>
      <c r="CL134" s="686" t="s">
        <v>531</v>
      </c>
      <c r="CM134" s="673"/>
      <c r="CN134" s="662"/>
      <c r="CO134" s="4" t="s">
        <v>11</v>
      </c>
      <c r="CP134" s="4" t="s">
        <v>11</v>
      </c>
      <c r="CR134" s="4">
        <v>0</v>
      </c>
    </row>
    <row r="135" spans="2:96" ht="12.75" customHeight="1" x14ac:dyDescent="0.35">
      <c r="B135" s="654">
        <v>45574</v>
      </c>
      <c r="C135" s="651"/>
      <c r="D135" s="3"/>
      <c r="E135" s="4">
        <v>0</v>
      </c>
      <c r="F135" s="4">
        <v>1</v>
      </c>
      <c r="G135" s="6" t="s">
        <v>24</v>
      </c>
      <c r="H135" s="5">
        <f t="shared" ref="H135:H147" si="123">SUM(H134+E135-F135)</f>
        <v>4</v>
      </c>
      <c r="J135" s="706">
        <v>45602</v>
      </c>
      <c r="K135" s="651"/>
      <c r="L135" s="30"/>
      <c r="M135" s="35">
        <v>8</v>
      </c>
      <c r="N135" s="35">
        <v>0</v>
      </c>
      <c r="O135" s="36" t="s">
        <v>17</v>
      </c>
      <c r="P135" s="34">
        <f t="shared" ref="P135:P146" si="124">SUM(P134+M135-N135)</f>
        <v>10</v>
      </c>
      <c r="R135" s="654">
        <v>45631</v>
      </c>
      <c r="S135" s="651"/>
      <c r="T135" s="3"/>
      <c r="U135" s="24">
        <v>0</v>
      </c>
      <c r="V135" s="24">
        <v>1</v>
      </c>
      <c r="W135" s="28" t="s">
        <v>24</v>
      </c>
      <c r="X135" s="5">
        <f t="shared" ref="X135:X147" si="125">SUM(X134+U135-V135)</f>
        <v>6</v>
      </c>
      <c r="Z135" s="708">
        <v>45663</v>
      </c>
      <c r="AA135" s="651"/>
      <c r="AB135" s="30"/>
      <c r="AC135" s="50">
        <v>0</v>
      </c>
      <c r="AD135" s="50">
        <v>1</v>
      </c>
      <c r="AE135" s="51" t="s">
        <v>17</v>
      </c>
      <c r="AF135" s="52">
        <f t="shared" ref="AF135:AF147" si="126">SUM(AF134+AC135-AD135)</f>
        <v>11</v>
      </c>
      <c r="AH135" s="654">
        <v>45689</v>
      </c>
      <c r="AI135" s="651"/>
      <c r="AJ135" s="3"/>
      <c r="AK135" s="24">
        <v>0</v>
      </c>
      <c r="AL135" s="24">
        <v>1</v>
      </c>
      <c r="AM135" s="28" t="s">
        <v>17</v>
      </c>
      <c r="AN135" s="5">
        <f t="shared" ref="AN135:AN146" si="127">SUM(AN134+AK135-AL135)</f>
        <v>6</v>
      </c>
      <c r="AP135" s="654">
        <v>45724</v>
      </c>
      <c r="AQ135" s="651"/>
      <c r="AR135" s="3"/>
      <c r="AS135" s="24">
        <v>0</v>
      </c>
      <c r="AT135" s="24">
        <v>1</v>
      </c>
      <c r="AU135" s="28" t="s">
        <v>17</v>
      </c>
      <c r="AV135" s="5">
        <f t="shared" ref="AV135:AV147" si="128">SUM(AV134+AS135-AT135)</f>
        <v>1</v>
      </c>
      <c r="AX135" s="665">
        <v>106</v>
      </c>
      <c r="AY135" s="714"/>
      <c r="AZ135" s="155"/>
      <c r="BA135" s="156">
        <v>20</v>
      </c>
      <c r="BB135" s="156">
        <v>0</v>
      </c>
      <c r="BC135" s="157" t="s">
        <v>17</v>
      </c>
      <c r="BD135" s="158">
        <f t="shared" ref="BD135" si="129">SUM(BD134+BA135-BB135)</f>
        <v>24</v>
      </c>
      <c r="BF135" s="711">
        <v>45780</v>
      </c>
      <c r="BG135" s="730"/>
      <c r="BH135" s="30"/>
      <c r="BI135" s="248">
        <v>0</v>
      </c>
      <c r="BJ135" s="248">
        <v>1</v>
      </c>
      <c r="BK135" s="28" t="s">
        <v>17</v>
      </c>
      <c r="BL135" s="5">
        <f t="shared" ref="BL135:BL146" si="130">SUM(BL134+BI135-BJ135)</f>
        <v>22</v>
      </c>
      <c r="BN135" s="654">
        <v>45811</v>
      </c>
      <c r="BO135" s="651"/>
      <c r="BP135" s="3"/>
      <c r="BQ135" s="453">
        <v>0</v>
      </c>
      <c r="BR135" s="453">
        <v>1</v>
      </c>
      <c r="BS135" s="28" t="s">
        <v>17</v>
      </c>
      <c r="BT135" s="5">
        <f t="shared" ref="BT135:BT146" si="131">SUM(BT134+BQ135-BR135)</f>
        <v>16</v>
      </c>
      <c r="BV135" s="654">
        <v>183</v>
      </c>
      <c r="BW135" s="651"/>
      <c r="BX135" s="3"/>
      <c r="BY135" s="4">
        <v>0</v>
      </c>
      <c r="BZ135" s="4">
        <v>1</v>
      </c>
      <c r="CA135" s="6" t="s">
        <v>17</v>
      </c>
      <c r="CB135" s="5">
        <f t="shared" ref="CB135:CB147" si="132">SUM(CB134+BY135-BZ135)</f>
        <v>12</v>
      </c>
      <c r="CD135" s="654">
        <v>45870</v>
      </c>
      <c r="CE135" s="651"/>
      <c r="CF135" s="39"/>
      <c r="CG135" s="564">
        <v>0</v>
      </c>
      <c r="CH135" s="564">
        <v>1</v>
      </c>
      <c r="CI135" s="28" t="s">
        <v>17</v>
      </c>
      <c r="CJ135" s="5">
        <f t="shared" ref="CJ135:CJ146" si="133">SUM(CJ134+CG135-CH135)</f>
        <v>6</v>
      </c>
      <c r="CL135" s="706"/>
      <c r="CM135" s="651"/>
      <c r="CN135" s="30"/>
      <c r="CO135" s="35"/>
      <c r="CP135" s="35"/>
      <c r="CQ135" s="36"/>
      <c r="CR135" s="34">
        <f t="shared" ref="CR135:CR147" si="134">SUM(CR134+CO135-CP135)</f>
        <v>0</v>
      </c>
    </row>
    <row r="136" spans="2:96" ht="12.75" customHeight="1" x14ac:dyDescent="0.35">
      <c r="B136" s="654">
        <v>45586</v>
      </c>
      <c r="C136" s="651"/>
      <c r="D136" s="3"/>
      <c r="E136" s="4">
        <v>0</v>
      </c>
      <c r="F136" s="4">
        <v>1</v>
      </c>
      <c r="G136" s="6" t="s">
        <v>17</v>
      </c>
      <c r="H136" s="5">
        <f t="shared" si="123"/>
        <v>3</v>
      </c>
      <c r="J136" s="654">
        <v>45605</v>
      </c>
      <c r="K136" s="651"/>
      <c r="L136" s="3"/>
      <c r="M136" s="4">
        <v>0</v>
      </c>
      <c r="N136" s="24">
        <v>0</v>
      </c>
      <c r="O136" s="6" t="s">
        <v>17</v>
      </c>
      <c r="P136" s="5">
        <f t="shared" si="124"/>
        <v>10</v>
      </c>
      <c r="R136" s="706">
        <v>45637</v>
      </c>
      <c r="S136" s="651"/>
      <c r="T136" s="30"/>
      <c r="U136" s="32">
        <v>8</v>
      </c>
      <c r="V136" s="32">
        <v>0</v>
      </c>
      <c r="W136" s="33" t="s">
        <v>17</v>
      </c>
      <c r="X136" s="34">
        <f t="shared" si="125"/>
        <v>14</v>
      </c>
      <c r="Z136" s="708">
        <v>45667</v>
      </c>
      <c r="AA136" s="651"/>
      <c r="AB136" s="3"/>
      <c r="AC136" s="50">
        <v>0</v>
      </c>
      <c r="AD136" s="50">
        <v>1</v>
      </c>
      <c r="AE136" s="51" t="s">
        <v>17</v>
      </c>
      <c r="AF136" s="5">
        <f t="shared" si="126"/>
        <v>10</v>
      </c>
      <c r="AH136" s="654">
        <v>45693</v>
      </c>
      <c r="AI136" s="651"/>
      <c r="AJ136" s="3"/>
      <c r="AK136" s="24">
        <v>0</v>
      </c>
      <c r="AL136" s="24">
        <v>1</v>
      </c>
      <c r="AM136" s="28" t="s">
        <v>24</v>
      </c>
      <c r="AN136" s="5">
        <f t="shared" si="127"/>
        <v>5</v>
      </c>
      <c r="AP136" s="654">
        <v>45735</v>
      </c>
      <c r="AQ136" s="651"/>
      <c r="AR136" s="3"/>
      <c r="AS136" s="141">
        <v>0</v>
      </c>
      <c r="AT136" s="141">
        <v>1</v>
      </c>
      <c r="AU136" s="28" t="s">
        <v>17</v>
      </c>
      <c r="AV136" s="5">
        <f t="shared" si="128"/>
        <v>0</v>
      </c>
      <c r="AX136" s="654">
        <v>45770</v>
      </c>
      <c r="AY136" s="651"/>
      <c r="AZ136" s="3"/>
      <c r="BA136" s="4">
        <v>0</v>
      </c>
      <c r="BB136" s="4">
        <v>1</v>
      </c>
      <c r="BC136" s="6" t="s">
        <v>17</v>
      </c>
      <c r="BD136" s="5">
        <f t="shared" ref="BD136:BD147" si="135">SUM(BD135+BA136-BB136)</f>
        <v>23</v>
      </c>
      <c r="BF136" s="711">
        <v>45790</v>
      </c>
      <c r="BG136" s="730"/>
      <c r="BH136" s="269"/>
      <c r="BI136" s="270">
        <v>0</v>
      </c>
      <c r="BJ136" s="270">
        <v>1</v>
      </c>
      <c r="BK136" s="129" t="s">
        <v>17</v>
      </c>
      <c r="BL136" s="5">
        <f t="shared" si="130"/>
        <v>21</v>
      </c>
      <c r="BN136" s="654">
        <v>45820</v>
      </c>
      <c r="BO136" s="651"/>
      <c r="BP136" s="3"/>
      <c r="BQ136" s="453">
        <v>0</v>
      </c>
      <c r="BR136" s="453">
        <v>1</v>
      </c>
      <c r="BS136" s="28" t="s">
        <v>17</v>
      </c>
      <c r="BT136" s="5">
        <f t="shared" si="131"/>
        <v>15</v>
      </c>
      <c r="BV136" s="654">
        <v>45846</v>
      </c>
      <c r="BW136" s="651"/>
      <c r="BX136" s="3"/>
      <c r="BY136" s="476">
        <v>0</v>
      </c>
      <c r="BZ136" s="476">
        <v>1</v>
      </c>
      <c r="CA136" s="28" t="s">
        <v>17</v>
      </c>
      <c r="CB136" s="5">
        <f t="shared" si="132"/>
        <v>11</v>
      </c>
      <c r="CD136" s="654">
        <v>45877</v>
      </c>
      <c r="CE136" s="651"/>
      <c r="CF136" s="3"/>
      <c r="CG136" s="577">
        <v>0</v>
      </c>
      <c r="CH136" s="577">
        <v>1</v>
      </c>
      <c r="CI136" s="28" t="s">
        <v>24</v>
      </c>
      <c r="CJ136" s="5">
        <f t="shared" si="133"/>
        <v>5</v>
      </c>
      <c r="CL136" s="654"/>
      <c r="CM136" s="651"/>
      <c r="CN136" s="3"/>
      <c r="CO136" s="4"/>
      <c r="CP136" s="4"/>
      <c r="CQ136" s="6"/>
      <c r="CR136" s="5">
        <f t="shared" si="134"/>
        <v>0</v>
      </c>
    </row>
    <row r="137" spans="2:96" ht="12.75" customHeight="1" x14ac:dyDescent="0.35">
      <c r="B137" s="654">
        <v>45591</v>
      </c>
      <c r="C137" s="651"/>
      <c r="E137" s="4">
        <v>0</v>
      </c>
      <c r="F137" s="4">
        <v>1</v>
      </c>
      <c r="G137" s="6" t="s">
        <v>17</v>
      </c>
      <c r="H137" s="5">
        <f t="shared" si="123"/>
        <v>2</v>
      </c>
      <c r="J137" s="654">
        <v>45609</v>
      </c>
      <c r="K137" s="651"/>
      <c r="M137" s="4">
        <v>0</v>
      </c>
      <c r="N137" s="4">
        <v>1</v>
      </c>
      <c r="O137" s="6" t="s">
        <v>24</v>
      </c>
      <c r="P137" s="5">
        <f t="shared" si="124"/>
        <v>9</v>
      </c>
      <c r="R137" s="654">
        <v>45640</v>
      </c>
      <c r="S137" s="651"/>
      <c r="T137" s="3"/>
      <c r="U137" s="24">
        <v>0</v>
      </c>
      <c r="V137" s="24">
        <v>1</v>
      </c>
      <c r="W137" s="28" t="s">
        <v>17</v>
      </c>
      <c r="X137" s="5">
        <f t="shared" si="125"/>
        <v>13</v>
      </c>
      <c r="Z137" s="654">
        <v>45668</v>
      </c>
      <c r="AA137" s="651"/>
      <c r="AC137" s="24">
        <v>0</v>
      </c>
      <c r="AD137" s="24">
        <v>1</v>
      </c>
      <c r="AE137" s="28" t="s">
        <v>17</v>
      </c>
      <c r="AF137" s="5">
        <f t="shared" si="126"/>
        <v>9</v>
      </c>
      <c r="AH137" s="654">
        <v>45696</v>
      </c>
      <c r="AI137" s="651"/>
      <c r="AK137" s="24">
        <v>0</v>
      </c>
      <c r="AL137" s="24">
        <v>1</v>
      </c>
      <c r="AM137" s="28" t="s">
        <v>17</v>
      </c>
      <c r="AN137" s="5">
        <f t="shared" si="127"/>
        <v>4</v>
      </c>
      <c r="AP137" s="665">
        <v>45744</v>
      </c>
      <c r="AQ137" s="714"/>
      <c r="AR137" s="159"/>
      <c r="AS137" s="156">
        <v>4</v>
      </c>
      <c r="AT137" s="156">
        <v>0</v>
      </c>
      <c r="AU137" s="157" t="s">
        <v>17</v>
      </c>
      <c r="AV137" s="5">
        <f t="shared" si="128"/>
        <v>4</v>
      </c>
      <c r="AX137" s="654"/>
      <c r="AY137" s="651"/>
      <c r="BA137" s="4"/>
      <c r="BB137" s="4"/>
      <c r="BC137" s="6"/>
      <c r="BD137" s="5">
        <f t="shared" si="135"/>
        <v>23</v>
      </c>
      <c r="BF137" s="654">
        <v>45794</v>
      </c>
      <c r="BG137" s="651"/>
      <c r="BI137" s="308">
        <v>0</v>
      </c>
      <c r="BJ137" s="308">
        <v>1</v>
      </c>
      <c r="BK137" s="129" t="s">
        <v>17</v>
      </c>
      <c r="BL137" s="5">
        <f t="shared" si="130"/>
        <v>20</v>
      </c>
      <c r="BN137" s="654">
        <v>45821</v>
      </c>
      <c r="BO137" s="651"/>
      <c r="BP137" s="452"/>
      <c r="BQ137" s="453">
        <v>0</v>
      </c>
      <c r="BR137" s="453">
        <v>1</v>
      </c>
      <c r="BS137" s="28" t="s">
        <v>17</v>
      </c>
      <c r="BT137" s="5">
        <f t="shared" si="131"/>
        <v>14</v>
      </c>
      <c r="BV137" s="654">
        <v>45847</v>
      </c>
      <c r="BW137" s="651"/>
      <c r="BY137" s="489">
        <v>0</v>
      </c>
      <c r="BZ137" s="489">
        <v>1</v>
      </c>
      <c r="CA137" s="129" t="s">
        <v>24</v>
      </c>
      <c r="CB137" s="5">
        <f t="shared" si="132"/>
        <v>10</v>
      </c>
      <c r="CD137" s="654">
        <v>45877</v>
      </c>
      <c r="CE137" s="651"/>
      <c r="CG137" s="577">
        <v>0</v>
      </c>
      <c r="CH137" s="577">
        <v>1</v>
      </c>
      <c r="CI137" s="6" t="s">
        <v>17</v>
      </c>
      <c r="CJ137" s="5">
        <f t="shared" si="133"/>
        <v>4</v>
      </c>
      <c r="CL137" s="654"/>
      <c r="CM137" s="651"/>
      <c r="CO137" s="4"/>
      <c r="CP137" s="4"/>
      <c r="CQ137" s="6"/>
      <c r="CR137" s="5">
        <f t="shared" si="134"/>
        <v>0</v>
      </c>
    </row>
    <row r="138" spans="2:96" ht="12.75" customHeight="1" x14ac:dyDescent="0.35">
      <c r="B138" s="707"/>
      <c r="C138" s="651"/>
      <c r="E138" s="4"/>
      <c r="G138" s="6"/>
      <c r="H138" s="5">
        <f t="shared" si="123"/>
        <v>2</v>
      </c>
      <c r="J138" s="654">
        <v>45619</v>
      </c>
      <c r="K138" s="651"/>
      <c r="M138" s="4">
        <v>0</v>
      </c>
      <c r="N138" s="4">
        <v>1</v>
      </c>
      <c r="O138" s="28" t="s">
        <v>17</v>
      </c>
      <c r="P138" s="5">
        <f t="shared" si="124"/>
        <v>8</v>
      </c>
      <c r="R138" s="654">
        <v>45647</v>
      </c>
      <c r="S138" s="651"/>
      <c r="T138" s="3"/>
      <c r="U138" s="24">
        <v>0</v>
      </c>
      <c r="V138" s="24">
        <v>1</v>
      </c>
      <c r="W138" s="28" t="s">
        <v>17</v>
      </c>
      <c r="X138" s="5">
        <f t="shared" si="125"/>
        <v>12</v>
      </c>
      <c r="Z138" s="654">
        <v>45675</v>
      </c>
      <c r="AA138" s="651"/>
      <c r="AC138" s="24">
        <v>0</v>
      </c>
      <c r="AD138" s="24">
        <v>1</v>
      </c>
      <c r="AE138" s="28" t="s">
        <v>17</v>
      </c>
      <c r="AF138" s="5">
        <f t="shared" si="126"/>
        <v>8</v>
      </c>
      <c r="AH138" s="654">
        <v>45703</v>
      </c>
      <c r="AI138" s="651"/>
      <c r="AK138" s="24">
        <v>0</v>
      </c>
      <c r="AL138" s="24">
        <v>1</v>
      </c>
      <c r="AM138" s="28" t="s">
        <v>17</v>
      </c>
      <c r="AN138" s="5">
        <f t="shared" si="127"/>
        <v>3</v>
      </c>
      <c r="AP138" s="654"/>
      <c r="AQ138" s="651"/>
      <c r="AS138" s="4"/>
      <c r="AT138" s="4"/>
      <c r="AU138" s="6"/>
      <c r="AV138" s="5">
        <f t="shared" si="128"/>
        <v>4</v>
      </c>
      <c r="AX138" s="654"/>
      <c r="AY138" s="651"/>
      <c r="BA138" s="4"/>
      <c r="BB138" s="4"/>
      <c r="BC138" s="6"/>
      <c r="BD138" s="5">
        <f t="shared" si="135"/>
        <v>23</v>
      </c>
      <c r="BF138" s="654">
        <v>45803</v>
      </c>
      <c r="BG138" s="651"/>
      <c r="BI138" s="426">
        <v>0</v>
      </c>
      <c r="BJ138" s="426">
        <v>1</v>
      </c>
      <c r="BK138" s="129" t="s">
        <v>17</v>
      </c>
      <c r="BL138" s="5">
        <f t="shared" si="130"/>
        <v>19</v>
      </c>
      <c r="BN138" s="654">
        <v>45838</v>
      </c>
      <c r="BO138" s="651"/>
      <c r="BQ138" s="589">
        <v>0</v>
      </c>
      <c r="BR138" s="589">
        <v>1</v>
      </c>
      <c r="BS138" s="28" t="s">
        <v>17</v>
      </c>
      <c r="BT138" s="5">
        <f t="shared" si="131"/>
        <v>13</v>
      </c>
      <c r="BV138" s="654">
        <v>45853</v>
      </c>
      <c r="BW138" s="651"/>
      <c r="BY138" s="489">
        <v>0</v>
      </c>
      <c r="BZ138" s="489">
        <v>1</v>
      </c>
      <c r="CA138" s="129" t="s">
        <v>17</v>
      </c>
      <c r="CB138" s="5">
        <f t="shared" si="132"/>
        <v>9</v>
      </c>
      <c r="CD138" s="654">
        <v>45884</v>
      </c>
      <c r="CE138" s="651"/>
      <c r="CG138" s="589">
        <v>0</v>
      </c>
      <c r="CH138" s="589">
        <v>1</v>
      </c>
      <c r="CI138" s="28" t="s">
        <v>17</v>
      </c>
      <c r="CJ138" s="5">
        <f t="shared" si="133"/>
        <v>3</v>
      </c>
      <c r="CL138" s="654"/>
      <c r="CM138" s="651"/>
      <c r="CO138" s="4"/>
      <c r="CP138" s="4"/>
      <c r="CQ138" s="6"/>
      <c r="CR138" s="5">
        <f t="shared" si="134"/>
        <v>0</v>
      </c>
    </row>
    <row r="139" spans="2:96" ht="12.75" customHeight="1" x14ac:dyDescent="0.35">
      <c r="H139" s="5">
        <f t="shared" si="123"/>
        <v>2</v>
      </c>
      <c r="J139" s="654">
        <v>45626</v>
      </c>
      <c r="K139" s="651"/>
      <c r="M139" s="4">
        <v>0</v>
      </c>
      <c r="N139" s="4">
        <v>1</v>
      </c>
      <c r="O139" s="28" t="s">
        <v>17</v>
      </c>
      <c r="P139" s="5">
        <f t="shared" si="124"/>
        <v>7</v>
      </c>
      <c r="R139" s="654"/>
      <c r="S139" s="651"/>
      <c r="U139" s="4"/>
      <c r="V139" s="4"/>
      <c r="W139" s="6"/>
      <c r="X139" s="5">
        <f t="shared" si="125"/>
        <v>12</v>
      </c>
      <c r="Z139" s="654">
        <v>45682</v>
      </c>
      <c r="AA139" s="651"/>
      <c r="AC139" s="24">
        <v>0</v>
      </c>
      <c r="AD139" s="24">
        <v>1</v>
      </c>
      <c r="AE139" s="28" t="s">
        <v>17</v>
      </c>
      <c r="AF139" s="5">
        <f t="shared" si="126"/>
        <v>7</v>
      </c>
      <c r="AH139" s="654">
        <v>45710</v>
      </c>
      <c r="AI139" s="651"/>
      <c r="AK139" s="24">
        <v>0</v>
      </c>
      <c r="AL139" s="24">
        <v>1</v>
      </c>
      <c r="AM139" s="28" t="s">
        <v>17</v>
      </c>
      <c r="AN139" s="5">
        <f t="shared" si="127"/>
        <v>2</v>
      </c>
      <c r="AP139" s="654"/>
      <c r="AQ139" s="651"/>
      <c r="AS139" s="4"/>
      <c r="AT139" s="4"/>
      <c r="AU139" s="6"/>
      <c r="AV139" s="5">
        <f t="shared" si="128"/>
        <v>4</v>
      </c>
      <c r="AX139" s="654"/>
      <c r="AY139" s="651"/>
      <c r="BA139" s="4"/>
      <c r="BB139" s="4"/>
      <c r="BC139" s="6"/>
      <c r="BD139" s="5">
        <f t="shared" si="135"/>
        <v>23</v>
      </c>
      <c r="BF139" s="654">
        <v>45808</v>
      </c>
      <c r="BG139" s="651"/>
      <c r="BI139" s="434">
        <v>0</v>
      </c>
      <c r="BJ139" s="434">
        <v>1</v>
      </c>
      <c r="BK139" s="129" t="s">
        <v>17</v>
      </c>
      <c r="BL139" s="5">
        <f t="shared" si="130"/>
        <v>18</v>
      </c>
      <c r="BN139" s="654"/>
      <c r="BO139" s="651"/>
      <c r="BQ139" s="4"/>
      <c r="BR139" s="4"/>
      <c r="BS139" s="6"/>
      <c r="BT139" s="5">
        <f t="shared" si="131"/>
        <v>13</v>
      </c>
      <c r="BV139" s="654">
        <v>45857</v>
      </c>
      <c r="BW139" s="651"/>
      <c r="BY139" s="523">
        <v>0</v>
      </c>
      <c r="BZ139" s="523">
        <v>1</v>
      </c>
      <c r="CA139" s="129" t="s">
        <v>17</v>
      </c>
      <c r="CB139" s="5">
        <f t="shared" si="132"/>
        <v>8</v>
      </c>
      <c r="CD139" s="654">
        <v>45891</v>
      </c>
      <c r="CE139" s="651"/>
      <c r="CG139" s="589">
        <v>0</v>
      </c>
      <c r="CH139" s="589">
        <v>1</v>
      </c>
      <c r="CI139" s="28" t="s">
        <v>17</v>
      </c>
      <c r="CJ139" s="5">
        <f t="shared" si="133"/>
        <v>2</v>
      </c>
      <c r="CL139" s="654"/>
      <c r="CM139" s="651"/>
      <c r="CO139" s="4"/>
      <c r="CP139" s="4"/>
      <c r="CQ139" s="6"/>
      <c r="CR139" s="5">
        <f t="shared" si="134"/>
        <v>0</v>
      </c>
    </row>
    <row r="140" spans="2:96" ht="12.75" customHeight="1" x14ac:dyDescent="0.35">
      <c r="H140" s="5">
        <f t="shared" si="123"/>
        <v>2</v>
      </c>
      <c r="P140" s="5">
        <f t="shared" si="124"/>
        <v>7</v>
      </c>
      <c r="R140" s="654"/>
      <c r="S140" s="651"/>
      <c r="U140" s="4"/>
      <c r="V140" s="4"/>
      <c r="W140" s="6"/>
      <c r="X140" s="5">
        <f t="shared" si="125"/>
        <v>12</v>
      </c>
      <c r="Z140" s="654"/>
      <c r="AA140" s="651"/>
      <c r="AC140" s="4"/>
      <c r="AD140" s="4"/>
      <c r="AE140" s="6"/>
      <c r="AF140" s="5">
        <f t="shared" si="126"/>
        <v>7</v>
      </c>
      <c r="AH140" s="654"/>
      <c r="AI140" s="651"/>
      <c r="AK140" s="4"/>
      <c r="AL140" s="4"/>
      <c r="AM140" s="6"/>
      <c r="AN140" s="5">
        <f t="shared" si="127"/>
        <v>2</v>
      </c>
      <c r="AP140" s="654"/>
      <c r="AQ140" s="651"/>
      <c r="AS140" s="4"/>
      <c r="AT140" s="4"/>
      <c r="AU140" s="6"/>
      <c r="AV140" s="5">
        <f t="shared" si="128"/>
        <v>4</v>
      </c>
      <c r="AX140" s="654"/>
      <c r="AY140" s="651"/>
      <c r="BA140" s="4"/>
      <c r="BB140" s="4"/>
      <c r="BC140" s="6"/>
      <c r="BD140" s="5">
        <f t="shared" si="135"/>
        <v>23</v>
      </c>
      <c r="BF140" s="654">
        <v>45799</v>
      </c>
      <c r="BG140" s="651"/>
      <c r="BI140" s="482">
        <v>0</v>
      </c>
      <c r="BJ140" s="482">
        <v>1</v>
      </c>
      <c r="BK140" s="129" t="s">
        <v>24</v>
      </c>
      <c r="BL140" s="5">
        <f t="shared" si="130"/>
        <v>17</v>
      </c>
      <c r="BN140" s="654"/>
      <c r="BO140" s="651"/>
      <c r="BQ140" s="4"/>
      <c r="BR140" s="4"/>
      <c r="BS140" s="6"/>
      <c r="BT140" s="5">
        <f t="shared" si="131"/>
        <v>13</v>
      </c>
      <c r="BV140" s="654">
        <v>45866</v>
      </c>
      <c r="BW140" s="651"/>
      <c r="BX140" s="43"/>
      <c r="BY140" s="589">
        <v>0</v>
      </c>
      <c r="BZ140" s="589">
        <v>1</v>
      </c>
      <c r="CA140" s="129" t="s">
        <v>17</v>
      </c>
      <c r="CB140" s="5">
        <f t="shared" si="132"/>
        <v>7</v>
      </c>
      <c r="CD140" s="654">
        <v>45894</v>
      </c>
      <c r="CE140" s="651"/>
      <c r="CG140" s="598">
        <v>0</v>
      </c>
      <c r="CH140" s="598">
        <v>1</v>
      </c>
      <c r="CI140" s="28" t="s">
        <v>17</v>
      </c>
      <c r="CJ140" s="5">
        <f t="shared" si="133"/>
        <v>1</v>
      </c>
      <c r="CR140" s="5">
        <f t="shared" si="134"/>
        <v>0</v>
      </c>
    </row>
    <row r="141" spans="2:96" ht="12.75" customHeight="1" x14ac:dyDescent="0.35">
      <c r="H141" s="5">
        <f t="shared" si="123"/>
        <v>2</v>
      </c>
      <c r="P141" s="5">
        <f t="shared" si="124"/>
        <v>7</v>
      </c>
      <c r="R141" s="706"/>
      <c r="S141" s="651"/>
      <c r="U141" s="35"/>
      <c r="V141" s="4"/>
      <c r="W141" s="36"/>
      <c r="X141" s="5">
        <f t="shared" si="125"/>
        <v>12</v>
      </c>
      <c r="Z141" s="654"/>
      <c r="AA141" s="651"/>
      <c r="AC141" s="4"/>
      <c r="AD141" s="4"/>
      <c r="AE141" s="6"/>
      <c r="AF141" s="5">
        <f t="shared" si="126"/>
        <v>7</v>
      </c>
      <c r="AH141" s="654"/>
      <c r="AI141" s="651"/>
      <c r="AK141" s="4"/>
      <c r="AL141" s="4"/>
      <c r="AM141" s="6"/>
      <c r="AN141" s="5">
        <f t="shared" si="127"/>
        <v>2</v>
      </c>
      <c r="AP141" s="654"/>
      <c r="AQ141" s="651"/>
      <c r="AS141" s="4"/>
      <c r="AT141" s="4"/>
      <c r="AU141" s="6"/>
      <c r="AV141" s="5">
        <f t="shared" si="128"/>
        <v>4</v>
      </c>
      <c r="AX141" s="654"/>
      <c r="AY141" s="651"/>
      <c r="BA141" s="4"/>
      <c r="BB141" s="4"/>
      <c r="BC141" s="6"/>
      <c r="BD141" s="5">
        <f t="shared" si="135"/>
        <v>23</v>
      </c>
      <c r="BL141" s="5">
        <f t="shared" si="130"/>
        <v>17</v>
      </c>
      <c r="BN141" s="654"/>
      <c r="BO141" s="651"/>
      <c r="BQ141" s="4"/>
      <c r="BR141" s="4"/>
      <c r="BS141" s="6"/>
      <c r="BT141" s="5">
        <f t="shared" si="131"/>
        <v>13</v>
      </c>
      <c r="BV141" s="654"/>
      <c r="BW141" s="651"/>
      <c r="BY141" s="4"/>
      <c r="BZ141" s="4"/>
      <c r="CA141" s="6"/>
      <c r="CB141" s="5">
        <f t="shared" si="132"/>
        <v>7</v>
      </c>
      <c r="CD141" s="654">
        <v>45900</v>
      </c>
      <c r="CE141" s="651"/>
      <c r="CG141" s="598">
        <v>0</v>
      </c>
      <c r="CH141" s="598">
        <v>1</v>
      </c>
      <c r="CI141" s="28" t="s">
        <v>17</v>
      </c>
      <c r="CJ141" s="5">
        <f t="shared" si="133"/>
        <v>0</v>
      </c>
      <c r="CR141" s="5">
        <f t="shared" si="134"/>
        <v>0</v>
      </c>
    </row>
    <row r="142" spans="2:96" ht="12.75" customHeight="1" x14ac:dyDescent="0.35">
      <c r="H142" s="5">
        <f t="shared" si="123"/>
        <v>2</v>
      </c>
      <c r="P142" s="5">
        <f t="shared" si="124"/>
        <v>7</v>
      </c>
      <c r="R142" s="654"/>
      <c r="S142" s="651"/>
      <c r="U142" s="4"/>
      <c r="V142" s="4"/>
      <c r="W142" s="6"/>
      <c r="X142" s="5">
        <f t="shared" si="125"/>
        <v>12</v>
      </c>
      <c r="Z142" s="654"/>
      <c r="AA142" s="651"/>
      <c r="AC142" s="4"/>
      <c r="AD142" s="4"/>
      <c r="AE142" s="6"/>
      <c r="AF142" s="5">
        <f t="shared" si="126"/>
        <v>7</v>
      </c>
      <c r="AN142" s="5">
        <f t="shared" si="127"/>
        <v>2</v>
      </c>
      <c r="AP142" s="654"/>
      <c r="AQ142" s="651"/>
      <c r="AS142" s="4"/>
      <c r="AT142" s="4"/>
      <c r="AU142" s="6"/>
      <c r="AV142" s="5">
        <f t="shared" si="128"/>
        <v>4</v>
      </c>
      <c r="AX142" s="654"/>
      <c r="AY142" s="651"/>
      <c r="BA142" s="4"/>
      <c r="BB142" s="4"/>
      <c r="BC142" s="6"/>
      <c r="BD142" s="5">
        <f t="shared" si="135"/>
        <v>23</v>
      </c>
      <c r="BL142" s="5">
        <f t="shared" si="130"/>
        <v>17</v>
      </c>
      <c r="BN142" s="654"/>
      <c r="BO142" s="651"/>
      <c r="BT142" s="5">
        <f t="shared" si="131"/>
        <v>13</v>
      </c>
      <c r="BV142" s="654"/>
      <c r="BW142" s="651"/>
      <c r="BY142" s="4"/>
      <c r="BZ142" s="4"/>
      <c r="CA142" s="6"/>
      <c r="CB142" s="5">
        <f t="shared" si="132"/>
        <v>7</v>
      </c>
      <c r="CJ142" s="5">
        <f t="shared" si="133"/>
        <v>0</v>
      </c>
      <c r="CR142" s="5">
        <f t="shared" si="134"/>
        <v>0</v>
      </c>
    </row>
    <row r="143" spans="2:96" ht="12.75" customHeight="1" x14ac:dyDescent="0.35">
      <c r="H143" s="5">
        <f t="shared" si="123"/>
        <v>2</v>
      </c>
      <c r="P143" s="5">
        <f t="shared" si="124"/>
        <v>7</v>
      </c>
      <c r="R143" s="654"/>
      <c r="S143" s="651"/>
      <c r="U143" s="4"/>
      <c r="V143" s="4"/>
      <c r="W143" s="6"/>
      <c r="X143" s="5">
        <f t="shared" si="125"/>
        <v>12</v>
      </c>
      <c r="Z143" s="654"/>
      <c r="AA143" s="651"/>
      <c r="AC143" s="4"/>
      <c r="AD143" s="4"/>
      <c r="AE143" s="6"/>
      <c r="AF143" s="5">
        <f t="shared" si="126"/>
        <v>7</v>
      </c>
      <c r="AN143" s="5">
        <f t="shared" si="127"/>
        <v>2</v>
      </c>
      <c r="AP143" s="654"/>
      <c r="AQ143" s="651"/>
      <c r="AS143" s="4"/>
      <c r="AT143" s="4"/>
      <c r="AU143" s="6"/>
      <c r="AV143" s="5">
        <f t="shared" si="128"/>
        <v>4</v>
      </c>
      <c r="BA143" s="4"/>
      <c r="BD143" s="5">
        <f t="shared" si="135"/>
        <v>23</v>
      </c>
      <c r="BL143" s="5">
        <f t="shared" si="130"/>
        <v>17</v>
      </c>
      <c r="BT143" s="5">
        <f t="shared" si="131"/>
        <v>13</v>
      </c>
      <c r="BV143" s="654"/>
      <c r="BW143" s="651"/>
      <c r="BY143" s="4"/>
      <c r="BZ143" s="4"/>
      <c r="CA143" s="6"/>
      <c r="CB143" s="5">
        <f t="shared" si="132"/>
        <v>7</v>
      </c>
      <c r="CJ143" s="5">
        <f t="shared" si="133"/>
        <v>0</v>
      </c>
      <c r="CR143" s="5">
        <f t="shared" si="134"/>
        <v>0</v>
      </c>
    </row>
    <row r="144" spans="2:96" ht="12.75" customHeight="1" x14ac:dyDescent="0.35">
      <c r="H144" s="5">
        <f t="shared" si="123"/>
        <v>2</v>
      </c>
      <c r="P144" s="5">
        <f t="shared" si="124"/>
        <v>7</v>
      </c>
      <c r="R144" s="654"/>
      <c r="S144" s="651"/>
      <c r="U144" s="4"/>
      <c r="V144" s="4"/>
      <c r="W144" s="6"/>
      <c r="X144" s="5">
        <f t="shared" si="125"/>
        <v>12</v>
      </c>
      <c r="AF144" s="5">
        <f t="shared" si="126"/>
        <v>7</v>
      </c>
      <c r="AN144" s="5">
        <f t="shared" si="127"/>
        <v>2</v>
      </c>
      <c r="AP144" s="654"/>
      <c r="AQ144" s="651"/>
      <c r="AS144" s="4"/>
      <c r="AT144" s="4"/>
      <c r="AU144" s="6"/>
      <c r="AV144" s="5">
        <f t="shared" si="128"/>
        <v>4</v>
      </c>
      <c r="BA144" s="4"/>
      <c r="BB144" s="4"/>
      <c r="BD144" s="5">
        <f t="shared" si="135"/>
        <v>23</v>
      </c>
      <c r="BL144" s="5">
        <f t="shared" si="130"/>
        <v>17</v>
      </c>
      <c r="BT144" s="5">
        <f t="shared" si="131"/>
        <v>13</v>
      </c>
      <c r="BV144" s="654"/>
      <c r="BW144" s="651"/>
      <c r="BY144" s="4"/>
      <c r="BZ144" s="4"/>
      <c r="CA144" s="6"/>
      <c r="CB144" s="5">
        <f t="shared" si="132"/>
        <v>7</v>
      </c>
      <c r="CJ144" s="5">
        <f t="shared" si="133"/>
        <v>0</v>
      </c>
      <c r="CR144" s="5">
        <f t="shared" si="134"/>
        <v>0</v>
      </c>
    </row>
    <row r="145" spans="2:96" ht="12.75" customHeight="1" x14ac:dyDescent="0.35">
      <c r="H145" s="5">
        <f t="shared" si="123"/>
        <v>2</v>
      </c>
      <c r="P145" s="5">
        <f t="shared" si="124"/>
        <v>7</v>
      </c>
      <c r="R145" s="25"/>
      <c r="S145" s="4"/>
      <c r="U145" s="4"/>
      <c r="V145" s="4"/>
      <c r="W145" s="6"/>
      <c r="X145" s="5">
        <f t="shared" si="125"/>
        <v>12</v>
      </c>
      <c r="AF145" s="5">
        <f t="shared" si="126"/>
        <v>7</v>
      </c>
      <c r="AN145" s="5">
        <f t="shared" si="127"/>
        <v>2</v>
      </c>
      <c r="AV145" s="5">
        <f t="shared" si="128"/>
        <v>4</v>
      </c>
      <c r="BD145" s="5">
        <f t="shared" si="135"/>
        <v>23</v>
      </c>
      <c r="BL145" s="5">
        <f t="shared" si="130"/>
        <v>17</v>
      </c>
      <c r="BT145" s="5">
        <f t="shared" si="131"/>
        <v>13</v>
      </c>
      <c r="CB145" s="5">
        <f t="shared" si="132"/>
        <v>7</v>
      </c>
      <c r="CJ145" s="5">
        <f t="shared" si="133"/>
        <v>0</v>
      </c>
      <c r="CR145" s="5">
        <f t="shared" si="134"/>
        <v>0</v>
      </c>
    </row>
    <row r="146" spans="2:96" ht="12.75" customHeight="1" x14ac:dyDescent="0.35">
      <c r="H146" s="5">
        <f t="shared" si="123"/>
        <v>2</v>
      </c>
      <c r="P146" s="5">
        <f t="shared" si="124"/>
        <v>7</v>
      </c>
      <c r="R146" s="25"/>
      <c r="S146" s="4"/>
      <c r="U146" s="4"/>
      <c r="V146" s="4"/>
      <c r="W146" s="6"/>
      <c r="X146" s="5">
        <f t="shared" si="125"/>
        <v>12</v>
      </c>
      <c r="AF146" s="5">
        <f t="shared" si="126"/>
        <v>7</v>
      </c>
      <c r="AN146" s="5">
        <f t="shared" si="127"/>
        <v>2</v>
      </c>
      <c r="AV146" s="5">
        <f t="shared" si="128"/>
        <v>4</v>
      </c>
      <c r="BD146" s="5">
        <f t="shared" si="135"/>
        <v>23</v>
      </c>
      <c r="BL146" s="5">
        <f t="shared" si="130"/>
        <v>17</v>
      </c>
      <c r="BT146" s="5">
        <f t="shared" si="131"/>
        <v>13</v>
      </c>
      <c r="CB146" s="5">
        <f t="shared" si="132"/>
        <v>7</v>
      </c>
      <c r="CJ146" s="5">
        <f t="shared" si="133"/>
        <v>0</v>
      </c>
      <c r="CR146" s="5">
        <f t="shared" si="134"/>
        <v>0</v>
      </c>
    </row>
    <row r="147" spans="2:96" ht="12.75" customHeight="1" x14ac:dyDescent="0.25">
      <c r="H147" s="5">
        <f t="shared" si="123"/>
        <v>2</v>
      </c>
      <c r="P147" s="5">
        <f>SUM(P142+M147-N147)</f>
        <v>7</v>
      </c>
      <c r="X147" s="5">
        <f t="shared" si="125"/>
        <v>12</v>
      </c>
      <c r="AF147" s="5">
        <f t="shared" si="126"/>
        <v>7</v>
      </c>
      <c r="AN147" s="5">
        <f>SUM(AN142+AK147-AL147)</f>
        <v>2</v>
      </c>
      <c r="AV147" s="5">
        <f t="shared" si="128"/>
        <v>4</v>
      </c>
      <c r="BD147" s="5">
        <f t="shared" si="135"/>
        <v>23</v>
      </c>
      <c r="BL147" s="5">
        <f>SUM(BL142+BI147-BJ147)</f>
        <v>17</v>
      </c>
      <c r="BT147" s="5">
        <f>SUM(BT142+BQ147-BR147)</f>
        <v>13</v>
      </c>
      <c r="CB147" s="5">
        <f t="shared" si="132"/>
        <v>7</v>
      </c>
      <c r="CJ147" s="5">
        <f>SUM(CJ142+CG147-CH147)</f>
        <v>0</v>
      </c>
      <c r="CR147" s="5">
        <f t="shared" si="134"/>
        <v>0</v>
      </c>
    </row>
    <row r="148" spans="2:96" ht="12.75" customHeight="1" x14ac:dyDescent="0.35">
      <c r="B148" s="658" t="s">
        <v>332</v>
      </c>
      <c r="C148" s="659"/>
      <c r="D148" s="659"/>
      <c r="E148" s="659"/>
      <c r="F148" s="659"/>
      <c r="G148" s="659"/>
      <c r="H148" s="660"/>
      <c r="J148" s="658" t="s">
        <v>332</v>
      </c>
      <c r="K148" s="659"/>
      <c r="L148" s="659"/>
      <c r="M148" s="659"/>
      <c r="N148" s="659"/>
      <c r="O148" s="659"/>
      <c r="P148" s="660"/>
      <c r="R148" s="658" t="s">
        <v>332</v>
      </c>
      <c r="S148" s="659"/>
      <c r="T148" s="659"/>
      <c r="U148" s="659"/>
      <c r="V148" s="659"/>
      <c r="W148" s="659"/>
      <c r="X148" s="660"/>
      <c r="Z148" s="658" t="s">
        <v>332</v>
      </c>
      <c r="AA148" s="659"/>
      <c r="AB148" s="659"/>
      <c r="AC148" s="659"/>
      <c r="AD148" s="659"/>
      <c r="AE148" s="659"/>
      <c r="AF148" s="660"/>
      <c r="AH148" s="658" t="s">
        <v>332</v>
      </c>
      <c r="AI148" s="659"/>
      <c r="AJ148" s="659"/>
      <c r="AK148" s="659"/>
      <c r="AL148" s="659"/>
      <c r="AM148" s="659"/>
      <c r="AN148" s="660"/>
      <c r="AP148" s="658" t="s">
        <v>332</v>
      </c>
      <c r="AQ148" s="659"/>
      <c r="AR148" s="659"/>
      <c r="AS148" s="659"/>
      <c r="AT148" s="659"/>
      <c r="AU148" s="659"/>
      <c r="AV148" s="660"/>
      <c r="AX148" s="658" t="s">
        <v>332</v>
      </c>
      <c r="AY148" s="659"/>
      <c r="AZ148" s="659"/>
      <c r="BA148" s="659"/>
      <c r="BB148" s="659"/>
      <c r="BC148" s="659"/>
      <c r="BD148" s="660"/>
      <c r="BF148" s="658" t="s">
        <v>332</v>
      </c>
      <c r="BG148" s="659"/>
      <c r="BH148" s="659"/>
      <c r="BI148" s="659"/>
      <c r="BJ148" s="659"/>
      <c r="BK148" s="659"/>
      <c r="BL148" s="660"/>
      <c r="BN148" s="658" t="s">
        <v>332</v>
      </c>
      <c r="BO148" s="659"/>
      <c r="BP148" s="659"/>
      <c r="BQ148" s="659"/>
      <c r="BR148" s="659"/>
      <c r="BS148" s="659"/>
      <c r="BT148" s="660"/>
      <c r="BV148" s="658" t="s">
        <v>332</v>
      </c>
      <c r="BW148" s="659"/>
      <c r="BX148" s="659"/>
      <c r="BY148" s="659"/>
      <c r="BZ148" s="659"/>
      <c r="CA148" s="659"/>
      <c r="CB148" s="660"/>
      <c r="CD148" s="658" t="s">
        <v>332</v>
      </c>
      <c r="CE148" s="659"/>
      <c r="CF148" s="659"/>
      <c r="CG148" s="659"/>
      <c r="CH148" s="659"/>
      <c r="CI148" s="659"/>
      <c r="CJ148" s="660"/>
      <c r="CL148" s="658" t="s">
        <v>332</v>
      </c>
      <c r="CM148" s="659"/>
      <c r="CN148" s="659"/>
      <c r="CO148" s="659"/>
      <c r="CP148" s="659"/>
      <c r="CQ148" s="659"/>
      <c r="CR148" s="660"/>
    </row>
    <row r="149" spans="2:96" ht="12.75" customHeight="1" x14ac:dyDescent="0.35">
      <c r="B149" s="7"/>
      <c r="C149" s="8"/>
      <c r="D149" s="8"/>
      <c r="E149" s="9" t="s">
        <v>7</v>
      </c>
      <c r="F149" s="9" t="s">
        <v>8</v>
      </c>
      <c r="G149" s="10" t="s">
        <v>9</v>
      </c>
      <c r="H149" s="11" t="s">
        <v>508</v>
      </c>
      <c r="J149" s="7"/>
      <c r="K149" s="8"/>
      <c r="L149" s="8"/>
      <c r="M149" s="9" t="s">
        <v>7</v>
      </c>
      <c r="N149" s="9" t="s">
        <v>8</v>
      </c>
      <c r="O149" s="12" t="s">
        <v>9</v>
      </c>
      <c r="P149" s="11" t="s">
        <v>508</v>
      </c>
      <c r="R149" s="7"/>
      <c r="S149" s="8"/>
      <c r="T149" s="8"/>
      <c r="U149" s="9" t="s">
        <v>7</v>
      </c>
      <c r="V149" s="9" t="s">
        <v>8</v>
      </c>
      <c r="W149" s="13" t="s">
        <v>9</v>
      </c>
      <c r="X149" s="11" t="s">
        <v>508</v>
      </c>
      <c r="Z149" s="7"/>
      <c r="AA149" s="8"/>
      <c r="AB149" s="8"/>
      <c r="AC149" s="9" t="s">
        <v>7</v>
      </c>
      <c r="AD149" s="9" t="s">
        <v>8</v>
      </c>
      <c r="AE149" s="14" t="s">
        <v>9</v>
      </c>
      <c r="AF149" s="11" t="s">
        <v>508</v>
      </c>
      <c r="AH149" s="7"/>
      <c r="AI149" s="8"/>
      <c r="AJ149" s="8"/>
      <c r="AK149" s="9" t="s">
        <v>7</v>
      </c>
      <c r="AL149" s="9" t="s">
        <v>8</v>
      </c>
      <c r="AM149" s="15" t="s">
        <v>9</v>
      </c>
      <c r="AN149" s="11" t="s">
        <v>508</v>
      </c>
      <c r="AP149" s="7"/>
      <c r="AQ149" s="8"/>
      <c r="AR149" s="8"/>
      <c r="AS149" s="9" t="s">
        <v>7</v>
      </c>
      <c r="AT149" s="9" t="s">
        <v>8</v>
      </c>
      <c r="AU149" s="16" t="s">
        <v>9</v>
      </c>
      <c r="AV149" s="11" t="s">
        <v>508</v>
      </c>
      <c r="AX149" s="7"/>
      <c r="AY149" s="8"/>
      <c r="AZ149" s="8"/>
      <c r="BA149" s="9" t="s">
        <v>7</v>
      </c>
      <c r="BB149" s="9" t="s">
        <v>8</v>
      </c>
      <c r="BC149" s="17" t="s">
        <v>9</v>
      </c>
      <c r="BD149" s="11" t="s">
        <v>508</v>
      </c>
      <c r="BF149" s="7"/>
      <c r="BG149" s="8"/>
      <c r="BH149" s="8"/>
      <c r="BI149" s="9" t="s">
        <v>7</v>
      </c>
      <c r="BJ149" s="9" t="s">
        <v>8</v>
      </c>
      <c r="BK149" s="18" t="s">
        <v>9</v>
      </c>
      <c r="BL149" s="11" t="s">
        <v>508</v>
      </c>
      <c r="BN149" s="7"/>
      <c r="BO149" s="8"/>
      <c r="BP149" s="8"/>
      <c r="BQ149" s="9" t="s">
        <v>7</v>
      </c>
      <c r="BR149" s="9" t="s">
        <v>8</v>
      </c>
      <c r="BS149" s="19" t="s">
        <v>9</v>
      </c>
      <c r="BT149" s="11" t="s">
        <v>508</v>
      </c>
      <c r="BV149" s="7"/>
      <c r="BW149" s="8"/>
      <c r="BX149" s="8"/>
      <c r="BY149" s="9" t="s">
        <v>7</v>
      </c>
      <c r="BZ149" s="9" t="s">
        <v>8</v>
      </c>
      <c r="CA149" s="20" t="s">
        <v>9</v>
      </c>
      <c r="CB149" s="11" t="s">
        <v>508</v>
      </c>
      <c r="CD149" s="7"/>
      <c r="CE149" s="8"/>
      <c r="CF149" s="8"/>
      <c r="CG149" s="9" t="s">
        <v>7</v>
      </c>
      <c r="CH149" s="9" t="s">
        <v>8</v>
      </c>
      <c r="CI149" s="21" t="s">
        <v>9</v>
      </c>
      <c r="CJ149" s="11" t="s">
        <v>508</v>
      </c>
      <c r="CL149" s="7"/>
      <c r="CM149" s="8"/>
      <c r="CN149" s="8"/>
      <c r="CO149" s="9" t="s">
        <v>7</v>
      </c>
      <c r="CP149" s="9" t="s">
        <v>8</v>
      </c>
      <c r="CQ149" s="22" t="s">
        <v>9</v>
      </c>
      <c r="CR149" s="11" t="s">
        <v>508</v>
      </c>
    </row>
    <row r="150" spans="2:96" ht="12.75" customHeight="1" x14ac:dyDescent="0.35">
      <c r="B150" s="661" t="s">
        <v>509</v>
      </c>
      <c r="C150" s="673"/>
      <c r="D150" s="662"/>
      <c r="E150" s="4" t="s">
        <v>11</v>
      </c>
      <c r="F150" s="4" t="s">
        <v>11</v>
      </c>
      <c r="H150" s="4">
        <v>0</v>
      </c>
      <c r="J150" s="680" t="s">
        <v>510</v>
      </c>
      <c r="K150" s="673"/>
      <c r="L150" s="662"/>
      <c r="M150" s="4" t="s">
        <v>333</v>
      </c>
      <c r="N150" s="4" t="s">
        <v>333</v>
      </c>
      <c r="P150" s="4">
        <v>0</v>
      </c>
      <c r="R150" s="678" t="s">
        <v>511</v>
      </c>
      <c r="S150" s="673"/>
      <c r="T150" s="662"/>
      <c r="U150" s="4" t="s">
        <v>333</v>
      </c>
      <c r="V150" s="4" t="s">
        <v>333</v>
      </c>
      <c r="X150" s="4">
        <v>0</v>
      </c>
      <c r="Z150" s="687" t="s">
        <v>512</v>
      </c>
      <c r="AA150" s="673"/>
      <c r="AB150" s="662"/>
      <c r="AC150" s="4" t="s">
        <v>333</v>
      </c>
      <c r="AD150" s="4" t="s">
        <v>333</v>
      </c>
      <c r="AF150" s="4">
        <v>0</v>
      </c>
      <c r="AH150" s="685" t="s">
        <v>513</v>
      </c>
      <c r="AI150" s="673"/>
      <c r="AJ150" s="662"/>
      <c r="AK150" s="4" t="s">
        <v>333</v>
      </c>
      <c r="AL150" s="4" t="s">
        <v>333</v>
      </c>
      <c r="AN150" s="4">
        <v>0</v>
      </c>
      <c r="AP150" s="727" t="s">
        <v>514</v>
      </c>
      <c r="AQ150" s="673"/>
      <c r="AR150" s="662"/>
      <c r="AS150" s="4" t="s">
        <v>333</v>
      </c>
      <c r="AT150" s="4" t="s">
        <v>333</v>
      </c>
      <c r="AV150" s="4">
        <v>0</v>
      </c>
      <c r="AX150" s="688" t="s">
        <v>515</v>
      </c>
      <c r="AY150" s="673"/>
      <c r="AZ150" s="662"/>
      <c r="BA150" s="4" t="s">
        <v>333</v>
      </c>
      <c r="BB150" s="4" t="s">
        <v>333</v>
      </c>
      <c r="BD150" s="4">
        <v>0</v>
      </c>
      <c r="BF150" s="679" t="s">
        <v>516</v>
      </c>
      <c r="BG150" s="673"/>
      <c r="BH150" s="662"/>
      <c r="BI150" s="4" t="s">
        <v>333</v>
      </c>
      <c r="BJ150" s="4" t="s">
        <v>333</v>
      </c>
      <c r="BL150" s="4">
        <v>0</v>
      </c>
      <c r="BN150" s="672" t="s">
        <v>517</v>
      </c>
      <c r="BO150" s="673"/>
      <c r="BP150" s="662"/>
      <c r="BQ150" s="4" t="s">
        <v>333</v>
      </c>
      <c r="BR150" s="4" t="s">
        <v>333</v>
      </c>
      <c r="BT150" s="4">
        <v>0</v>
      </c>
      <c r="BV150" s="728" t="s">
        <v>518</v>
      </c>
      <c r="BW150" s="673"/>
      <c r="BX150" s="662"/>
      <c r="BY150" s="4" t="s">
        <v>333</v>
      </c>
      <c r="BZ150" s="4" t="s">
        <v>333</v>
      </c>
      <c r="CB150" s="4">
        <v>0</v>
      </c>
      <c r="CD150" s="682" t="s">
        <v>519</v>
      </c>
      <c r="CE150" s="673"/>
      <c r="CF150" s="662"/>
      <c r="CG150" s="4" t="s">
        <v>333</v>
      </c>
      <c r="CH150" s="4" t="s">
        <v>333</v>
      </c>
      <c r="CJ150" s="4">
        <v>0</v>
      </c>
      <c r="CL150" s="686" t="s">
        <v>531</v>
      </c>
      <c r="CM150" s="673"/>
      <c r="CN150" s="662"/>
      <c r="CO150" s="4" t="s">
        <v>333</v>
      </c>
      <c r="CP150" s="4" t="s">
        <v>333</v>
      </c>
      <c r="CR150" s="4">
        <v>0</v>
      </c>
    </row>
    <row r="151" spans="2:96" ht="12.75" customHeight="1" x14ac:dyDescent="0.35">
      <c r="B151" s="654"/>
      <c r="C151" s="651"/>
      <c r="D151" s="3"/>
      <c r="E151" s="4"/>
      <c r="F151" s="4"/>
      <c r="G151" s="6"/>
      <c r="H151" s="5">
        <f t="shared" ref="H151:H158" si="136">SUM(H150+E151-F151)</f>
        <v>0</v>
      </c>
      <c r="J151" s="654"/>
      <c r="K151" s="651"/>
      <c r="L151" s="3"/>
      <c r="M151" s="4"/>
      <c r="N151" s="4"/>
      <c r="O151" s="6"/>
      <c r="P151" s="5">
        <f t="shared" ref="P151:P158" si="137">SUM(P150+M151-N151)</f>
        <v>0</v>
      </c>
      <c r="R151" s="654"/>
      <c r="S151" s="651"/>
      <c r="T151" s="3"/>
      <c r="U151" s="4"/>
      <c r="V151" s="4"/>
      <c r="W151" s="6"/>
      <c r="X151" s="5">
        <f t="shared" ref="X151:X158" si="138">SUM(X150+U151-V151)</f>
        <v>0</v>
      </c>
      <c r="Z151" s="654"/>
      <c r="AA151" s="651"/>
      <c r="AB151" s="3"/>
      <c r="AC151" s="4"/>
      <c r="AD151" s="4"/>
      <c r="AE151" s="6"/>
      <c r="AF151" s="5">
        <f t="shared" ref="AF151:AF158" si="139">SUM(AF150+AC151-AD151)</f>
        <v>0</v>
      </c>
      <c r="AH151" s="654"/>
      <c r="AI151" s="651"/>
      <c r="AJ151" s="3"/>
      <c r="AK151" s="4"/>
      <c r="AL151" s="4"/>
      <c r="AM151" s="6"/>
      <c r="AN151" s="5">
        <f t="shared" ref="AN151:AN158" si="140">SUM(AN150+AK151-AL151)</f>
        <v>0</v>
      </c>
      <c r="AP151" s="654"/>
      <c r="AQ151" s="651"/>
      <c r="AR151" s="3"/>
      <c r="AS151" s="4"/>
      <c r="AT151" s="4"/>
      <c r="AU151" s="6"/>
      <c r="AV151" s="5">
        <f t="shared" ref="AV151:AV158" si="141">SUM(AV150+AS151-AT151)</f>
        <v>0</v>
      </c>
      <c r="AX151" s="654"/>
      <c r="AY151" s="651"/>
      <c r="AZ151" s="3"/>
      <c r="BA151" s="4"/>
      <c r="BB151" s="4"/>
      <c r="BC151" s="6"/>
      <c r="BD151" s="5">
        <f t="shared" ref="BD151:BD158" si="142">SUM(BD150+BA151-BB151)</f>
        <v>0</v>
      </c>
      <c r="BF151" s="654"/>
      <c r="BG151" s="651"/>
      <c r="BH151" s="3"/>
      <c r="BI151" s="4"/>
      <c r="BJ151" s="4"/>
      <c r="BK151" s="6"/>
      <c r="BL151" s="5">
        <f t="shared" ref="BL151:BL158" si="143">SUM(BL150+BI151-BJ151)</f>
        <v>0</v>
      </c>
      <c r="BN151" s="654"/>
      <c r="BO151" s="651"/>
      <c r="BP151" s="3"/>
      <c r="BQ151" s="4"/>
      <c r="BR151" s="4"/>
      <c r="BS151" s="6"/>
      <c r="BT151" s="5">
        <f t="shared" ref="BT151:BT158" si="144">SUM(BT150+BQ151-BR151)</f>
        <v>0</v>
      </c>
      <c r="BV151" s="654"/>
      <c r="BW151" s="651"/>
      <c r="BX151" s="3"/>
      <c r="BY151" s="4"/>
      <c r="BZ151" s="4"/>
      <c r="CA151" s="6"/>
      <c r="CB151" s="5">
        <f t="shared" ref="CB151:CB158" si="145">SUM(CB150+BY151-BZ151)</f>
        <v>0</v>
      </c>
      <c r="CD151" s="654"/>
      <c r="CE151" s="651"/>
      <c r="CF151" s="3"/>
      <c r="CG151" s="4"/>
      <c r="CH151" s="4"/>
      <c r="CI151" s="6"/>
      <c r="CJ151" s="5">
        <f t="shared" ref="CJ151:CJ158" si="146">SUM(CJ150+CG151-CH151)</f>
        <v>0</v>
      </c>
      <c r="CL151" s="654"/>
      <c r="CM151" s="651"/>
      <c r="CN151" s="3"/>
      <c r="CO151" s="4"/>
      <c r="CP151" s="4"/>
      <c r="CQ151" s="6"/>
      <c r="CR151" s="5">
        <f t="shared" ref="CR151:CR158" si="147">SUM(CR150+CO151-CP151)</f>
        <v>0</v>
      </c>
    </row>
    <row r="152" spans="2:96" ht="12.75" customHeight="1" x14ac:dyDescent="0.35">
      <c r="B152" s="3"/>
      <c r="C152" s="3"/>
      <c r="D152" s="3"/>
      <c r="E152" s="3"/>
      <c r="F152" s="3"/>
      <c r="G152" s="3"/>
      <c r="H152" s="5">
        <f t="shared" si="136"/>
        <v>0</v>
      </c>
      <c r="J152" s="3"/>
      <c r="K152" s="3"/>
      <c r="L152" s="3"/>
      <c r="M152" s="3"/>
      <c r="N152" s="3"/>
      <c r="O152" s="3"/>
      <c r="P152" s="5">
        <f t="shared" si="137"/>
        <v>0</v>
      </c>
      <c r="R152" s="3"/>
      <c r="S152" s="3"/>
      <c r="T152" s="3"/>
      <c r="U152" s="3"/>
      <c r="V152" s="3"/>
      <c r="W152" s="3"/>
      <c r="X152" s="5">
        <f t="shared" si="138"/>
        <v>0</v>
      </c>
      <c r="Z152" s="3"/>
      <c r="AA152" s="3"/>
      <c r="AB152" s="3"/>
      <c r="AC152" s="3"/>
      <c r="AD152" s="3"/>
      <c r="AE152" s="3"/>
      <c r="AF152" s="5">
        <f t="shared" si="139"/>
        <v>0</v>
      </c>
      <c r="AH152" s="3"/>
      <c r="AI152" s="3"/>
      <c r="AJ152" s="3"/>
      <c r="AK152" s="3"/>
      <c r="AL152" s="3"/>
      <c r="AM152" s="3"/>
      <c r="AN152" s="5">
        <f t="shared" si="140"/>
        <v>0</v>
      </c>
      <c r="AP152" s="3"/>
      <c r="AQ152" s="3"/>
      <c r="AR152" s="3"/>
      <c r="AS152" s="3"/>
      <c r="AT152" s="3"/>
      <c r="AU152" s="3"/>
      <c r="AV152" s="5">
        <f t="shared" si="141"/>
        <v>0</v>
      </c>
      <c r="AX152" s="3"/>
      <c r="AY152" s="3"/>
      <c r="AZ152" s="3"/>
      <c r="BA152" s="3"/>
      <c r="BB152" s="3"/>
      <c r="BC152" s="3"/>
      <c r="BD152" s="5">
        <f t="shared" si="142"/>
        <v>0</v>
      </c>
      <c r="BF152" s="3"/>
      <c r="BG152" s="3"/>
      <c r="BH152" s="3"/>
      <c r="BI152" s="3"/>
      <c r="BJ152" s="3"/>
      <c r="BK152" s="3"/>
      <c r="BL152" s="5">
        <f t="shared" si="143"/>
        <v>0</v>
      </c>
      <c r="BN152" s="3"/>
      <c r="BO152" s="3"/>
      <c r="BP152" s="3"/>
      <c r="BQ152" s="3"/>
      <c r="BR152" s="3"/>
      <c r="BS152" s="3"/>
      <c r="BT152" s="5">
        <f t="shared" si="144"/>
        <v>0</v>
      </c>
      <c r="BV152" s="3"/>
      <c r="BW152" s="3"/>
      <c r="BX152" s="3"/>
      <c r="BY152" s="3"/>
      <c r="BZ152" s="3"/>
      <c r="CA152" s="3"/>
      <c r="CB152" s="5">
        <f t="shared" si="145"/>
        <v>0</v>
      </c>
      <c r="CD152" s="3"/>
      <c r="CE152" s="3"/>
      <c r="CF152" s="3"/>
      <c r="CG152" s="3"/>
      <c r="CH152" s="3"/>
      <c r="CI152" s="3"/>
      <c r="CJ152" s="5">
        <f t="shared" si="146"/>
        <v>0</v>
      </c>
      <c r="CL152" s="3"/>
      <c r="CM152" s="3"/>
      <c r="CN152" s="3"/>
      <c r="CO152" s="3"/>
      <c r="CP152" s="3"/>
      <c r="CQ152" s="3"/>
      <c r="CR152" s="5">
        <f t="shared" si="147"/>
        <v>0</v>
      </c>
    </row>
    <row r="153" spans="2:96" ht="12.75" customHeight="1" x14ac:dyDescent="0.25">
      <c r="H153" s="5">
        <f t="shared" si="136"/>
        <v>0</v>
      </c>
      <c r="P153" s="5">
        <f t="shared" si="137"/>
        <v>0</v>
      </c>
      <c r="X153" s="5">
        <f t="shared" si="138"/>
        <v>0</v>
      </c>
      <c r="AF153" s="5">
        <f t="shared" si="139"/>
        <v>0</v>
      </c>
      <c r="AN153" s="5">
        <f t="shared" si="140"/>
        <v>0</v>
      </c>
      <c r="AV153" s="5">
        <f t="shared" si="141"/>
        <v>0</v>
      </c>
      <c r="BD153" s="5">
        <f t="shared" si="142"/>
        <v>0</v>
      </c>
      <c r="BL153" s="5">
        <f t="shared" si="143"/>
        <v>0</v>
      </c>
      <c r="BT153" s="5">
        <f t="shared" si="144"/>
        <v>0</v>
      </c>
      <c r="CB153" s="5">
        <f t="shared" si="145"/>
        <v>0</v>
      </c>
      <c r="CJ153" s="5">
        <f t="shared" si="146"/>
        <v>0</v>
      </c>
      <c r="CR153" s="5">
        <f t="shared" si="147"/>
        <v>0</v>
      </c>
    </row>
    <row r="154" spans="2:96" ht="12.75" customHeight="1" x14ac:dyDescent="0.25">
      <c r="H154" s="5">
        <f t="shared" si="136"/>
        <v>0</v>
      </c>
      <c r="P154" s="5">
        <f t="shared" si="137"/>
        <v>0</v>
      </c>
      <c r="X154" s="5">
        <f t="shared" si="138"/>
        <v>0</v>
      </c>
      <c r="AF154" s="5">
        <f t="shared" si="139"/>
        <v>0</v>
      </c>
      <c r="AN154" s="5">
        <f t="shared" si="140"/>
        <v>0</v>
      </c>
      <c r="AV154" s="5">
        <f t="shared" si="141"/>
        <v>0</v>
      </c>
      <c r="BD154" s="5">
        <f t="shared" si="142"/>
        <v>0</v>
      </c>
      <c r="BL154" s="5">
        <f t="shared" si="143"/>
        <v>0</v>
      </c>
      <c r="BT154" s="5">
        <f t="shared" si="144"/>
        <v>0</v>
      </c>
      <c r="CB154" s="5">
        <f t="shared" si="145"/>
        <v>0</v>
      </c>
      <c r="CJ154" s="5">
        <f t="shared" si="146"/>
        <v>0</v>
      </c>
      <c r="CR154" s="5">
        <f t="shared" si="147"/>
        <v>0</v>
      </c>
    </row>
    <row r="155" spans="2:96" ht="12.75" customHeight="1" x14ac:dyDescent="0.25">
      <c r="H155" s="5">
        <f t="shared" si="136"/>
        <v>0</v>
      </c>
      <c r="P155" s="5">
        <f t="shared" si="137"/>
        <v>0</v>
      </c>
      <c r="X155" s="5">
        <f t="shared" si="138"/>
        <v>0</v>
      </c>
      <c r="AF155" s="5">
        <f t="shared" si="139"/>
        <v>0</v>
      </c>
      <c r="AN155" s="5">
        <f t="shared" si="140"/>
        <v>0</v>
      </c>
      <c r="AV155" s="5">
        <f t="shared" si="141"/>
        <v>0</v>
      </c>
      <c r="BD155" s="5">
        <f t="shared" si="142"/>
        <v>0</v>
      </c>
      <c r="BL155" s="5">
        <f t="shared" si="143"/>
        <v>0</v>
      </c>
      <c r="BT155" s="5">
        <f t="shared" si="144"/>
        <v>0</v>
      </c>
      <c r="CB155" s="5">
        <f t="shared" si="145"/>
        <v>0</v>
      </c>
      <c r="CJ155" s="5">
        <f t="shared" si="146"/>
        <v>0</v>
      </c>
      <c r="CR155" s="5">
        <f t="shared" si="147"/>
        <v>0</v>
      </c>
    </row>
    <row r="156" spans="2:96" ht="12.75" customHeight="1" x14ac:dyDescent="0.25">
      <c r="H156" s="5">
        <f t="shared" si="136"/>
        <v>0</v>
      </c>
      <c r="P156" s="5">
        <f t="shared" si="137"/>
        <v>0</v>
      </c>
      <c r="X156" s="5">
        <f t="shared" si="138"/>
        <v>0</v>
      </c>
      <c r="AF156" s="5">
        <f t="shared" si="139"/>
        <v>0</v>
      </c>
      <c r="AN156" s="5">
        <f t="shared" si="140"/>
        <v>0</v>
      </c>
      <c r="AV156" s="5">
        <f t="shared" si="141"/>
        <v>0</v>
      </c>
      <c r="BD156" s="5">
        <f t="shared" si="142"/>
        <v>0</v>
      </c>
      <c r="BL156" s="5">
        <f t="shared" si="143"/>
        <v>0</v>
      </c>
      <c r="BT156" s="5">
        <f t="shared" si="144"/>
        <v>0</v>
      </c>
      <c r="CB156" s="5">
        <f t="shared" si="145"/>
        <v>0</v>
      </c>
      <c r="CJ156" s="5">
        <f t="shared" si="146"/>
        <v>0</v>
      </c>
      <c r="CR156" s="5">
        <f t="shared" si="147"/>
        <v>0</v>
      </c>
    </row>
    <row r="157" spans="2:96" ht="12.75" customHeight="1" x14ac:dyDescent="0.25">
      <c r="H157" s="5">
        <f t="shared" si="136"/>
        <v>0</v>
      </c>
      <c r="P157" s="5">
        <f t="shared" si="137"/>
        <v>0</v>
      </c>
      <c r="X157" s="5">
        <f t="shared" si="138"/>
        <v>0</v>
      </c>
      <c r="AF157" s="5">
        <f t="shared" si="139"/>
        <v>0</v>
      </c>
      <c r="AN157" s="5">
        <f t="shared" si="140"/>
        <v>0</v>
      </c>
      <c r="AV157" s="5">
        <f t="shared" si="141"/>
        <v>0</v>
      </c>
      <c r="BD157" s="5">
        <f t="shared" si="142"/>
        <v>0</v>
      </c>
      <c r="BL157" s="5">
        <f t="shared" si="143"/>
        <v>0</v>
      </c>
      <c r="BT157" s="5">
        <f t="shared" si="144"/>
        <v>0</v>
      </c>
      <c r="CB157" s="5">
        <f t="shared" si="145"/>
        <v>0</v>
      </c>
      <c r="CJ157" s="5">
        <f t="shared" si="146"/>
        <v>0</v>
      </c>
      <c r="CR157" s="5">
        <f t="shared" si="147"/>
        <v>0</v>
      </c>
    </row>
    <row r="158" spans="2:96" ht="12.75" customHeight="1" x14ac:dyDescent="0.25">
      <c r="H158" s="5">
        <f t="shared" si="136"/>
        <v>0</v>
      </c>
      <c r="P158" s="5">
        <f t="shared" si="137"/>
        <v>0</v>
      </c>
      <c r="X158" s="5">
        <f t="shared" si="138"/>
        <v>0</v>
      </c>
      <c r="AF158" s="5">
        <f t="shared" si="139"/>
        <v>0</v>
      </c>
      <c r="AN158" s="5">
        <f t="shared" si="140"/>
        <v>0</v>
      </c>
      <c r="AV158" s="5">
        <f t="shared" si="141"/>
        <v>0</v>
      </c>
      <c r="BD158" s="5">
        <f t="shared" si="142"/>
        <v>0</v>
      </c>
      <c r="BL158" s="5">
        <f t="shared" si="143"/>
        <v>0</v>
      </c>
      <c r="BT158" s="5">
        <f t="shared" si="144"/>
        <v>0</v>
      </c>
      <c r="CB158" s="5">
        <f t="shared" si="145"/>
        <v>0</v>
      </c>
      <c r="CJ158" s="5">
        <f t="shared" si="146"/>
        <v>0</v>
      </c>
      <c r="CR158" s="5">
        <f t="shared" si="147"/>
        <v>0</v>
      </c>
    </row>
    <row r="159" spans="2:96" ht="12.75" customHeight="1" x14ac:dyDescent="0.35">
      <c r="B159" s="658" t="s">
        <v>334</v>
      </c>
      <c r="C159" s="659"/>
      <c r="D159" s="659"/>
      <c r="E159" s="659"/>
      <c r="F159" s="659"/>
      <c r="G159" s="659"/>
      <c r="H159" s="660"/>
      <c r="J159" s="658" t="s">
        <v>334</v>
      </c>
      <c r="K159" s="659"/>
      <c r="L159" s="659"/>
      <c r="M159" s="659"/>
      <c r="N159" s="659"/>
      <c r="O159" s="659"/>
      <c r="P159" s="660"/>
      <c r="R159" s="658" t="s">
        <v>334</v>
      </c>
      <c r="S159" s="659"/>
      <c r="T159" s="659"/>
      <c r="U159" s="659"/>
      <c r="V159" s="659"/>
      <c r="W159" s="659"/>
      <c r="X159" s="660"/>
      <c r="Z159" s="658" t="s">
        <v>334</v>
      </c>
      <c r="AA159" s="659"/>
      <c r="AB159" s="659"/>
      <c r="AC159" s="659"/>
      <c r="AD159" s="659"/>
      <c r="AE159" s="659"/>
      <c r="AF159" s="660"/>
      <c r="AH159" s="658" t="s">
        <v>334</v>
      </c>
      <c r="AI159" s="659"/>
      <c r="AJ159" s="659"/>
      <c r="AK159" s="659"/>
      <c r="AL159" s="659"/>
      <c r="AM159" s="659"/>
      <c r="AN159" s="660"/>
      <c r="AP159" s="658" t="s">
        <v>334</v>
      </c>
      <c r="AQ159" s="659"/>
      <c r="AR159" s="659"/>
      <c r="AS159" s="659"/>
      <c r="AT159" s="659"/>
      <c r="AU159" s="659"/>
      <c r="AV159" s="660"/>
      <c r="AX159" s="658" t="s">
        <v>334</v>
      </c>
      <c r="AY159" s="659"/>
      <c r="AZ159" s="659"/>
      <c r="BA159" s="659"/>
      <c r="BB159" s="659"/>
      <c r="BC159" s="659"/>
      <c r="BD159" s="660"/>
      <c r="BF159" s="658" t="s">
        <v>334</v>
      </c>
      <c r="BG159" s="659"/>
      <c r="BH159" s="659"/>
      <c r="BI159" s="659"/>
      <c r="BJ159" s="659"/>
      <c r="BK159" s="659"/>
      <c r="BL159" s="660"/>
      <c r="BN159" s="658" t="s">
        <v>334</v>
      </c>
      <c r="BO159" s="659"/>
      <c r="BP159" s="659"/>
      <c r="BQ159" s="659"/>
      <c r="BR159" s="659"/>
      <c r="BS159" s="659"/>
      <c r="BT159" s="660"/>
      <c r="BV159" s="658" t="s">
        <v>334</v>
      </c>
      <c r="BW159" s="659"/>
      <c r="BX159" s="659"/>
      <c r="BY159" s="659"/>
      <c r="BZ159" s="659"/>
      <c r="CA159" s="659"/>
      <c r="CB159" s="660"/>
      <c r="CD159" s="658" t="s">
        <v>334</v>
      </c>
      <c r="CE159" s="659"/>
      <c r="CF159" s="659"/>
      <c r="CG159" s="659"/>
      <c r="CH159" s="659"/>
      <c r="CI159" s="659"/>
      <c r="CJ159" s="660"/>
      <c r="CL159" s="658" t="s">
        <v>334</v>
      </c>
      <c r="CM159" s="659"/>
      <c r="CN159" s="659"/>
      <c r="CO159" s="659"/>
      <c r="CP159" s="659"/>
      <c r="CQ159" s="659"/>
      <c r="CR159" s="660"/>
    </row>
    <row r="160" spans="2:96" ht="12.75" customHeight="1" x14ac:dyDescent="0.35">
      <c r="B160" s="7"/>
      <c r="C160" s="8"/>
      <c r="D160" s="8"/>
      <c r="E160" s="9" t="s">
        <v>7</v>
      </c>
      <c r="F160" s="9" t="s">
        <v>8</v>
      </c>
      <c r="G160" s="10" t="s">
        <v>9</v>
      </c>
      <c r="H160" s="11" t="s">
        <v>508</v>
      </c>
      <c r="J160" s="7"/>
      <c r="K160" s="8"/>
      <c r="L160" s="8"/>
      <c r="M160" s="9" t="s">
        <v>7</v>
      </c>
      <c r="N160" s="9" t="s">
        <v>8</v>
      </c>
      <c r="O160" s="12" t="s">
        <v>9</v>
      </c>
      <c r="P160" s="11" t="s">
        <v>508</v>
      </c>
      <c r="R160" s="7"/>
      <c r="S160" s="8"/>
      <c r="T160" s="8"/>
      <c r="U160" s="9" t="s">
        <v>7</v>
      </c>
      <c r="V160" s="9" t="s">
        <v>8</v>
      </c>
      <c r="W160" s="13" t="s">
        <v>9</v>
      </c>
      <c r="X160" s="11" t="s">
        <v>508</v>
      </c>
      <c r="Z160" s="7"/>
      <c r="AA160" s="8"/>
      <c r="AB160" s="8"/>
      <c r="AC160" s="9" t="s">
        <v>7</v>
      </c>
      <c r="AD160" s="9" t="s">
        <v>8</v>
      </c>
      <c r="AE160" s="14" t="s">
        <v>9</v>
      </c>
      <c r="AF160" s="11" t="s">
        <v>508</v>
      </c>
      <c r="AH160" s="7"/>
      <c r="AI160" s="8"/>
      <c r="AJ160" s="8"/>
      <c r="AK160" s="9" t="s">
        <v>7</v>
      </c>
      <c r="AL160" s="9" t="s">
        <v>8</v>
      </c>
      <c r="AM160" s="15" t="s">
        <v>9</v>
      </c>
      <c r="AN160" s="11" t="s">
        <v>508</v>
      </c>
      <c r="AP160" s="7"/>
      <c r="AQ160" s="8"/>
      <c r="AR160" s="8"/>
      <c r="AS160" s="9" t="s">
        <v>7</v>
      </c>
      <c r="AT160" s="9" t="s">
        <v>8</v>
      </c>
      <c r="AU160" s="16" t="s">
        <v>9</v>
      </c>
      <c r="AV160" s="11" t="s">
        <v>508</v>
      </c>
      <c r="AX160" s="7"/>
      <c r="AY160" s="8"/>
      <c r="AZ160" s="8"/>
      <c r="BA160" s="9" t="s">
        <v>7</v>
      </c>
      <c r="BB160" s="9" t="s">
        <v>8</v>
      </c>
      <c r="BC160" s="17" t="s">
        <v>9</v>
      </c>
      <c r="BD160" s="11" t="s">
        <v>508</v>
      </c>
      <c r="BF160" s="7"/>
      <c r="BG160" s="8"/>
      <c r="BH160" s="8"/>
      <c r="BI160" s="9" t="s">
        <v>7</v>
      </c>
      <c r="BJ160" s="9" t="s">
        <v>8</v>
      </c>
      <c r="BK160" s="18" t="s">
        <v>9</v>
      </c>
      <c r="BL160" s="11" t="s">
        <v>508</v>
      </c>
      <c r="BN160" s="7"/>
      <c r="BO160" s="8"/>
      <c r="BP160" s="8"/>
      <c r="BQ160" s="9" t="s">
        <v>7</v>
      </c>
      <c r="BR160" s="9" t="s">
        <v>8</v>
      </c>
      <c r="BS160" s="19" t="s">
        <v>9</v>
      </c>
      <c r="BT160" s="11" t="s">
        <v>508</v>
      </c>
      <c r="BV160" s="7"/>
      <c r="BW160" s="8"/>
      <c r="BX160" s="8"/>
      <c r="BY160" s="9" t="s">
        <v>7</v>
      </c>
      <c r="BZ160" s="9" t="s">
        <v>8</v>
      </c>
      <c r="CA160" s="20" t="s">
        <v>9</v>
      </c>
      <c r="CB160" s="11" t="s">
        <v>508</v>
      </c>
      <c r="CD160" s="7"/>
      <c r="CE160" s="8"/>
      <c r="CF160" s="8"/>
      <c r="CG160" s="9" t="s">
        <v>7</v>
      </c>
      <c r="CH160" s="9" t="s">
        <v>8</v>
      </c>
      <c r="CI160" s="21" t="s">
        <v>9</v>
      </c>
      <c r="CJ160" s="11" t="s">
        <v>508</v>
      </c>
      <c r="CL160" s="7"/>
      <c r="CM160" s="8"/>
      <c r="CN160" s="8"/>
      <c r="CO160" s="9" t="s">
        <v>7</v>
      </c>
      <c r="CP160" s="9" t="s">
        <v>8</v>
      </c>
      <c r="CQ160" s="22" t="s">
        <v>9</v>
      </c>
      <c r="CR160" s="11" t="s">
        <v>508</v>
      </c>
    </row>
    <row r="161" spans="2:96" ht="12.75" customHeight="1" x14ac:dyDescent="0.35">
      <c r="B161" s="661" t="s">
        <v>509</v>
      </c>
      <c r="C161" s="673"/>
      <c r="D161" s="662"/>
      <c r="E161" s="4" t="s">
        <v>11</v>
      </c>
      <c r="F161" s="4" t="s">
        <v>11</v>
      </c>
      <c r="H161" s="4">
        <v>8</v>
      </c>
      <c r="J161" s="680" t="s">
        <v>510</v>
      </c>
      <c r="K161" s="673"/>
      <c r="L161" s="662"/>
      <c r="M161" s="4" t="s">
        <v>11</v>
      </c>
      <c r="N161" s="4" t="s">
        <v>11</v>
      </c>
      <c r="P161" s="4">
        <v>5</v>
      </c>
      <c r="R161" s="678" t="s">
        <v>511</v>
      </c>
      <c r="S161" s="673"/>
      <c r="T161" s="662"/>
      <c r="U161" s="4" t="s">
        <v>11</v>
      </c>
      <c r="V161" s="4" t="s">
        <v>11</v>
      </c>
      <c r="X161" s="4">
        <v>0</v>
      </c>
      <c r="Z161" s="687" t="s">
        <v>512</v>
      </c>
      <c r="AA161" s="673"/>
      <c r="AB161" s="662"/>
      <c r="AC161" s="4" t="s">
        <v>11</v>
      </c>
      <c r="AD161" s="4" t="s">
        <v>11</v>
      </c>
      <c r="AF161" s="24">
        <v>9</v>
      </c>
      <c r="AH161" s="685" t="s">
        <v>513</v>
      </c>
      <c r="AI161" s="673"/>
      <c r="AJ161" s="662"/>
      <c r="AK161" s="4" t="s">
        <v>11</v>
      </c>
      <c r="AL161" s="4" t="s">
        <v>11</v>
      </c>
      <c r="AN161" s="24">
        <v>3</v>
      </c>
      <c r="AP161" s="727" t="s">
        <v>514</v>
      </c>
      <c r="AQ161" s="673"/>
      <c r="AR161" s="662"/>
      <c r="AS161" s="4" t="s">
        <v>11</v>
      </c>
      <c r="AT161" s="4" t="s">
        <v>11</v>
      </c>
      <c r="AV161" s="4">
        <v>0</v>
      </c>
      <c r="AX161" s="688" t="s">
        <v>515</v>
      </c>
      <c r="AY161" s="673"/>
      <c r="AZ161" s="662"/>
      <c r="BA161" s="4" t="s">
        <v>11</v>
      </c>
      <c r="BB161" s="4" t="s">
        <v>11</v>
      </c>
      <c r="BD161" s="4">
        <v>0</v>
      </c>
      <c r="BF161" s="679" t="s">
        <v>516</v>
      </c>
      <c r="BG161" s="673"/>
      <c r="BH161" s="662"/>
      <c r="BI161" s="4" t="s">
        <v>11</v>
      </c>
      <c r="BJ161" s="4" t="s">
        <v>11</v>
      </c>
      <c r="BL161" s="246">
        <v>30</v>
      </c>
      <c r="BN161" s="672" t="s">
        <v>517</v>
      </c>
      <c r="BO161" s="673"/>
      <c r="BP161" s="662"/>
      <c r="BQ161" s="4" t="s">
        <v>11</v>
      </c>
      <c r="BR161" s="4" t="s">
        <v>11</v>
      </c>
      <c r="BT161" s="446">
        <v>24</v>
      </c>
      <c r="BV161" s="728" t="s">
        <v>518</v>
      </c>
      <c r="BW161" s="673"/>
      <c r="BX161" s="662"/>
      <c r="BY161" s="4" t="s">
        <v>11</v>
      </c>
      <c r="BZ161" s="4" t="s">
        <v>11</v>
      </c>
      <c r="CB161" s="461">
        <v>20</v>
      </c>
      <c r="CD161" s="682" t="s">
        <v>519</v>
      </c>
      <c r="CE161" s="673"/>
      <c r="CF161" s="662"/>
      <c r="CG161" s="4" t="s">
        <v>11</v>
      </c>
      <c r="CH161" s="4" t="s">
        <v>11</v>
      </c>
      <c r="CJ161" s="4">
        <f>CB167</f>
        <v>13</v>
      </c>
      <c r="CL161" s="686" t="s">
        <v>531</v>
      </c>
      <c r="CM161" s="673"/>
      <c r="CN161" s="662"/>
      <c r="CO161" s="4" t="s">
        <v>11</v>
      </c>
      <c r="CP161" s="4" t="s">
        <v>11</v>
      </c>
      <c r="CR161" s="4">
        <f>CJ167</f>
        <v>5</v>
      </c>
    </row>
    <row r="162" spans="2:96" ht="12.75" customHeight="1" x14ac:dyDescent="0.35">
      <c r="B162" s="654">
        <v>45577</v>
      </c>
      <c r="C162" s="651"/>
      <c r="D162" s="3"/>
      <c r="E162" s="4">
        <v>0</v>
      </c>
      <c r="F162" s="4">
        <v>1</v>
      </c>
      <c r="G162" s="6" t="s">
        <v>17</v>
      </c>
      <c r="H162" s="5">
        <f t="shared" ref="H162:H172" si="148">SUM(H161+E162-F162)</f>
        <v>7</v>
      </c>
      <c r="J162" s="654">
        <v>45605</v>
      </c>
      <c r="K162" s="651"/>
      <c r="L162" s="3"/>
      <c r="M162" s="4">
        <v>0</v>
      </c>
      <c r="N162" s="4">
        <v>1</v>
      </c>
      <c r="O162" s="6" t="s">
        <v>17</v>
      </c>
      <c r="P162" s="5">
        <f t="shared" ref="P162:P172" si="149">SUM(P161+M162-N162)</f>
        <v>4</v>
      </c>
      <c r="R162" s="706">
        <v>45637</v>
      </c>
      <c r="S162" s="651"/>
      <c r="T162" s="30"/>
      <c r="U162" s="32">
        <v>12</v>
      </c>
      <c r="V162" s="32">
        <v>0</v>
      </c>
      <c r="W162" s="33" t="s">
        <v>17</v>
      </c>
      <c r="X162" s="34">
        <f t="shared" ref="X162:X172" si="150">SUM(X161+U162-V162)</f>
        <v>12</v>
      </c>
      <c r="Z162" s="708">
        <v>45663</v>
      </c>
      <c r="AA162" s="651"/>
      <c r="AB162" s="48"/>
      <c r="AC162" s="50">
        <v>0</v>
      </c>
      <c r="AD162" s="50">
        <v>2</v>
      </c>
      <c r="AE162" s="51" t="s">
        <v>17</v>
      </c>
      <c r="AF162" s="52">
        <f t="shared" ref="AF162:AF172" si="151">SUM(AF161+AC162-AD162)</f>
        <v>7</v>
      </c>
      <c r="AH162" s="654">
        <v>45689</v>
      </c>
      <c r="AI162" s="651"/>
      <c r="AJ162" s="3"/>
      <c r="AK162" s="24">
        <v>0</v>
      </c>
      <c r="AL162" s="24">
        <v>1</v>
      </c>
      <c r="AM162" s="28" t="s">
        <v>17</v>
      </c>
      <c r="AN162" s="5">
        <f t="shared" ref="AN162:AN172" si="152">SUM(AN161+AK162-AL162)</f>
        <v>2</v>
      </c>
      <c r="AP162" s="654"/>
      <c r="AQ162" s="651"/>
      <c r="AR162" s="3"/>
      <c r="AS162" s="4"/>
      <c r="AT162" s="4"/>
      <c r="AU162" s="6"/>
      <c r="AV162" s="5">
        <f t="shared" ref="AV162:AV172" si="153">SUM(AV161+AS162-AT162)</f>
        <v>0</v>
      </c>
      <c r="AX162" s="665">
        <v>106</v>
      </c>
      <c r="AY162" s="714"/>
      <c r="AZ162" s="155"/>
      <c r="BA162" s="156">
        <v>30</v>
      </c>
      <c r="BB162" s="156">
        <v>0</v>
      </c>
      <c r="BC162" s="157" t="s">
        <v>17</v>
      </c>
      <c r="BD162" s="158">
        <f t="shared" ref="BD162" si="154">SUM(BD161+BA162-BB162)</f>
        <v>30</v>
      </c>
      <c r="BF162" s="711">
        <v>45780</v>
      </c>
      <c r="BG162" s="730"/>
      <c r="BH162" s="30"/>
      <c r="BI162" s="248">
        <v>0</v>
      </c>
      <c r="BJ162" s="248">
        <v>1</v>
      </c>
      <c r="BK162" s="28" t="s">
        <v>17</v>
      </c>
      <c r="BL162" s="5">
        <f t="shared" ref="BL162" si="155">SUM(BL161+BI162-BJ162)</f>
        <v>29</v>
      </c>
      <c r="BN162" s="654">
        <v>45818</v>
      </c>
      <c r="BO162" s="651"/>
      <c r="BP162" s="3"/>
      <c r="BQ162" s="453">
        <v>0</v>
      </c>
      <c r="BR162" s="453">
        <v>1</v>
      </c>
      <c r="BS162" s="28" t="s">
        <v>24</v>
      </c>
      <c r="BT162" s="5">
        <f t="shared" ref="BT162:BT173" si="156">SUM(BT161+BQ162-BR162)</f>
        <v>23</v>
      </c>
      <c r="BV162" s="654">
        <v>45843</v>
      </c>
      <c r="BW162" s="651"/>
      <c r="BX162" s="3"/>
      <c r="BY162" s="4">
        <v>0</v>
      </c>
      <c r="BZ162" s="4">
        <v>2</v>
      </c>
      <c r="CA162" s="6" t="s">
        <v>17</v>
      </c>
      <c r="CB162" s="461">
        <f>CB161+BY162-BZ162</f>
        <v>18</v>
      </c>
      <c r="CD162" s="654">
        <v>45870</v>
      </c>
      <c r="CE162" s="651"/>
      <c r="CF162" s="39"/>
      <c r="CG162" s="564">
        <v>0</v>
      </c>
      <c r="CH162" s="564">
        <v>1</v>
      </c>
      <c r="CI162" s="28" t="s">
        <v>17</v>
      </c>
      <c r="CJ162" s="5">
        <f t="shared" ref="CJ162:CJ173" si="157">SUM(CJ161+CG162-CH162)</f>
        <v>12</v>
      </c>
      <c r="CL162" s="711">
        <v>45904</v>
      </c>
      <c r="CM162" s="730"/>
      <c r="CN162" s="610"/>
      <c r="CO162" s="171">
        <v>0</v>
      </c>
      <c r="CP162" s="171">
        <v>1</v>
      </c>
      <c r="CQ162" s="255" t="s">
        <v>17</v>
      </c>
      <c r="CR162" s="602">
        <f>CJ168</f>
        <v>5</v>
      </c>
    </row>
    <row r="163" spans="2:96" ht="12.75" customHeight="1" x14ac:dyDescent="0.35">
      <c r="B163" s="654">
        <v>45586</v>
      </c>
      <c r="C163" s="651"/>
      <c r="D163" s="3"/>
      <c r="E163" s="4">
        <v>0</v>
      </c>
      <c r="F163" s="4">
        <v>1</v>
      </c>
      <c r="G163" s="6" t="s">
        <v>24</v>
      </c>
      <c r="H163" s="5">
        <f t="shared" si="148"/>
        <v>6</v>
      </c>
      <c r="J163" s="654">
        <v>45609</v>
      </c>
      <c r="K163" s="651"/>
      <c r="L163" s="3"/>
      <c r="M163" s="4">
        <v>0</v>
      </c>
      <c r="N163" s="4">
        <v>1</v>
      </c>
      <c r="O163" s="6" t="s">
        <v>24</v>
      </c>
      <c r="P163" s="5">
        <f t="shared" si="149"/>
        <v>3</v>
      </c>
      <c r="R163" s="708">
        <v>45640</v>
      </c>
      <c r="S163" s="651"/>
      <c r="T163" s="48"/>
      <c r="U163" s="50">
        <v>0</v>
      </c>
      <c r="V163" s="50">
        <v>1</v>
      </c>
      <c r="W163" s="51" t="s">
        <v>17</v>
      </c>
      <c r="X163" s="5">
        <f t="shared" si="150"/>
        <v>11</v>
      </c>
      <c r="Z163" s="708">
        <v>45663</v>
      </c>
      <c r="AA163" s="651"/>
      <c r="AB163" s="48"/>
      <c r="AC163" s="50">
        <v>0</v>
      </c>
      <c r="AD163" s="50">
        <v>1</v>
      </c>
      <c r="AE163" s="51" t="s">
        <v>24</v>
      </c>
      <c r="AF163" s="5">
        <f t="shared" si="151"/>
        <v>6</v>
      </c>
      <c r="AH163" s="654">
        <v>45693</v>
      </c>
      <c r="AI163" s="651"/>
      <c r="AJ163" s="3"/>
      <c r="AK163" s="24">
        <v>0</v>
      </c>
      <c r="AL163" s="24">
        <v>1</v>
      </c>
      <c r="AM163" s="28" t="s">
        <v>24</v>
      </c>
      <c r="AN163" s="5">
        <f t="shared" si="152"/>
        <v>1</v>
      </c>
      <c r="AP163" s="654"/>
      <c r="AQ163" s="651"/>
      <c r="AR163" s="3"/>
      <c r="AS163" s="4"/>
      <c r="AT163" s="4"/>
      <c r="AU163" s="6"/>
      <c r="AV163" s="5">
        <f t="shared" si="153"/>
        <v>0</v>
      </c>
      <c r="AX163" s="654"/>
      <c r="AY163" s="651"/>
      <c r="AZ163" s="3"/>
      <c r="BA163" s="4"/>
      <c r="BB163" s="4"/>
      <c r="BC163" s="6"/>
      <c r="BD163" s="5">
        <f t="shared" ref="BD163:BD171" si="158">SUM(BD162+BA163-BB163)</f>
        <v>30</v>
      </c>
      <c r="BF163" s="711">
        <v>45782</v>
      </c>
      <c r="BG163" s="730"/>
      <c r="BI163" s="259">
        <v>0</v>
      </c>
      <c r="BJ163" s="259">
        <v>1</v>
      </c>
      <c r="BK163" s="28" t="s">
        <v>17</v>
      </c>
      <c r="BL163" s="5">
        <f>SUM(BL162+BI164-BJ164)</f>
        <v>28</v>
      </c>
      <c r="BN163" s="654">
        <v>45822</v>
      </c>
      <c r="BO163" s="651"/>
      <c r="BP163" s="3"/>
      <c r="BQ163" s="453">
        <v>0</v>
      </c>
      <c r="BR163" s="453">
        <v>1</v>
      </c>
      <c r="BS163" s="28" t="s">
        <v>17</v>
      </c>
      <c r="BT163" s="5">
        <f t="shared" si="156"/>
        <v>22</v>
      </c>
      <c r="BV163" s="654">
        <v>45847</v>
      </c>
      <c r="BW163" s="651"/>
      <c r="BX163" s="3"/>
      <c r="BY163" s="489">
        <v>0</v>
      </c>
      <c r="BZ163" s="489">
        <v>2</v>
      </c>
      <c r="CA163" s="129" t="s">
        <v>24</v>
      </c>
      <c r="CB163" s="471">
        <f t="shared" ref="CB163:CB173" si="159">CB162+BY163-BZ163</f>
        <v>16</v>
      </c>
      <c r="CD163" s="654">
        <v>45877</v>
      </c>
      <c r="CE163" s="651"/>
      <c r="CF163" s="3"/>
      <c r="CG163" s="577">
        <v>0</v>
      </c>
      <c r="CH163" s="577">
        <v>1</v>
      </c>
      <c r="CI163" s="28" t="s">
        <v>24</v>
      </c>
      <c r="CJ163" s="5">
        <f t="shared" si="157"/>
        <v>11</v>
      </c>
      <c r="CL163" s="654">
        <v>45906</v>
      </c>
      <c r="CM163" s="651"/>
      <c r="CN163" s="3"/>
      <c r="CO163" s="171">
        <v>0</v>
      </c>
      <c r="CP163" s="171">
        <v>1</v>
      </c>
      <c r="CQ163" s="255" t="s">
        <v>17</v>
      </c>
      <c r="CR163" s="5">
        <f t="shared" ref="CR163:CR173" si="160">SUM(CR162+CO163-CP163)</f>
        <v>4</v>
      </c>
    </row>
    <row r="164" spans="2:96" ht="12.75" customHeight="1" x14ac:dyDescent="0.35">
      <c r="B164" s="654">
        <v>45591</v>
      </c>
      <c r="C164" s="651"/>
      <c r="E164" s="4">
        <v>0</v>
      </c>
      <c r="F164" s="4">
        <v>1</v>
      </c>
      <c r="G164" s="6" t="s">
        <v>17</v>
      </c>
      <c r="H164" s="5">
        <f t="shared" si="148"/>
        <v>5</v>
      </c>
      <c r="J164" s="654">
        <v>45621</v>
      </c>
      <c r="K164" s="651"/>
      <c r="M164" s="4">
        <v>0</v>
      </c>
      <c r="N164" s="4">
        <v>1</v>
      </c>
      <c r="O164" s="28" t="s">
        <v>17</v>
      </c>
      <c r="P164" s="5">
        <f t="shared" si="149"/>
        <v>2</v>
      </c>
      <c r="R164" s="708">
        <v>45647</v>
      </c>
      <c r="S164" s="651"/>
      <c r="U164" s="50">
        <v>0</v>
      </c>
      <c r="V164" s="50">
        <v>1</v>
      </c>
      <c r="W164" s="51" t="s">
        <v>17</v>
      </c>
      <c r="X164" s="5">
        <f t="shared" si="150"/>
        <v>10</v>
      </c>
      <c r="Z164" s="708">
        <v>45668</v>
      </c>
      <c r="AA164" s="651"/>
      <c r="AC164" s="50">
        <v>0</v>
      </c>
      <c r="AD164" s="50">
        <v>1</v>
      </c>
      <c r="AE164" s="51" t="s">
        <v>17</v>
      </c>
      <c r="AF164" s="5">
        <f t="shared" si="151"/>
        <v>5</v>
      </c>
      <c r="AH164" s="654">
        <v>45696</v>
      </c>
      <c r="AI164" s="651"/>
      <c r="AK164" s="24">
        <v>0</v>
      </c>
      <c r="AL164" s="24">
        <v>1</v>
      </c>
      <c r="AM164" s="28" t="s">
        <v>17</v>
      </c>
      <c r="AN164" s="5">
        <f t="shared" si="152"/>
        <v>0</v>
      </c>
      <c r="AP164" s="654"/>
      <c r="AQ164" s="651"/>
      <c r="AS164" s="4"/>
      <c r="AT164" s="4"/>
      <c r="AU164" s="6"/>
      <c r="AV164" s="5">
        <f t="shared" si="153"/>
        <v>0</v>
      </c>
      <c r="AX164" s="654"/>
      <c r="AY164" s="651"/>
      <c r="BA164" s="4"/>
      <c r="BB164" s="4"/>
      <c r="BC164" s="6"/>
      <c r="BD164" s="5">
        <f t="shared" si="158"/>
        <v>30</v>
      </c>
      <c r="BF164" s="711">
        <v>45784</v>
      </c>
      <c r="BG164" s="730"/>
      <c r="BH164" s="3"/>
      <c r="BI164" s="259">
        <v>0</v>
      </c>
      <c r="BJ164" s="259">
        <v>1</v>
      </c>
      <c r="BK164" s="28" t="s">
        <v>24</v>
      </c>
      <c r="BL164" s="260">
        <f t="shared" ref="BL164:BL172" si="161">SUM(BL163+BI165-BJ165)</f>
        <v>27</v>
      </c>
      <c r="BN164" s="654">
        <v>45834</v>
      </c>
      <c r="BO164" s="651"/>
      <c r="BP164" s="452"/>
      <c r="BQ164" s="453">
        <v>0</v>
      </c>
      <c r="BR164" s="453">
        <v>1</v>
      </c>
      <c r="BS164" s="28" t="s">
        <v>17</v>
      </c>
      <c r="BT164" s="5">
        <f t="shared" si="156"/>
        <v>21</v>
      </c>
      <c r="BV164" s="654">
        <v>45853</v>
      </c>
      <c r="BW164" s="651"/>
      <c r="BY164" s="489">
        <v>0</v>
      </c>
      <c r="BZ164" s="489">
        <v>1</v>
      </c>
      <c r="CA164" s="28" t="s">
        <v>17</v>
      </c>
      <c r="CB164" s="471">
        <f t="shared" si="159"/>
        <v>15</v>
      </c>
      <c r="CD164" s="654">
        <v>45878</v>
      </c>
      <c r="CE164" s="651"/>
      <c r="CG164" s="577">
        <v>0</v>
      </c>
      <c r="CH164" s="577">
        <v>2</v>
      </c>
      <c r="CI164" s="6" t="s">
        <v>17</v>
      </c>
      <c r="CJ164" s="5">
        <f t="shared" si="157"/>
        <v>9</v>
      </c>
      <c r="CL164" s="654"/>
      <c r="CM164" s="651"/>
      <c r="CO164" s="4"/>
      <c r="CP164" s="4"/>
      <c r="CQ164" s="6"/>
      <c r="CR164" s="5">
        <f t="shared" si="160"/>
        <v>4</v>
      </c>
    </row>
    <row r="165" spans="2:96" ht="12.75" customHeight="1" x14ac:dyDescent="0.35">
      <c r="H165" s="5">
        <f t="shared" si="148"/>
        <v>5</v>
      </c>
      <c r="J165" s="654">
        <v>45626</v>
      </c>
      <c r="K165" s="651"/>
      <c r="M165" s="4">
        <v>0</v>
      </c>
      <c r="N165" s="24">
        <v>2</v>
      </c>
      <c r="O165" s="28" t="s">
        <v>17</v>
      </c>
      <c r="P165" s="5">
        <f t="shared" si="149"/>
        <v>0</v>
      </c>
      <c r="R165" s="708">
        <v>45652</v>
      </c>
      <c r="S165" s="651"/>
      <c r="U165" s="50">
        <v>0</v>
      </c>
      <c r="V165" s="50">
        <v>1</v>
      </c>
      <c r="W165" s="51" t="s">
        <v>17</v>
      </c>
      <c r="X165" s="5">
        <f t="shared" si="150"/>
        <v>9</v>
      </c>
      <c r="Z165" s="708">
        <v>45675</v>
      </c>
      <c r="AA165" s="651"/>
      <c r="AC165" s="50">
        <v>0</v>
      </c>
      <c r="AD165" s="50">
        <v>1</v>
      </c>
      <c r="AE165" s="51" t="s">
        <v>17</v>
      </c>
      <c r="AF165" s="5">
        <f t="shared" si="151"/>
        <v>4</v>
      </c>
      <c r="AH165" s="654"/>
      <c r="AI165" s="651"/>
      <c r="AK165" s="4"/>
      <c r="AL165" s="4"/>
      <c r="AM165" s="6"/>
      <c r="AN165" s="5">
        <f t="shared" si="152"/>
        <v>0</v>
      </c>
      <c r="AV165" s="5">
        <f t="shared" si="153"/>
        <v>0</v>
      </c>
      <c r="AX165" s="654"/>
      <c r="AY165" s="651"/>
      <c r="BA165" s="4"/>
      <c r="BB165" s="4"/>
      <c r="BC165" s="6"/>
      <c r="BD165" s="5">
        <f t="shared" si="158"/>
        <v>30</v>
      </c>
      <c r="BF165" s="711">
        <v>45794</v>
      </c>
      <c r="BG165" s="730"/>
      <c r="BI165" s="308">
        <v>0</v>
      </c>
      <c r="BJ165" s="308">
        <v>1</v>
      </c>
      <c r="BK165" s="28" t="s">
        <v>17</v>
      </c>
      <c r="BL165" s="260">
        <f t="shared" si="161"/>
        <v>26</v>
      </c>
      <c r="BN165" s="654">
        <v>45838</v>
      </c>
      <c r="BO165" s="651"/>
      <c r="BQ165" s="453">
        <v>0</v>
      </c>
      <c r="BR165" s="453">
        <v>1</v>
      </c>
      <c r="BS165" s="6" t="s">
        <v>24</v>
      </c>
      <c r="BT165" s="5">
        <f t="shared" si="156"/>
        <v>20</v>
      </c>
      <c r="BV165" s="654">
        <v>45856</v>
      </c>
      <c r="BW165" s="651"/>
      <c r="BY165" s="523">
        <v>0</v>
      </c>
      <c r="BZ165" s="523">
        <v>1</v>
      </c>
      <c r="CA165" s="28" t="s">
        <v>17</v>
      </c>
      <c r="CB165" s="471">
        <f t="shared" si="159"/>
        <v>14</v>
      </c>
      <c r="CD165" s="654">
        <v>45885</v>
      </c>
      <c r="CE165" s="651"/>
      <c r="CG165" s="578">
        <v>0</v>
      </c>
      <c r="CH165" s="4">
        <v>1</v>
      </c>
      <c r="CI165" s="28" t="s">
        <v>17</v>
      </c>
      <c r="CJ165" s="5">
        <f t="shared" si="157"/>
        <v>8</v>
      </c>
      <c r="CL165" s="654"/>
      <c r="CM165" s="651"/>
      <c r="CO165" s="4"/>
      <c r="CP165" s="4"/>
      <c r="CQ165" s="6"/>
      <c r="CR165" s="5">
        <f t="shared" si="160"/>
        <v>4</v>
      </c>
    </row>
    <row r="166" spans="2:96" ht="12.75" customHeight="1" x14ac:dyDescent="0.35">
      <c r="H166" s="5">
        <f t="shared" si="148"/>
        <v>5</v>
      </c>
      <c r="P166" s="5">
        <f t="shared" si="149"/>
        <v>0</v>
      </c>
      <c r="X166" s="5">
        <f t="shared" si="150"/>
        <v>9</v>
      </c>
      <c r="Z166" s="708">
        <v>45682</v>
      </c>
      <c r="AA166" s="651"/>
      <c r="AC166" s="50">
        <v>0</v>
      </c>
      <c r="AD166" s="50">
        <v>1</v>
      </c>
      <c r="AE166" s="28" t="s">
        <v>17</v>
      </c>
      <c r="AF166" s="5">
        <f t="shared" si="151"/>
        <v>3</v>
      </c>
      <c r="AH166" s="654"/>
      <c r="AI166" s="651"/>
      <c r="AK166" s="4"/>
      <c r="AL166" s="4"/>
      <c r="AM166" s="6"/>
      <c r="AN166" s="5">
        <f t="shared" si="152"/>
        <v>0</v>
      </c>
      <c r="AV166" s="5">
        <f t="shared" si="153"/>
        <v>0</v>
      </c>
      <c r="BD166" s="5">
        <f t="shared" si="158"/>
        <v>30</v>
      </c>
      <c r="BF166" s="711">
        <v>45803</v>
      </c>
      <c r="BG166" s="730"/>
      <c r="BI166" s="431">
        <v>0</v>
      </c>
      <c r="BJ166" s="431">
        <v>1</v>
      </c>
      <c r="BK166" s="28" t="s">
        <v>17</v>
      </c>
      <c r="BL166" s="260">
        <f t="shared" si="161"/>
        <v>24</v>
      </c>
      <c r="BT166" s="5">
        <f t="shared" si="156"/>
        <v>20</v>
      </c>
      <c r="BV166" s="654">
        <v>45864</v>
      </c>
      <c r="BW166" s="651"/>
      <c r="BY166" s="547">
        <v>0</v>
      </c>
      <c r="BZ166" s="547">
        <v>1</v>
      </c>
      <c r="CA166" s="28" t="s">
        <v>17</v>
      </c>
      <c r="CB166" s="471">
        <f t="shared" si="159"/>
        <v>13</v>
      </c>
      <c r="CD166" s="654">
        <v>45892</v>
      </c>
      <c r="CE166" s="651"/>
      <c r="CG166" s="589">
        <v>0</v>
      </c>
      <c r="CH166" s="589">
        <v>1</v>
      </c>
      <c r="CI166" s="28" t="s">
        <v>17</v>
      </c>
      <c r="CJ166" s="5">
        <f t="shared" si="157"/>
        <v>7</v>
      </c>
      <c r="CL166" s="654"/>
      <c r="CM166" s="651"/>
      <c r="CO166" s="4"/>
      <c r="CP166" s="4"/>
      <c r="CQ166" s="6"/>
      <c r="CR166" s="5">
        <f t="shared" si="160"/>
        <v>4</v>
      </c>
    </row>
    <row r="167" spans="2:96" ht="12.75" customHeight="1" x14ac:dyDescent="0.35">
      <c r="H167" s="5">
        <f t="shared" si="148"/>
        <v>5</v>
      </c>
      <c r="P167" s="5">
        <f t="shared" si="149"/>
        <v>0</v>
      </c>
      <c r="X167" s="5">
        <f t="shared" si="150"/>
        <v>9</v>
      </c>
      <c r="AF167" s="5">
        <f t="shared" si="151"/>
        <v>3</v>
      </c>
      <c r="AN167" s="5">
        <f t="shared" si="152"/>
        <v>0</v>
      </c>
      <c r="AV167" s="5">
        <f t="shared" si="153"/>
        <v>0</v>
      </c>
      <c r="BD167" s="5">
        <f t="shared" si="158"/>
        <v>30</v>
      </c>
      <c r="BF167" s="711">
        <v>45808</v>
      </c>
      <c r="BG167" s="730"/>
      <c r="BI167" s="431">
        <v>0</v>
      </c>
      <c r="BJ167" s="431">
        <v>2</v>
      </c>
      <c r="BK167" s="28" t="s">
        <v>17</v>
      </c>
      <c r="BL167" s="260">
        <f t="shared" si="161"/>
        <v>24</v>
      </c>
      <c r="BT167" s="5">
        <f t="shared" si="156"/>
        <v>20</v>
      </c>
      <c r="BV167" s="654"/>
      <c r="BW167" s="651"/>
      <c r="CB167" s="471">
        <f t="shared" si="159"/>
        <v>13</v>
      </c>
      <c r="CD167" s="654">
        <v>45900</v>
      </c>
      <c r="CE167" s="651"/>
      <c r="CG167" s="598">
        <v>0</v>
      </c>
      <c r="CH167" s="598">
        <v>2</v>
      </c>
      <c r="CI167" s="28" t="s">
        <v>17</v>
      </c>
      <c r="CJ167" s="5">
        <f t="shared" si="157"/>
        <v>5</v>
      </c>
      <c r="CR167" s="5">
        <f t="shared" si="160"/>
        <v>4</v>
      </c>
    </row>
    <row r="168" spans="2:96" ht="12.75" customHeight="1" x14ac:dyDescent="0.35">
      <c r="H168" s="5">
        <f t="shared" si="148"/>
        <v>5</v>
      </c>
      <c r="P168" s="5">
        <f t="shared" si="149"/>
        <v>0</v>
      </c>
      <c r="X168" s="5">
        <f t="shared" si="150"/>
        <v>9</v>
      </c>
      <c r="AF168" s="5">
        <f t="shared" si="151"/>
        <v>3</v>
      </c>
      <c r="AN168" s="5">
        <f t="shared" si="152"/>
        <v>0</v>
      </c>
      <c r="AV168" s="5">
        <f t="shared" si="153"/>
        <v>0</v>
      </c>
      <c r="BD168" s="5">
        <f t="shared" si="158"/>
        <v>30</v>
      </c>
      <c r="BL168" s="260">
        <f t="shared" si="161"/>
        <v>24</v>
      </c>
      <c r="BT168" s="5">
        <f t="shared" si="156"/>
        <v>20</v>
      </c>
      <c r="BV168" s="654"/>
      <c r="BW168" s="651"/>
      <c r="CB168" s="471">
        <f>CB167+BY168-BZ168</f>
        <v>13</v>
      </c>
      <c r="CJ168" s="5">
        <f t="shared" si="157"/>
        <v>5</v>
      </c>
      <c r="CR168" s="5">
        <f t="shared" si="160"/>
        <v>4</v>
      </c>
    </row>
    <row r="169" spans="2:96" ht="12.75" customHeight="1" x14ac:dyDescent="0.35">
      <c r="H169" s="5">
        <f t="shared" si="148"/>
        <v>5</v>
      </c>
      <c r="P169" s="5">
        <f t="shared" si="149"/>
        <v>0</v>
      </c>
      <c r="X169" s="5">
        <f t="shared" si="150"/>
        <v>9</v>
      </c>
      <c r="AF169" s="5">
        <f t="shared" si="151"/>
        <v>3</v>
      </c>
      <c r="AN169" s="5">
        <f t="shared" si="152"/>
        <v>0</v>
      </c>
      <c r="AV169" s="5">
        <f t="shared" si="153"/>
        <v>0</v>
      </c>
      <c r="BD169" s="5">
        <f t="shared" si="158"/>
        <v>30</v>
      </c>
      <c r="BL169" s="260">
        <f t="shared" si="161"/>
        <v>24</v>
      </c>
      <c r="BT169" s="5">
        <f t="shared" si="156"/>
        <v>20</v>
      </c>
      <c r="BV169" s="654"/>
      <c r="BW169" s="651"/>
      <c r="CB169" s="471">
        <f t="shared" si="159"/>
        <v>13</v>
      </c>
      <c r="CJ169" s="5">
        <f t="shared" si="157"/>
        <v>5</v>
      </c>
      <c r="CR169" s="5">
        <f t="shared" si="160"/>
        <v>4</v>
      </c>
    </row>
    <row r="170" spans="2:96" ht="12.75" customHeight="1" x14ac:dyDescent="0.35">
      <c r="H170" s="5">
        <f t="shared" si="148"/>
        <v>5</v>
      </c>
      <c r="P170" s="5">
        <f t="shared" si="149"/>
        <v>0</v>
      </c>
      <c r="X170" s="5">
        <f t="shared" si="150"/>
        <v>9</v>
      </c>
      <c r="AF170" s="5">
        <f t="shared" si="151"/>
        <v>3</v>
      </c>
      <c r="AN170" s="5">
        <f t="shared" si="152"/>
        <v>0</v>
      </c>
      <c r="AV170" s="5">
        <f t="shared" si="153"/>
        <v>0</v>
      </c>
      <c r="BD170" s="5">
        <f t="shared" si="158"/>
        <v>30</v>
      </c>
      <c r="BL170" s="260">
        <f t="shared" si="161"/>
        <v>24</v>
      </c>
      <c r="BT170" s="5">
        <f t="shared" si="156"/>
        <v>20</v>
      </c>
      <c r="BV170" s="654"/>
      <c r="BW170" s="651"/>
      <c r="CB170" s="471">
        <f t="shared" si="159"/>
        <v>13</v>
      </c>
      <c r="CJ170" s="5">
        <f t="shared" si="157"/>
        <v>5</v>
      </c>
      <c r="CR170" s="5">
        <f t="shared" si="160"/>
        <v>4</v>
      </c>
    </row>
    <row r="171" spans="2:96" ht="12.75" customHeight="1" x14ac:dyDescent="0.35">
      <c r="H171" s="5">
        <f t="shared" si="148"/>
        <v>5</v>
      </c>
      <c r="P171" s="5">
        <f t="shared" si="149"/>
        <v>0</v>
      </c>
      <c r="X171" s="5">
        <f t="shared" si="150"/>
        <v>9</v>
      </c>
      <c r="AF171" s="5">
        <f t="shared" si="151"/>
        <v>3</v>
      </c>
      <c r="AN171" s="5">
        <f t="shared" si="152"/>
        <v>0</v>
      </c>
      <c r="AV171" s="5">
        <f t="shared" si="153"/>
        <v>0</v>
      </c>
      <c r="BD171" s="5">
        <f t="shared" si="158"/>
        <v>30</v>
      </c>
      <c r="BL171" s="260">
        <f t="shared" si="161"/>
        <v>24</v>
      </c>
      <c r="BT171" s="446">
        <f t="shared" si="156"/>
        <v>20</v>
      </c>
      <c r="BV171" s="654"/>
      <c r="BW171" s="651"/>
      <c r="CB171" s="471">
        <f t="shared" si="159"/>
        <v>13</v>
      </c>
      <c r="CJ171" s="5">
        <f t="shared" si="157"/>
        <v>5</v>
      </c>
      <c r="CR171" s="5">
        <f t="shared" si="160"/>
        <v>4</v>
      </c>
    </row>
    <row r="172" spans="2:96" ht="12.75" customHeight="1" thickBot="1" x14ac:dyDescent="0.4">
      <c r="H172" s="5">
        <f t="shared" si="148"/>
        <v>5</v>
      </c>
      <c r="P172" s="5">
        <f t="shared" si="149"/>
        <v>0</v>
      </c>
      <c r="X172" s="5">
        <f t="shared" si="150"/>
        <v>9</v>
      </c>
      <c r="AF172" s="5">
        <f t="shared" si="151"/>
        <v>3</v>
      </c>
      <c r="AN172" s="5">
        <f t="shared" si="152"/>
        <v>0</v>
      </c>
      <c r="AV172" s="5">
        <f t="shared" si="153"/>
        <v>0</v>
      </c>
      <c r="BD172" s="5"/>
      <c r="BL172" s="260">
        <f t="shared" si="161"/>
        <v>24</v>
      </c>
      <c r="BT172" s="446">
        <f t="shared" si="156"/>
        <v>20</v>
      </c>
      <c r="BV172" s="654"/>
      <c r="BW172" s="651"/>
      <c r="CB172" s="471">
        <f t="shared" si="159"/>
        <v>13</v>
      </c>
      <c r="CJ172" s="566">
        <f t="shared" si="157"/>
        <v>5</v>
      </c>
      <c r="CR172" s="603">
        <f t="shared" si="160"/>
        <v>4</v>
      </c>
    </row>
    <row r="173" spans="2:96" ht="12.75" customHeight="1" thickBot="1" x14ac:dyDescent="0.4">
      <c r="B173" s="658" t="s">
        <v>335</v>
      </c>
      <c r="C173" s="659"/>
      <c r="D173" s="659"/>
      <c r="E173" s="659"/>
      <c r="F173" s="659"/>
      <c r="G173" s="659"/>
      <c r="H173" s="660"/>
      <c r="J173" s="658" t="s">
        <v>335</v>
      </c>
      <c r="K173" s="659"/>
      <c r="L173" s="659"/>
      <c r="M173" s="659"/>
      <c r="N173" s="659"/>
      <c r="O173" s="659"/>
      <c r="P173" s="660"/>
      <c r="R173" s="658" t="s">
        <v>335</v>
      </c>
      <c r="S173" s="659"/>
      <c r="T173" s="659"/>
      <c r="U173" s="659"/>
      <c r="V173" s="659"/>
      <c r="W173" s="659"/>
      <c r="X173" s="660"/>
      <c r="Z173" s="658" t="s">
        <v>335</v>
      </c>
      <c r="AA173" s="659"/>
      <c r="AB173" s="659"/>
      <c r="AC173" s="659"/>
      <c r="AD173" s="659"/>
      <c r="AE173" s="659"/>
      <c r="AF173" s="660"/>
      <c r="AH173" s="658" t="s">
        <v>335</v>
      </c>
      <c r="AI173" s="659"/>
      <c r="AJ173" s="659"/>
      <c r="AK173" s="659"/>
      <c r="AL173" s="659"/>
      <c r="AM173" s="659"/>
      <c r="AN173" s="660"/>
      <c r="AP173" s="658" t="s">
        <v>335</v>
      </c>
      <c r="AQ173" s="659"/>
      <c r="AR173" s="659"/>
      <c r="AS173" s="659"/>
      <c r="AT173" s="659"/>
      <c r="AU173" s="659"/>
      <c r="AV173" s="660"/>
      <c r="AX173" s="658" t="s">
        <v>335</v>
      </c>
      <c r="AY173" s="659"/>
      <c r="AZ173" s="659"/>
      <c r="BA173" s="659"/>
      <c r="BB173" s="659"/>
      <c r="BC173" s="659"/>
      <c r="BD173" s="660"/>
      <c r="BF173" s="658" t="s">
        <v>530</v>
      </c>
      <c r="BG173" s="659"/>
      <c r="BH173" s="659"/>
      <c r="BI173" s="659"/>
      <c r="BJ173" s="659"/>
      <c r="BK173" s="659"/>
      <c r="BL173" s="660"/>
      <c r="BT173" s="446">
        <f t="shared" si="156"/>
        <v>20</v>
      </c>
      <c r="BV173" s="654"/>
      <c r="BW173" s="651"/>
      <c r="CB173" s="471">
        <f t="shared" si="159"/>
        <v>13</v>
      </c>
      <c r="CJ173" s="566">
        <f t="shared" si="157"/>
        <v>5</v>
      </c>
      <c r="CR173" s="603">
        <f t="shared" si="160"/>
        <v>4</v>
      </c>
    </row>
    <row r="174" spans="2:96" ht="12.75" customHeight="1" thickBot="1" x14ac:dyDescent="0.4">
      <c r="B174" s="7"/>
      <c r="C174" s="8"/>
      <c r="D174" s="8"/>
      <c r="E174" s="9" t="s">
        <v>7</v>
      </c>
      <c r="F174" s="9" t="s">
        <v>8</v>
      </c>
      <c r="G174" s="10" t="s">
        <v>9</v>
      </c>
      <c r="H174" s="11" t="s">
        <v>508</v>
      </c>
      <c r="J174" s="7"/>
      <c r="K174" s="8"/>
      <c r="L174" s="8"/>
      <c r="M174" s="9" t="s">
        <v>7</v>
      </c>
      <c r="N174" s="9" t="s">
        <v>8</v>
      </c>
      <c r="O174" s="12" t="s">
        <v>9</v>
      </c>
      <c r="P174" s="11" t="s">
        <v>508</v>
      </c>
      <c r="R174" s="7"/>
      <c r="S174" s="8"/>
      <c r="T174" s="8"/>
      <c r="U174" s="9" t="s">
        <v>7</v>
      </c>
      <c r="V174" s="9" t="s">
        <v>8</v>
      </c>
      <c r="W174" s="13" t="s">
        <v>9</v>
      </c>
      <c r="X174" s="11" t="s">
        <v>508</v>
      </c>
      <c r="Z174" s="7"/>
      <c r="AA174" s="8"/>
      <c r="AB174" s="8"/>
      <c r="AC174" s="9" t="s">
        <v>7</v>
      </c>
      <c r="AD174" s="9" t="s">
        <v>8</v>
      </c>
      <c r="AE174" s="14" t="s">
        <v>9</v>
      </c>
      <c r="AF174" s="11" t="s">
        <v>508</v>
      </c>
      <c r="AH174" s="7"/>
      <c r="AI174" s="8"/>
      <c r="AJ174" s="8"/>
      <c r="AK174" s="9" t="s">
        <v>7</v>
      </c>
      <c r="AL174" s="9" t="s">
        <v>8</v>
      </c>
      <c r="AM174" s="15" t="s">
        <v>9</v>
      </c>
      <c r="AN174" s="11" t="s">
        <v>508</v>
      </c>
      <c r="AP174" s="7"/>
      <c r="AQ174" s="8"/>
      <c r="AR174" s="8"/>
      <c r="AS174" s="9" t="s">
        <v>7</v>
      </c>
      <c r="AT174" s="9" t="s">
        <v>8</v>
      </c>
      <c r="AU174" s="15" t="s">
        <v>9</v>
      </c>
      <c r="AV174" s="11" t="s">
        <v>508</v>
      </c>
      <c r="AX174" s="7"/>
      <c r="AY174" s="8"/>
      <c r="AZ174" s="8"/>
      <c r="BA174" s="9" t="s">
        <v>7</v>
      </c>
      <c r="BB174" s="9" t="s">
        <v>8</v>
      </c>
      <c r="BC174" s="17" t="s">
        <v>9</v>
      </c>
      <c r="BD174" s="41" t="s">
        <v>508</v>
      </c>
      <c r="BF174" s="7"/>
      <c r="BG174" s="8"/>
      <c r="BH174" s="8"/>
      <c r="BI174" s="9" t="s">
        <v>7</v>
      </c>
      <c r="BJ174" s="9" t="s">
        <v>8</v>
      </c>
      <c r="BK174" s="18" t="s">
        <v>9</v>
      </c>
      <c r="BL174" s="41" t="s">
        <v>508</v>
      </c>
      <c r="BT174" s="5"/>
      <c r="CB174" s="5"/>
      <c r="CJ174" s="5"/>
      <c r="CR174" s="5"/>
    </row>
    <row r="175" spans="2:96" ht="12.75" customHeight="1" x14ac:dyDescent="0.35">
      <c r="B175" s="661" t="s">
        <v>509</v>
      </c>
      <c r="C175" s="673"/>
      <c r="D175" s="662"/>
      <c r="E175" s="4" t="s">
        <v>319</v>
      </c>
      <c r="F175" s="4" t="s">
        <v>319</v>
      </c>
      <c r="H175" s="303">
        <v>15</v>
      </c>
      <c r="J175" s="680" t="s">
        <v>510</v>
      </c>
      <c r="K175" s="673"/>
      <c r="L175" s="662"/>
      <c r="M175" s="4" t="s">
        <v>319</v>
      </c>
      <c r="N175" s="4" t="s">
        <v>319</v>
      </c>
      <c r="P175" s="4">
        <v>15</v>
      </c>
      <c r="R175" s="678" t="s">
        <v>511</v>
      </c>
      <c r="S175" s="673"/>
      <c r="T175" s="662"/>
      <c r="U175" s="4" t="s">
        <v>319</v>
      </c>
      <c r="V175" s="4" t="s">
        <v>319</v>
      </c>
      <c r="X175" s="24">
        <v>12</v>
      </c>
      <c r="Z175" s="687" t="s">
        <v>512</v>
      </c>
      <c r="AA175" s="673"/>
      <c r="AB175" s="662"/>
      <c r="AC175" s="4" t="s">
        <v>319</v>
      </c>
      <c r="AD175" s="4" t="s">
        <v>319</v>
      </c>
      <c r="AF175" s="24">
        <v>50</v>
      </c>
      <c r="AH175" s="685" t="s">
        <v>513</v>
      </c>
      <c r="AI175" s="673"/>
      <c r="AJ175" s="662"/>
      <c r="AK175" s="4" t="s">
        <v>319</v>
      </c>
      <c r="AL175" s="4" t="s">
        <v>319</v>
      </c>
      <c r="AN175" s="24">
        <v>34</v>
      </c>
      <c r="AP175" s="685" t="s">
        <v>513</v>
      </c>
      <c r="AQ175" s="673"/>
      <c r="AR175" s="662"/>
      <c r="AS175" s="4" t="s">
        <v>319</v>
      </c>
      <c r="AT175" s="4" t="s">
        <v>319</v>
      </c>
      <c r="AV175" s="24">
        <v>23</v>
      </c>
      <c r="AX175" s="688" t="s">
        <v>515</v>
      </c>
      <c r="AY175" s="673"/>
      <c r="AZ175" s="662"/>
      <c r="BA175" s="161" t="s">
        <v>319</v>
      </c>
      <c r="BB175" s="161" t="s">
        <v>319</v>
      </c>
      <c r="BC175" s="160"/>
      <c r="BD175" s="162">
        <v>14</v>
      </c>
      <c r="BF175" s="679" t="s">
        <v>516</v>
      </c>
      <c r="BG175" s="673"/>
      <c r="BH175" s="662"/>
      <c r="BI175" s="245" t="s">
        <v>11</v>
      </c>
      <c r="BJ175" s="245" t="s">
        <v>11</v>
      </c>
      <c r="BK175" s="244"/>
      <c r="BL175" s="246">
        <v>4</v>
      </c>
      <c r="BT175" s="5"/>
      <c r="CB175" s="5"/>
      <c r="CJ175" s="5"/>
      <c r="CR175" s="5"/>
    </row>
    <row r="176" spans="2:96" ht="12.75" customHeight="1" x14ac:dyDescent="0.35">
      <c r="B176" s="654"/>
      <c r="C176" s="651"/>
      <c r="D176" s="3"/>
      <c r="E176" s="4"/>
      <c r="F176" s="4"/>
      <c r="G176" s="6"/>
      <c r="H176" s="5">
        <f t="shared" ref="H176:H182" si="162">SUM(H175+E176-F176)</f>
        <v>15</v>
      </c>
      <c r="J176" s="654">
        <v>45601</v>
      </c>
      <c r="K176" s="651"/>
      <c r="L176" s="3"/>
      <c r="M176" s="4">
        <v>0</v>
      </c>
      <c r="N176" s="4">
        <v>2</v>
      </c>
      <c r="O176" s="6" t="s">
        <v>17</v>
      </c>
      <c r="P176" s="5">
        <f t="shared" ref="P176:P181" si="163">SUM(P175+M176-N176)</f>
        <v>13</v>
      </c>
      <c r="R176" s="654">
        <v>45631</v>
      </c>
      <c r="S176" s="651"/>
      <c r="T176" s="3"/>
      <c r="U176" s="24">
        <v>0</v>
      </c>
      <c r="V176" s="24">
        <v>1</v>
      </c>
      <c r="W176" s="28" t="s">
        <v>17</v>
      </c>
      <c r="X176" s="5">
        <f t="shared" ref="X176:X181" si="164">SUM(X175+U176-V176)</f>
        <v>11</v>
      </c>
      <c r="Z176" s="708">
        <v>45663</v>
      </c>
      <c r="AA176" s="651"/>
      <c r="AB176" s="3"/>
      <c r="AC176" s="24">
        <v>0</v>
      </c>
      <c r="AD176" s="24">
        <v>2</v>
      </c>
      <c r="AE176" s="28" t="s">
        <v>17</v>
      </c>
      <c r="AF176" s="5">
        <f t="shared" ref="AF176:AF183" si="165">SUM(AF175+AC176-AD176)</f>
        <v>48</v>
      </c>
      <c r="AH176" s="708">
        <v>45689</v>
      </c>
      <c r="AI176" s="651"/>
      <c r="AJ176" s="3"/>
      <c r="AK176" s="24">
        <v>0</v>
      </c>
      <c r="AL176" s="24">
        <v>2</v>
      </c>
      <c r="AM176" s="28" t="s">
        <v>17</v>
      </c>
      <c r="AN176" s="5">
        <f t="shared" ref="AN176:AN183" si="166">SUM(AN175+AK176-AL176)</f>
        <v>32</v>
      </c>
      <c r="AP176" s="708">
        <v>45719</v>
      </c>
      <c r="AQ176" s="651"/>
      <c r="AR176" s="3"/>
      <c r="AS176" s="24">
        <v>0</v>
      </c>
      <c r="AT176" s="24">
        <v>1</v>
      </c>
      <c r="AU176" s="28" t="s">
        <v>17</v>
      </c>
      <c r="AV176" s="5">
        <f t="shared" ref="AV176:AV183" si="167">SUM(AV175+AS176-AT176)</f>
        <v>22</v>
      </c>
      <c r="AX176" s="708">
        <v>45748</v>
      </c>
      <c r="AY176" s="651"/>
      <c r="AZ176" s="3"/>
      <c r="BA176" s="161">
        <v>0</v>
      </c>
      <c r="BB176" s="161">
        <v>1</v>
      </c>
      <c r="BC176" s="28" t="s">
        <v>17</v>
      </c>
      <c r="BD176" s="162">
        <f t="shared" ref="BD176:BD182" si="168">SUM(BD175+BA176-BB176)</f>
        <v>13</v>
      </c>
      <c r="BF176" s="711">
        <v>45780</v>
      </c>
      <c r="BG176" s="730"/>
      <c r="BH176" s="30"/>
      <c r="BI176" s="248">
        <v>0</v>
      </c>
      <c r="BJ176" s="248">
        <v>1</v>
      </c>
      <c r="BK176" s="28" t="s">
        <v>17</v>
      </c>
      <c r="BL176" s="250">
        <f>SUM(BL175+BI176-BJ176)</f>
        <v>3</v>
      </c>
      <c r="BT176" s="5"/>
      <c r="CB176" s="5"/>
      <c r="CJ176" s="5"/>
      <c r="CR176" s="5"/>
    </row>
    <row r="177" spans="2:96" ht="12.75" customHeight="1" x14ac:dyDescent="0.35">
      <c r="B177" s="654"/>
      <c r="C177" s="651"/>
      <c r="D177" s="3"/>
      <c r="E177" s="4"/>
      <c r="F177" s="4"/>
      <c r="G177" s="6"/>
      <c r="H177" s="5">
        <f t="shared" si="162"/>
        <v>15</v>
      </c>
      <c r="J177" s="654">
        <v>45605</v>
      </c>
      <c r="K177" s="651"/>
      <c r="L177" s="3"/>
      <c r="M177" s="4">
        <v>0</v>
      </c>
      <c r="N177" s="4">
        <v>2</v>
      </c>
      <c r="O177" s="6" t="s">
        <v>17</v>
      </c>
      <c r="P177" s="5">
        <f t="shared" si="163"/>
        <v>11</v>
      </c>
      <c r="R177" s="654">
        <v>45631</v>
      </c>
      <c r="S177" s="651"/>
      <c r="T177" s="39"/>
      <c r="U177" s="24">
        <v>0</v>
      </c>
      <c r="V177" s="24">
        <v>1</v>
      </c>
      <c r="W177" s="28" t="s">
        <v>24</v>
      </c>
      <c r="X177" s="5">
        <f t="shared" si="164"/>
        <v>10</v>
      </c>
      <c r="Z177" s="708">
        <v>45665</v>
      </c>
      <c r="AA177" s="651"/>
      <c r="AB177" s="39"/>
      <c r="AC177" s="24">
        <v>0</v>
      </c>
      <c r="AD177" s="24">
        <v>1</v>
      </c>
      <c r="AE177" s="28" t="s">
        <v>17</v>
      </c>
      <c r="AF177" s="5">
        <f t="shared" si="165"/>
        <v>47</v>
      </c>
      <c r="AH177" s="708">
        <v>45696</v>
      </c>
      <c r="AI177" s="651"/>
      <c r="AJ177" s="39"/>
      <c r="AK177" s="24">
        <v>0</v>
      </c>
      <c r="AL177" s="24">
        <v>2</v>
      </c>
      <c r="AM177" s="28" t="s">
        <v>17</v>
      </c>
      <c r="AN177" s="5">
        <f t="shared" si="166"/>
        <v>30</v>
      </c>
      <c r="AP177" s="708">
        <v>45724</v>
      </c>
      <c r="AQ177" s="651"/>
      <c r="AR177" s="3"/>
      <c r="AS177" s="24">
        <v>0</v>
      </c>
      <c r="AT177" s="24">
        <v>2</v>
      </c>
      <c r="AU177" s="28" t="s">
        <v>17</v>
      </c>
      <c r="AV177" s="5">
        <f t="shared" si="167"/>
        <v>20</v>
      </c>
      <c r="AX177" s="708">
        <v>45752</v>
      </c>
      <c r="AY177" s="651"/>
      <c r="AZ177" s="3"/>
      <c r="BA177" s="161">
        <v>0</v>
      </c>
      <c r="BB177" s="161">
        <v>2</v>
      </c>
      <c r="BC177" s="28" t="s">
        <v>17</v>
      </c>
      <c r="BD177" s="162">
        <f t="shared" si="168"/>
        <v>11</v>
      </c>
      <c r="BF177" s="711">
        <v>45784</v>
      </c>
      <c r="BG177" s="730"/>
      <c r="BI177" s="259">
        <v>0</v>
      </c>
      <c r="BJ177" s="259">
        <v>1</v>
      </c>
      <c r="BK177" s="28" t="s">
        <v>24</v>
      </c>
      <c r="BL177" s="250">
        <f t="shared" ref="BL177:BL183" si="169">SUM(BL176+BI177-BJ177)</f>
        <v>2</v>
      </c>
      <c r="BT177" s="5"/>
      <c r="CB177" s="5"/>
      <c r="CJ177" s="5"/>
      <c r="CR177" s="5"/>
    </row>
    <row r="178" spans="2:96" ht="12.75" customHeight="1" x14ac:dyDescent="0.35">
      <c r="B178" s="654"/>
      <c r="C178" s="651"/>
      <c r="E178" s="4"/>
      <c r="F178" s="4"/>
      <c r="G178" s="6"/>
      <c r="H178" s="5">
        <f t="shared" si="162"/>
        <v>15</v>
      </c>
      <c r="J178" s="654">
        <v>45620</v>
      </c>
      <c r="K178" s="651"/>
      <c r="L178" s="3"/>
      <c r="M178" s="4">
        <v>0</v>
      </c>
      <c r="N178" s="24">
        <v>1</v>
      </c>
      <c r="O178" s="6" t="s">
        <v>17</v>
      </c>
      <c r="P178" s="5">
        <f t="shared" si="163"/>
        <v>10</v>
      </c>
      <c r="R178" s="706">
        <v>45637</v>
      </c>
      <c r="S178" s="651"/>
      <c r="T178" s="46"/>
      <c r="U178" s="32">
        <v>48</v>
      </c>
      <c r="V178" s="32">
        <v>0</v>
      </c>
      <c r="W178" s="33" t="s">
        <v>17</v>
      </c>
      <c r="X178" s="34">
        <f t="shared" si="164"/>
        <v>58</v>
      </c>
      <c r="Z178" s="708">
        <v>45668</v>
      </c>
      <c r="AA178" s="651"/>
      <c r="AB178" s="39"/>
      <c r="AC178" s="24">
        <v>0</v>
      </c>
      <c r="AD178" s="24">
        <v>1</v>
      </c>
      <c r="AE178" s="28" t="s">
        <v>17</v>
      </c>
      <c r="AF178" s="5">
        <f t="shared" si="165"/>
        <v>46</v>
      </c>
      <c r="AH178" s="708">
        <v>45703</v>
      </c>
      <c r="AI178" s="651"/>
      <c r="AJ178" s="39"/>
      <c r="AK178" s="24">
        <v>0</v>
      </c>
      <c r="AL178" s="24">
        <v>2</v>
      </c>
      <c r="AM178" s="28" t="s">
        <v>17</v>
      </c>
      <c r="AN178" s="5">
        <f t="shared" si="166"/>
        <v>28</v>
      </c>
      <c r="AP178" s="708">
        <v>45731</v>
      </c>
      <c r="AQ178" s="651"/>
      <c r="AR178" s="39"/>
      <c r="AS178" s="132">
        <v>0</v>
      </c>
      <c r="AT178" s="24">
        <v>2</v>
      </c>
      <c r="AU178" s="28" t="s">
        <v>17</v>
      </c>
      <c r="AV178" s="5">
        <f t="shared" si="167"/>
        <v>18</v>
      </c>
      <c r="AX178" s="708">
        <v>45758</v>
      </c>
      <c r="AY178" s="651"/>
      <c r="AZ178" s="39"/>
      <c r="BA178" s="161">
        <v>0</v>
      </c>
      <c r="BB178" s="176">
        <v>2</v>
      </c>
      <c r="BC178" s="28" t="s">
        <v>17</v>
      </c>
      <c r="BD178" s="162">
        <f t="shared" si="168"/>
        <v>9</v>
      </c>
      <c r="BF178" s="711">
        <v>45787</v>
      </c>
      <c r="BG178" s="730"/>
      <c r="BI178" s="265">
        <v>0</v>
      </c>
      <c r="BJ178" s="265">
        <v>2</v>
      </c>
      <c r="BK178" s="28" t="s">
        <v>17</v>
      </c>
      <c r="BL178" s="250">
        <f t="shared" si="169"/>
        <v>0</v>
      </c>
      <c r="BT178" s="5"/>
      <c r="CB178" s="5"/>
      <c r="CJ178" s="5"/>
      <c r="CR178" s="5"/>
    </row>
    <row r="179" spans="2:96" ht="12.75" customHeight="1" x14ac:dyDescent="0.35">
      <c r="B179" s="654"/>
      <c r="C179" s="651"/>
      <c r="E179" s="4"/>
      <c r="F179" s="4"/>
      <c r="G179" s="6"/>
      <c r="H179" s="5">
        <f t="shared" si="162"/>
        <v>15</v>
      </c>
      <c r="J179" s="654">
        <v>45626</v>
      </c>
      <c r="K179" s="651"/>
      <c r="M179" s="4">
        <v>0</v>
      </c>
      <c r="N179" s="24">
        <v>2</v>
      </c>
      <c r="O179" s="6" t="s">
        <v>17</v>
      </c>
      <c r="P179" s="5">
        <f t="shared" si="163"/>
        <v>8</v>
      </c>
      <c r="R179" s="654">
        <v>45640</v>
      </c>
      <c r="S179" s="651"/>
      <c r="U179" s="24">
        <v>0</v>
      </c>
      <c r="V179" s="24">
        <v>5</v>
      </c>
      <c r="W179" s="28" t="s">
        <v>17</v>
      </c>
      <c r="X179" s="5">
        <f t="shared" si="164"/>
        <v>53</v>
      </c>
      <c r="Z179" s="708">
        <v>45675</v>
      </c>
      <c r="AA179" s="651"/>
      <c r="AB179" s="39"/>
      <c r="AC179" s="24">
        <v>0</v>
      </c>
      <c r="AD179" s="24">
        <v>1</v>
      </c>
      <c r="AE179" s="28" t="s">
        <v>17</v>
      </c>
      <c r="AF179" s="5">
        <f t="shared" si="165"/>
        <v>45</v>
      </c>
      <c r="AH179" s="708">
        <v>45702</v>
      </c>
      <c r="AI179" s="651"/>
      <c r="AJ179" s="39"/>
      <c r="AK179" s="24">
        <v>0</v>
      </c>
      <c r="AL179" s="24">
        <v>2</v>
      </c>
      <c r="AM179" s="28" t="s">
        <v>17</v>
      </c>
      <c r="AN179" s="5">
        <f t="shared" si="166"/>
        <v>26</v>
      </c>
      <c r="AP179" s="708">
        <v>45738</v>
      </c>
      <c r="AQ179" s="651"/>
      <c r="AR179" s="39"/>
      <c r="AS179" s="141">
        <v>0</v>
      </c>
      <c r="AT179" s="141">
        <v>2</v>
      </c>
      <c r="AU179" s="28" t="s">
        <v>17</v>
      </c>
      <c r="AV179" s="5">
        <f t="shared" si="167"/>
        <v>16</v>
      </c>
      <c r="AX179" s="708">
        <v>45768</v>
      </c>
      <c r="AY179" s="651"/>
      <c r="AZ179" s="39"/>
      <c r="BA179" s="161">
        <v>0</v>
      </c>
      <c r="BB179" s="161">
        <v>2</v>
      </c>
      <c r="BC179" s="28" t="s">
        <v>17</v>
      </c>
      <c r="BD179" s="162">
        <f t="shared" si="168"/>
        <v>7</v>
      </c>
      <c r="BL179" s="250">
        <f t="shared" si="169"/>
        <v>0</v>
      </c>
      <c r="BT179" s="5"/>
      <c r="CB179" s="5"/>
      <c r="CJ179" s="5"/>
      <c r="CR179" s="5"/>
    </row>
    <row r="180" spans="2:96" ht="12.75" customHeight="1" x14ac:dyDescent="0.35">
      <c r="H180" s="5">
        <f t="shared" si="162"/>
        <v>15</v>
      </c>
      <c r="P180" s="5">
        <f t="shared" si="163"/>
        <v>8</v>
      </c>
      <c r="R180" s="654">
        <v>45647</v>
      </c>
      <c r="S180" s="651"/>
      <c r="U180" s="24">
        <v>0</v>
      </c>
      <c r="V180" s="24">
        <v>3</v>
      </c>
      <c r="W180" s="28" t="s">
        <v>17</v>
      </c>
      <c r="X180" s="5">
        <f t="shared" si="164"/>
        <v>50</v>
      </c>
      <c r="Z180" s="708">
        <v>45682</v>
      </c>
      <c r="AA180" s="651"/>
      <c r="AC180" s="24">
        <v>0</v>
      </c>
      <c r="AD180" s="24">
        <v>9</v>
      </c>
      <c r="AE180" s="28" t="s">
        <v>17</v>
      </c>
      <c r="AF180" s="5">
        <f t="shared" si="165"/>
        <v>36</v>
      </c>
      <c r="AH180" s="708">
        <v>45712</v>
      </c>
      <c r="AI180" s="651"/>
      <c r="AK180" s="24">
        <v>0</v>
      </c>
      <c r="AL180" s="24">
        <v>2</v>
      </c>
      <c r="AM180" s="28" t="s">
        <v>17</v>
      </c>
      <c r="AN180" s="5">
        <f t="shared" si="166"/>
        <v>24</v>
      </c>
      <c r="AP180" s="708">
        <v>45742</v>
      </c>
      <c r="AQ180" s="651"/>
      <c r="AS180" s="148">
        <v>0</v>
      </c>
      <c r="AT180" s="148">
        <v>2</v>
      </c>
      <c r="AU180" s="28" t="s">
        <v>17</v>
      </c>
      <c r="AV180" s="5">
        <f t="shared" si="167"/>
        <v>14</v>
      </c>
      <c r="AX180" s="708">
        <v>45769</v>
      </c>
      <c r="AY180" s="651"/>
      <c r="AZ180" s="160"/>
      <c r="BA180" s="161">
        <v>0</v>
      </c>
      <c r="BB180" s="161">
        <v>1</v>
      </c>
      <c r="BC180" s="28" t="s">
        <v>17</v>
      </c>
      <c r="BD180" s="162">
        <f t="shared" si="168"/>
        <v>6</v>
      </c>
      <c r="BL180" s="250">
        <f t="shared" si="169"/>
        <v>0</v>
      </c>
      <c r="BT180" s="5"/>
      <c r="CB180" s="5"/>
      <c r="CJ180" s="5"/>
      <c r="CR180" s="5"/>
    </row>
    <row r="181" spans="2:96" ht="12.75" customHeight="1" x14ac:dyDescent="0.35">
      <c r="H181" s="5">
        <f t="shared" si="162"/>
        <v>15</v>
      </c>
      <c r="P181" s="5">
        <f t="shared" si="163"/>
        <v>8</v>
      </c>
      <c r="X181" s="5">
        <f t="shared" si="164"/>
        <v>50</v>
      </c>
      <c r="Z181" s="708">
        <v>45683</v>
      </c>
      <c r="AA181" s="651"/>
      <c r="AC181" s="24">
        <v>0</v>
      </c>
      <c r="AD181" s="24">
        <v>1</v>
      </c>
      <c r="AE181" s="28" t="s">
        <v>17</v>
      </c>
      <c r="AF181" s="5">
        <f t="shared" si="165"/>
        <v>35</v>
      </c>
      <c r="AH181" s="708">
        <v>45714</v>
      </c>
      <c r="AI181" s="651"/>
      <c r="AK181" s="24">
        <v>0</v>
      </c>
      <c r="AL181" s="24">
        <v>1</v>
      </c>
      <c r="AM181" s="28" t="s">
        <v>17</v>
      </c>
      <c r="AN181" s="5">
        <f t="shared" si="166"/>
        <v>23</v>
      </c>
      <c r="AP181" s="708"/>
      <c r="AQ181" s="651"/>
      <c r="AS181" s="24"/>
      <c r="AT181" s="24"/>
      <c r="AU181" s="28" t="s">
        <v>17</v>
      </c>
      <c r="AV181" s="5">
        <f t="shared" si="167"/>
        <v>14</v>
      </c>
      <c r="AX181" s="711">
        <v>45773</v>
      </c>
      <c r="AY181" s="730"/>
      <c r="AZ181" s="3"/>
      <c r="BA181" s="232">
        <v>0</v>
      </c>
      <c r="BB181" s="232">
        <v>1</v>
      </c>
      <c r="BC181" s="28" t="s">
        <v>17</v>
      </c>
      <c r="BD181" s="162">
        <f t="shared" si="168"/>
        <v>5</v>
      </c>
      <c r="BL181" s="250">
        <f t="shared" si="169"/>
        <v>0</v>
      </c>
      <c r="BT181" s="5"/>
      <c r="CB181" s="5"/>
      <c r="CJ181" s="5"/>
      <c r="CR181" s="5"/>
    </row>
    <row r="182" spans="2:96" ht="12.75" customHeight="1" x14ac:dyDescent="0.35">
      <c r="H182" s="304">
        <f t="shared" si="162"/>
        <v>15</v>
      </c>
      <c r="P182" s="5"/>
      <c r="X182" s="5"/>
      <c r="Z182" s="708">
        <v>45685</v>
      </c>
      <c r="AA182" s="651"/>
      <c r="AC182" s="24">
        <v>0</v>
      </c>
      <c r="AD182" s="24">
        <v>1</v>
      </c>
      <c r="AE182" s="28" t="s">
        <v>17</v>
      </c>
      <c r="AF182" s="5">
        <f t="shared" si="165"/>
        <v>34</v>
      </c>
      <c r="AH182" s="708"/>
      <c r="AI182" s="651"/>
      <c r="AK182" s="24"/>
      <c r="AL182" s="24"/>
      <c r="AM182" s="28" t="s">
        <v>17</v>
      </c>
      <c r="AN182" s="5">
        <f t="shared" si="166"/>
        <v>23</v>
      </c>
      <c r="AP182" s="708"/>
      <c r="AQ182" s="651"/>
      <c r="AS182" s="24"/>
      <c r="AT182" s="24"/>
      <c r="AU182" s="28" t="s">
        <v>17</v>
      </c>
      <c r="AV182" s="5">
        <f t="shared" si="167"/>
        <v>14</v>
      </c>
      <c r="AX182" s="711">
        <v>45775</v>
      </c>
      <c r="AY182" s="730"/>
      <c r="AZ182" s="160"/>
      <c r="BA182" s="234">
        <v>0</v>
      </c>
      <c r="BB182" s="234">
        <v>1</v>
      </c>
      <c r="BC182" s="28" t="s">
        <v>17</v>
      </c>
      <c r="BD182" s="162">
        <f t="shared" si="168"/>
        <v>4</v>
      </c>
      <c r="BL182" s="250">
        <f t="shared" si="169"/>
        <v>0</v>
      </c>
      <c r="BT182" s="5"/>
      <c r="CB182" s="5"/>
      <c r="CJ182" s="5"/>
      <c r="CR182" s="5"/>
    </row>
    <row r="183" spans="2:96" ht="12.75" customHeight="1" thickBot="1" x14ac:dyDescent="0.3">
      <c r="H183" s="5">
        <f>SUM(H181+E183-F183)</f>
        <v>15</v>
      </c>
      <c r="P183" s="5"/>
      <c r="X183" s="5"/>
      <c r="AF183" s="5">
        <f t="shared" si="165"/>
        <v>34</v>
      </c>
      <c r="AN183" s="5">
        <f t="shared" si="166"/>
        <v>23</v>
      </c>
      <c r="AV183" s="5">
        <f t="shared" si="167"/>
        <v>14</v>
      </c>
      <c r="BD183" s="5"/>
      <c r="BL183" s="250">
        <f t="shared" si="169"/>
        <v>0</v>
      </c>
      <c r="BT183" s="5"/>
      <c r="CB183" s="5"/>
      <c r="CJ183" s="5"/>
      <c r="CR183" s="5"/>
    </row>
    <row r="184" spans="2:96" ht="12.75" customHeight="1" x14ac:dyDescent="0.35">
      <c r="B184" s="658" t="s">
        <v>336</v>
      </c>
      <c r="C184" s="659"/>
      <c r="D184" s="659"/>
      <c r="E184" s="659"/>
      <c r="F184" s="659"/>
      <c r="G184" s="659"/>
      <c r="H184" s="660"/>
      <c r="J184" s="658" t="s">
        <v>336</v>
      </c>
      <c r="K184" s="659"/>
      <c r="L184" s="659"/>
      <c r="M184" s="659"/>
      <c r="N184" s="659"/>
      <c r="O184" s="659"/>
      <c r="P184" s="660"/>
      <c r="R184" s="658" t="s">
        <v>336</v>
      </c>
      <c r="S184" s="659"/>
      <c r="T184" s="659"/>
      <c r="U184" s="659"/>
      <c r="V184" s="659"/>
      <c r="W184" s="659"/>
      <c r="X184" s="660"/>
      <c r="Z184" s="658" t="s">
        <v>336</v>
      </c>
      <c r="AA184" s="659"/>
      <c r="AB184" s="659"/>
      <c r="AC184" s="659"/>
      <c r="AD184" s="659"/>
      <c r="AE184" s="659"/>
      <c r="AF184" s="660"/>
      <c r="AH184" s="658" t="s">
        <v>336</v>
      </c>
      <c r="AI184" s="659"/>
      <c r="AJ184" s="659"/>
      <c r="AK184" s="659"/>
      <c r="AL184" s="659"/>
      <c r="AM184" s="659"/>
      <c r="AN184" s="660"/>
      <c r="AP184" s="658" t="s">
        <v>336</v>
      </c>
      <c r="AQ184" s="659"/>
      <c r="AR184" s="659"/>
      <c r="AS184" s="659"/>
      <c r="AT184" s="659"/>
      <c r="AU184" s="659"/>
      <c r="AV184" s="660"/>
      <c r="AX184" s="658" t="s">
        <v>336</v>
      </c>
      <c r="AY184" s="659"/>
      <c r="AZ184" s="659"/>
      <c r="BA184" s="659"/>
      <c r="BB184" s="659"/>
      <c r="BC184" s="659"/>
      <c r="BD184" s="660"/>
      <c r="BF184" s="658" t="s">
        <v>336</v>
      </c>
      <c r="BG184" s="659"/>
      <c r="BH184" s="659"/>
      <c r="BI184" s="659"/>
      <c r="BJ184" s="659"/>
      <c r="BK184" s="659"/>
      <c r="BL184" s="660"/>
      <c r="BN184" s="658" t="s">
        <v>336</v>
      </c>
      <c r="BO184" s="659"/>
      <c r="BP184" s="659"/>
      <c r="BQ184" s="659"/>
      <c r="BR184" s="659"/>
      <c r="BS184" s="659"/>
      <c r="BT184" s="660"/>
      <c r="BV184" s="658" t="s">
        <v>336</v>
      </c>
      <c r="BW184" s="659"/>
      <c r="BX184" s="659"/>
      <c r="BY184" s="659"/>
      <c r="BZ184" s="659"/>
      <c r="CA184" s="659"/>
      <c r="CB184" s="660"/>
      <c r="CD184" s="658" t="s">
        <v>336</v>
      </c>
      <c r="CE184" s="659"/>
      <c r="CF184" s="659"/>
      <c r="CG184" s="659"/>
      <c r="CH184" s="659"/>
      <c r="CI184" s="659"/>
      <c r="CJ184" s="660"/>
      <c r="CL184" s="658" t="s">
        <v>336</v>
      </c>
      <c r="CM184" s="659"/>
      <c r="CN184" s="659"/>
      <c r="CO184" s="659"/>
      <c r="CP184" s="659"/>
      <c r="CQ184" s="659"/>
      <c r="CR184" s="660"/>
    </row>
    <row r="185" spans="2:96" ht="12.75" customHeight="1" x14ac:dyDescent="0.35">
      <c r="B185" s="7"/>
      <c r="C185" s="8"/>
      <c r="D185" s="8"/>
      <c r="E185" s="9" t="s">
        <v>7</v>
      </c>
      <c r="F185" s="9" t="s">
        <v>8</v>
      </c>
      <c r="G185" s="10" t="s">
        <v>9</v>
      </c>
      <c r="H185" s="11" t="s">
        <v>508</v>
      </c>
      <c r="J185" s="7"/>
      <c r="K185" s="8"/>
      <c r="L185" s="8"/>
      <c r="M185" s="9" t="s">
        <v>7</v>
      </c>
      <c r="N185" s="9" t="s">
        <v>8</v>
      </c>
      <c r="O185" s="12" t="s">
        <v>9</v>
      </c>
      <c r="P185" s="11" t="s">
        <v>508</v>
      </c>
      <c r="R185" s="7"/>
      <c r="S185" s="8"/>
      <c r="T185" s="8"/>
      <c r="U185" s="9" t="s">
        <v>7</v>
      </c>
      <c r="V185" s="9" t="s">
        <v>8</v>
      </c>
      <c r="W185" s="13" t="s">
        <v>9</v>
      </c>
      <c r="X185" s="11" t="s">
        <v>508</v>
      </c>
      <c r="Z185" s="7"/>
      <c r="AA185" s="8"/>
      <c r="AB185" s="8"/>
      <c r="AC185" s="9" t="s">
        <v>7</v>
      </c>
      <c r="AD185" s="9" t="s">
        <v>8</v>
      </c>
      <c r="AE185" s="14" t="s">
        <v>9</v>
      </c>
      <c r="AF185" s="11" t="s">
        <v>508</v>
      </c>
      <c r="AH185" s="7"/>
      <c r="AI185" s="8"/>
      <c r="AJ185" s="8"/>
      <c r="AK185" s="9" t="s">
        <v>7</v>
      </c>
      <c r="AL185" s="9" t="s">
        <v>8</v>
      </c>
      <c r="AM185" s="15" t="s">
        <v>9</v>
      </c>
      <c r="AN185" s="11" t="s">
        <v>508</v>
      </c>
      <c r="AP185" s="7"/>
      <c r="AQ185" s="8"/>
      <c r="AR185" s="8"/>
      <c r="AS185" s="9" t="s">
        <v>7</v>
      </c>
      <c r="AT185" s="9" t="s">
        <v>8</v>
      </c>
      <c r="AU185" s="16" t="s">
        <v>9</v>
      </c>
      <c r="AV185" s="11" t="s">
        <v>508</v>
      </c>
      <c r="AX185" s="7"/>
      <c r="AY185" s="8"/>
      <c r="AZ185" s="8"/>
      <c r="BA185" s="9" t="s">
        <v>7</v>
      </c>
      <c r="BB185" s="9" t="s">
        <v>8</v>
      </c>
      <c r="BC185" s="17" t="s">
        <v>9</v>
      </c>
      <c r="BD185" s="11" t="s">
        <v>508</v>
      </c>
      <c r="BF185" s="7"/>
      <c r="BG185" s="8"/>
      <c r="BH185" s="8"/>
      <c r="BI185" s="9" t="s">
        <v>7</v>
      </c>
      <c r="BJ185" s="9" t="s">
        <v>8</v>
      </c>
      <c r="BK185" s="18" t="s">
        <v>9</v>
      </c>
      <c r="BL185" s="11" t="s">
        <v>508</v>
      </c>
      <c r="BN185" s="7"/>
      <c r="BO185" s="8"/>
      <c r="BP185" s="8"/>
      <c r="BQ185" s="9" t="s">
        <v>7</v>
      </c>
      <c r="BR185" s="9" t="s">
        <v>8</v>
      </c>
      <c r="BS185" s="19" t="s">
        <v>9</v>
      </c>
      <c r="BT185" s="11" t="s">
        <v>508</v>
      </c>
      <c r="BV185" s="7"/>
      <c r="BW185" s="8"/>
      <c r="BX185" s="8"/>
      <c r="BY185" s="9" t="s">
        <v>7</v>
      </c>
      <c r="BZ185" s="9" t="s">
        <v>8</v>
      </c>
      <c r="CA185" s="20" t="s">
        <v>9</v>
      </c>
      <c r="CB185" s="11" t="s">
        <v>508</v>
      </c>
      <c r="CD185" s="7"/>
      <c r="CE185" s="8"/>
      <c r="CF185" s="8"/>
      <c r="CG185" s="9" t="s">
        <v>7</v>
      </c>
      <c r="CH185" s="9" t="s">
        <v>8</v>
      </c>
      <c r="CI185" s="21" t="s">
        <v>9</v>
      </c>
      <c r="CJ185" s="11" t="s">
        <v>508</v>
      </c>
      <c r="CL185" s="7"/>
      <c r="CM185" s="8"/>
      <c r="CN185" s="8"/>
      <c r="CO185" s="9" t="s">
        <v>7</v>
      </c>
      <c r="CP185" s="9" t="s">
        <v>8</v>
      </c>
      <c r="CQ185" s="22" t="s">
        <v>9</v>
      </c>
      <c r="CR185" s="11" t="s">
        <v>508</v>
      </c>
    </row>
    <row r="186" spans="2:96" ht="12.75" customHeight="1" x14ac:dyDescent="0.35">
      <c r="B186" s="661" t="s">
        <v>509</v>
      </c>
      <c r="C186" s="673"/>
      <c r="D186" s="662"/>
      <c r="E186" s="4" t="s">
        <v>319</v>
      </c>
      <c r="F186" s="4" t="s">
        <v>319</v>
      </c>
      <c r="H186" s="4">
        <v>17</v>
      </c>
      <c r="J186" s="680" t="s">
        <v>510</v>
      </c>
      <c r="K186" s="673"/>
      <c r="L186" s="662"/>
      <c r="M186" s="4" t="s">
        <v>319</v>
      </c>
      <c r="N186" s="4" t="s">
        <v>319</v>
      </c>
      <c r="P186" s="4">
        <v>15</v>
      </c>
      <c r="R186" s="678" t="s">
        <v>511</v>
      </c>
      <c r="S186" s="673"/>
      <c r="T186" s="662"/>
      <c r="U186" s="4" t="s">
        <v>319</v>
      </c>
      <c r="V186" s="4" t="s">
        <v>319</v>
      </c>
      <c r="X186" s="24">
        <v>13</v>
      </c>
      <c r="Z186" s="687" t="s">
        <v>512</v>
      </c>
      <c r="AA186" s="673"/>
      <c r="AB186" s="662"/>
      <c r="AC186" s="4" t="s">
        <v>319</v>
      </c>
      <c r="AD186" s="4" t="s">
        <v>319</v>
      </c>
      <c r="AF186" s="24">
        <v>13</v>
      </c>
      <c r="AH186" s="685" t="s">
        <v>513</v>
      </c>
      <c r="AI186" s="673"/>
      <c r="AJ186" s="662"/>
      <c r="AK186" s="4" t="s">
        <v>319</v>
      </c>
      <c r="AL186" s="4" t="s">
        <v>319</v>
      </c>
      <c r="AN186" s="24">
        <v>11</v>
      </c>
      <c r="AP186" s="727" t="s">
        <v>514</v>
      </c>
      <c r="AQ186" s="673"/>
      <c r="AR186" s="662"/>
      <c r="AS186" s="4" t="s">
        <v>319</v>
      </c>
      <c r="AT186" s="4" t="s">
        <v>319</v>
      </c>
      <c r="AV186" s="24">
        <v>9</v>
      </c>
      <c r="AX186" s="688" t="s">
        <v>515</v>
      </c>
      <c r="AY186" s="673"/>
      <c r="AZ186" s="662"/>
      <c r="BA186" s="4" t="s">
        <v>319</v>
      </c>
      <c r="BB186" s="4" t="s">
        <v>319</v>
      </c>
      <c r="BD186" s="161">
        <v>9</v>
      </c>
      <c r="BF186" s="679" t="s">
        <v>516</v>
      </c>
      <c r="BG186" s="673"/>
      <c r="BH186" s="662"/>
      <c r="BI186" s="4" t="s">
        <v>319</v>
      </c>
      <c r="BJ186" s="4" t="s">
        <v>319</v>
      </c>
      <c r="BL186" s="246">
        <v>33</v>
      </c>
      <c r="BN186" s="672" t="s">
        <v>517</v>
      </c>
      <c r="BO186" s="673"/>
      <c r="BP186" s="662"/>
      <c r="BQ186" s="4" t="s">
        <v>319</v>
      </c>
      <c r="BR186" s="4" t="s">
        <v>319</v>
      </c>
      <c r="BT186" s="446">
        <v>33</v>
      </c>
      <c r="BV186" s="728" t="s">
        <v>518</v>
      </c>
      <c r="BW186" s="673"/>
      <c r="BX186" s="662"/>
      <c r="BY186" s="4" t="s">
        <v>319</v>
      </c>
      <c r="BZ186" s="4" t="s">
        <v>319</v>
      </c>
      <c r="CB186" s="461">
        <v>33</v>
      </c>
      <c r="CD186" s="682" t="s">
        <v>519</v>
      </c>
      <c r="CE186" s="673"/>
      <c r="CF186" s="662"/>
      <c r="CG186" s="4" t="s">
        <v>319</v>
      </c>
      <c r="CH186" s="4" t="s">
        <v>319</v>
      </c>
      <c r="CJ186" s="4">
        <f>CB190</f>
        <v>30</v>
      </c>
      <c r="CL186" s="686" t="s">
        <v>531</v>
      </c>
      <c r="CM186" s="673"/>
      <c r="CN186" s="662"/>
      <c r="CO186" s="4" t="s">
        <v>319</v>
      </c>
      <c r="CP186" s="4" t="s">
        <v>319</v>
      </c>
      <c r="CR186" s="4">
        <f>CJ192</f>
        <v>24</v>
      </c>
    </row>
    <row r="187" spans="2:96" ht="12.75" customHeight="1" x14ac:dyDescent="0.35">
      <c r="B187" s="654">
        <v>45577</v>
      </c>
      <c r="C187" s="651"/>
      <c r="D187" s="3"/>
      <c r="E187" s="4">
        <v>0</v>
      </c>
      <c r="F187" s="4">
        <v>1</v>
      </c>
      <c r="G187" s="6" t="s">
        <v>17</v>
      </c>
      <c r="H187" s="5">
        <f t="shared" ref="H187:H193" si="170">SUM(H186+E187-F187)</f>
        <v>16</v>
      </c>
      <c r="J187" s="654">
        <v>45621</v>
      </c>
      <c r="K187" s="651"/>
      <c r="L187" s="3"/>
      <c r="M187" s="24">
        <v>0</v>
      </c>
      <c r="N187" s="24">
        <v>1</v>
      </c>
      <c r="O187" s="28" t="s">
        <v>17</v>
      </c>
      <c r="P187" s="5">
        <f t="shared" ref="P187:P193" si="171">SUM(P186+M187-N187)</f>
        <v>14</v>
      </c>
      <c r="R187" s="654"/>
      <c r="S187" s="651"/>
      <c r="T187" s="3"/>
      <c r="U187" s="4"/>
      <c r="V187" s="4"/>
      <c r="W187" s="6"/>
      <c r="X187" s="5">
        <f t="shared" ref="X187:X193" si="172">SUM(X186+U187-V187)</f>
        <v>13</v>
      </c>
      <c r="Z187" s="708">
        <v>45663</v>
      </c>
      <c r="AA187" s="651"/>
      <c r="AB187" s="30"/>
      <c r="AC187" s="50">
        <v>0</v>
      </c>
      <c r="AD187" s="50">
        <v>1</v>
      </c>
      <c r="AE187" s="51" t="s">
        <v>17</v>
      </c>
      <c r="AF187" s="52">
        <f t="shared" ref="AF187:AF193" si="173">SUM(AF186+AC187-AD187)</f>
        <v>12</v>
      </c>
      <c r="AH187" s="654">
        <v>45703</v>
      </c>
      <c r="AI187" s="651"/>
      <c r="AJ187" s="3"/>
      <c r="AK187" s="24">
        <v>0</v>
      </c>
      <c r="AL187" s="24">
        <v>1</v>
      </c>
      <c r="AM187" s="28" t="s">
        <v>17</v>
      </c>
      <c r="AN187" s="5">
        <f t="shared" ref="AN187:AN193" si="174">SUM(AN186+AK187-AL187)</f>
        <v>10</v>
      </c>
      <c r="AP187" s="654"/>
      <c r="AQ187" s="651"/>
      <c r="AR187" s="3"/>
      <c r="AS187" s="4"/>
      <c r="AT187" s="4"/>
      <c r="AU187" s="6"/>
      <c r="AV187" s="5">
        <f t="shared" ref="AV187:AV193" si="175">SUM(AV186+AS187-AT187)</f>
        <v>9</v>
      </c>
      <c r="AX187" s="665">
        <v>45762</v>
      </c>
      <c r="AY187" s="714"/>
      <c r="AZ187" s="155"/>
      <c r="BA187" s="156">
        <v>24</v>
      </c>
      <c r="BB187" s="156">
        <v>0</v>
      </c>
      <c r="BC187" s="157" t="s">
        <v>17</v>
      </c>
      <c r="BD187" s="158">
        <f t="shared" ref="BD187:BD193" si="176">SUM(BD186+BA187-BB187)</f>
        <v>33</v>
      </c>
      <c r="BF187" s="654"/>
      <c r="BG187" s="651"/>
      <c r="BH187" s="3"/>
      <c r="BI187" s="4"/>
      <c r="BJ187" s="4"/>
      <c r="BK187" s="6"/>
      <c r="BL187" s="5">
        <f t="shared" ref="BL187:BL193" si="177">SUM(BL186+BI187-BJ187)</f>
        <v>33</v>
      </c>
      <c r="BN187" s="654">
        <v>45822</v>
      </c>
      <c r="BO187" s="651"/>
      <c r="BP187" s="3"/>
      <c r="BQ187" s="4">
        <v>0</v>
      </c>
      <c r="BR187" s="4">
        <v>1</v>
      </c>
      <c r="BS187" s="6" t="s">
        <v>17</v>
      </c>
      <c r="BT187" s="5">
        <f t="shared" ref="BT187:BT193" si="178">SUM(BT186+BQ187-BR187)</f>
        <v>32</v>
      </c>
      <c r="BV187" s="654">
        <v>45843</v>
      </c>
      <c r="BW187" s="651"/>
      <c r="BX187" s="3"/>
      <c r="BY187" s="4">
        <v>0</v>
      </c>
      <c r="BZ187" s="4">
        <v>1</v>
      </c>
      <c r="CA187" s="6" t="s">
        <v>17</v>
      </c>
      <c r="CB187" s="5">
        <f t="shared" ref="CB187:CB193" si="179">SUM(CB186+BY187-BZ187)</f>
        <v>32</v>
      </c>
      <c r="CD187" s="654">
        <v>45870</v>
      </c>
      <c r="CE187" s="651"/>
      <c r="CF187" s="3"/>
      <c r="CG187" s="4">
        <v>0</v>
      </c>
      <c r="CH187" s="4">
        <v>1</v>
      </c>
      <c r="CI187" s="6" t="s">
        <v>17</v>
      </c>
      <c r="CJ187" s="5">
        <f t="shared" ref="CJ187:CJ193" si="180">SUM(CJ186+CG187-CH187)</f>
        <v>29</v>
      </c>
      <c r="CL187" s="711">
        <v>45901</v>
      </c>
      <c r="CM187" s="730"/>
      <c r="CN187" s="610"/>
      <c r="CO187" s="171">
        <v>0</v>
      </c>
      <c r="CP187" s="171">
        <v>1</v>
      </c>
      <c r="CQ187" s="255" t="s">
        <v>17</v>
      </c>
      <c r="CR187" s="602">
        <f>CR186+CO187-CP187</f>
        <v>23</v>
      </c>
    </row>
    <row r="188" spans="2:96" ht="12.75" customHeight="1" x14ac:dyDescent="0.35">
      <c r="B188" s="654">
        <v>45591</v>
      </c>
      <c r="C188" s="651"/>
      <c r="D188" s="3"/>
      <c r="E188" s="4">
        <v>0</v>
      </c>
      <c r="F188" s="4">
        <v>1</v>
      </c>
      <c r="G188" s="6" t="s">
        <v>17</v>
      </c>
      <c r="H188" s="5">
        <f t="shared" si="170"/>
        <v>15</v>
      </c>
      <c r="J188" s="654">
        <v>45626</v>
      </c>
      <c r="K188" s="651"/>
      <c r="L188" s="3"/>
      <c r="M188" s="24">
        <v>0</v>
      </c>
      <c r="N188" s="24">
        <v>1</v>
      </c>
      <c r="O188" s="28" t="s">
        <v>17</v>
      </c>
      <c r="P188" s="5">
        <f t="shared" si="171"/>
        <v>13</v>
      </c>
      <c r="R188" s="3"/>
      <c r="S188" s="3"/>
      <c r="T188" s="3"/>
      <c r="U188" s="3"/>
      <c r="V188" s="3"/>
      <c r="W188" s="3"/>
      <c r="X188" s="5">
        <f t="shared" si="172"/>
        <v>13</v>
      </c>
      <c r="Z188" s="708">
        <v>45672</v>
      </c>
      <c r="AA188" s="651"/>
      <c r="AB188" s="30"/>
      <c r="AC188" s="50">
        <v>0</v>
      </c>
      <c r="AD188" s="50">
        <v>1</v>
      </c>
      <c r="AE188" s="51" t="s">
        <v>17</v>
      </c>
      <c r="AF188" s="5">
        <f t="shared" si="173"/>
        <v>11</v>
      </c>
      <c r="AH188" s="654">
        <v>45710</v>
      </c>
      <c r="AI188" s="651"/>
      <c r="AJ188" s="3"/>
      <c r="AK188" s="24">
        <v>0</v>
      </c>
      <c r="AL188" s="24">
        <v>1</v>
      </c>
      <c r="AM188" s="28" t="s">
        <v>17</v>
      </c>
      <c r="AN188" s="5">
        <f t="shared" si="174"/>
        <v>9</v>
      </c>
      <c r="AP188" s="3"/>
      <c r="AQ188" s="3"/>
      <c r="AR188" s="3"/>
      <c r="AS188" s="3"/>
      <c r="AT188" s="3"/>
      <c r="AU188" s="3"/>
      <c r="AV188" s="5">
        <f t="shared" si="175"/>
        <v>9</v>
      </c>
      <c r="AX188" s="3"/>
      <c r="AY188" s="3"/>
      <c r="AZ188" s="3"/>
      <c r="BA188" s="3"/>
      <c r="BB188" s="3"/>
      <c r="BC188" s="3"/>
      <c r="BD188" s="5">
        <f t="shared" si="176"/>
        <v>33</v>
      </c>
      <c r="BF188" s="654"/>
      <c r="BG188" s="651"/>
      <c r="BH188" s="3"/>
      <c r="BI188" s="4"/>
      <c r="BJ188" s="4"/>
      <c r="BK188" s="6"/>
      <c r="BL188" s="5">
        <f t="shared" si="177"/>
        <v>33</v>
      </c>
      <c r="BN188" s="654"/>
      <c r="BO188" s="651"/>
      <c r="BP188" s="3"/>
      <c r="BQ188" s="4"/>
      <c r="BR188" s="4"/>
      <c r="BS188" s="6"/>
      <c r="BT188" s="5">
        <f t="shared" si="178"/>
        <v>32</v>
      </c>
      <c r="BV188" s="654">
        <v>45847</v>
      </c>
      <c r="BW188" s="651"/>
      <c r="BX188" s="488"/>
      <c r="BY188" s="489">
        <v>0</v>
      </c>
      <c r="BZ188" s="489">
        <v>1</v>
      </c>
      <c r="CA188" s="129" t="s">
        <v>24</v>
      </c>
      <c r="CB188" s="5">
        <f t="shared" si="179"/>
        <v>31</v>
      </c>
      <c r="CD188" s="654">
        <v>45877</v>
      </c>
      <c r="CE188" s="651"/>
      <c r="CF188" s="3"/>
      <c r="CG188" s="577">
        <v>0</v>
      </c>
      <c r="CH188" s="577">
        <v>1</v>
      </c>
      <c r="CI188" s="28" t="s">
        <v>24</v>
      </c>
      <c r="CJ188" s="5">
        <f t="shared" si="180"/>
        <v>28</v>
      </c>
      <c r="CL188" s="711">
        <v>45909</v>
      </c>
      <c r="CM188" s="730"/>
      <c r="CN188" s="3"/>
      <c r="CO188" s="171">
        <v>0</v>
      </c>
      <c r="CP188" s="171">
        <v>1</v>
      </c>
      <c r="CQ188" s="255" t="s">
        <v>17</v>
      </c>
      <c r="CR188" s="5">
        <f t="shared" ref="CR188:CR193" si="181">SUM(CR187+CO188-CP188)</f>
        <v>22</v>
      </c>
    </row>
    <row r="189" spans="2:96" ht="12.75" customHeight="1" x14ac:dyDescent="0.35">
      <c r="B189" s="654"/>
      <c r="C189" s="651"/>
      <c r="E189" s="4"/>
      <c r="F189" s="4"/>
      <c r="G189" s="6"/>
      <c r="H189" s="5">
        <f t="shared" si="170"/>
        <v>15</v>
      </c>
      <c r="J189" s="654"/>
      <c r="K189" s="651"/>
      <c r="M189" s="4"/>
      <c r="N189" s="4"/>
      <c r="O189" s="6"/>
      <c r="P189" s="5">
        <f t="shared" si="171"/>
        <v>13</v>
      </c>
      <c r="X189" s="5">
        <f t="shared" si="172"/>
        <v>13</v>
      </c>
      <c r="AE189" s="28" t="s">
        <v>17</v>
      </c>
      <c r="AF189" s="5">
        <f t="shared" si="173"/>
        <v>11</v>
      </c>
      <c r="AN189" s="5">
        <f t="shared" si="174"/>
        <v>9</v>
      </c>
      <c r="AV189" s="5">
        <f t="shared" si="175"/>
        <v>9</v>
      </c>
      <c r="BD189" s="5">
        <f t="shared" si="176"/>
        <v>33</v>
      </c>
      <c r="BF189" s="654"/>
      <c r="BG189" s="651"/>
      <c r="BL189" s="5">
        <f t="shared" si="177"/>
        <v>33</v>
      </c>
      <c r="BT189" s="5">
        <f t="shared" si="178"/>
        <v>32</v>
      </c>
      <c r="BV189" s="654">
        <v>45856</v>
      </c>
      <c r="BW189" s="651"/>
      <c r="BY189" s="523">
        <v>0</v>
      </c>
      <c r="BZ189" s="523">
        <v>1</v>
      </c>
      <c r="CA189" s="28" t="s">
        <v>17</v>
      </c>
      <c r="CB189" s="5">
        <f t="shared" si="179"/>
        <v>30</v>
      </c>
      <c r="CD189" s="654">
        <v>45882</v>
      </c>
      <c r="CE189" s="651"/>
      <c r="CG189" s="577">
        <v>0</v>
      </c>
      <c r="CH189" s="577">
        <v>1</v>
      </c>
      <c r="CI189" s="28" t="s">
        <v>17</v>
      </c>
      <c r="CJ189" s="5">
        <f t="shared" si="180"/>
        <v>27</v>
      </c>
      <c r="CL189" s="711">
        <v>45915</v>
      </c>
      <c r="CM189" s="730"/>
      <c r="CO189" s="171">
        <v>0</v>
      </c>
      <c r="CP189" s="171">
        <v>1</v>
      </c>
      <c r="CQ189" s="255" t="s">
        <v>17</v>
      </c>
      <c r="CR189" s="5">
        <f t="shared" si="181"/>
        <v>21</v>
      </c>
    </row>
    <row r="190" spans="2:96" ht="12.75" customHeight="1" x14ac:dyDescent="0.35">
      <c r="B190" s="654"/>
      <c r="C190" s="651"/>
      <c r="E190" s="4"/>
      <c r="F190" s="4"/>
      <c r="G190" s="6"/>
      <c r="H190" s="5">
        <f t="shared" si="170"/>
        <v>15</v>
      </c>
      <c r="P190" s="5">
        <f t="shared" si="171"/>
        <v>13</v>
      </c>
      <c r="X190" s="5">
        <f t="shared" si="172"/>
        <v>13</v>
      </c>
      <c r="AF190" s="5">
        <f t="shared" si="173"/>
        <v>11</v>
      </c>
      <c r="AN190" s="5">
        <f t="shared" si="174"/>
        <v>9</v>
      </c>
      <c r="AV190" s="5">
        <f t="shared" si="175"/>
        <v>9</v>
      </c>
      <c r="BD190" s="5">
        <f t="shared" si="176"/>
        <v>33</v>
      </c>
      <c r="BL190" s="5">
        <f t="shared" si="177"/>
        <v>33</v>
      </c>
      <c r="BT190" s="5">
        <f t="shared" si="178"/>
        <v>32</v>
      </c>
      <c r="CB190" s="5">
        <f t="shared" si="179"/>
        <v>30</v>
      </c>
      <c r="CD190" s="654">
        <v>45891</v>
      </c>
      <c r="CE190" s="651"/>
      <c r="CG190" s="589">
        <v>0</v>
      </c>
      <c r="CH190" s="589">
        <v>1</v>
      </c>
      <c r="CI190" s="28" t="s">
        <v>17</v>
      </c>
      <c r="CJ190" s="5">
        <f t="shared" si="180"/>
        <v>26</v>
      </c>
      <c r="CR190" s="5">
        <f t="shared" si="181"/>
        <v>21</v>
      </c>
    </row>
    <row r="191" spans="2:96" ht="12.75" customHeight="1" x14ac:dyDescent="0.35">
      <c r="H191" s="5">
        <f t="shared" si="170"/>
        <v>15</v>
      </c>
      <c r="P191" s="5">
        <f t="shared" si="171"/>
        <v>13</v>
      </c>
      <c r="X191" s="5">
        <f t="shared" si="172"/>
        <v>13</v>
      </c>
      <c r="AF191" s="5">
        <f t="shared" si="173"/>
        <v>11</v>
      </c>
      <c r="AN191" s="5">
        <f t="shared" si="174"/>
        <v>9</v>
      </c>
      <c r="AV191" s="5">
        <f t="shared" si="175"/>
        <v>9</v>
      </c>
      <c r="BD191" s="5">
        <f t="shared" si="176"/>
        <v>33</v>
      </c>
      <c r="BL191" s="5">
        <f t="shared" si="177"/>
        <v>33</v>
      </c>
      <c r="BT191" s="5">
        <f t="shared" si="178"/>
        <v>32</v>
      </c>
      <c r="CB191" s="5">
        <f t="shared" si="179"/>
        <v>30</v>
      </c>
      <c r="CD191" s="654">
        <v>45894</v>
      </c>
      <c r="CE191" s="651"/>
      <c r="CG191" s="598">
        <v>0</v>
      </c>
      <c r="CH191" s="598">
        <v>1</v>
      </c>
      <c r="CI191" s="28" t="s">
        <v>17</v>
      </c>
      <c r="CJ191" s="5">
        <f t="shared" si="180"/>
        <v>25</v>
      </c>
      <c r="CR191" s="5">
        <f t="shared" si="181"/>
        <v>21</v>
      </c>
    </row>
    <row r="192" spans="2:96" ht="12.75" customHeight="1" x14ac:dyDescent="0.35">
      <c r="H192" s="5">
        <f t="shared" si="170"/>
        <v>15</v>
      </c>
      <c r="P192" s="5">
        <f t="shared" si="171"/>
        <v>13</v>
      </c>
      <c r="X192" s="5">
        <f t="shared" si="172"/>
        <v>13</v>
      </c>
      <c r="AF192" s="5">
        <f t="shared" si="173"/>
        <v>11</v>
      </c>
      <c r="AN192" s="5">
        <f t="shared" si="174"/>
        <v>9</v>
      </c>
      <c r="AV192" s="5">
        <f t="shared" si="175"/>
        <v>9</v>
      </c>
      <c r="BD192" s="5">
        <f t="shared" si="176"/>
        <v>33</v>
      </c>
      <c r="BL192" s="5">
        <f t="shared" si="177"/>
        <v>33</v>
      </c>
      <c r="BT192" s="5">
        <f t="shared" si="178"/>
        <v>32</v>
      </c>
      <c r="CB192" s="5">
        <f t="shared" si="179"/>
        <v>30</v>
      </c>
      <c r="CD192" s="654">
        <v>45900</v>
      </c>
      <c r="CE192" s="651"/>
      <c r="CG192" s="598">
        <v>0</v>
      </c>
      <c r="CH192" s="598">
        <v>1</v>
      </c>
      <c r="CI192" s="28" t="s">
        <v>17</v>
      </c>
      <c r="CJ192" s="5">
        <f t="shared" si="180"/>
        <v>24</v>
      </c>
      <c r="CR192" s="5">
        <f t="shared" si="181"/>
        <v>21</v>
      </c>
    </row>
    <row r="193" spans="2:96" ht="12.75" customHeight="1" x14ac:dyDescent="0.25">
      <c r="H193" s="5">
        <f t="shared" si="170"/>
        <v>15</v>
      </c>
      <c r="P193" s="5">
        <f t="shared" si="171"/>
        <v>13</v>
      </c>
      <c r="X193" s="5">
        <f t="shared" si="172"/>
        <v>13</v>
      </c>
      <c r="AF193" s="5">
        <f t="shared" si="173"/>
        <v>11</v>
      </c>
      <c r="AN193" s="5">
        <f t="shared" si="174"/>
        <v>9</v>
      </c>
      <c r="AV193" s="5">
        <f t="shared" si="175"/>
        <v>9</v>
      </c>
      <c r="BD193" s="5">
        <f t="shared" si="176"/>
        <v>33</v>
      </c>
      <c r="BL193" s="5">
        <f t="shared" si="177"/>
        <v>33</v>
      </c>
      <c r="BT193" s="5">
        <f t="shared" si="178"/>
        <v>32</v>
      </c>
      <c r="CB193" s="5">
        <f t="shared" si="179"/>
        <v>30</v>
      </c>
      <c r="CJ193" s="5">
        <f t="shared" si="180"/>
        <v>24</v>
      </c>
      <c r="CR193" s="5">
        <f t="shared" si="181"/>
        <v>21</v>
      </c>
    </row>
    <row r="194" spans="2:96" ht="12.75" customHeight="1" x14ac:dyDescent="0.35">
      <c r="B194" s="658" t="s">
        <v>337</v>
      </c>
      <c r="C194" s="659"/>
      <c r="D194" s="659"/>
      <c r="E194" s="659"/>
      <c r="F194" s="659"/>
      <c r="G194" s="659"/>
      <c r="H194" s="660"/>
      <c r="J194" s="658" t="s">
        <v>337</v>
      </c>
      <c r="K194" s="659"/>
      <c r="L194" s="659"/>
      <c r="M194" s="659"/>
      <c r="N194" s="659"/>
      <c r="O194" s="659"/>
      <c r="P194" s="660"/>
      <c r="R194" s="658" t="s">
        <v>337</v>
      </c>
      <c r="S194" s="659"/>
      <c r="T194" s="659"/>
      <c r="U194" s="659"/>
      <c r="V194" s="659"/>
      <c r="W194" s="659"/>
      <c r="X194" s="660"/>
      <c r="Z194" s="658" t="s">
        <v>337</v>
      </c>
      <c r="AA194" s="659"/>
      <c r="AB194" s="659"/>
      <c r="AC194" s="659"/>
      <c r="AD194" s="659"/>
      <c r="AE194" s="659"/>
      <c r="AF194" s="660"/>
      <c r="AH194" s="658" t="s">
        <v>337</v>
      </c>
      <c r="AI194" s="659"/>
      <c r="AJ194" s="659"/>
      <c r="AK194" s="659"/>
      <c r="AL194" s="659"/>
      <c r="AM194" s="659"/>
      <c r="AN194" s="660"/>
      <c r="AP194" s="658" t="s">
        <v>337</v>
      </c>
      <c r="AQ194" s="659"/>
      <c r="AR194" s="659"/>
      <c r="AS194" s="659"/>
      <c r="AT194" s="659"/>
      <c r="AU194" s="659"/>
      <c r="AV194" s="660"/>
      <c r="AX194" s="658" t="s">
        <v>337</v>
      </c>
      <c r="AY194" s="659"/>
      <c r="AZ194" s="659"/>
      <c r="BA194" s="659"/>
      <c r="BB194" s="659"/>
      <c r="BC194" s="659"/>
      <c r="BD194" s="660"/>
      <c r="BF194" s="658" t="s">
        <v>337</v>
      </c>
      <c r="BG194" s="659"/>
      <c r="BH194" s="659"/>
      <c r="BI194" s="659"/>
      <c r="BJ194" s="659"/>
      <c r="BK194" s="659"/>
      <c r="BL194" s="660"/>
      <c r="BN194" s="658" t="s">
        <v>337</v>
      </c>
      <c r="BO194" s="659"/>
      <c r="BP194" s="659"/>
      <c r="BQ194" s="659"/>
      <c r="BR194" s="659"/>
      <c r="BS194" s="659"/>
      <c r="BT194" s="660"/>
      <c r="BV194" s="658" t="s">
        <v>337</v>
      </c>
      <c r="BW194" s="659"/>
      <c r="BX194" s="659"/>
      <c r="BY194" s="659"/>
      <c r="BZ194" s="659"/>
      <c r="CA194" s="659"/>
      <c r="CB194" s="660"/>
      <c r="CD194" s="658" t="s">
        <v>337</v>
      </c>
      <c r="CE194" s="659"/>
      <c r="CF194" s="659"/>
      <c r="CG194" s="659"/>
      <c r="CH194" s="659"/>
      <c r="CI194" s="659"/>
      <c r="CJ194" s="660"/>
      <c r="CL194" s="658" t="s">
        <v>337</v>
      </c>
      <c r="CM194" s="659"/>
      <c r="CN194" s="659"/>
      <c r="CO194" s="659"/>
      <c r="CP194" s="659"/>
      <c r="CQ194" s="659"/>
      <c r="CR194" s="660"/>
    </row>
    <row r="195" spans="2:96" ht="12.75" customHeight="1" x14ac:dyDescent="0.35">
      <c r="B195" s="7"/>
      <c r="C195" s="8"/>
      <c r="D195" s="8"/>
      <c r="E195" s="9" t="s">
        <v>7</v>
      </c>
      <c r="F195" s="9" t="s">
        <v>8</v>
      </c>
      <c r="G195" s="10" t="s">
        <v>9</v>
      </c>
      <c r="H195" s="11" t="s">
        <v>508</v>
      </c>
      <c r="J195" s="7"/>
      <c r="K195" s="8"/>
      <c r="L195" s="8"/>
      <c r="M195" s="9" t="s">
        <v>7</v>
      </c>
      <c r="N195" s="9" t="s">
        <v>8</v>
      </c>
      <c r="O195" s="12" t="s">
        <v>9</v>
      </c>
      <c r="P195" s="11" t="s">
        <v>508</v>
      </c>
      <c r="R195" s="7"/>
      <c r="S195" s="8"/>
      <c r="T195" s="8"/>
      <c r="U195" s="9" t="s">
        <v>7</v>
      </c>
      <c r="V195" s="9" t="s">
        <v>8</v>
      </c>
      <c r="W195" s="13" t="s">
        <v>9</v>
      </c>
      <c r="X195" s="11" t="s">
        <v>508</v>
      </c>
      <c r="Z195" s="7"/>
      <c r="AA195" s="8"/>
      <c r="AB195" s="8"/>
      <c r="AC195" s="9" t="s">
        <v>7</v>
      </c>
      <c r="AD195" s="9" t="s">
        <v>8</v>
      </c>
      <c r="AE195" s="14" t="s">
        <v>9</v>
      </c>
      <c r="AF195" s="11" t="s">
        <v>508</v>
      </c>
      <c r="AH195" s="7"/>
      <c r="AI195" s="8"/>
      <c r="AJ195" s="8"/>
      <c r="AK195" s="9" t="s">
        <v>7</v>
      </c>
      <c r="AL195" s="9" t="s">
        <v>8</v>
      </c>
      <c r="AM195" s="15" t="s">
        <v>9</v>
      </c>
      <c r="AN195" s="11" t="s">
        <v>508</v>
      </c>
      <c r="AP195" s="7"/>
      <c r="AQ195" s="8"/>
      <c r="AR195" s="8"/>
      <c r="AS195" s="9" t="s">
        <v>7</v>
      </c>
      <c r="AT195" s="9" t="s">
        <v>8</v>
      </c>
      <c r="AU195" s="16" t="s">
        <v>9</v>
      </c>
      <c r="AV195" s="11" t="s">
        <v>508</v>
      </c>
      <c r="AX195" s="7"/>
      <c r="AY195" s="8"/>
      <c r="AZ195" s="8"/>
      <c r="BA195" s="9" t="s">
        <v>7</v>
      </c>
      <c r="BB195" s="9" t="s">
        <v>8</v>
      </c>
      <c r="BC195" s="17" t="s">
        <v>9</v>
      </c>
      <c r="BD195" s="11" t="s">
        <v>508</v>
      </c>
      <c r="BF195" s="7"/>
      <c r="BG195" s="8"/>
      <c r="BH195" s="8"/>
      <c r="BI195" s="9" t="s">
        <v>7</v>
      </c>
      <c r="BJ195" s="9" t="s">
        <v>8</v>
      </c>
      <c r="BK195" s="18" t="s">
        <v>9</v>
      </c>
      <c r="BL195" s="11" t="s">
        <v>508</v>
      </c>
      <c r="BN195" s="7"/>
      <c r="BO195" s="8"/>
      <c r="BP195" s="8"/>
      <c r="BQ195" s="9" t="s">
        <v>7</v>
      </c>
      <c r="BR195" s="9" t="s">
        <v>8</v>
      </c>
      <c r="BS195" s="19" t="s">
        <v>9</v>
      </c>
      <c r="BT195" s="11" t="s">
        <v>508</v>
      </c>
      <c r="BV195" s="7"/>
      <c r="BW195" s="8"/>
      <c r="BX195" s="8"/>
      <c r="BY195" s="9" t="s">
        <v>7</v>
      </c>
      <c r="BZ195" s="9" t="s">
        <v>8</v>
      </c>
      <c r="CA195" s="20" t="s">
        <v>9</v>
      </c>
      <c r="CB195" s="11" t="s">
        <v>508</v>
      </c>
      <c r="CD195" s="7"/>
      <c r="CE195" s="8"/>
      <c r="CF195" s="8"/>
      <c r="CG195" s="9" t="s">
        <v>7</v>
      </c>
      <c r="CH195" s="9" t="s">
        <v>8</v>
      </c>
      <c r="CI195" s="21" t="s">
        <v>9</v>
      </c>
      <c r="CJ195" s="11" t="s">
        <v>508</v>
      </c>
      <c r="CL195" s="7"/>
      <c r="CM195" s="8"/>
      <c r="CN195" s="8"/>
      <c r="CO195" s="9" t="s">
        <v>7</v>
      </c>
      <c r="CP195" s="9" t="s">
        <v>8</v>
      </c>
      <c r="CQ195" s="22" t="s">
        <v>9</v>
      </c>
      <c r="CR195" s="11" t="s">
        <v>508</v>
      </c>
    </row>
    <row r="196" spans="2:96" ht="12.75" customHeight="1" x14ac:dyDescent="0.35">
      <c r="B196" s="661" t="s">
        <v>509</v>
      </c>
      <c r="C196" s="673"/>
      <c r="D196" s="662"/>
      <c r="E196" s="4" t="s">
        <v>11</v>
      </c>
      <c r="F196" s="4" t="s">
        <v>11</v>
      </c>
      <c r="H196" s="4">
        <v>3</v>
      </c>
      <c r="J196" s="680" t="s">
        <v>510</v>
      </c>
      <c r="K196" s="673"/>
      <c r="L196" s="662"/>
      <c r="M196" s="4" t="s">
        <v>11</v>
      </c>
      <c r="N196" s="4" t="s">
        <v>11</v>
      </c>
      <c r="P196" s="4">
        <v>3</v>
      </c>
      <c r="R196" s="678" t="s">
        <v>511</v>
      </c>
      <c r="S196" s="673"/>
      <c r="T196" s="662"/>
      <c r="U196" s="4" t="s">
        <v>11</v>
      </c>
      <c r="V196" s="4" t="s">
        <v>11</v>
      </c>
      <c r="X196" s="24">
        <v>3</v>
      </c>
      <c r="Z196" s="687" t="s">
        <v>512</v>
      </c>
      <c r="AA196" s="673"/>
      <c r="AB196" s="662"/>
      <c r="AC196" s="4" t="s">
        <v>11</v>
      </c>
      <c r="AD196" s="4" t="s">
        <v>11</v>
      </c>
      <c r="AF196" s="24">
        <v>3</v>
      </c>
      <c r="AH196" s="685" t="s">
        <v>513</v>
      </c>
      <c r="AI196" s="673"/>
      <c r="AJ196" s="662"/>
      <c r="AK196" s="4" t="s">
        <v>11</v>
      </c>
      <c r="AL196" s="4" t="s">
        <v>11</v>
      </c>
      <c r="AN196" s="24">
        <v>2</v>
      </c>
      <c r="AP196" s="727" t="s">
        <v>514</v>
      </c>
      <c r="AQ196" s="673"/>
      <c r="AR196" s="662"/>
      <c r="AS196" s="4" t="s">
        <v>11</v>
      </c>
      <c r="AT196" s="4" t="s">
        <v>11</v>
      </c>
      <c r="AV196" s="24">
        <v>2</v>
      </c>
      <c r="AX196" s="688" t="s">
        <v>515</v>
      </c>
      <c r="AY196" s="673"/>
      <c r="AZ196" s="662"/>
      <c r="BA196" s="4" t="s">
        <v>11</v>
      </c>
      <c r="BB196" s="4" t="s">
        <v>11</v>
      </c>
      <c r="BD196" s="161">
        <v>2</v>
      </c>
      <c r="BF196" s="679" t="s">
        <v>516</v>
      </c>
      <c r="BG196" s="673"/>
      <c r="BH196" s="662"/>
      <c r="BI196" s="4" t="s">
        <v>11</v>
      </c>
      <c r="BJ196" s="4" t="s">
        <v>11</v>
      </c>
      <c r="BL196" s="248">
        <v>2</v>
      </c>
      <c r="BN196" s="672" t="s">
        <v>517</v>
      </c>
      <c r="BO196" s="673"/>
      <c r="BP196" s="662"/>
      <c r="BQ196" s="4" t="s">
        <v>11</v>
      </c>
      <c r="BR196" s="4" t="s">
        <v>11</v>
      </c>
      <c r="BT196" s="445">
        <v>2</v>
      </c>
      <c r="BV196" s="728" t="s">
        <v>518</v>
      </c>
      <c r="BW196" s="673"/>
      <c r="BX196" s="662"/>
      <c r="BY196" s="4" t="s">
        <v>11</v>
      </c>
      <c r="BZ196" s="4" t="s">
        <v>11</v>
      </c>
      <c r="CB196" s="460">
        <v>2</v>
      </c>
      <c r="CD196" s="682" t="s">
        <v>519</v>
      </c>
      <c r="CE196" s="673"/>
      <c r="CF196" s="662"/>
      <c r="CG196" s="4" t="s">
        <v>11</v>
      </c>
      <c r="CH196" s="4" t="s">
        <v>11</v>
      </c>
      <c r="CJ196" s="4">
        <f>CB197</f>
        <v>2</v>
      </c>
      <c r="CL196" s="686" t="s">
        <v>531</v>
      </c>
      <c r="CM196" s="673"/>
      <c r="CN196" s="662"/>
      <c r="CO196" s="4" t="s">
        <v>11</v>
      </c>
      <c r="CP196" s="4" t="s">
        <v>11</v>
      </c>
      <c r="CR196" s="4">
        <f>CJ196</f>
        <v>2</v>
      </c>
    </row>
    <row r="197" spans="2:96" ht="12.75" customHeight="1" x14ac:dyDescent="0.35">
      <c r="B197" s="654"/>
      <c r="C197" s="651"/>
      <c r="D197" s="3"/>
      <c r="E197" s="4"/>
      <c r="F197" s="4"/>
      <c r="G197" s="6"/>
      <c r="H197" s="5">
        <f t="shared" ref="H197:H203" si="182">SUM(H196+E197-F197)</f>
        <v>3</v>
      </c>
      <c r="J197" s="654"/>
      <c r="K197" s="651"/>
      <c r="L197" s="3"/>
      <c r="M197" s="4"/>
      <c r="N197" s="4"/>
      <c r="O197" s="6"/>
      <c r="P197" s="5">
        <f t="shared" ref="P197:P203" si="183">SUM(P196+M197-N197)</f>
        <v>3</v>
      </c>
      <c r="R197" s="25"/>
      <c r="S197" s="25"/>
      <c r="T197" s="3"/>
      <c r="U197" s="4"/>
      <c r="V197" s="4"/>
      <c r="W197" s="6"/>
      <c r="X197" s="5">
        <f t="shared" ref="X197:X203" si="184">SUM(X196+U197-V197)</f>
        <v>3</v>
      </c>
      <c r="Z197" s="654">
        <v>45668</v>
      </c>
      <c r="AA197" s="651"/>
      <c r="AC197" s="24">
        <v>0</v>
      </c>
      <c r="AD197" s="24">
        <v>1</v>
      </c>
      <c r="AE197" s="28" t="s">
        <v>17</v>
      </c>
      <c r="AF197" s="5">
        <f t="shared" ref="AF197:AF203" si="185">SUM(AF196+AC197-AD197)</f>
        <v>2</v>
      </c>
      <c r="AH197" s="25"/>
      <c r="AI197" s="25"/>
      <c r="AJ197" s="3"/>
      <c r="AK197" s="4"/>
      <c r="AL197" s="4"/>
      <c r="AM197" s="6"/>
      <c r="AN197" s="5">
        <f t="shared" ref="AN197:AN203" si="186">SUM(AN196+AK197-AL197)</f>
        <v>2</v>
      </c>
      <c r="AP197" s="25"/>
      <c r="AQ197" s="25"/>
      <c r="AR197" s="3"/>
      <c r="AS197" s="4"/>
      <c r="AT197" s="4"/>
      <c r="AU197" s="6"/>
      <c r="AV197" s="5">
        <f t="shared" ref="AV197:AV203" si="187">SUM(AV196+AS197-AT197)</f>
        <v>2</v>
      </c>
      <c r="AX197" s="25"/>
      <c r="AY197" s="25"/>
      <c r="AZ197" s="3"/>
      <c r="BA197" s="4"/>
      <c r="BB197" s="4"/>
      <c r="BC197" s="6"/>
      <c r="BD197" s="5">
        <f t="shared" ref="BD197:BD203" si="188">SUM(BD196+BA197-BB197)</f>
        <v>2</v>
      </c>
      <c r="BF197" s="25"/>
      <c r="BG197" s="25"/>
      <c r="BH197" s="3"/>
      <c r="BI197" s="4"/>
      <c r="BJ197" s="4"/>
      <c r="BK197" s="6"/>
      <c r="BL197" s="5">
        <f t="shared" ref="BL197:BL203" si="189">SUM(BL196+BI197-BJ197)</f>
        <v>2</v>
      </c>
      <c r="BN197" s="25"/>
      <c r="BO197" s="25"/>
      <c r="BP197" s="3"/>
      <c r="BQ197" s="4"/>
      <c r="BR197" s="4"/>
      <c r="BS197" s="6"/>
      <c r="BT197" s="5">
        <f t="shared" ref="BT197:BT203" si="190">SUM(BT196+BQ197-BR197)</f>
        <v>2</v>
      </c>
      <c r="BV197" s="25"/>
      <c r="BW197" s="25"/>
      <c r="BX197" s="3"/>
      <c r="BY197" s="4"/>
      <c r="BZ197" s="4"/>
      <c r="CA197" s="6"/>
      <c r="CB197" s="5">
        <f t="shared" ref="CB197:CB203" si="191">SUM(CB196+BY197-BZ197)</f>
        <v>2</v>
      </c>
      <c r="CD197" s="25"/>
      <c r="CE197" s="25"/>
      <c r="CF197" s="3"/>
      <c r="CG197" s="4"/>
      <c r="CH197" s="4"/>
      <c r="CI197" s="6"/>
      <c r="CJ197" s="5">
        <f t="shared" ref="CJ197:CJ203" si="192">SUM(CJ196+CG197-CH197)</f>
        <v>2</v>
      </c>
      <c r="CL197" s="25"/>
      <c r="CM197" s="25"/>
      <c r="CN197" s="3"/>
      <c r="CO197" s="4"/>
      <c r="CP197" s="4"/>
      <c r="CQ197" s="6"/>
      <c r="CR197" s="5">
        <f t="shared" ref="CR197:CR203" si="193">SUM(CR196+CO197-CP197)</f>
        <v>2</v>
      </c>
    </row>
    <row r="198" spans="2:96" ht="12.75" customHeight="1" x14ac:dyDescent="0.35">
      <c r="B198" s="3"/>
      <c r="C198" s="3"/>
      <c r="D198" s="3"/>
      <c r="E198" s="3"/>
      <c r="F198" s="3"/>
      <c r="G198" s="3"/>
      <c r="H198" s="5">
        <f t="shared" si="182"/>
        <v>3</v>
      </c>
      <c r="J198" s="3"/>
      <c r="K198" s="3"/>
      <c r="L198" s="3"/>
      <c r="M198" s="3"/>
      <c r="N198" s="3"/>
      <c r="O198" s="3"/>
      <c r="P198" s="5">
        <f t="shared" si="183"/>
        <v>3</v>
      </c>
      <c r="R198" s="3"/>
      <c r="S198" s="3"/>
      <c r="T198" s="3"/>
      <c r="U198" s="3"/>
      <c r="V198" s="3"/>
      <c r="W198" s="3"/>
      <c r="X198" s="5">
        <f t="shared" si="184"/>
        <v>3</v>
      </c>
      <c r="Z198" s="3"/>
      <c r="AA198" s="3"/>
      <c r="AB198" s="3"/>
      <c r="AC198" s="3"/>
      <c r="AD198" s="3"/>
      <c r="AE198" s="28" t="s">
        <v>17</v>
      </c>
      <c r="AF198" s="5">
        <f t="shared" si="185"/>
        <v>2</v>
      </c>
      <c r="AH198" s="3"/>
      <c r="AI198" s="3"/>
      <c r="AJ198" s="3"/>
      <c r="AK198" s="3"/>
      <c r="AL198" s="3"/>
      <c r="AM198" s="3"/>
      <c r="AN198" s="5">
        <f t="shared" si="186"/>
        <v>2</v>
      </c>
      <c r="AP198" s="3"/>
      <c r="AQ198" s="3"/>
      <c r="AR198" s="3"/>
      <c r="AS198" s="3"/>
      <c r="AT198" s="3"/>
      <c r="AU198" s="3"/>
      <c r="AV198" s="5">
        <f t="shared" si="187"/>
        <v>2</v>
      </c>
      <c r="AX198" s="3"/>
      <c r="AY198" s="3"/>
      <c r="AZ198" s="3"/>
      <c r="BA198" s="3"/>
      <c r="BB198" s="3"/>
      <c r="BC198" s="3"/>
      <c r="BD198" s="5">
        <f t="shared" si="188"/>
        <v>2</v>
      </c>
      <c r="BF198" s="3"/>
      <c r="BG198" s="3"/>
      <c r="BH198" s="3"/>
      <c r="BI198" s="3"/>
      <c r="BJ198" s="3"/>
      <c r="BK198" s="3"/>
      <c r="BL198" s="5">
        <f t="shared" si="189"/>
        <v>2</v>
      </c>
      <c r="BN198" s="3"/>
      <c r="BO198" s="3"/>
      <c r="BP198" s="3"/>
      <c r="BQ198" s="3"/>
      <c r="BR198" s="3"/>
      <c r="BS198" s="3"/>
      <c r="BT198" s="5">
        <f t="shared" si="190"/>
        <v>2</v>
      </c>
      <c r="BV198" s="3"/>
      <c r="BW198" s="3"/>
      <c r="BX198" s="3"/>
      <c r="BY198" s="3"/>
      <c r="BZ198" s="3"/>
      <c r="CA198" s="3"/>
      <c r="CB198" s="5">
        <f t="shared" si="191"/>
        <v>2</v>
      </c>
      <c r="CD198" s="3"/>
      <c r="CE198" s="3"/>
      <c r="CF198" s="3"/>
      <c r="CG198" s="3"/>
      <c r="CH198" s="3"/>
      <c r="CI198" s="3"/>
      <c r="CJ198" s="5">
        <f t="shared" si="192"/>
        <v>2</v>
      </c>
      <c r="CL198" s="3"/>
      <c r="CM198" s="3"/>
      <c r="CN198" s="3"/>
      <c r="CO198" s="3"/>
      <c r="CP198" s="3"/>
      <c r="CQ198" s="3"/>
      <c r="CR198" s="5">
        <f t="shared" si="193"/>
        <v>2</v>
      </c>
    </row>
    <row r="199" spans="2:96" ht="12.75" customHeight="1" x14ac:dyDescent="0.25">
      <c r="H199" s="5">
        <f t="shared" si="182"/>
        <v>3</v>
      </c>
      <c r="P199" s="5">
        <f t="shared" si="183"/>
        <v>3</v>
      </c>
      <c r="X199" s="5">
        <f t="shared" si="184"/>
        <v>3</v>
      </c>
      <c r="AF199" s="5">
        <f t="shared" si="185"/>
        <v>2</v>
      </c>
      <c r="AN199" s="5">
        <f t="shared" si="186"/>
        <v>2</v>
      </c>
      <c r="AV199" s="5">
        <f t="shared" si="187"/>
        <v>2</v>
      </c>
      <c r="BD199" s="5">
        <f t="shared" si="188"/>
        <v>2</v>
      </c>
      <c r="BL199" s="5">
        <f t="shared" si="189"/>
        <v>2</v>
      </c>
      <c r="BT199" s="5">
        <f t="shared" si="190"/>
        <v>2</v>
      </c>
      <c r="CB199" s="5">
        <f t="shared" si="191"/>
        <v>2</v>
      </c>
      <c r="CJ199" s="5">
        <f t="shared" si="192"/>
        <v>2</v>
      </c>
      <c r="CR199" s="5">
        <f t="shared" si="193"/>
        <v>2</v>
      </c>
    </row>
    <row r="200" spans="2:96" ht="12.75" customHeight="1" x14ac:dyDescent="0.25">
      <c r="H200" s="5">
        <f t="shared" si="182"/>
        <v>3</v>
      </c>
      <c r="P200" s="5">
        <f t="shared" si="183"/>
        <v>3</v>
      </c>
      <c r="X200" s="5">
        <f t="shared" si="184"/>
        <v>3</v>
      </c>
      <c r="AF200" s="5">
        <f t="shared" si="185"/>
        <v>2</v>
      </c>
      <c r="AN200" s="5">
        <f t="shared" si="186"/>
        <v>2</v>
      </c>
      <c r="AV200" s="5">
        <f t="shared" si="187"/>
        <v>2</v>
      </c>
      <c r="BD200" s="5">
        <f t="shared" si="188"/>
        <v>2</v>
      </c>
      <c r="BL200" s="5">
        <f t="shared" si="189"/>
        <v>2</v>
      </c>
      <c r="BT200" s="5">
        <f t="shared" si="190"/>
        <v>2</v>
      </c>
      <c r="CB200" s="5">
        <f t="shared" si="191"/>
        <v>2</v>
      </c>
      <c r="CJ200" s="5">
        <f t="shared" si="192"/>
        <v>2</v>
      </c>
      <c r="CR200" s="5">
        <f t="shared" si="193"/>
        <v>2</v>
      </c>
    </row>
    <row r="201" spans="2:96" ht="12.75" customHeight="1" x14ac:dyDescent="0.25">
      <c r="H201" s="5">
        <f t="shared" si="182"/>
        <v>3</v>
      </c>
      <c r="P201" s="5">
        <f t="shared" si="183"/>
        <v>3</v>
      </c>
      <c r="X201" s="5">
        <f t="shared" si="184"/>
        <v>3</v>
      </c>
      <c r="AF201" s="5">
        <f t="shared" si="185"/>
        <v>2</v>
      </c>
      <c r="AN201" s="5">
        <f t="shared" si="186"/>
        <v>2</v>
      </c>
      <c r="AV201" s="5">
        <f t="shared" si="187"/>
        <v>2</v>
      </c>
      <c r="BD201" s="5">
        <f t="shared" si="188"/>
        <v>2</v>
      </c>
      <c r="BL201" s="5">
        <f t="shared" si="189"/>
        <v>2</v>
      </c>
      <c r="BT201" s="5">
        <f t="shared" si="190"/>
        <v>2</v>
      </c>
      <c r="CB201" s="5">
        <f t="shared" si="191"/>
        <v>2</v>
      </c>
      <c r="CJ201" s="5">
        <f t="shared" si="192"/>
        <v>2</v>
      </c>
      <c r="CR201" s="5">
        <f t="shared" si="193"/>
        <v>2</v>
      </c>
    </row>
    <row r="202" spans="2:96" ht="12.75" customHeight="1" x14ac:dyDescent="0.25">
      <c r="H202" s="5">
        <f t="shared" si="182"/>
        <v>3</v>
      </c>
      <c r="P202" s="5">
        <f t="shared" si="183"/>
        <v>3</v>
      </c>
      <c r="X202" s="5">
        <f t="shared" si="184"/>
        <v>3</v>
      </c>
      <c r="AF202" s="5">
        <f t="shared" si="185"/>
        <v>2</v>
      </c>
      <c r="AN202" s="5">
        <f t="shared" si="186"/>
        <v>2</v>
      </c>
      <c r="AV202" s="5">
        <f t="shared" si="187"/>
        <v>2</v>
      </c>
      <c r="BD202" s="5">
        <f t="shared" si="188"/>
        <v>2</v>
      </c>
      <c r="BL202" s="5">
        <f t="shared" si="189"/>
        <v>2</v>
      </c>
      <c r="BT202" s="5">
        <f t="shared" si="190"/>
        <v>2</v>
      </c>
      <c r="CB202" s="5">
        <f t="shared" si="191"/>
        <v>2</v>
      </c>
      <c r="CJ202" s="5">
        <f t="shared" si="192"/>
        <v>2</v>
      </c>
      <c r="CR202" s="5">
        <f t="shared" si="193"/>
        <v>2</v>
      </c>
    </row>
    <row r="203" spans="2:96" ht="12.75" customHeight="1" x14ac:dyDescent="0.25">
      <c r="H203" s="5">
        <f t="shared" si="182"/>
        <v>3</v>
      </c>
      <c r="P203" s="5">
        <f t="shared" si="183"/>
        <v>3</v>
      </c>
      <c r="X203" s="5">
        <f t="shared" si="184"/>
        <v>3</v>
      </c>
      <c r="AF203" s="5">
        <f t="shared" si="185"/>
        <v>2</v>
      </c>
      <c r="AN203" s="5">
        <f t="shared" si="186"/>
        <v>2</v>
      </c>
      <c r="AV203" s="5">
        <f t="shared" si="187"/>
        <v>2</v>
      </c>
      <c r="BD203" s="5">
        <f t="shared" si="188"/>
        <v>2</v>
      </c>
      <c r="BL203" s="5">
        <f t="shared" si="189"/>
        <v>2</v>
      </c>
      <c r="BT203" s="5">
        <f t="shared" si="190"/>
        <v>2</v>
      </c>
      <c r="CB203" s="5">
        <f t="shared" si="191"/>
        <v>2</v>
      </c>
      <c r="CJ203" s="5">
        <f t="shared" si="192"/>
        <v>2</v>
      </c>
      <c r="CR203" s="5">
        <f t="shared" si="193"/>
        <v>2</v>
      </c>
    </row>
    <row r="204" spans="2:96" ht="12.75" customHeight="1" x14ac:dyDescent="0.35">
      <c r="B204" s="658" t="s">
        <v>338</v>
      </c>
      <c r="C204" s="659"/>
      <c r="D204" s="659"/>
      <c r="E204" s="659"/>
      <c r="F204" s="659"/>
      <c r="G204" s="659"/>
      <c r="H204" s="660"/>
      <c r="J204" s="658" t="s">
        <v>338</v>
      </c>
      <c r="K204" s="659"/>
      <c r="L204" s="659"/>
      <c r="M204" s="659"/>
      <c r="N204" s="659"/>
      <c r="O204" s="659"/>
      <c r="P204" s="660"/>
      <c r="R204" s="658" t="s">
        <v>338</v>
      </c>
      <c r="S204" s="659"/>
      <c r="T204" s="659"/>
      <c r="U204" s="659"/>
      <c r="V204" s="659"/>
      <c r="W204" s="659"/>
      <c r="X204" s="660"/>
      <c r="Z204" s="658" t="s">
        <v>338</v>
      </c>
      <c r="AA204" s="659"/>
      <c r="AB204" s="659"/>
      <c r="AC204" s="659"/>
      <c r="AD204" s="659"/>
      <c r="AE204" s="659"/>
      <c r="AF204" s="660"/>
      <c r="AH204" s="658" t="s">
        <v>338</v>
      </c>
      <c r="AI204" s="659"/>
      <c r="AJ204" s="659"/>
      <c r="AK204" s="659"/>
      <c r="AL204" s="659"/>
      <c r="AM204" s="659"/>
      <c r="AN204" s="660"/>
      <c r="AP204" s="658" t="s">
        <v>338</v>
      </c>
      <c r="AQ204" s="659"/>
      <c r="AR204" s="659"/>
      <c r="AS204" s="659"/>
      <c r="AT204" s="659"/>
      <c r="AU204" s="659"/>
      <c r="AV204" s="660"/>
      <c r="AX204" s="658" t="s">
        <v>338</v>
      </c>
      <c r="AY204" s="659"/>
      <c r="AZ204" s="659"/>
      <c r="BA204" s="659"/>
      <c r="BB204" s="659"/>
      <c r="BC204" s="659"/>
      <c r="BD204" s="660"/>
      <c r="BF204" s="658" t="s">
        <v>338</v>
      </c>
      <c r="BG204" s="659"/>
      <c r="BH204" s="659"/>
      <c r="BI204" s="659"/>
      <c r="BJ204" s="659"/>
      <c r="BK204" s="659"/>
      <c r="BL204" s="660"/>
      <c r="BN204" s="658" t="s">
        <v>338</v>
      </c>
      <c r="BO204" s="659"/>
      <c r="BP204" s="659"/>
      <c r="BQ204" s="659"/>
      <c r="BR204" s="659"/>
      <c r="BS204" s="659"/>
      <c r="BT204" s="660"/>
      <c r="BV204" s="658" t="s">
        <v>338</v>
      </c>
      <c r="BW204" s="659"/>
      <c r="BX204" s="659"/>
      <c r="BY204" s="659"/>
      <c r="BZ204" s="659"/>
      <c r="CA204" s="659"/>
      <c r="CB204" s="660"/>
      <c r="CD204" s="658" t="s">
        <v>338</v>
      </c>
      <c r="CE204" s="659"/>
      <c r="CF204" s="659"/>
      <c r="CG204" s="659"/>
      <c r="CH204" s="659"/>
      <c r="CI204" s="659"/>
      <c r="CJ204" s="660"/>
      <c r="CL204" s="658" t="s">
        <v>338</v>
      </c>
      <c r="CM204" s="659"/>
      <c r="CN204" s="659"/>
      <c r="CO204" s="659"/>
      <c r="CP204" s="659"/>
      <c r="CQ204" s="659"/>
      <c r="CR204" s="660"/>
    </row>
    <row r="205" spans="2:96" ht="12.75" customHeight="1" x14ac:dyDescent="0.35">
      <c r="B205" s="7"/>
      <c r="C205" s="8"/>
      <c r="D205" s="8"/>
      <c r="E205" s="9" t="s">
        <v>7</v>
      </c>
      <c r="F205" s="9" t="s">
        <v>8</v>
      </c>
      <c r="G205" s="10" t="s">
        <v>9</v>
      </c>
      <c r="H205" s="11" t="s">
        <v>508</v>
      </c>
      <c r="J205" s="7"/>
      <c r="K205" s="8"/>
      <c r="L205" s="8"/>
      <c r="M205" s="9" t="s">
        <v>7</v>
      </c>
      <c r="N205" s="9" t="s">
        <v>8</v>
      </c>
      <c r="O205" s="12" t="s">
        <v>9</v>
      </c>
      <c r="P205" s="11" t="s">
        <v>508</v>
      </c>
      <c r="R205" s="7"/>
      <c r="S205" s="8"/>
      <c r="T205" s="8"/>
      <c r="U205" s="9" t="s">
        <v>7</v>
      </c>
      <c r="V205" s="9" t="s">
        <v>8</v>
      </c>
      <c r="W205" s="13" t="s">
        <v>9</v>
      </c>
      <c r="X205" s="11" t="s">
        <v>508</v>
      </c>
      <c r="Z205" s="7"/>
      <c r="AA205" s="8"/>
      <c r="AB205" s="8"/>
      <c r="AC205" s="9" t="s">
        <v>7</v>
      </c>
      <c r="AD205" s="9" t="s">
        <v>8</v>
      </c>
      <c r="AE205" s="14" t="s">
        <v>9</v>
      </c>
      <c r="AF205" s="11" t="s">
        <v>508</v>
      </c>
      <c r="AH205" s="7"/>
      <c r="AI205" s="8"/>
      <c r="AJ205" s="8"/>
      <c r="AK205" s="9" t="s">
        <v>7</v>
      </c>
      <c r="AL205" s="9" t="s">
        <v>8</v>
      </c>
      <c r="AM205" s="15" t="s">
        <v>9</v>
      </c>
      <c r="AN205" s="11" t="s">
        <v>508</v>
      </c>
      <c r="AP205" s="7"/>
      <c r="AQ205" s="8"/>
      <c r="AR205" s="8"/>
      <c r="AS205" s="9" t="s">
        <v>7</v>
      </c>
      <c r="AT205" s="9" t="s">
        <v>8</v>
      </c>
      <c r="AU205" s="16" t="s">
        <v>9</v>
      </c>
      <c r="AV205" s="11" t="s">
        <v>508</v>
      </c>
      <c r="AX205" s="7"/>
      <c r="AY205" s="8"/>
      <c r="AZ205" s="8"/>
      <c r="BA205" s="9" t="s">
        <v>7</v>
      </c>
      <c r="BB205" s="9" t="s">
        <v>8</v>
      </c>
      <c r="BC205" s="17" t="s">
        <v>9</v>
      </c>
      <c r="BD205" s="11" t="s">
        <v>508</v>
      </c>
      <c r="BF205" s="7"/>
      <c r="BG205" s="8"/>
      <c r="BH205" s="8"/>
      <c r="BI205" s="9" t="s">
        <v>7</v>
      </c>
      <c r="BJ205" s="9" t="s">
        <v>8</v>
      </c>
      <c r="BK205" s="18" t="s">
        <v>9</v>
      </c>
      <c r="BL205" s="11" t="s">
        <v>508</v>
      </c>
      <c r="BN205" s="7"/>
      <c r="BO205" s="8"/>
      <c r="BP205" s="8"/>
      <c r="BQ205" s="9" t="s">
        <v>7</v>
      </c>
      <c r="BR205" s="9" t="s">
        <v>8</v>
      </c>
      <c r="BS205" s="19" t="s">
        <v>9</v>
      </c>
      <c r="BT205" s="11" t="s">
        <v>508</v>
      </c>
      <c r="BV205" s="7"/>
      <c r="BW205" s="8"/>
      <c r="BX205" s="8"/>
      <c r="BY205" s="9" t="s">
        <v>7</v>
      </c>
      <c r="BZ205" s="9" t="s">
        <v>8</v>
      </c>
      <c r="CA205" s="20" t="s">
        <v>9</v>
      </c>
      <c r="CB205" s="11" t="s">
        <v>508</v>
      </c>
      <c r="CD205" s="7"/>
      <c r="CE205" s="8"/>
      <c r="CF205" s="8"/>
      <c r="CG205" s="9" t="s">
        <v>7</v>
      </c>
      <c r="CH205" s="9" t="s">
        <v>8</v>
      </c>
      <c r="CI205" s="21" t="s">
        <v>9</v>
      </c>
      <c r="CJ205" s="11" t="s">
        <v>508</v>
      </c>
      <c r="CL205" s="7"/>
      <c r="CM205" s="8"/>
      <c r="CN205" s="8"/>
      <c r="CO205" s="9" t="s">
        <v>7</v>
      </c>
      <c r="CP205" s="9" t="s">
        <v>8</v>
      </c>
      <c r="CQ205" s="22" t="s">
        <v>9</v>
      </c>
      <c r="CR205" s="11" t="s">
        <v>508</v>
      </c>
    </row>
    <row r="206" spans="2:96" ht="12.75" customHeight="1" x14ac:dyDescent="0.35">
      <c r="B206" s="661" t="s">
        <v>509</v>
      </c>
      <c r="C206" s="673"/>
      <c r="D206" s="662"/>
      <c r="E206" s="4" t="s">
        <v>11</v>
      </c>
      <c r="F206" s="4" t="s">
        <v>11</v>
      </c>
      <c r="H206" s="4">
        <v>14</v>
      </c>
      <c r="J206" s="680" t="s">
        <v>510</v>
      </c>
      <c r="K206" s="673"/>
      <c r="L206" s="662"/>
      <c r="M206" s="4" t="s">
        <v>11</v>
      </c>
      <c r="N206" s="4" t="s">
        <v>11</v>
      </c>
      <c r="P206" s="4">
        <v>13</v>
      </c>
      <c r="R206" s="678" t="s">
        <v>511</v>
      </c>
      <c r="S206" s="673"/>
      <c r="T206" s="662"/>
      <c r="U206" s="4" t="s">
        <v>11</v>
      </c>
      <c r="V206" s="4" t="s">
        <v>11</v>
      </c>
      <c r="X206" s="24">
        <v>11</v>
      </c>
      <c r="Z206" s="687" t="s">
        <v>512</v>
      </c>
      <c r="AA206" s="673"/>
      <c r="AB206" s="662"/>
      <c r="AC206" s="4" t="s">
        <v>11</v>
      </c>
      <c r="AD206" s="4" t="s">
        <v>11</v>
      </c>
      <c r="AF206" s="24">
        <v>11</v>
      </c>
      <c r="AH206" s="685" t="s">
        <v>513</v>
      </c>
      <c r="AI206" s="673"/>
      <c r="AJ206" s="662"/>
      <c r="AK206" s="4" t="s">
        <v>11</v>
      </c>
      <c r="AL206" s="4" t="s">
        <v>11</v>
      </c>
      <c r="AN206" s="24">
        <v>10</v>
      </c>
      <c r="AP206" s="727" t="s">
        <v>514</v>
      </c>
      <c r="AQ206" s="673"/>
      <c r="AR206" s="662"/>
      <c r="AS206" s="4" t="s">
        <v>11</v>
      </c>
      <c r="AT206" s="4" t="s">
        <v>11</v>
      </c>
      <c r="AV206" s="24">
        <v>8</v>
      </c>
      <c r="AX206" s="688" t="s">
        <v>515</v>
      </c>
      <c r="AY206" s="673"/>
      <c r="AZ206" s="662"/>
      <c r="BA206" s="4" t="s">
        <v>11</v>
      </c>
      <c r="BB206" s="4" t="s">
        <v>11</v>
      </c>
      <c r="BD206" s="161">
        <v>8</v>
      </c>
      <c r="BF206" s="679" t="s">
        <v>516</v>
      </c>
      <c r="BG206" s="673"/>
      <c r="BH206" s="662"/>
      <c r="BI206" s="4" t="s">
        <v>11</v>
      </c>
      <c r="BJ206" s="4" t="s">
        <v>11</v>
      </c>
      <c r="BL206" s="245">
        <v>8</v>
      </c>
      <c r="BN206" s="672" t="s">
        <v>517</v>
      </c>
      <c r="BO206" s="673"/>
      <c r="BP206" s="662"/>
      <c r="BQ206" s="4" t="s">
        <v>11</v>
      </c>
      <c r="BR206" s="4" t="s">
        <v>11</v>
      </c>
      <c r="BT206" s="446">
        <v>8</v>
      </c>
      <c r="BV206" s="728" t="s">
        <v>518</v>
      </c>
      <c r="BW206" s="673"/>
      <c r="BX206" s="662"/>
      <c r="BY206" s="4" t="s">
        <v>11</v>
      </c>
      <c r="BZ206" s="4" t="s">
        <v>11</v>
      </c>
      <c r="CB206" s="461">
        <v>8</v>
      </c>
      <c r="CD206" s="682" t="s">
        <v>519</v>
      </c>
      <c r="CE206" s="673"/>
      <c r="CF206" s="662"/>
      <c r="CG206" s="4" t="s">
        <v>11</v>
      </c>
      <c r="CH206" s="4" t="s">
        <v>11</v>
      </c>
      <c r="CJ206" s="4">
        <f>CB207</f>
        <v>8</v>
      </c>
      <c r="CL206" s="686" t="s">
        <v>531</v>
      </c>
      <c r="CM206" s="673"/>
      <c r="CN206" s="662"/>
      <c r="CO206" s="4" t="s">
        <v>11</v>
      </c>
      <c r="CP206" s="4" t="s">
        <v>11</v>
      </c>
      <c r="CR206" s="4">
        <f>CJ207</f>
        <v>7</v>
      </c>
    </row>
    <row r="207" spans="2:96" ht="12.75" customHeight="1" x14ac:dyDescent="0.35">
      <c r="B207" s="654">
        <v>45577</v>
      </c>
      <c r="C207" s="651"/>
      <c r="D207" s="3"/>
      <c r="E207" s="4">
        <v>0</v>
      </c>
      <c r="F207" s="4">
        <v>1</v>
      </c>
      <c r="G207" s="6" t="s">
        <v>17</v>
      </c>
      <c r="H207" s="5">
        <f t="shared" ref="H207:H217" si="194">SUM(H206+E207-F207)</f>
        <v>13</v>
      </c>
      <c r="J207" s="654">
        <v>45609</v>
      </c>
      <c r="K207" s="651"/>
      <c r="L207" s="3"/>
      <c r="M207" s="4">
        <v>0</v>
      </c>
      <c r="N207" s="4">
        <v>1</v>
      </c>
      <c r="O207" s="6" t="s">
        <v>17</v>
      </c>
      <c r="P207" s="5">
        <f t="shared" ref="P207:P217" si="195">SUM(P206+M207-N207)</f>
        <v>12</v>
      </c>
      <c r="R207" s="654"/>
      <c r="S207" s="651"/>
      <c r="T207" s="3"/>
      <c r="U207" s="4"/>
      <c r="V207" s="4"/>
      <c r="W207" s="6"/>
      <c r="X207" s="5">
        <f t="shared" ref="X207:X217" si="196">SUM(X206+U207-V207)</f>
        <v>11</v>
      </c>
      <c r="Z207" s="654">
        <v>45684</v>
      </c>
      <c r="AA207" s="651"/>
      <c r="AB207" s="3"/>
      <c r="AC207" s="24">
        <v>0</v>
      </c>
      <c r="AD207" s="24">
        <v>1</v>
      </c>
      <c r="AE207" s="28" t="s">
        <v>17</v>
      </c>
      <c r="AF207" s="5">
        <f t="shared" ref="AF207:AF217" si="197">SUM(AF206+AC207-AD207)</f>
        <v>10</v>
      </c>
      <c r="AH207" s="654">
        <v>45696</v>
      </c>
      <c r="AI207" s="651"/>
      <c r="AJ207" s="3"/>
      <c r="AK207" s="24">
        <v>0</v>
      </c>
      <c r="AL207" s="24">
        <v>1</v>
      </c>
      <c r="AM207" s="28" t="s">
        <v>17</v>
      </c>
      <c r="AN207" s="5">
        <f t="shared" ref="AN207:AN217" si="198">SUM(AN206+AK207-AL207)</f>
        <v>9</v>
      </c>
      <c r="AP207" s="654"/>
      <c r="AQ207" s="651"/>
      <c r="AR207" s="3"/>
      <c r="AS207" s="4"/>
      <c r="AT207" s="4"/>
      <c r="AU207" s="6"/>
      <c r="AV207" s="5">
        <f t="shared" ref="AV207:AV217" si="199">SUM(AV206+AS207-AT207)</f>
        <v>8</v>
      </c>
      <c r="AX207" s="654"/>
      <c r="AY207" s="651"/>
      <c r="AZ207" s="3"/>
      <c r="BA207" s="4"/>
      <c r="BB207" s="4"/>
      <c r="BC207" s="6"/>
      <c r="BD207" s="5">
        <f t="shared" ref="BD207:BD217" si="200">SUM(BD206+BA207-BB207)</f>
        <v>8</v>
      </c>
      <c r="BF207" s="654"/>
      <c r="BG207" s="651"/>
      <c r="BH207" s="3"/>
      <c r="BI207" s="4"/>
      <c r="BJ207" s="4"/>
      <c r="BK207" s="6"/>
      <c r="BL207" s="5">
        <f t="shared" ref="BL207:BL217" si="201">SUM(BL206+BI207-BJ207)</f>
        <v>8</v>
      </c>
      <c r="BN207" s="654"/>
      <c r="BO207" s="651"/>
      <c r="BP207" s="3"/>
      <c r="BQ207" s="4"/>
      <c r="BR207" s="4"/>
      <c r="BS207" s="6"/>
      <c r="BT207" s="5">
        <f t="shared" ref="BT207:BT217" si="202">SUM(BT206+BQ207-BR207)</f>
        <v>8</v>
      </c>
      <c r="BV207" s="654"/>
      <c r="BW207" s="651"/>
      <c r="BX207" s="3"/>
      <c r="BY207" s="4"/>
      <c r="BZ207" s="4"/>
      <c r="CA207" s="6"/>
      <c r="CB207" s="5">
        <f t="shared" ref="CB207:CB217" si="203">SUM(CB206+BY207-BZ207)</f>
        <v>8</v>
      </c>
      <c r="CD207" s="654">
        <v>45871</v>
      </c>
      <c r="CE207" s="651"/>
      <c r="CF207" s="3"/>
      <c r="CG207" s="4">
        <v>0</v>
      </c>
      <c r="CH207" s="4">
        <v>1</v>
      </c>
      <c r="CI207" s="129" t="s">
        <v>17</v>
      </c>
      <c r="CJ207" s="5">
        <f t="shared" ref="CJ207:CJ217" si="204">SUM(CJ206+CG207-CH207)</f>
        <v>7</v>
      </c>
      <c r="CL207" s="706"/>
      <c r="CM207" s="651"/>
      <c r="CN207" s="30"/>
      <c r="CO207" s="35"/>
      <c r="CP207" s="35"/>
      <c r="CQ207" s="36"/>
      <c r="CR207" s="602">
        <f>CJ208</f>
        <v>7</v>
      </c>
    </row>
    <row r="208" spans="2:96" ht="12.75" customHeight="1" x14ac:dyDescent="0.35">
      <c r="B208" s="654"/>
      <c r="C208" s="651"/>
      <c r="D208" s="3"/>
      <c r="E208" s="4"/>
      <c r="F208" s="4"/>
      <c r="G208" s="6"/>
      <c r="H208" s="5">
        <f t="shared" si="194"/>
        <v>13</v>
      </c>
      <c r="J208" s="654">
        <v>45618</v>
      </c>
      <c r="K208" s="651"/>
      <c r="L208" s="3"/>
      <c r="M208" s="4">
        <v>0</v>
      </c>
      <c r="N208" s="4">
        <v>1</v>
      </c>
      <c r="O208" s="6" t="s">
        <v>17</v>
      </c>
      <c r="P208" s="5">
        <f t="shared" si="195"/>
        <v>11</v>
      </c>
      <c r="R208" s="654"/>
      <c r="S208" s="651"/>
      <c r="T208" s="3"/>
      <c r="U208" s="4"/>
      <c r="V208" s="4"/>
      <c r="W208" s="6"/>
      <c r="X208" s="5">
        <f t="shared" si="196"/>
        <v>11</v>
      </c>
      <c r="Z208" s="654"/>
      <c r="AA208" s="651"/>
      <c r="AB208" s="3"/>
      <c r="AC208" s="4"/>
      <c r="AD208" s="4"/>
      <c r="AE208" s="6"/>
      <c r="AF208" s="5">
        <f t="shared" si="197"/>
        <v>10</v>
      </c>
      <c r="AH208" s="654">
        <v>45714</v>
      </c>
      <c r="AI208" s="651"/>
      <c r="AJ208" s="3"/>
      <c r="AK208" s="24">
        <v>0</v>
      </c>
      <c r="AL208" s="24">
        <v>1</v>
      </c>
      <c r="AM208" s="28" t="s">
        <v>17</v>
      </c>
      <c r="AN208" s="5">
        <f t="shared" si="198"/>
        <v>8</v>
      </c>
      <c r="AP208" s="654"/>
      <c r="AQ208" s="651"/>
      <c r="AR208" s="3"/>
      <c r="AS208" s="4"/>
      <c r="AT208" s="4"/>
      <c r="AU208" s="6"/>
      <c r="AV208" s="5">
        <f t="shared" si="199"/>
        <v>8</v>
      </c>
      <c r="AX208" s="3"/>
      <c r="AY208" s="3"/>
      <c r="AZ208" s="3"/>
      <c r="BA208" s="3"/>
      <c r="BB208" s="3"/>
      <c r="BC208" s="3"/>
      <c r="BD208" s="5">
        <f t="shared" si="200"/>
        <v>8</v>
      </c>
      <c r="BF208" s="654"/>
      <c r="BG208" s="651"/>
      <c r="BH208" s="3"/>
      <c r="BI208" s="4"/>
      <c r="BJ208" s="4"/>
      <c r="BK208" s="6"/>
      <c r="BL208" s="5">
        <f t="shared" si="201"/>
        <v>8</v>
      </c>
      <c r="BN208" s="654"/>
      <c r="BO208" s="651"/>
      <c r="BP208" s="3"/>
      <c r="BQ208" s="4"/>
      <c r="BR208" s="4"/>
      <c r="BS208" s="6"/>
      <c r="BT208" s="5">
        <f t="shared" si="202"/>
        <v>8</v>
      </c>
      <c r="BV208" s="3"/>
      <c r="BW208" s="3"/>
      <c r="BX208" s="3"/>
      <c r="BY208" s="3"/>
      <c r="BZ208" s="3"/>
      <c r="CA208" s="3"/>
      <c r="CB208" s="5">
        <f t="shared" si="203"/>
        <v>8</v>
      </c>
      <c r="CD208" s="654"/>
      <c r="CE208" s="651"/>
      <c r="CF208" s="3"/>
      <c r="CG208" s="4"/>
      <c r="CH208" s="4"/>
      <c r="CI208" s="6"/>
      <c r="CJ208" s="5">
        <f t="shared" si="204"/>
        <v>7</v>
      </c>
      <c r="CL208" s="654"/>
      <c r="CM208" s="651"/>
      <c r="CN208" s="3"/>
      <c r="CO208" s="4"/>
      <c r="CP208" s="4"/>
      <c r="CQ208" s="6"/>
      <c r="CR208" s="5">
        <f t="shared" ref="CR208:CR217" si="205">SUM(CR207+CO208-CP208)</f>
        <v>7</v>
      </c>
    </row>
    <row r="209" spans="2:96" ht="12.75" customHeight="1" x14ac:dyDescent="0.35">
      <c r="B209" s="654"/>
      <c r="C209" s="651"/>
      <c r="E209" s="4"/>
      <c r="F209" s="4"/>
      <c r="G209" s="6"/>
      <c r="H209" s="5">
        <f t="shared" si="194"/>
        <v>13</v>
      </c>
      <c r="P209" s="5">
        <f t="shared" si="195"/>
        <v>11</v>
      </c>
      <c r="X209" s="5">
        <f t="shared" si="196"/>
        <v>11</v>
      </c>
      <c r="Z209" s="654"/>
      <c r="AA209" s="651"/>
      <c r="AC209" s="4"/>
      <c r="AD209" s="4"/>
      <c r="AE209" s="6"/>
      <c r="AF209" s="5">
        <f t="shared" si="197"/>
        <v>10</v>
      </c>
      <c r="AN209" s="5">
        <f t="shared" si="198"/>
        <v>8</v>
      </c>
      <c r="AP209" s="654"/>
      <c r="AQ209" s="651"/>
      <c r="AS209" s="4"/>
      <c r="AT209" s="4"/>
      <c r="AU209" s="6"/>
      <c r="AV209" s="5">
        <f t="shared" si="199"/>
        <v>8</v>
      </c>
      <c r="BD209" s="5">
        <f t="shared" si="200"/>
        <v>8</v>
      </c>
      <c r="BF209" s="654"/>
      <c r="BG209" s="651"/>
      <c r="BI209" s="4"/>
      <c r="BJ209" s="4"/>
      <c r="BK209" s="6"/>
      <c r="BL209" s="5">
        <f t="shared" si="201"/>
        <v>8</v>
      </c>
      <c r="BT209" s="5">
        <f t="shared" si="202"/>
        <v>8</v>
      </c>
      <c r="CB209" s="5">
        <f t="shared" si="203"/>
        <v>8</v>
      </c>
      <c r="CD209" s="654"/>
      <c r="CE209" s="651"/>
      <c r="CG209" s="4"/>
      <c r="CH209" s="4"/>
      <c r="CI209" s="6"/>
      <c r="CJ209" s="5">
        <f t="shared" si="204"/>
        <v>7</v>
      </c>
      <c r="CL209" s="654"/>
      <c r="CM209" s="651"/>
      <c r="CO209" s="4"/>
      <c r="CP209" s="4"/>
      <c r="CQ209" s="6"/>
      <c r="CR209" s="5">
        <f t="shared" si="205"/>
        <v>7</v>
      </c>
    </row>
    <row r="210" spans="2:96" ht="12.75" customHeight="1" x14ac:dyDescent="0.35">
      <c r="H210" s="5">
        <f t="shared" si="194"/>
        <v>13</v>
      </c>
      <c r="P210" s="5">
        <f t="shared" si="195"/>
        <v>11</v>
      </c>
      <c r="X210" s="5">
        <f t="shared" si="196"/>
        <v>11</v>
      </c>
      <c r="AF210" s="5">
        <f t="shared" si="197"/>
        <v>10</v>
      </c>
      <c r="AN210" s="5">
        <f t="shared" si="198"/>
        <v>8</v>
      </c>
      <c r="AP210" s="654"/>
      <c r="AQ210" s="651"/>
      <c r="AS210" s="4"/>
      <c r="AT210" s="4"/>
      <c r="AU210" s="6"/>
      <c r="AV210" s="5">
        <f t="shared" si="199"/>
        <v>8</v>
      </c>
      <c r="BD210" s="5">
        <f t="shared" si="200"/>
        <v>8</v>
      </c>
      <c r="BL210" s="5">
        <f t="shared" si="201"/>
        <v>8</v>
      </c>
      <c r="BT210" s="5">
        <f t="shared" si="202"/>
        <v>8</v>
      </c>
      <c r="CB210" s="5">
        <f t="shared" si="203"/>
        <v>8</v>
      </c>
      <c r="CD210" s="654"/>
      <c r="CE210" s="651"/>
      <c r="CG210" s="4"/>
      <c r="CH210" s="4"/>
      <c r="CI210" s="6"/>
      <c r="CJ210" s="5">
        <f t="shared" si="204"/>
        <v>7</v>
      </c>
      <c r="CR210" s="5">
        <f t="shared" si="205"/>
        <v>7</v>
      </c>
    </row>
    <row r="211" spans="2:96" ht="12.75" customHeight="1" x14ac:dyDescent="0.35">
      <c r="H211" s="5">
        <f t="shared" si="194"/>
        <v>13</v>
      </c>
      <c r="P211" s="5">
        <f t="shared" si="195"/>
        <v>11</v>
      </c>
      <c r="X211" s="5">
        <f t="shared" si="196"/>
        <v>11</v>
      </c>
      <c r="AF211" s="5">
        <f t="shared" si="197"/>
        <v>10</v>
      </c>
      <c r="AN211" s="5">
        <f t="shared" si="198"/>
        <v>8</v>
      </c>
      <c r="AV211" s="5">
        <f t="shared" si="199"/>
        <v>8</v>
      </c>
      <c r="BD211" s="5">
        <f t="shared" si="200"/>
        <v>8</v>
      </c>
      <c r="BL211" s="5">
        <f t="shared" si="201"/>
        <v>8</v>
      </c>
      <c r="BT211" s="5">
        <f t="shared" si="202"/>
        <v>8</v>
      </c>
      <c r="CB211" s="5">
        <f t="shared" si="203"/>
        <v>8</v>
      </c>
      <c r="CD211" s="654"/>
      <c r="CE211" s="651"/>
      <c r="CG211" s="4"/>
      <c r="CH211" s="4"/>
      <c r="CI211" s="6"/>
      <c r="CJ211" s="5">
        <f t="shared" si="204"/>
        <v>7</v>
      </c>
      <c r="CR211" s="5">
        <f t="shared" si="205"/>
        <v>7</v>
      </c>
    </row>
    <row r="212" spans="2:96" ht="12.75" customHeight="1" x14ac:dyDescent="0.25">
      <c r="H212" s="5">
        <f t="shared" si="194"/>
        <v>13</v>
      </c>
      <c r="P212" s="5">
        <f t="shared" si="195"/>
        <v>11</v>
      </c>
      <c r="X212" s="5">
        <f t="shared" si="196"/>
        <v>11</v>
      </c>
      <c r="AF212" s="5">
        <f t="shared" si="197"/>
        <v>10</v>
      </c>
      <c r="AN212" s="5">
        <f t="shared" si="198"/>
        <v>8</v>
      </c>
      <c r="AV212" s="5">
        <f t="shared" si="199"/>
        <v>8</v>
      </c>
      <c r="BD212" s="5">
        <f t="shared" si="200"/>
        <v>8</v>
      </c>
      <c r="BL212" s="5">
        <f t="shared" si="201"/>
        <v>8</v>
      </c>
      <c r="BT212" s="5">
        <f t="shared" si="202"/>
        <v>8</v>
      </c>
      <c r="CB212" s="5">
        <f t="shared" si="203"/>
        <v>8</v>
      </c>
      <c r="CJ212" s="5">
        <f t="shared" si="204"/>
        <v>7</v>
      </c>
      <c r="CR212" s="5">
        <f t="shared" si="205"/>
        <v>7</v>
      </c>
    </row>
    <row r="213" spans="2:96" ht="12.75" customHeight="1" x14ac:dyDescent="0.25">
      <c r="H213" s="5">
        <f t="shared" si="194"/>
        <v>13</v>
      </c>
      <c r="P213" s="5">
        <f t="shared" si="195"/>
        <v>11</v>
      </c>
      <c r="X213" s="5">
        <f t="shared" si="196"/>
        <v>11</v>
      </c>
      <c r="AF213" s="5">
        <f t="shared" si="197"/>
        <v>10</v>
      </c>
      <c r="AN213" s="5">
        <f t="shared" si="198"/>
        <v>8</v>
      </c>
      <c r="AV213" s="5">
        <f t="shared" si="199"/>
        <v>8</v>
      </c>
      <c r="BD213" s="5">
        <f t="shared" si="200"/>
        <v>8</v>
      </c>
      <c r="BL213" s="5">
        <f t="shared" si="201"/>
        <v>8</v>
      </c>
      <c r="BT213" s="5">
        <f t="shared" si="202"/>
        <v>8</v>
      </c>
      <c r="CB213" s="5">
        <f t="shared" si="203"/>
        <v>8</v>
      </c>
      <c r="CJ213" s="5">
        <f t="shared" si="204"/>
        <v>7</v>
      </c>
      <c r="CR213" s="5">
        <f t="shared" si="205"/>
        <v>7</v>
      </c>
    </row>
    <row r="214" spans="2:96" ht="12.75" customHeight="1" x14ac:dyDescent="0.25">
      <c r="H214" s="5">
        <f t="shared" si="194"/>
        <v>13</v>
      </c>
      <c r="P214" s="5">
        <f t="shared" si="195"/>
        <v>11</v>
      </c>
      <c r="X214" s="5">
        <f t="shared" si="196"/>
        <v>11</v>
      </c>
      <c r="AF214" s="5">
        <f t="shared" si="197"/>
        <v>10</v>
      </c>
      <c r="AN214" s="5">
        <f t="shared" si="198"/>
        <v>8</v>
      </c>
      <c r="AV214" s="5">
        <f t="shared" si="199"/>
        <v>8</v>
      </c>
      <c r="BD214" s="5">
        <f t="shared" si="200"/>
        <v>8</v>
      </c>
      <c r="BL214" s="5">
        <f t="shared" si="201"/>
        <v>8</v>
      </c>
      <c r="BT214" s="5">
        <f t="shared" si="202"/>
        <v>8</v>
      </c>
      <c r="CB214" s="5">
        <f t="shared" si="203"/>
        <v>8</v>
      </c>
      <c r="CJ214" s="5">
        <f t="shared" si="204"/>
        <v>7</v>
      </c>
      <c r="CR214" s="5">
        <f t="shared" si="205"/>
        <v>7</v>
      </c>
    </row>
    <row r="215" spans="2:96" ht="12.75" customHeight="1" x14ac:dyDescent="0.25">
      <c r="H215" s="5">
        <f t="shared" si="194"/>
        <v>13</v>
      </c>
      <c r="P215" s="5">
        <f t="shared" si="195"/>
        <v>11</v>
      </c>
      <c r="X215" s="5">
        <f t="shared" si="196"/>
        <v>11</v>
      </c>
      <c r="AF215" s="5">
        <f t="shared" si="197"/>
        <v>10</v>
      </c>
      <c r="AN215" s="5">
        <f t="shared" si="198"/>
        <v>8</v>
      </c>
      <c r="AV215" s="5">
        <f t="shared" si="199"/>
        <v>8</v>
      </c>
      <c r="BD215" s="5">
        <f t="shared" si="200"/>
        <v>8</v>
      </c>
      <c r="BL215" s="5">
        <f t="shared" si="201"/>
        <v>8</v>
      </c>
      <c r="BT215" s="5">
        <f t="shared" si="202"/>
        <v>8</v>
      </c>
      <c r="CB215" s="5">
        <f t="shared" si="203"/>
        <v>8</v>
      </c>
      <c r="CJ215" s="5">
        <f t="shared" si="204"/>
        <v>7</v>
      </c>
      <c r="CR215" s="5">
        <f t="shared" si="205"/>
        <v>7</v>
      </c>
    </row>
    <row r="216" spans="2:96" ht="12.75" customHeight="1" x14ac:dyDescent="0.25">
      <c r="H216" s="5">
        <f t="shared" si="194"/>
        <v>13</v>
      </c>
      <c r="P216" s="5">
        <f t="shared" si="195"/>
        <v>11</v>
      </c>
      <c r="X216" s="5">
        <f t="shared" si="196"/>
        <v>11</v>
      </c>
      <c r="AF216" s="5">
        <f t="shared" si="197"/>
        <v>10</v>
      </c>
      <c r="AN216" s="5">
        <f t="shared" si="198"/>
        <v>8</v>
      </c>
      <c r="AV216" s="5">
        <f t="shared" si="199"/>
        <v>8</v>
      </c>
      <c r="BD216" s="5">
        <f t="shared" si="200"/>
        <v>8</v>
      </c>
      <c r="BL216" s="5">
        <f t="shared" si="201"/>
        <v>8</v>
      </c>
      <c r="BT216" s="5">
        <f t="shared" si="202"/>
        <v>8</v>
      </c>
      <c r="CB216" s="5">
        <f t="shared" si="203"/>
        <v>8</v>
      </c>
      <c r="CJ216" s="5">
        <f t="shared" si="204"/>
        <v>7</v>
      </c>
      <c r="CR216" s="5">
        <f t="shared" si="205"/>
        <v>7</v>
      </c>
    </row>
    <row r="217" spans="2:96" ht="12.75" customHeight="1" x14ac:dyDescent="0.25">
      <c r="H217" s="5">
        <f t="shared" si="194"/>
        <v>13</v>
      </c>
      <c r="P217" s="5">
        <f t="shared" si="195"/>
        <v>11</v>
      </c>
      <c r="X217" s="5">
        <f t="shared" si="196"/>
        <v>11</v>
      </c>
      <c r="AF217" s="5">
        <f t="shared" si="197"/>
        <v>10</v>
      </c>
      <c r="AN217" s="5">
        <f t="shared" si="198"/>
        <v>8</v>
      </c>
      <c r="AV217" s="5">
        <f t="shared" si="199"/>
        <v>8</v>
      </c>
      <c r="BD217" s="5">
        <f t="shared" si="200"/>
        <v>8</v>
      </c>
      <c r="BL217" s="5">
        <f t="shared" si="201"/>
        <v>8</v>
      </c>
      <c r="BT217" s="5">
        <f t="shared" si="202"/>
        <v>8</v>
      </c>
      <c r="CB217" s="5">
        <f t="shared" si="203"/>
        <v>8</v>
      </c>
      <c r="CJ217" s="5">
        <f t="shared" si="204"/>
        <v>7</v>
      </c>
      <c r="CR217" s="5">
        <f t="shared" si="205"/>
        <v>7</v>
      </c>
    </row>
    <row r="218" spans="2:96" ht="12.75" customHeight="1" x14ac:dyDescent="0.35">
      <c r="B218" s="658" t="s">
        <v>339</v>
      </c>
      <c r="C218" s="659"/>
      <c r="D218" s="659"/>
      <c r="E218" s="659"/>
      <c r="F218" s="659"/>
      <c r="G218" s="659"/>
      <c r="H218" s="660"/>
      <c r="J218" s="658" t="s">
        <v>339</v>
      </c>
      <c r="K218" s="659"/>
      <c r="L218" s="659"/>
      <c r="M218" s="659"/>
      <c r="N218" s="659"/>
      <c r="O218" s="659"/>
      <c r="P218" s="660"/>
      <c r="R218" s="658" t="s">
        <v>339</v>
      </c>
      <c r="S218" s="659"/>
      <c r="T218" s="659"/>
      <c r="U218" s="659"/>
      <c r="V218" s="659"/>
      <c r="W218" s="659"/>
      <c r="X218" s="660"/>
      <c r="Z218" s="658" t="s">
        <v>339</v>
      </c>
      <c r="AA218" s="659"/>
      <c r="AB218" s="659"/>
      <c r="AC218" s="659"/>
      <c r="AD218" s="659"/>
      <c r="AE218" s="659"/>
      <c r="AF218" s="660"/>
      <c r="AH218" s="658" t="s">
        <v>339</v>
      </c>
      <c r="AI218" s="659"/>
      <c r="AJ218" s="659"/>
      <c r="AK218" s="659"/>
      <c r="AL218" s="659"/>
      <c r="AM218" s="659"/>
      <c r="AN218" s="660"/>
      <c r="AP218" s="658" t="s">
        <v>339</v>
      </c>
      <c r="AQ218" s="659"/>
      <c r="AR218" s="659"/>
      <c r="AS218" s="659"/>
      <c r="AT218" s="659"/>
      <c r="AU218" s="659"/>
      <c r="AV218" s="660"/>
      <c r="AX218" s="658" t="s">
        <v>339</v>
      </c>
      <c r="AY218" s="659"/>
      <c r="AZ218" s="659"/>
      <c r="BA218" s="659"/>
      <c r="BB218" s="659"/>
      <c r="BC218" s="659"/>
      <c r="BD218" s="660"/>
      <c r="BF218" s="658" t="s">
        <v>339</v>
      </c>
      <c r="BG218" s="659"/>
      <c r="BH218" s="659"/>
      <c r="BI218" s="659"/>
      <c r="BJ218" s="659"/>
      <c r="BK218" s="659"/>
      <c r="BL218" s="660"/>
      <c r="BN218" s="658" t="s">
        <v>339</v>
      </c>
      <c r="BO218" s="659"/>
      <c r="BP218" s="659"/>
      <c r="BQ218" s="659"/>
      <c r="BR218" s="659"/>
      <c r="BS218" s="659"/>
      <c r="BT218" s="660"/>
      <c r="BV218" s="658" t="s">
        <v>339</v>
      </c>
      <c r="BW218" s="659"/>
      <c r="BX218" s="659"/>
      <c r="BY218" s="659"/>
      <c r="BZ218" s="659"/>
      <c r="CA218" s="659"/>
      <c r="CB218" s="660"/>
      <c r="CD218" s="658" t="s">
        <v>339</v>
      </c>
      <c r="CE218" s="659"/>
      <c r="CF218" s="659"/>
      <c r="CG218" s="659"/>
      <c r="CH218" s="659"/>
      <c r="CI218" s="659"/>
      <c r="CJ218" s="660"/>
      <c r="CL218" s="658" t="s">
        <v>339</v>
      </c>
      <c r="CM218" s="659"/>
      <c r="CN218" s="659"/>
      <c r="CO218" s="659"/>
      <c r="CP218" s="659"/>
      <c r="CQ218" s="659"/>
      <c r="CR218" s="660"/>
    </row>
    <row r="219" spans="2:96" ht="12.75" customHeight="1" x14ac:dyDescent="0.35">
      <c r="B219" s="7"/>
      <c r="C219" s="8"/>
      <c r="D219" s="8"/>
      <c r="E219" s="9" t="s">
        <v>7</v>
      </c>
      <c r="F219" s="9" t="s">
        <v>8</v>
      </c>
      <c r="G219" s="10" t="s">
        <v>9</v>
      </c>
      <c r="H219" s="11" t="s">
        <v>508</v>
      </c>
      <c r="J219" s="7"/>
      <c r="K219" s="8"/>
      <c r="L219" s="8"/>
      <c r="M219" s="9" t="s">
        <v>7</v>
      </c>
      <c r="N219" s="9" t="s">
        <v>8</v>
      </c>
      <c r="O219" s="12" t="s">
        <v>9</v>
      </c>
      <c r="P219" s="11" t="s">
        <v>508</v>
      </c>
      <c r="R219" s="7"/>
      <c r="S219" s="8"/>
      <c r="T219" s="8"/>
      <c r="U219" s="9" t="s">
        <v>7</v>
      </c>
      <c r="V219" s="9" t="s">
        <v>8</v>
      </c>
      <c r="W219" s="13" t="s">
        <v>9</v>
      </c>
      <c r="X219" s="11" t="s">
        <v>508</v>
      </c>
      <c r="Z219" s="7"/>
      <c r="AA219" s="8"/>
      <c r="AB219" s="8"/>
      <c r="AC219" s="9" t="s">
        <v>7</v>
      </c>
      <c r="AD219" s="9" t="s">
        <v>8</v>
      </c>
      <c r="AE219" s="14" t="s">
        <v>9</v>
      </c>
      <c r="AF219" s="11" t="s">
        <v>508</v>
      </c>
      <c r="AH219" s="7"/>
      <c r="AI219" s="8"/>
      <c r="AJ219" s="8"/>
      <c r="AK219" s="9" t="s">
        <v>7</v>
      </c>
      <c r="AL219" s="9" t="s">
        <v>8</v>
      </c>
      <c r="AM219" s="15" t="s">
        <v>9</v>
      </c>
      <c r="AN219" s="11" t="s">
        <v>508</v>
      </c>
      <c r="AP219" s="7"/>
      <c r="AQ219" s="8"/>
      <c r="AR219" s="8"/>
      <c r="AS219" s="9" t="s">
        <v>7</v>
      </c>
      <c r="AT219" s="9" t="s">
        <v>8</v>
      </c>
      <c r="AU219" s="16" t="s">
        <v>9</v>
      </c>
      <c r="AV219" s="11" t="s">
        <v>508</v>
      </c>
      <c r="AX219" s="7"/>
      <c r="AY219" s="8"/>
      <c r="AZ219" s="8"/>
      <c r="BA219" s="9" t="s">
        <v>7</v>
      </c>
      <c r="BB219" s="9" t="s">
        <v>8</v>
      </c>
      <c r="BC219" s="17" t="s">
        <v>9</v>
      </c>
      <c r="BD219" s="11" t="s">
        <v>508</v>
      </c>
      <c r="BF219" s="7"/>
      <c r="BG219" s="8"/>
      <c r="BH219" s="8"/>
      <c r="BI219" s="9" t="s">
        <v>7</v>
      </c>
      <c r="BJ219" s="9" t="s">
        <v>8</v>
      </c>
      <c r="BK219" s="18" t="s">
        <v>9</v>
      </c>
      <c r="BL219" s="11" t="s">
        <v>508</v>
      </c>
      <c r="BN219" s="7"/>
      <c r="BO219" s="8"/>
      <c r="BP219" s="8"/>
      <c r="BQ219" s="9" t="s">
        <v>7</v>
      </c>
      <c r="BR219" s="9" t="s">
        <v>8</v>
      </c>
      <c r="BS219" s="19" t="s">
        <v>9</v>
      </c>
      <c r="BT219" s="11" t="s">
        <v>508</v>
      </c>
      <c r="BV219" s="7"/>
      <c r="BW219" s="8"/>
      <c r="BX219" s="8"/>
      <c r="BY219" s="9" t="s">
        <v>7</v>
      </c>
      <c r="BZ219" s="9" t="s">
        <v>8</v>
      </c>
      <c r="CA219" s="20" t="s">
        <v>9</v>
      </c>
      <c r="CB219" s="11" t="s">
        <v>508</v>
      </c>
      <c r="CD219" s="7"/>
      <c r="CE219" s="8"/>
      <c r="CF219" s="8"/>
      <c r="CG219" s="9" t="s">
        <v>7</v>
      </c>
      <c r="CH219" s="9" t="s">
        <v>8</v>
      </c>
      <c r="CI219" s="21" t="s">
        <v>9</v>
      </c>
      <c r="CJ219" s="11" t="s">
        <v>508</v>
      </c>
      <c r="CL219" s="7"/>
      <c r="CM219" s="8"/>
      <c r="CN219" s="8"/>
      <c r="CO219" s="9" t="s">
        <v>7</v>
      </c>
      <c r="CP219" s="9" t="s">
        <v>8</v>
      </c>
      <c r="CQ219" s="22" t="s">
        <v>9</v>
      </c>
      <c r="CR219" s="11" t="s">
        <v>508</v>
      </c>
    </row>
    <row r="220" spans="2:96" ht="12.75" customHeight="1" x14ac:dyDescent="0.35">
      <c r="B220" s="661" t="s">
        <v>509</v>
      </c>
      <c r="C220" s="673"/>
      <c r="D220" s="662"/>
      <c r="E220" s="4" t="s">
        <v>11</v>
      </c>
      <c r="F220" s="4" t="s">
        <v>11</v>
      </c>
      <c r="H220" s="4">
        <v>5</v>
      </c>
      <c r="J220" s="680" t="s">
        <v>510</v>
      </c>
      <c r="K220" s="673"/>
      <c r="L220" s="662"/>
      <c r="M220" s="4" t="s">
        <v>11</v>
      </c>
      <c r="N220" s="4" t="s">
        <v>11</v>
      </c>
      <c r="P220" s="4">
        <v>4</v>
      </c>
      <c r="R220" s="678" t="s">
        <v>511</v>
      </c>
      <c r="S220" s="673"/>
      <c r="T220" s="662"/>
      <c r="U220" s="4" t="s">
        <v>11</v>
      </c>
      <c r="V220" s="4" t="s">
        <v>11</v>
      </c>
      <c r="X220" s="24">
        <v>4</v>
      </c>
      <c r="Z220" s="687" t="s">
        <v>512</v>
      </c>
      <c r="AA220" s="673"/>
      <c r="AB220" s="662"/>
      <c r="AC220" s="4" t="s">
        <v>11</v>
      </c>
      <c r="AD220" s="4" t="s">
        <v>11</v>
      </c>
      <c r="AF220" s="24">
        <v>2</v>
      </c>
      <c r="AH220" s="685" t="s">
        <v>513</v>
      </c>
      <c r="AI220" s="673"/>
      <c r="AJ220" s="662"/>
      <c r="AK220" s="4" t="s">
        <v>11</v>
      </c>
      <c r="AL220" s="4" t="s">
        <v>11</v>
      </c>
      <c r="AN220" s="4">
        <v>0</v>
      </c>
      <c r="AP220" s="727" t="s">
        <v>514</v>
      </c>
      <c r="AQ220" s="673"/>
      <c r="AR220" s="662"/>
      <c r="AS220" s="4" t="s">
        <v>11</v>
      </c>
      <c r="AT220" s="4" t="s">
        <v>11</v>
      </c>
      <c r="AV220" s="4">
        <v>0</v>
      </c>
      <c r="AX220" s="688" t="s">
        <v>515</v>
      </c>
      <c r="AY220" s="673"/>
      <c r="AZ220" s="662"/>
      <c r="BA220" s="4" t="s">
        <v>11</v>
      </c>
      <c r="BB220" s="4" t="s">
        <v>11</v>
      </c>
      <c r="BD220" s="162">
        <v>4</v>
      </c>
      <c r="BF220" s="679" t="s">
        <v>516</v>
      </c>
      <c r="BG220" s="673"/>
      <c r="BH220" s="662"/>
      <c r="BI220" s="4" t="s">
        <v>11</v>
      </c>
      <c r="BJ220" s="4" t="s">
        <v>11</v>
      </c>
      <c r="BL220" s="246">
        <v>4</v>
      </c>
      <c r="BN220" s="672" t="s">
        <v>517</v>
      </c>
      <c r="BO220" s="673"/>
      <c r="BP220" s="662"/>
      <c r="BQ220" s="4" t="s">
        <v>11</v>
      </c>
      <c r="BR220" s="4" t="s">
        <v>11</v>
      </c>
      <c r="BT220" s="446">
        <v>2</v>
      </c>
      <c r="BV220" s="728" t="s">
        <v>518</v>
      </c>
      <c r="BW220" s="673"/>
      <c r="BX220" s="662"/>
      <c r="BY220" s="4" t="s">
        <v>11</v>
      </c>
      <c r="BZ220" s="4" t="s">
        <v>11</v>
      </c>
      <c r="CB220" s="461">
        <v>30</v>
      </c>
      <c r="CD220" s="682" t="s">
        <v>519</v>
      </c>
      <c r="CE220" s="673"/>
      <c r="CF220" s="662"/>
      <c r="CG220" s="4" t="s">
        <v>11</v>
      </c>
      <c r="CH220" s="4" t="s">
        <v>11</v>
      </c>
      <c r="CJ220" s="4">
        <f>CB221</f>
        <v>29</v>
      </c>
      <c r="CL220" s="686" t="s">
        <v>531</v>
      </c>
      <c r="CM220" s="673"/>
      <c r="CN220" s="662"/>
      <c r="CO220" s="4" t="s">
        <v>11</v>
      </c>
      <c r="CP220" s="4" t="s">
        <v>11</v>
      </c>
      <c r="CR220" s="4">
        <f>CJ222</f>
        <v>27</v>
      </c>
    </row>
    <row r="221" spans="2:96" ht="12.75" customHeight="1" x14ac:dyDescent="0.35">
      <c r="B221" s="654">
        <v>45586</v>
      </c>
      <c r="C221" s="651"/>
      <c r="D221" s="55"/>
      <c r="E221" s="4">
        <v>0</v>
      </c>
      <c r="F221" s="4">
        <v>1</v>
      </c>
      <c r="G221" s="6" t="s">
        <v>24</v>
      </c>
      <c r="H221" s="5">
        <f t="shared" ref="H221:H228" si="206">SUM(H220+E221-F221)</f>
        <v>4</v>
      </c>
      <c r="J221" s="706"/>
      <c r="K221" s="651"/>
      <c r="M221" s="35"/>
      <c r="N221" s="4"/>
      <c r="O221" s="36"/>
      <c r="P221" s="5">
        <f t="shared" ref="P221:P228" si="207">SUM(P220+M221-N221)</f>
        <v>4</v>
      </c>
      <c r="R221" s="654">
        <v>45629</v>
      </c>
      <c r="S221" s="651"/>
      <c r="T221" s="43"/>
      <c r="U221" s="24">
        <v>0</v>
      </c>
      <c r="V221" s="24">
        <v>1</v>
      </c>
      <c r="W221" s="51" t="s">
        <v>17</v>
      </c>
      <c r="X221" s="5">
        <f t="shared" ref="X221:X228" si="208">SUM(X220+U221-V221)</f>
        <v>3</v>
      </c>
      <c r="Z221" s="654">
        <v>45663</v>
      </c>
      <c r="AA221" s="651"/>
      <c r="AB221" s="55"/>
      <c r="AC221" s="24">
        <v>0</v>
      </c>
      <c r="AD221" s="24">
        <v>1</v>
      </c>
      <c r="AE221" s="28" t="s">
        <v>17</v>
      </c>
      <c r="AF221" s="5">
        <f t="shared" ref="AF221:AF228" si="209">SUM(AF220+AC221-AD221)</f>
        <v>1</v>
      </c>
      <c r="AH221" s="706"/>
      <c r="AI221" s="651"/>
      <c r="AK221" s="35"/>
      <c r="AL221" s="4">
        <v>0</v>
      </c>
      <c r="AM221" s="36"/>
      <c r="AN221" s="5">
        <f t="shared" ref="AN221:AN228" si="210">SUM(AN220+AK221-AL221)</f>
        <v>0</v>
      </c>
      <c r="AP221" s="706">
        <v>45723</v>
      </c>
      <c r="AQ221" s="651"/>
      <c r="AR221" s="43"/>
      <c r="AS221" s="32">
        <v>4</v>
      </c>
      <c r="AT221" s="32">
        <v>0</v>
      </c>
      <c r="AU221" s="33" t="s">
        <v>17</v>
      </c>
      <c r="AV221" s="34">
        <f t="shared" ref="AV221:AV228" si="211">SUM(AV220+AS221-AT221)</f>
        <v>4</v>
      </c>
      <c r="AX221" s="654"/>
      <c r="AY221" s="651"/>
      <c r="BA221" s="4">
        <v>0</v>
      </c>
      <c r="BB221" s="4"/>
      <c r="BC221" s="6"/>
      <c r="BD221" s="5">
        <f t="shared" ref="BD221:BD228" si="212">SUM(BD220+BA221-BB221)</f>
        <v>4</v>
      </c>
      <c r="BF221" s="654">
        <v>45792</v>
      </c>
      <c r="BG221" s="651"/>
      <c r="BH221" s="55"/>
      <c r="BI221" s="4">
        <v>0</v>
      </c>
      <c r="BJ221" s="4">
        <v>1</v>
      </c>
      <c r="BK221" s="6" t="s">
        <v>17</v>
      </c>
      <c r="BL221" s="5">
        <f t="shared" ref="BL221:BL228" si="213">SUM(BL220+BI221-BJ221)</f>
        <v>3</v>
      </c>
      <c r="BN221" s="654">
        <v>45814</v>
      </c>
      <c r="BO221" s="651"/>
      <c r="BP221" s="55"/>
      <c r="BQ221" s="453">
        <v>0</v>
      </c>
      <c r="BR221" s="453">
        <v>1</v>
      </c>
      <c r="BS221" s="28" t="s">
        <v>17</v>
      </c>
      <c r="BT221" s="5">
        <f t="shared" ref="BT221:BT228" si="214">SUM(BT220+BQ221-BR221)</f>
        <v>1</v>
      </c>
      <c r="BV221" s="654">
        <v>45847</v>
      </c>
      <c r="BW221" s="651"/>
      <c r="BX221" s="55"/>
      <c r="BY221" s="4">
        <v>0</v>
      </c>
      <c r="BZ221" s="4">
        <v>1</v>
      </c>
      <c r="CA221" s="6" t="s">
        <v>17</v>
      </c>
      <c r="CB221" s="5">
        <f t="shared" ref="CB221:CB228" si="215">SUM(CB220+BY221-BZ221)</f>
        <v>29</v>
      </c>
      <c r="CD221" s="654">
        <v>45882</v>
      </c>
      <c r="CE221" s="651"/>
      <c r="CF221" s="55"/>
      <c r="CG221" s="4">
        <v>0</v>
      </c>
      <c r="CH221" s="4">
        <v>1</v>
      </c>
      <c r="CI221" s="6" t="s">
        <v>17</v>
      </c>
      <c r="CJ221" s="5">
        <f t="shared" ref="CJ221:CJ228" si="216">SUM(CJ220+CG221-CH221)</f>
        <v>28</v>
      </c>
      <c r="CL221" s="654">
        <v>45911</v>
      </c>
      <c r="CM221" s="651"/>
      <c r="CN221" s="55"/>
      <c r="CO221" s="4">
        <v>0</v>
      </c>
      <c r="CP221" s="4">
        <v>1</v>
      </c>
      <c r="CQ221" s="6" t="s">
        <v>24</v>
      </c>
      <c r="CR221" s="5">
        <f t="shared" ref="CR221:CR228" si="217">SUM(CR220+CO221-CP221)</f>
        <v>26</v>
      </c>
    </row>
    <row r="222" spans="2:96" ht="12.75" customHeight="1" x14ac:dyDescent="0.35">
      <c r="B222" s="654"/>
      <c r="C222" s="651"/>
      <c r="E222" s="4"/>
      <c r="F222" s="4"/>
      <c r="H222" s="5">
        <f t="shared" si="206"/>
        <v>4</v>
      </c>
      <c r="J222" s="654"/>
      <c r="K222" s="651"/>
      <c r="M222" s="4"/>
      <c r="N222" s="4"/>
      <c r="P222" s="5">
        <f t="shared" si="207"/>
        <v>4</v>
      </c>
      <c r="R222" s="654">
        <v>45635</v>
      </c>
      <c r="S222" s="651"/>
      <c r="T222" s="43"/>
      <c r="U222" s="24">
        <v>0</v>
      </c>
      <c r="V222" s="24">
        <v>1</v>
      </c>
      <c r="W222" s="51" t="s">
        <v>17</v>
      </c>
      <c r="X222" s="5">
        <f t="shared" si="208"/>
        <v>2</v>
      </c>
      <c r="Z222" s="654">
        <v>45680</v>
      </c>
      <c r="AA222" s="651"/>
      <c r="AC222" s="24">
        <v>0</v>
      </c>
      <c r="AD222" s="24">
        <v>1</v>
      </c>
      <c r="AE222" s="28" t="s">
        <v>17</v>
      </c>
      <c r="AF222" s="5">
        <f t="shared" si="209"/>
        <v>0</v>
      </c>
      <c r="AH222" s="654"/>
      <c r="AI222" s="651"/>
      <c r="AK222" s="4"/>
      <c r="AL222" s="4"/>
      <c r="AN222" s="5">
        <f t="shared" si="210"/>
        <v>0</v>
      </c>
      <c r="AP222" s="654"/>
      <c r="AQ222" s="651"/>
      <c r="AS222" s="4"/>
      <c r="AT222" s="4"/>
      <c r="AV222" s="5">
        <f t="shared" si="211"/>
        <v>4</v>
      </c>
      <c r="AX222" s="654"/>
      <c r="AY222" s="651"/>
      <c r="BA222" s="4"/>
      <c r="BB222" s="4"/>
      <c r="BD222" s="5">
        <f t="shared" si="212"/>
        <v>4</v>
      </c>
      <c r="BF222" s="654">
        <v>45803</v>
      </c>
      <c r="BG222" s="651"/>
      <c r="BI222" s="426">
        <v>0</v>
      </c>
      <c r="BJ222" s="426">
        <v>1</v>
      </c>
      <c r="BK222" s="28" t="s">
        <v>17</v>
      </c>
      <c r="BL222" s="5">
        <f t="shared" si="213"/>
        <v>2</v>
      </c>
      <c r="BN222" s="665">
        <v>45828</v>
      </c>
      <c r="BO222" s="714"/>
      <c r="BP222" s="454"/>
      <c r="BQ222" s="156">
        <v>30</v>
      </c>
      <c r="BR222" s="156">
        <v>0</v>
      </c>
      <c r="BS222" s="157" t="s">
        <v>17</v>
      </c>
      <c r="BT222" s="5">
        <f t="shared" si="214"/>
        <v>31</v>
      </c>
      <c r="BV222" s="654"/>
      <c r="BW222" s="651"/>
      <c r="BY222" s="4"/>
      <c r="BZ222" s="4"/>
      <c r="CA222" s="6"/>
      <c r="CB222" s="5">
        <f t="shared" si="215"/>
        <v>29</v>
      </c>
      <c r="CD222" s="654">
        <v>45893</v>
      </c>
      <c r="CE222" s="651"/>
      <c r="CG222" s="589">
        <v>0</v>
      </c>
      <c r="CH222" s="589">
        <v>1</v>
      </c>
      <c r="CI222" s="28" t="s">
        <v>17</v>
      </c>
      <c r="CJ222" s="5">
        <f t="shared" si="216"/>
        <v>27</v>
      </c>
      <c r="CL222" s="654"/>
      <c r="CM222" s="651"/>
      <c r="CO222" s="4"/>
      <c r="CP222" s="4"/>
      <c r="CQ222" s="6"/>
      <c r="CR222" s="5">
        <f t="shared" si="217"/>
        <v>26</v>
      </c>
    </row>
    <row r="223" spans="2:96" ht="12.75" customHeight="1" x14ac:dyDescent="0.35">
      <c r="H223" s="5">
        <f t="shared" si="206"/>
        <v>4</v>
      </c>
      <c r="P223" s="5">
        <f t="shared" si="207"/>
        <v>4</v>
      </c>
      <c r="R223" s="654"/>
      <c r="S223" s="651"/>
      <c r="T223" s="55"/>
      <c r="U223" s="4"/>
      <c r="V223" s="4"/>
      <c r="W223" s="6"/>
      <c r="X223" s="5">
        <f t="shared" si="208"/>
        <v>2</v>
      </c>
      <c r="Z223" s="654"/>
      <c r="AA223" s="651"/>
      <c r="AC223" s="4"/>
      <c r="AD223" s="4"/>
      <c r="AE223" s="6"/>
      <c r="AF223" s="5">
        <f t="shared" si="209"/>
        <v>0</v>
      </c>
      <c r="AN223" s="5">
        <f t="shared" si="210"/>
        <v>0</v>
      </c>
      <c r="AV223" s="5">
        <f t="shared" si="211"/>
        <v>4</v>
      </c>
      <c r="BD223" s="5">
        <f t="shared" si="212"/>
        <v>4</v>
      </c>
      <c r="BL223" s="5">
        <f t="shared" si="213"/>
        <v>2</v>
      </c>
      <c r="BN223" s="654">
        <v>26</v>
      </c>
      <c r="BO223" s="651"/>
      <c r="BQ223" s="4">
        <v>0</v>
      </c>
      <c r="BR223" s="4">
        <v>1</v>
      </c>
      <c r="BS223" s="129" t="s">
        <v>17</v>
      </c>
      <c r="BT223" s="5">
        <f t="shared" si="214"/>
        <v>30</v>
      </c>
      <c r="CB223" s="5">
        <f t="shared" si="215"/>
        <v>29</v>
      </c>
      <c r="CJ223" s="5">
        <f t="shared" si="216"/>
        <v>27</v>
      </c>
      <c r="CR223" s="5">
        <f t="shared" si="217"/>
        <v>26</v>
      </c>
    </row>
    <row r="224" spans="2:96" ht="12.75" customHeight="1" x14ac:dyDescent="0.3">
      <c r="H224" s="5">
        <f t="shared" si="206"/>
        <v>4</v>
      </c>
      <c r="P224" s="5">
        <f t="shared" si="207"/>
        <v>4</v>
      </c>
      <c r="X224" s="5">
        <f t="shared" si="208"/>
        <v>2</v>
      </c>
      <c r="AE224" s="6"/>
      <c r="AF224" s="5">
        <f t="shared" si="209"/>
        <v>0</v>
      </c>
      <c r="AN224" s="5">
        <f t="shared" si="210"/>
        <v>0</v>
      </c>
      <c r="AV224" s="5">
        <f t="shared" si="211"/>
        <v>4</v>
      </c>
      <c r="BD224" s="5">
        <f t="shared" si="212"/>
        <v>4</v>
      </c>
      <c r="BL224" s="5">
        <f t="shared" si="213"/>
        <v>2</v>
      </c>
      <c r="BT224" s="5">
        <f t="shared" si="214"/>
        <v>30</v>
      </c>
      <c r="CB224" s="5">
        <f t="shared" si="215"/>
        <v>29</v>
      </c>
      <c r="CJ224" s="5">
        <f t="shared" si="216"/>
        <v>27</v>
      </c>
      <c r="CR224" s="5">
        <f t="shared" si="217"/>
        <v>26</v>
      </c>
    </row>
    <row r="225" spans="2:96" ht="12.75" customHeight="1" x14ac:dyDescent="0.25">
      <c r="H225" s="5">
        <f t="shared" si="206"/>
        <v>4</v>
      </c>
      <c r="P225" s="5">
        <f t="shared" si="207"/>
        <v>4</v>
      </c>
      <c r="X225" s="5">
        <f t="shared" si="208"/>
        <v>2</v>
      </c>
      <c r="AF225" s="5">
        <f t="shared" si="209"/>
        <v>0</v>
      </c>
      <c r="AN225" s="5">
        <f t="shared" si="210"/>
        <v>0</v>
      </c>
      <c r="AV225" s="5">
        <f t="shared" si="211"/>
        <v>4</v>
      </c>
      <c r="BD225" s="5">
        <f t="shared" si="212"/>
        <v>4</v>
      </c>
      <c r="BL225" s="5">
        <f t="shared" si="213"/>
        <v>2</v>
      </c>
      <c r="BT225" s="5">
        <f t="shared" si="214"/>
        <v>30</v>
      </c>
      <c r="CB225" s="5">
        <f t="shared" si="215"/>
        <v>29</v>
      </c>
      <c r="CJ225" s="5">
        <f t="shared" si="216"/>
        <v>27</v>
      </c>
      <c r="CR225" s="5">
        <f t="shared" si="217"/>
        <v>26</v>
      </c>
    </row>
    <row r="226" spans="2:96" ht="12.75" customHeight="1" x14ac:dyDescent="0.25">
      <c r="H226" s="5">
        <f t="shared" si="206"/>
        <v>4</v>
      </c>
      <c r="P226" s="5">
        <f t="shared" si="207"/>
        <v>4</v>
      </c>
      <c r="X226" s="5">
        <f t="shared" si="208"/>
        <v>2</v>
      </c>
      <c r="AF226" s="5">
        <f t="shared" si="209"/>
        <v>0</v>
      </c>
      <c r="AN226" s="5">
        <f t="shared" si="210"/>
        <v>0</v>
      </c>
      <c r="AV226" s="5">
        <f t="shared" si="211"/>
        <v>4</v>
      </c>
      <c r="BD226" s="5">
        <f t="shared" si="212"/>
        <v>4</v>
      </c>
      <c r="BL226" s="5">
        <f t="shared" si="213"/>
        <v>2</v>
      </c>
      <c r="BT226" s="5">
        <f t="shared" si="214"/>
        <v>30</v>
      </c>
      <c r="CB226" s="5">
        <f t="shared" si="215"/>
        <v>29</v>
      </c>
      <c r="CJ226" s="5">
        <f t="shared" si="216"/>
        <v>27</v>
      </c>
      <c r="CR226" s="5">
        <f t="shared" si="217"/>
        <v>26</v>
      </c>
    </row>
    <row r="227" spans="2:96" ht="12.75" customHeight="1" x14ac:dyDescent="0.25">
      <c r="H227" s="5">
        <f t="shared" si="206"/>
        <v>4</v>
      </c>
      <c r="P227" s="5">
        <f t="shared" si="207"/>
        <v>4</v>
      </c>
      <c r="X227" s="5">
        <f t="shared" si="208"/>
        <v>2</v>
      </c>
      <c r="AF227" s="5">
        <f t="shared" si="209"/>
        <v>0</v>
      </c>
      <c r="AN227" s="5">
        <f t="shared" si="210"/>
        <v>0</v>
      </c>
      <c r="AV227" s="5">
        <f t="shared" si="211"/>
        <v>4</v>
      </c>
      <c r="BD227" s="5">
        <f t="shared" si="212"/>
        <v>4</v>
      </c>
      <c r="BL227" s="5">
        <f t="shared" si="213"/>
        <v>2</v>
      </c>
      <c r="BT227" s="5">
        <f t="shared" si="214"/>
        <v>30</v>
      </c>
      <c r="CB227" s="5">
        <f t="shared" si="215"/>
        <v>29</v>
      </c>
      <c r="CJ227" s="5">
        <f t="shared" si="216"/>
        <v>27</v>
      </c>
      <c r="CR227" s="5">
        <f t="shared" si="217"/>
        <v>26</v>
      </c>
    </row>
    <row r="228" spans="2:96" ht="12.75" customHeight="1" x14ac:dyDescent="0.25">
      <c r="H228" s="5">
        <f t="shared" si="206"/>
        <v>4</v>
      </c>
      <c r="P228" s="5">
        <f t="shared" si="207"/>
        <v>4</v>
      </c>
      <c r="X228" s="5">
        <f t="shared" si="208"/>
        <v>2</v>
      </c>
      <c r="AF228" s="5">
        <f t="shared" si="209"/>
        <v>0</v>
      </c>
      <c r="AN228" s="5">
        <f t="shared" si="210"/>
        <v>0</v>
      </c>
      <c r="AV228" s="5">
        <f t="shared" si="211"/>
        <v>4</v>
      </c>
      <c r="BD228" s="5">
        <f t="shared" si="212"/>
        <v>4</v>
      </c>
      <c r="BL228" s="5">
        <f t="shared" si="213"/>
        <v>2</v>
      </c>
      <c r="BT228" s="5">
        <f t="shared" si="214"/>
        <v>30</v>
      </c>
      <c r="CB228" s="5">
        <f t="shared" si="215"/>
        <v>29</v>
      </c>
      <c r="CJ228" s="5">
        <f t="shared" si="216"/>
        <v>27</v>
      </c>
      <c r="CR228" s="5">
        <f t="shared" si="217"/>
        <v>26</v>
      </c>
    </row>
    <row r="229" spans="2:96" ht="12.75" customHeight="1" x14ac:dyDescent="0.35">
      <c r="B229" s="658" t="s">
        <v>340</v>
      </c>
      <c r="C229" s="659"/>
      <c r="D229" s="659"/>
      <c r="E229" s="659"/>
      <c r="F229" s="659"/>
      <c r="G229" s="659"/>
      <c r="H229" s="660"/>
      <c r="J229" s="658" t="s">
        <v>340</v>
      </c>
      <c r="K229" s="659"/>
      <c r="L229" s="659"/>
      <c r="M229" s="659"/>
      <c r="N229" s="659"/>
      <c r="O229" s="659"/>
      <c r="P229" s="660"/>
      <c r="R229" s="658" t="s">
        <v>340</v>
      </c>
      <c r="S229" s="659"/>
      <c r="T229" s="659"/>
      <c r="U229" s="659"/>
      <c r="V229" s="659"/>
      <c r="W229" s="659"/>
      <c r="X229" s="660"/>
      <c r="Z229" s="658" t="s">
        <v>340</v>
      </c>
      <c r="AA229" s="659"/>
      <c r="AB229" s="659"/>
      <c r="AC229" s="659"/>
      <c r="AD229" s="659"/>
      <c r="AE229" s="659"/>
      <c r="AF229" s="660"/>
      <c r="AH229" s="658" t="s">
        <v>340</v>
      </c>
      <c r="AI229" s="659"/>
      <c r="AJ229" s="659"/>
      <c r="AK229" s="659"/>
      <c r="AL229" s="659"/>
      <c r="AM229" s="659"/>
      <c r="AN229" s="660"/>
      <c r="AP229" s="658" t="s">
        <v>340</v>
      </c>
      <c r="AQ229" s="659"/>
      <c r="AR229" s="659"/>
      <c r="AS229" s="659"/>
      <c r="AT229" s="659"/>
      <c r="AU229" s="659"/>
      <c r="AV229" s="660"/>
      <c r="AX229" s="658" t="s">
        <v>340</v>
      </c>
      <c r="AY229" s="659"/>
      <c r="AZ229" s="659"/>
      <c r="BA229" s="659"/>
      <c r="BB229" s="659"/>
      <c r="BC229" s="659"/>
      <c r="BD229" s="660"/>
      <c r="BF229" s="658" t="s">
        <v>340</v>
      </c>
      <c r="BG229" s="659"/>
      <c r="BH229" s="659"/>
      <c r="BI229" s="659"/>
      <c r="BJ229" s="659"/>
      <c r="BK229" s="659"/>
      <c r="BL229" s="660"/>
      <c r="BN229" s="658" t="s">
        <v>340</v>
      </c>
      <c r="BO229" s="659"/>
      <c r="BP229" s="659"/>
      <c r="BQ229" s="659"/>
      <c r="BR229" s="659"/>
      <c r="BS229" s="659"/>
      <c r="BT229" s="660"/>
      <c r="BV229" s="658" t="s">
        <v>340</v>
      </c>
      <c r="BW229" s="659"/>
      <c r="BX229" s="659"/>
      <c r="BY229" s="659"/>
      <c r="BZ229" s="659"/>
      <c r="CA229" s="659"/>
      <c r="CB229" s="660"/>
      <c r="CD229" s="658" t="s">
        <v>340</v>
      </c>
      <c r="CE229" s="659"/>
      <c r="CF229" s="659"/>
      <c r="CG229" s="659"/>
      <c r="CH229" s="659"/>
      <c r="CI229" s="659"/>
      <c r="CJ229" s="660"/>
      <c r="CL229" s="658" t="s">
        <v>340</v>
      </c>
      <c r="CM229" s="659"/>
      <c r="CN229" s="659"/>
      <c r="CO229" s="659"/>
      <c r="CP229" s="659"/>
      <c r="CQ229" s="659"/>
      <c r="CR229" s="660"/>
    </row>
    <row r="230" spans="2:96" ht="12.75" customHeight="1" x14ac:dyDescent="0.35">
      <c r="B230" s="7"/>
      <c r="C230" s="8"/>
      <c r="D230" s="8"/>
      <c r="E230" s="9" t="s">
        <v>7</v>
      </c>
      <c r="F230" s="9" t="s">
        <v>8</v>
      </c>
      <c r="G230" s="10" t="s">
        <v>9</v>
      </c>
      <c r="H230" s="11" t="s">
        <v>508</v>
      </c>
      <c r="J230" s="7"/>
      <c r="K230" s="8"/>
      <c r="L230" s="8"/>
      <c r="M230" s="9" t="s">
        <v>7</v>
      </c>
      <c r="N230" s="9" t="s">
        <v>8</v>
      </c>
      <c r="O230" s="12" t="s">
        <v>9</v>
      </c>
      <c r="P230" s="11" t="s">
        <v>508</v>
      </c>
      <c r="R230" s="7"/>
      <c r="S230" s="8"/>
      <c r="T230" s="8"/>
      <c r="U230" s="9" t="s">
        <v>7</v>
      </c>
      <c r="V230" s="9" t="s">
        <v>8</v>
      </c>
      <c r="W230" s="13" t="s">
        <v>9</v>
      </c>
      <c r="X230" s="11" t="s">
        <v>508</v>
      </c>
      <c r="Z230" s="7"/>
      <c r="AA230" s="8"/>
      <c r="AB230" s="8"/>
      <c r="AC230" s="9" t="s">
        <v>7</v>
      </c>
      <c r="AD230" s="9" t="s">
        <v>8</v>
      </c>
      <c r="AE230" s="14" t="s">
        <v>9</v>
      </c>
      <c r="AF230" s="11" t="s">
        <v>508</v>
      </c>
      <c r="AH230" s="7"/>
      <c r="AI230" s="8"/>
      <c r="AJ230" s="8"/>
      <c r="AK230" s="9" t="s">
        <v>7</v>
      </c>
      <c r="AL230" s="9" t="s">
        <v>8</v>
      </c>
      <c r="AM230" s="15" t="s">
        <v>9</v>
      </c>
      <c r="AN230" s="11" t="s">
        <v>508</v>
      </c>
      <c r="AP230" s="7"/>
      <c r="AQ230" s="8"/>
      <c r="AR230" s="8"/>
      <c r="AS230" s="9" t="s">
        <v>7</v>
      </c>
      <c r="AT230" s="9" t="s">
        <v>8</v>
      </c>
      <c r="AU230" s="16" t="s">
        <v>9</v>
      </c>
      <c r="AV230" s="11" t="s">
        <v>508</v>
      </c>
      <c r="AX230" s="7"/>
      <c r="AY230" s="8"/>
      <c r="AZ230" s="8"/>
      <c r="BA230" s="9" t="s">
        <v>7</v>
      </c>
      <c r="BB230" s="9" t="s">
        <v>8</v>
      </c>
      <c r="BC230" s="17" t="s">
        <v>9</v>
      </c>
      <c r="BD230" s="11" t="s">
        <v>508</v>
      </c>
      <c r="BF230" s="7"/>
      <c r="BG230" s="8"/>
      <c r="BH230" s="8"/>
      <c r="BI230" s="9" t="s">
        <v>7</v>
      </c>
      <c r="BJ230" s="9" t="s">
        <v>8</v>
      </c>
      <c r="BK230" s="18" t="s">
        <v>9</v>
      </c>
      <c r="BL230" s="11" t="s">
        <v>508</v>
      </c>
      <c r="BN230" s="7"/>
      <c r="BO230" s="8"/>
      <c r="BP230" s="8"/>
      <c r="BQ230" s="9" t="s">
        <v>7</v>
      </c>
      <c r="BR230" s="9" t="s">
        <v>8</v>
      </c>
      <c r="BS230" s="19" t="s">
        <v>9</v>
      </c>
      <c r="BT230" s="11" t="s">
        <v>508</v>
      </c>
      <c r="BV230" s="7"/>
      <c r="BW230" s="8"/>
      <c r="BX230" s="8"/>
      <c r="BY230" s="9" t="s">
        <v>7</v>
      </c>
      <c r="BZ230" s="9" t="s">
        <v>8</v>
      </c>
      <c r="CA230" s="20" t="s">
        <v>9</v>
      </c>
      <c r="CB230" s="11" t="s">
        <v>508</v>
      </c>
      <c r="CD230" s="7"/>
      <c r="CE230" s="8"/>
      <c r="CF230" s="8"/>
      <c r="CG230" s="9" t="s">
        <v>7</v>
      </c>
      <c r="CH230" s="9" t="s">
        <v>8</v>
      </c>
      <c r="CI230" s="21" t="s">
        <v>9</v>
      </c>
      <c r="CJ230" s="11" t="s">
        <v>508</v>
      </c>
      <c r="CL230" s="7"/>
      <c r="CM230" s="8"/>
      <c r="CN230" s="8"/>
      <c r="CO230" s="9" t="s">
        <v>7</v>
      </c>
      <c r="CP230" s="9" t="s">
        <v>8</v>
      </c>
      <c r="CQ230" s="22" t="s">
        <v>9</v>
      </c>
      <c r="CR230" s="11" t="s">
        <v>508</v>
      </c>
    </row>
    <row r="231" spans="2:96" ht="12.75" customHeight="1" x14ac:dyDescent="0.35">
      <c r="B231" s="661" t="s">
        <v>509</v>
      </c>
      <c r="C231" s="673"/>
      <c r="D231" s="662"/>
      <c r="E231" s="4" t="s">
        <v>319</v>
      </c>
      <c r="F231" s="4" t="s">
        <v>319</v>
      </c>
      <c r="H231" s="4">
        <v>14</v>
      </c>
      <c r="J231" s="680" t="s">
        <v>510</v>
      </c>
      <c r="K231" s="673"/>
      <c r="L231" s="662"/>
      <c r="M231" s="4" t="s">
        <v>319</v>
      </c>
      <c r="N231" s="4" t="s">
        <v>319</v>
      </c>
      <c r="P231" s="4">
        <v>11</v>
      </c>
      <c r="R231" s="678" t="s">
        <v>511</v>
      </c>
      <c r="S231" s="673"/>
      <c r="T231" s="662"/>
      <c r="U231" s="4" t="s">
        <v>319</v>
      </c>
      <c r="V231" s="4" t="s">
        <v>319</v>
      </c>
      <c r="X231" s="24">
        <v>7</v>
      </c>
      <c r="Z231" s="687" t="s">
        <v>512</v>
      </c>
      <c r="AA231" s="673"/>
      <c r="AB231" s="662"/>
      <c r="AC231" s="4" t="s">
        <v>319</v>
      </c>
      <c r="AD231" s="4" t="s">
        <v>319</v>
      </c>
      <c r="AF231" s="24">
        <v>22</v>
      </c>
      <c r="AH231" s="685" t="s">
        <v>513</v>
      </c>
      <c r="AI231" s="673"/>
      <c r="AJ231" s="662"/>
      <c r="AK231" s="4" t="s">
        <v>319</v>
      </c>
      <c r="AL231" s="4" t="s">
        <v>319</v>
      </c>
      <c r="AN231" s="24">
        <v>20</v>
      </c>
      <c r="AP231" s="727" t="s">
        <v>514</v>
      </c>
      <c r="AQ231" s="673"/>
      <c r="AR231" s="662"/>
      <c r="AS231" s="4" t="s">
        <v>319</v>
      </c>
      <c r="AT231" s="4" t="s">
        <v>319</v>
      </c>
      <c r="AV231" s="24">
        <v>17</v>
      </c>
      <c r="AX231" s="688" t="s">
        <v>515</v>
      </c>
      <c r="AY231" s="673"/>
      <c r="AZ231" s="662"/>
      <c r="BA231" s="4" t="s">
        <v>319</v>
      </c>
      <c r="BB231" s="4" t="s">
        <v>319</v>
      </c>
      <c r="BD231" s="162">
        <v>14</v>
      </c>
      <c r="BF231" s="679" t="s">
        <v>516</v>
      </c>
      <c r="BG231" s="673"/>
      <c r="BH231" s="662"/>
      <c r="BI231" s="4" t="s">
        <v>319</v>
      </c>
      <c r="BJ231" s="4" t="s">
        <v>319</v>
      </c>
      <c r="BL231" s="246">
        <v>47</v>
      </c>
      <c r="BN231" s="672" t="s">
        <v>517</v>
      </c>
      <c r="BO231" s="673"/>
      <c r="BP231" s="662"/>
      <c r="BQ231" s="4" t="s">
        <v>319</v>
      </c>
      <c r="BR231" s="4" t="s">
        <v>319</v>
      </c>
      <c r="BT231" s="446">
        <f>BL237</f>
        <v>42</v>
      </c>
      <c r="BV231" s="728" t="s">
        <v>518</v>
      </c>
      <c r="BW231" s="673"/>
      <c r="BX231" s="662"/>
      <c r="BY231" s="4" t="s">
        <v>319</v>
      </c>
      <c r="BZ231" s="4" t="s">
        <v>319</v>
      </c>
      <c r="CB231" s="461">
        <f>BT236</f>
        <v>39</v>
      </c>
      <c r="CD231" s="682" t="s">
        <v>519</v>
      </c>
      <c r="CE231" s="673"/>
      <c r="CF231" s="662"/>
      <c r="CG231" s="4" t="s">
        <v>319</v>
      </c>
      <c r="CH231" s="4" t="s">
        <v>319</v>
      </c>
      <c r="CJ231" s="4">
        <f>CB234</f>
        <v>36</v>
      </c>
      <c r="CL231" s="686" t="s">
        <v>531</v>
      </c>
      <c r="CM231" s="673"/>
      <c r="CN231" s="662"/>
      <c r="CO231" s="4" t="s">
        <v>319</v>
      </c>
      <c r="CP231" s="4" t="s">
        <v>319</v>
      </c>
      <c r="CR231" s="4">
        <f>CJ237</f>
        <v>31</v>
      </c>
    </row>
    <row r="232" spans="2:96" ht="12.75" customHeight="1" x14ac:dyDescent="0.35">
      <c r="B232" s="654">
        <v>45574</v>
      </c>
      <c r="C232" s="651"/>
      <c r="D232" s="3"/>
      <c r="E232" s="4">
        <v>0</v>
      </c>
      <c r="F232" s="4">
        <v>1</v>
      </c>
      <c r="G232" s="6" t="s">
        <v>24</v>
      </c>
      <c r="H232" s="5">
        <f t="shared" ref="H232:H246" si="218">SUM(H231+E232-F232)</f>
        <v>13</v>
      </c>
      <c r="J232" s="654">
        <v>45604</v>
      </c>
      <c r="K232" s="651"/>
      <c r="L232" s="3"/>
      <c r="M232" s="4">
        <v>0</v>
      </c>
      <c r="N232" s="4">
        <v>1</v>
      </c>
      <c r="O232" s="6" t="s">
        <v>17</v>
      </c>
      <c r="P232" s="5">
        <f t="shared" ref="P232:P246" si="219">SUM(P231+M232-N232)</f>
        <v>10</v>
      </c>
      <c r="R232" s="654">
        <v>45631</v>
      </c>
      <c r="S232" s="651"/>
      <c r="T232" s="3"/>
      <c r="U232" s="24">
        <v>0</v>
      </c>
      <c r="V232" s="24">
        <v>1</v>
      </c>
      <c r="W232" s="28" t="s">
        <v>24</v>
      </c>
      <c r="X232" s="5">
        <f t="shared" ref="X232:X247" si="220">SUM(X231+U232-V232)</f>
        <v>6</v>
      </c>
      <c r="Z232" s="654">
        <v>45663</v>
      </c>
      <c r="AA232" s="651"/>
      <c r="AB232" s="55"/>
      <c r="AC232" s="24">
        <v>0</v>
      </c>
      <c r="AD232" s="24">
        <v>1</v>
      </c>
      <c r="AE232" s="51" t="s">
        <v>24</v>
      </c>
      <c r="AF232" s="52">
        <f t="shared" ref="AF232:AF247" si="221">SUM(AF231+AC232-AD232)</f>
        <v>21</v>
      </c>
      <c r="AH232" s="654">
        <v>45691</v>
      </c>
      <c r="AI232" s="651"/>
      <c r="AJ232" s="3"/>
      <c r="AK232" s="24">
        <v>0</v>
      </c>
      <c r="AL232" s="24">
        <v>1</v>
      </c>
      <c r="AM232" s="28" t="s">
        <v>17</v>
      </c>
      <c r="AN232" s="5">
        <f t="shared" ref="AN232:AN246" si="222">SUM(AN231+AK232-AL232)</f>
        <v>19</v>
      </c>
      <c r="AP232" s="654">
        <v>45726</v>
      </c>
      <c r="AQ232" s="651"/>
      <c r="AR232" s="3"/>
      <c r="AS232" s="24">
        <v>0</v>
      </c>
      <c r="AT232" s="24">
        <v>1</v>
      </c>
      <c r="AU232" s="28" t="s">
        <v>17</v>
      </c>
      <c r="AV232" s="5">
        <f t="shared" ref="AV232:AV247" si="223">SUM(AV231+AS232-AT232)</f>
        <v>16</v>
      </c>
      <c r="AX232" s="665">
        <v>45762</v>
      </c>
      <c r="AY232" s="714"/>
      <c r="AZ232" s="155"/>
      <c r="BA232" s="156">
        <v>36</v>
      </c>
      <c r="BB232" s="156">
        <v>0</v>
      </c>
      <c r="BC232" s="157" t="s">
        <v>17</v>
      </c>
      <c r="BD232" s="158">
        <f t="shared" ref="BD232:BD247" si="224">SUM(BD231+BA232-BB232)</f>
        <v>50</v>
      </c>
      <c r="BF232" s="654">
        <v>45782</v>
      </c>
      <c r="BG232" s="651"/>
      <c r="BH232" s="3"/>
      <c r="BI232" s="4">
        <v>0</v>
      </c>
      <c r="BJ232" s="4">
        <v>1</v>
      </c>
      <c r="BK232" s="6" t="s">
        <v>17</v>
      </c>
      <c r="BL232" s="5">
        <f t="shared" ref="BL232:BL247" si="225">SUM(BL231+BI232-BJ232)</f>
        <v>46</v>
      </c>
      <c r="BN232" s="654">
        <v>45812</v>
      </c>
      <c r="BO232" s="651"/>
      <c r="BP232" s="3"/>
      <c r="BQ232" s="448">
        <v>0</v>
      </c>
      <c r="BR232" s="448">
        <v>1</v>
      </c>
      <c r="BS232" s="28" t="s">
        <v>17</v>
      </c>
      <c r="BT232" s="5">
        <f t="shared" ref="BT232:BT247" si="226">SUM(BT231+BQ232-BR232)</f>
        <v>41</v>
      </c>
      <c r="BV232" s="654">
        <v>45843</v>
      </c>
      <c r="BW232" s="651"/>
      <c r="BX232" s="3"/>
      <c r="BY232" s="4">
        <v>0</v>
      </c>
      <c r="BZ232" s="4">
        <v>1</v>
      </c>
      <c r="CA232" s="6" t="s">
        <v>17</v>
      </c>
      <c r="CB232" s="5">
        <f t="shared" ref="CB232:CB246" si="227">SUM(CB231+BY232-BZ232)</f>
        <v>38</v>
      </c>
      <c r="CD232" s="654">
        <v>45870</v>
      </c>
      <c r="CE232" s="651"/>
      <c r="CF232" s="39"/>
      <c r="CG232" s="564">
        <v>0</v>
      </c>
      <c r="CH232" s="564">
        <v>1</v>
      </c>
      <c r="CI232" s="28" t="s">
        <v>17</v>
      </c>
      <c r="CJ232" s="5">
        <f t="shared" ref="CJ232:CJ247" si="228">SUM(CJ231+CG232-CH232)</f>
        <v>35</v>
      </c>
      <c r="CL232" s="711">
        <v>45908</v>
      </c>
      <c r="CM232" s="730"/>
      <c r="CN232" s="610"/>
      <c r="CO232" s="171">
        <v>0</v>
      </c>
      <c r="CP232" s="171">
        <v>1</v>
      </c>
      <c r="CQ232" s="255" t="s">
        <v>17</v>
      </c>
      <c r="CR232" s="625">
        <f>CR231+CO232-CP232</f>
        <v>30</v>
      </c>
    </row>
    <row r="233" spans="2:96" ht="12.75" customHeight="1" x14ac:dyDescent="0.35">
      <c r="B233" s="654">
        <v>45577</v>
      </c>
      <c r="C233" s="651"/>
      <c r="D233" s="3"/>
      <c r="E233" s="4">
        <v>0</v>
      </c>
      <c r="F233" s="4">
        <v>1</v>
      </c>
      <c r="G233" s="6" t="s">
        <v>17</v>
      </c>
      <c r="H233" s="5">
        <f t="shared" si="218"/>
        <v>12</v>
      </c>
      <c r="J233" s="654">
        <v>45609</v>
      </c>
      <c r="K233" s="651"/>
      <c r="L233" s="3"/>
      <c r="M233" s="4">
        <v>0</v>
      </c>
      <c r="N233" s="4">
        <v>1</v>
      </c>
      <c r="O233" s="6" t="s">
        <v>24</v>
      </c>
      <c r="P233" s="5">
        <f t="shared" si="219"/>
        <v>9</v>
      </c>
      <c r="R233" s="706">
        <v>45637</v>
      </c>
      <c r="S233" s="651"/>
      <c r="T233" s="30"/>
      <c r="U233" s="32">
        <v>18</v>
      </c>
      <c r="V233" s="32">
        <v>0</v>
      </c>
      <c r="W233" s="33" t="s">
        <v>17</v>
      </c>
      <c r="X233" s="34">
        <f t="shared" si="220"/>
        <v>24</v>
      </c>
      <c r="Z233" s="654">
        <v>45680</v>
      </c>
      <c r="AA233" s="651"/>
      <c r="AB233" s="3"/>
      <c r="AC233" s="24">
        <v>0</v>
      </c>
      <c r="AD233" s="24">
        <v>1</v>
      </c>
      <c r="AE233" s="28" t="s">
        <v>17</v>
      </c>
      <c r="AF233" s="5">
        <f t="shared" si="221"/>
        <v>20</v>
      </c>
      <c r="AH233" s="654">
        <v>45693</v>
      </c>
      <c r="AI233" s="651"/>
      <c r="AJ233" s="3"/>
      <c r="AK233" s="24">
        <v>0</v>
      </c>
      <c r="AL233" s="24">
        <v>1</v>
      </c>
      <c r="AM233" s="28" t="s">
        <v>24</v>
      </c>
      <c r="AN233" s="5">
        <f t="shared" si="222"/>
        <v>18</v>
      </c>
      <c r="AP233" s="654">
        <v>45738</v>
      </c>
      <c r="AQ233" s="651"/>
      <c r="AR233" s="3"/>
      <c r="AS233" s="141">
        <v>0</v>
      </c>
      <c r="AT233" s="141">
        <v>1</v>
      </c>
      <c r="AU233" s="28" t="s">
        <v>17</v>
      </c>
      <c r="AV233" s="5">
        <f t="shared" si="223"/>
        <v>15</v>
      </c>
      <c r="AX233" s="654">
        <v>45758</v>
      </c>
      <c r="AY233" s="651"/>
      <c r="AZ233" s="3"/>
      <c r="BA233" s="234">
        <v>0</v>
      </c>
      <c r="BB233" s="234">
        <v>1</v>
      </c>
      <c r="BC233" s="28" t="s">
        <v>17</v>
      </c>
      <c r="BD233" s="5">
        <f t="shared" si="224"/>
        <v>49</v>
      </c>
      <c r="BF233" s="654">
        <v>45789</v>
      </c>
      <c r="BG233" s="651"/>
      <c r="BH233" s="3"/>
      <c r="BI233" s="308">
        <v>0</v>
      </c>
      <c r="BJ233" s="308">
        <v>1</v>
      </c>
      <c r="BK233" s="28" t="s">
        <v>17</v>
      </c>
      <c r="BL233" s="5">
        <f t="shared" si="225"/>
        <v>45</v>
      </c>
      <c r="BN233" s="654">
        <v>45821</v>
      </c>
      <c r="BO233" s="651"/>
      <c r="BP233" s="3"/>
      <c r="BQ233" s="448">
        <v>0</v>
      </c>
      <c r="BR233" s="448">
        <v>1</v>
      </c>
      <c r="BS233" s="28" t="s">
        <v>17</v>
      </c>
      <c r="BT233" s="5">
        <f t="shared" si="226"/>
        <v>40</v>
      </c>
      <c r="BV233" s="654">
        <v>45847</v>
      </c>
      <c r="BW233" s="651"/>
      <c r="BX233" s="488"/>
      <c r="BY233" s="489">
        <v>0</v>
      </c>
      <c r="BZ233" s="489">
        <v>1</v>
      </c>
      <c r="CA233" s="129" t="s">
        <v>24</v>
      </c>
      <c r="CB233" s="5">
        <f t="shared" si="227"/>
        <v>37</v>
      </c>
      <c r="CD233" s="654">
        <v>45880</v>
      </c>
      <c r="CE233" s="651"/>
      <c r="CF233" s="3"/>
      <c r="CG233" s="578">
        <v>0</v>
      </c>
      <c r="CH233" s="578">
        <v>1</v>
      </c>
      <c r="CI233" s="28" t="s">
        <v>17</v>
      </c>
      <c r="CJ233" s="5">
        <f t="shared" si="228"/>
        <v>34</v>
      </c>
      <c r="CL233" s="711">
        <v>45911</v>
      </c>
      <c r="CM233" s="730"/>
      <c r="CO233" s="171">
        <v>0</v>
      </c>
      <c r="CP233" s="171">
        <v>1</v>
      </c>
      <c r="CQ233" s="255" t="s">
        <v>24</v>
      </c>
      <c r="CR233" s="625">
        <f t="shared" ref="CR233:CR237" si="229">CR232+CO233-CP233</f>
        <v>29</v>
      </c>
    </row>
    <row r="234" spans="2:96" ht="12.75" customHeight="1" x14ac:dyDescent="0.35">
      <c r="B234" s="654">
        <v>45584</v>
      </c>
      <c r="C234" s="651"/>
      <c r="E234" s="4">
        <v>0</v>
      </c>
      <c r="F234" s="4">
        <v>1</v>
      </c>
      <c r="G234" s="6" t="s">
        <v>17</v>
      </c>
      <c r="H234" s="5">
        <f t="shared" si="218"/>
        <v>11</v>
      </c>
      <c r="J234" s="654">
        <v>45619</v>
      </c>
      <c r="K234" s="651"/>
      <c r="M234" s="4">
        <v>0</v>
      </c>
      <c r="N234" s="4">
        <v>1</v>
      </c>
      <c r="O234" s="28" t="s">
        <v>17</v>
      </c>
      <c r="P234" s="5">
        <f t="shared" si="219"/>
        <v>8</v>
      </c>
      <c r="R234" s="708">
        <v>45638</v>
      </c>
      <c r="S234" s="651"/>
      <c r="T234" s="75"/>
      <c r="U234" s="50">
        <v>0</v>
      </c>
      <c r="V234" s="50">
        <v>1</v>
      </c>
      <c r="W234" s="51" t="s">
        <v>17</v>
      </c>
      <c r="X234" s="52">
        <f t="shared" si="220"/>
        <v>23</v>
      </c>
      <c r="Z234" s="654"/>
      <c r="AA234" s="651"/>
      <c r="AC234" s="4"/>
      <c r="AD234" s="4"/>
      <c r="AE234" s="6"/>
      <c r="AF234" s="5">
        <f t="shared" si="221"/>
        <v>20</v>
      </c>
      <c r="AH234" s="654">
        <v>45702</v>
      </c>
      <c r="AI234" s="651"/>
      <c r="AK234" s="24">
        <v>0</v>
      </c>
      <c r="AL234" s="24">
        <v>1</v>
      </c>
      <c r="AM234" s="28" t="s">
        <v>17</v>
      </c>
      <c r="AN234" s="5">
        <f t="shared" si="222"/>
        <v>17</v>
      </c>
      <c r="AP234" s="654">
        <v>45741</v>
      </c>
      <c r="AQ234" s="651"/>
      <c r="AS234" s="144">
        <v>0</v>
      </c>
      <c r="AT234" s="144">
        <v>1</v>
      </c>
      <c r="AU234" s="28" t="s">
        <v>17</v>
      </c>
      <c r="AV234" s="5">
        <f t="shared" si="223"/>
        <v>14</v>
      </c>
      <c r="AX234" s="654">
        <v>45769</v>
      </c>
      <c r="AY234" s="651"/>
      <c r="AZ234" s="3"/>
      <c r="BA234" s="234">
        <v>0</v>
      </c>
      <c r="BB234" s="234">
        <v>1</v>
      </c>
      <c r="BC234" s="28" t="s">
        <v>17</v>
      </c>
      <c r="BD234" s="5">
        <f t="shared" si="224"/>
        <v>48</v>
      </c>
      <c r="BF234" s="654">
        <v>45803</v>
      </c>
      <c r="BG234" s="651"/>
      <c r="BI234" s="431">
        <v>0</v>
      </c>
      <c r="BJ234" s="431">
        <v>1</v>
      </c>
      <c r="BK234" s="28" t="s">
        <v>17</v>
      </c>
      <c r="BL234" s="5">
        <f t="shared" si="225"/>
        <v>44</v>
      </c>
      <c r="BN234" s="654">
        <v>45832</v>
      </c>
      <c r="BO234" s="651"/>
      <c r="BQ234" s="448">
        <v>0</v>
      </c>
      <c r="BR234" s="448">
        <v>1</v>
      </c>
      <c r="BS234" s="28" t="s">
        <v>17</v>
      </c>
      <c r="BT234" s="5">
        <f t="shared" si="226"/>
        <v>39</v>
      </c>
      <c r="BV234" s="654">
        <v>45853</v>
      </c>
      <c r="BW234" s="651"/>
      <c r="BY234" s="489">
        <v>0</v>
      </c>
      <c r="BZ234" s="489">
        <v>1</v>
      </c>
      <c r="CA234" s="129" t="s">
        <v>17</v>
      </c>
      <c r="CB234" s="5">
        <f t="shared" si="227"/>
        <v>36</v>
      </c>
      <c r="CD234" s="654">
        <v>45887</v>
      </c>
      <c r="CE234" s="651"/>
      <c r="CG234" s="589">
        <v>0</v>
      </c>
      <c r="CH234" s="589">
        <v>1</v>
      </c>
      <c r="CI234" s="28" t="s">
        <v>17</v>
      </c>
      <c r="CJ234" s="5">
        <f t="shared" si="228"/>
        <v>33</v>
      </c>
      <c r="CL234" s="711">
        <v>45915</v>
      </c>
      <c r="CM234" s="730"/>
      <c r="CN234" s="3"/>
      <c r="CO234" s="171">
        <v>0</v>
      </c>
      <c r="CP234" s="171">
        <v>1</v>
      </c>
      <c r="CQ234" s="255" t="s">
        <v>17</v>
      </c>
      <c r="CR234" s="625">
        <f t="shared" si="229"/>
        <v>28</v>
      </c>
    </row>
    <row r="235" spans="2:96" ht="12.75" customHeight="1" x14ac:dyDescent="0.35">
      <c r="B235" s="654"/>
      <c r="C235" s="651"/>
      <c r="E235" s="4">
        <v>0</v>
      </c>
      <c r="F235" s="4"/>
      <c r="G235" s="6"/>
      <c r="H235" s="5">
        <f t="shared" si="218"/>
        <v>11</v>
      </c>
      <c r="J235" s="654">
        <v>45623</v>
      </c>
      <c r="K235" s="651"/>
      <c r="M235" s="4">
        <v>0</v>
      </c>
      <c r="N235" s="4">
        <v>1</v>
      </c>
      <c r="O235" s="28" t="s">
        <v>17</v>
      </c>
      <c r="P235" s="5">
        <f t="shared" si="219"/>
        <v>7</v>
      </c>
      <c r="R235" s="708">
        <v>45647</v>
      </c>
      <c r="S235" s="651"/>
      <c r="T235" s="75"/>
      <c r="U235" s="50">
        <v>0</v>
      </c>
      <c r="V235" s="50">
        <v>1</v>
      </c>
      <c r="W235" s="51" t="s">
        <v>17</v>
      </c>
      <c r="X235" s="5">
        <f t="shared" si="220"/>
        <v>22</v>
      </c>
      <c r="Z235" s="654"/>
      <c r="AA235" s="651"/>
      <c r="AC235" s="4"/>
      <c r="AD235" s="2"/>
      <c r="AE235" s="6"/>
      <c r="AF235" s="5">
        <f t="shared" si="221"/>
        <v>20</v>
      </c>
      <c r="AH235" s="654"/>
      <c r="AI235" s="651"/>
      <c r="AK235" s="4"/>
      <c r="AL235" s="4"/>
      <c r="AM235" s="6"/>
      <c r="AN235" s="5">
        <f t="shared" si="222"/>
        <v>17</v>
      </c>
      <c r="AP235" s="654"/>
      <c r="AQ235" s="651"/>
      <c r="AS235" s="4"/>
      <c r="AT235" s="4"/>
      <c r="AU235" s="6"/>
      <c r="AV235" s="5">
        <f t="shared" si="223"/>
        <v>14</v>
      </c>
      <c r="AX235" s="654">
        <v>45775</v>
      </c>
      <c r="AY235" s="651"/>
      <c r="AZ235" s="233"/>
      <c r="BA235" s="234">
        <v>0</v>
      </c>
      <c r="BB235" s="234">
        <v>1</v>
      </c>
      <c r="BC235" s="28" t="s">
        <v>17</v>
      </c>
      <c r="BD235" s="5">
        <f t="shared" si="224"/>
        <v>47</v>
      </c>
      <c r="BF235" s="654">
        <v>45808</v>
      </c>
      <c r="BG235" s="651"/>
      <c r="BH235" s="433"/>
      <c r="BI235" s="434">
        <v>0</v>
      </c>
      <c r="BJ235" s="434">
        <v>1</v>
      </c>
      <c r="BK235" s="129" t="s">
        <v>17</v>
      </c>
      <c r="BL235" s="5">
        <f t="shared" si="225"/>
        <v>43</v>
      </c>
      <c r="BN235" s="654"/>
      <c r="BO235" s="651"/>
      <c r="BQ235" s="448"/>
      <c r="BR235" s="448"/>
      <c r="BS235" s="129"/>
      <c r="BT235" s="5">
        <f t="shared" si="226"/>
        <v>39</v>
      </c>
      <c r="BV235" s="654">
        <v>45866</v>
      </c>
      <c r="BW235" s="651"/>
      <c r="BY235" s="574">
        <v>0</v>
      </c>
      <c r="BZ235" s="574">
        <v>1</v>
      </c>
      <c r="CA235" s="129" t="s">
        <v>17</v>
      </c>
      <c r="CB235" s="5">
        <f t="shared" si="227"/>
        <v>35</v>
      </c>
      <c r="CD235" s="654">
        <v>45894</v>
      </c>
      <c r="CE235" s="651"/>
      <c r="CG235" s="589">
        <v>0</v>
      </c>
      <c r="CH235" s="589">
        <v>1</v>
      </c>
      <c r="CI235" s="28" t="s">
        <v>17</v>
      </c>
      <c r="CJ235" s="5">
        <f t="shared" si="228"/>
        <v>32</v>
      </c>
      <c r="CL235" s="654"/>
      <c r="CM235" s="651"/>
      <c r="CO235" s="4"/>
      <c r="CP235" s="4"/>
      <c r="CQ235" s="6"/>
      <c r="CR235" s="625">
        <f t="shared" si="229"/>
        <v>28</v>
      </c>
    </row>
    <row r="236" spans="2:96" ht="12.75" customHeight="1" x14ac:dyDescent="0.35">
      <c r="B236" s="654"/>
      <c r="C236" s="651"/>
      <c r="E236" s="4">
        <v>0</v>
      </c>
      <c r="F236" s="2"/>
      <c r="G236" s="6"/>
      <c r="H236" s="5">
        <f t="shared" si="218"/>
        <v>11</v>
      </c>
      <c r="J236" s="654"/>
      <c r="K236" s="651"/>
      <c r="M236" s="4">
        <v>0</v>
      </c>
      <c r="N236" s="4"/>
      <c r="O236" s="28"/>
      <c r="P236" s="5">
        <f t="shared" si="219"/>
        <v>7</v>
      </c>
      <c r="R236" s="654"/>
      <c r="S236" s="651"/>
      <c r="U236" s="4"/>
      <c r="W236" s="6"/>
      <c r="X236" s="5">
        <f t="shared" si="220"/>
        <v>22</v>
      </c>
      <c r="Z236" s="654"/>
      <c r="AA236" s="651"/>
      <c r="AC236" s="4"/>
      <c r="AE236" s="6"/>
      <c r="AF236" s="5">
        <f t="shared" si="221"/>
        <v>20</v>
      </c>
      <c r="AH236" s="654"/>
      <c r="AI236" s="651"/>
      <c r="AK236" s="4"/>
      <c r="AL236" s="4"/>
      <c r="AM236" s="6"/>
      <c r="AN236" s="5">
        <f t="shared" si="222"/>
        <v>17</v>
      </c>
      <c r="AP236" s="654"/>
      <c r="AQ236" s="651"/>
      <c r="AS236" s="4"/>
      <c r="AT236" s="4"/>
      <c r="AU236" s="6"/>
      <c r="AV236" s="5">
        <f t="shared" si="223"/>
        <v>14</v>
      </c>
      <c r="AX236" s="654"/>
      <c r="AY236" s="651"/>
      <c r="BA236" s="4"/>
      <c r="BB236" s="4"/>
      <c r="BC236" s="6"/>
      <c r="BD236" s="5">
        <f t="shared" si="224"/>
        <v>47</v>
      </c>
      <c r="BF236" s="654">
        <v>45798</v>
      </c>
      <c r="BG236" s="651"/>
      <c r="BH236" s="3"/>
      <c r="BI236" s="482">
        <v>0</v>
      </c>
      <c r="BJ236" s="482">
        <v>1</v>
      </c>
      <c r="BK236" s="129" t="s">
        <v>24</v>
      </c>
      <c r="BL236" s="5">
        <f t="shared" si="225"/>
        <v>42</v>
      </c>
      <c r="BN236" s="654"/>
      <c r="BO236" s="651"/>
      <c r="BQ236" s="4"/>
      <c r="BR236" s="4"/>
      <c r="BS236" s="6"/>
      <c r="BT236" s="5">
        <f t="shared" si="226"/>
        <v>39</v>
      </c>
      <c r="BV236" s="654"/>
      <c r="BW236" s="651"/>
      <c r="BY236" s="4"/>
      <c r="CA236" s="6"/>
      <c r="CB236" s="5">
        <f t="shared" si="227"/>
        <v>35</v>
      </c>
      <c r="CD236" s="654">
        <v>45900</v>
      </c>
      <c r="CE236" s="651"/>
      <c r="CG236" s="598">
        <v>0</v>
      </c>
      <c r="CH236" s="598">
        <v>1</v>
      </c>
      <c r="CI236" s="28" t="s">
        <v>17</v>
      </c>
      <c r="CJ236" s="5">
        <f t="shared" si="228"/>
        <v>31</v>
      </c>
      <c r="CL236" s="654"/>
      <c r="CM236" s="651"/>
      <c r="CO236" s="4"/>
      <c r="CP236" s="4"/>
      <c r="CQ236" s="6"/>
      <c r="CR236" s="625">
        <f t="shared" si="229"/>
        <v>28</v>
      </c>
    </row>
    <row r="237" spans="2:96" ht="12.75" customHeight="1" x14ac:dyDescent="0.35">
      <c r="B237" s="654"/>
      <c r="C237" s="651"/>
      <c r="E237" s="4">
        <v>0</v>
      </c>
      <c r="F237" s="2"/>
      <c r="G237" s="6"/>
      <c r="H237" s="5">
        <f t="shared" si="218"/>
        <v>11</v>
      </c>
      <c r="J237" s="654"/>
      <c r="K237" s="651"/>
      <c r="M237" s="4">
        <v>0</v>
      </c>
      <c r="O237" s="6"/>
      <c r="P237" s="5">
        <f t="shared" si="219"/>
        <v>7</v>
      </c>
      <c r="R237" s="654"/>
      <c r="S237" s="651"/>
      <c r="U237" s="4"/>
      <c r="W237" s="6"/>
      <c r="X237" s="5">
        <f t="shared" si="220"/>
        <v>22</v>
      </c>
      <c r="Z237" s="654"/>
      <c r="AA237" s="651"/>
      <c r="AC237" s="4"/>
      <c r="AD237" s="4"/>
      <c r="AE237" s="6"/>
      <c r="AF237" s="5">
        <f t="shared" si="221"/>
        <v>20</v>
      </c>
      <c r="AH237" s="654"/>
      <c r="AI237" s="651"/>
      <c r="AK237" s="4"/>
      <c r="AM237" s="6"/>
      <c r="AN237" s="5">
        <f t="shared" si="222"/>
        <v>17</v>
      </c>
      <c r="AP237" s="654"/>
      <c r="AQ237" s="651"/>
      <c r="AS237" s="4"/>
      <c r="AT237" s="4"/>
      <c r="AU237" s="6"/>
      <c r="AV237" s="5">
        <f t="shared" si="223"/>
        <v>14</v>
      </c>
      <c r="AX237" s="654"/>
      <c r="AY237" s="651"/>
      <c r="BA237" s="4"/>
      <c r="BB237" s="4"/>
      <c r="BC237" s="6"/>
      <c r="BD237" s="5">
        <f t="shared" si="224"/>
        <v>47</v>
      </c>
      <c r="BF237" s="654"/>
      <c r="BG237" s="651"/>
      <c r="BI237" s="4"/>
      <c r="BK237" s="6"/>
      <c r="BL237" s="5">
        <f t="shared" si="225"/>
        <v>42</v>
      </c>
      <c r="BN237" s="654"/>
      <c r="BO237" s="651"/>
      <c r="BQ237" s="4"/>
      <c r="BS237" s="6"/>
      <c r="BT237" s="5">
        <f t="shared" si="226"/>
        <v>39</v>
      </c>
      <c r="BV237" s="654"/>
      <c r="BW237" s="651"/>
      <c r="BY237" s="4"/>
      <c r="CA237" s="6"/>
      <c r="CB237" s="5">
        <f t="shared" si="227"/>
        <v>35</v>
      </c>
      <c r="CD237" s="654"/>
      <c r="CE237" s="651"/>
      <c r="CG237" s="4"/>
      <c r="CH237" s="4"/>
      <c r="CI237" s="6"/>
      <c r="CJ237" s="5">
        <f t="shared" si="228"/>
        <v>31</v>
      </c>
      <c r="CL237" s="654"/>
      <c r="CM237" s="651"/>
      <c r="CO237" s="4"/>
      <c r="CQ237" s="6"/>
      <c r="CR237" s="625">
        <f t="shared" si="229"/>
        <v>28</v>
      </c>
    </row>
    <row r="238" spans="2:96" ht="12.75" customHeight="1" x14ac:dyDescent="0.35">
      <c r="B238" s="654"/>
      <c r="C238" s="651"/>
      <c r="E238" s="4">
        <v>0</v>
      </c>
      <c r="F238" s="2"/>
      <c r="G238" s="6"/>
      <c r="H238" s="5">
        <f t="shared" si="218"/>
        <v>11</v>
      </c>
      <c r="J238" s="654"/>
      <c r="K238" s="651"/>
      <c r="M238" s="4">
        <v>0</v>
      </c>
      <c r="O238" s="6"/>
      <c r="P238" s="5">
        <f t="shared" si="219"/>
        <v>7</v>
      </c>
      <c r="R238" s="654"/>
      <c r="S238" s="651"/>
      <c r="U238" s="4"/>
      <c r="W238" s="6"/>
      <c r="X238" s="5">
        <f t="shared" si="220"/>
        <v>22</v>
      </c>
      <c r="Z238" s="654"/>
      <c r="AA238" s="651"/>
      <c r="AC238" s="4"/>
      <c r="AE238" s="6"/>
      <c r="AF238" s="5">
        <f t="shared" si="221"/>
        <v>20</v>
      </c>
      <c r="AH238" s="654"/>
      <c r="AI238" s="651"/>
      <c r="AK238" s="4"/>
      <c r="AM238" s="6"/>
      <c r="AN238" s="5">
        <f t="shared" si="222"/>
        <v>17</v>
      </c>
      <c r="AP238" s="654"/>
      <c r="AQ238" s="651"/>
      <c r="AS238" s="4"/>
      <c r="AT238" s="4"/>
      <c r="AU238" s="6"/>
      <c r="AV238" s="5">
        <f t="shared" si="223"/>
        <v>14</v>
      </c>
      <c r="AX238" s="654"/>
      <c r="AY238" s="651"/>
      <c r="BA238" s="4"/>
      <c r="BB238" s="4"/>
      <c r="BC238" s="6"/>
      <c r="BD238" s="5">
        <f t="shared" si="224"/>
        <v>47</v>
      </c>
      <c r="BL238" s="5">
        <f t="shared" si="225"/>
        <v>42</v>
      </c>
      <c r="BT238" s="5">
        <f t="shared" si="226"/>
        <v>39</v>
      </c>
      <c r="CB238" s="5">
        <f t="shared" si="227"/>
        <v>35</v>
      </c>
      <c r="CD238" s="654"/>
      <c r="CE238" s="651"/>
      <c r="CG238" s="4"/>
      <c r="CH238" s="4"/>
      <c r="CI238" s="6"/>
      <c r="CJ238" s="5">
        <f t="shared" si="228"/>
        <v>31</v>
      </c>
      <c r="CR238" s="624">
        <f t="shared" ref="CR238:CR239" si="230">CJ244</f>
        <v>31</v>
      </c>
    </row>
    <row r="239" spans="2:96" ht="12.75" customHeight="1" x14ac:dyDescent="0.35">
      <c r="B239" s="654"/>
      <c r="C239" s="651"/>
      <c r="E239" s="4">
        <v>0</v>
      </c>
      <c r="F239" s="2"/>
      <c r="G239" s="6"/>
      <c r="H239" s="5">
        <f t="shared" si="218"/>
        <v>11</v>
      </c>
      <c r="J239" s="654"/>
      <c r="K239" s="651"/>
      <c r="M239" s="4">
        <v>0</v>
      </c>
      <c r="O239" s="6"/>
      <c r="P239" s="5">
        <f t="shared" si="219"/>
        <v>7</v>
      </c>
      <c r="R239" s="654"/>
      <c r="S239" s="651"/>
      <c r="U239" s="4"/>
      <c r="V239" s="4"/>
      <c r="W239" s="6"/>
      <c r="X239" s="5">
        <f t="shared" si="220"/>
        <v>22</v>
      </c>
      <c r="Z239" s="654"/>
      <c r="AA239" s="651"/>
      <c r="AC239" s="4"/>
      <c r="AE239" s="6"/>
      <c r="AF239" s="5">
        <f t="shared" si="221"/>
        <v>20</v>
      </c>
      <c r="AH239" s="654"/>
      <c r="AI239" s="651"/>
      <c r="AK239" s="4"/>
      <c r="AM239" s="6"/>
      <c r="AN239" s="5">
        <f t="shared" si="222"/>
        <v>17</v>
      </c>
      <c r="AP239" s="654"/>
      <c r="AQ239" s="651"/>
      <c r="AS239" s="4"/>
      <c r="AU239" s="6"/>
      <c r="AV239" s="5">
        <f t="shared" si="223"/>
        <v>14</v>
      </c>
      <c r="BD239" s="5">
        <f t="shared" si="224"/>
        <v>47</v>
      </c>
      <c r="BL239" s="5">
        <f t="shared" si="225"/>
        <v>42</v>
      </c>
      <c r="BT239" s="5">
        <f t="shared" si="226"/>
        <v>39</v>
      </c>
      <c r="CB239" s="5">
        <f t="shared" si="227"/>
        <v>35</v>
      </c>
      <c r="CD239" s="654"/>
      <c r="CE239" s="651"/>
      <c r="CG239" s="4"/>
      <c r="CH239" s="4"/>
      <c r="CI239" s="6"/>
      <c r="CJ239" s="5">
        <f t="shared" si="228"/>
        <v>31</v>
      </c>
      <c r="CR239" s="624">
        <f t="shared" si="230"/>
        <v>31</v>
      </c>
    </row>
    <row r="240" spans="2:96" ht="12.75" customHeight="1" x14ac:dyDescent="0.35">
      <c r="B240" s="654"/>
      <c r="C240" s="651"/>
      <c r="E240" s="4">
        <v>0</v>
      </c>
      <c r="F240" s="4"/>
      <c r="G240" s="6"/>
      <c r="H240" s="5">
        <f t="shared" si="218"/>
        <v>11</v>
      </c>
      <c r="J240" s="654"/>
      <c r="K240" s="651"/>
      <c r="M240" s="4">
        <v>0</v>
      </c>
      <c r="N240" s="4"/>
      <c r="O240" s="6"/>
      <c r="P240" s="5">
        <f t="shared" si="219"/>
        <v>7</v>
      </c>
      <c r="R240" s="654"/>
      <c r="S240" s="651"/>
      <c r="U240" s="4"/>
      <c r="W240" s="6"/>
      <c r="X240" s="5">
        <f t="shared" si="220"/>
        <v>22</v>
      </c>
      <c r="Z240" s="654"/>
      <c r="AA240" s="651"/>
      <c r="AC240" s="4"/>
      <c r="AE240" s="6"/>
      <c r="AF240" s="5">
        <f t="shared" si="221"/>
        <v>20</v>
      </c>
      <c r="AH240" s="654"/>
      <c r="AI240" s="651"/>
      <c r="AK240" s="4"/>
      <c r="AL240" s="4"/>
      <c r="AM240" s="6"/>
      <c r="AN240" s="5">
        <f t="shared" si="222"/>
        <v>17</v>
      </c>
      <c r="AP240" s="654"/>
      <c r="AQ240" s="651"/>
      <c r="AS240" s="4"/>
      <c r="AT240" s="4"/>
      <c r="AU240" s="6"/>
      <c r="AV240" s="5">
        <f t="shared" si="223"/>
        <v>14</v>
      </c>
      <c r="BD240" s="5">
        <f t="shared" si="224"/>
        <v>47</v>
      </c>
      <c r="BL240" s="5">
        <f t="shared" si="225"/>
        <v>42</v>
      </c>
      <c r="BT240" s="5">
        <f t="shared" si="226"/>
        <v>39</v>
      </c>
      <c r="CB240" s="5">
        <f t="shared" si="227"/>
        <v>35</v>
      </c>
      <c r="CD240" s="654"/>
      <c r="CE240" s="651"/>
      <c r="CG240" s="4"/>
      <c r="CH240" s="4"/>
      <c r="CI240" s="6"/>
      <c r="CJ240" s="5">
        <f t="shared" si="228"/>
        <v>31</v>
      </c>
      <c r="CR240" s="5">
        <f t="shared" ref="CR240:CR247" si="231">SUM(CR239+CO240-CP240)</f>
        <v>31</v>
      </c>
    </row>
    <row r="241" spans="2:96" ht="12.75" customHeight="1" x14ac:dyDescent="0.35">
      <c r="B241" s="25"/>
      <c r="C241" s="25"/>
      <c r="E241" s="4"/>
      <c r="F241" s="4"/>
      <c r="G241" s="6"/>
      <c r="H241" s="5">
        <f t="shared" si="218"/>
        <v>11</v>
      </c>
      <c r="J241" s="25"/>
      <c r="K241" s="25"/>
      <c r="M241" s="4"/>
      <c r="N241" s="4"/>
      <c r="O241" s="6"/>
      <c r="P241" s="5">
        <f t="shared" si="219"/>
        <v>7</v>
      </c>
      <c r="R241" s="706"/>
      <c r="S241" s="651"/>
      <c r="U241" s="35"/>
      <c r="W241" s="36"/>
      <c r="X241" s="5">
        <f t="shared" si="220"/>
        <v>22</v>
      </c>
      <c r="Z241" s="654"/>
      <c r="AA241" s="651"/>
      <c r="AC241" s="4"/>
      <c r="AD241" s="4"/>
      <c r="AE241" s="6"/>
      <c r="AF241" s="5">
        <f t="shared" si="221"/>
        <v>20</v>
      </c>
      <c r="AH241" s="654"/>
      <c r="AI241" s="651"/>
      <c r="AK241" s="4"/>
      <c r="AM241" s="6"/>
      <c r="AN241" s="5">
        <f t="shared" si="222"/>
        <v>17</v>
      </c>
      <c r="AP241" s="654"/>
      <c r="AQ241" s="651"/>
      <c r="AS241" s="4"/>
      <c r="AT241" s="4"/>
      <c r="AU241" s="6"/>
      <c r="AV241" s="5">
        <f t="shared" si="223"/>
        <v>14</v>
      </c>
      <c r="BD241" s="5">
        <f t="shared" si="224"/>
        <v>47</v>
      </c>
      <c r="BL241" s="5">
        <f t="shared" si="225"/>
        <v>42</v>
      </c>
      <c r="BT241" s="5">
        <f t="shared" si="226"/>
        <v>39</v>
      </c>
      <c r="CB241" s="5">
        <f t="shared" si="227"/>
        <v>35</v>
      </c>
      <c r="CJ241" s="5">
        <f t="shared" si="228"/>
        <v>31</v>
      </c>
      <c r="CR241" s="5">
        <f t="shared" si="231"/>
        <v>31</v>
      </c>
    </row>
    <row r="242" spans="2:96" ht="12.75" customHeight="1" x14ac:dyDescent="0.35">
      <c r="B242" s="25"/>
      <c r="C242" s="25"/>
      <c r="E242" s="4"/>
      <c r="F242" s="4"/>
      <c r="G242" s="6"/>
      <c r="H242" s="5">
        <f t="shared" si="218"/>
        <v>11</v>
      </c>
      <c r="J242" s="25"/>
      <c r="K242" s="25"/>
      <c r="M242" s="4"/>
      <c r="N242" s="4"/>
      <c r="O242" s="6"/>
      <c r="P242" s="5">
        <f t="shared" si="219"/>
        <v>7</v>
      </c>
      <c r="R242" s="654"/>
      <c r="S242" s="651"/>
      <c r="U242" s="4"/>
      <c r="W242" s="6"/>
      <c r="X242" s="5">
        <f t="shared" si="220"/>
        <v>22</v>
      </c>
      <c r="Z242" s="654"/>
      <c r="AA242" s="651"/>
      <c r="AC242" s="4"/>
      <c r="AE242" s="6"/>
      <c r="AF242" s="5">
        <f t="shared" si="221"/>
        <v>20</v>
      </c>
      <c r="AH242" s="654"/>
      <c r="AI242" s="651"/>
      <c r="AK242" s="4"/>
      <c r="AM242" s="6"/>
      <c r="AN242" s="5">
        <f t="shared" si="222"/>
        <v>17</v>
      </c>
      <c r="AP242" s="654"/>
      <c r="AQ242" s="651"/>
      <c r="AS242" s="4"/>
      <c r="AT242" s="4"/>
      <c r="AU242" s="6"/>
      <c r="AV242" s="5">
        <f t="shared" si="223"/>
        <v>14</v>
      </c>
      <c r="BD242" s="5">
        <f t="shared" si="224"/>
        <v>47</v>
      </c>
      <c r="BL242" s="5">
        <f t="shared" si="225"/>
        <v>42</v>
      </c>
      <c r="BT242" s="5">
        <f t="shared" si="226"/>
        <v>39</v>
      </c>
      <c r="CB242" s="5">
        <f t="shared" si="227"/>
        <v>35</v>
      </c>
      <c r="CJ242" s="5">
        <f t="shared" si="228"/>
        <v>31</v>
      </c>
      <c r="CR242" s="5">
        <f t="shared" si="231"/>
        <v>31</v>
      </c>
    </row>
    <row r="243" spans="2:96" ht="12.75" customHeight="1" x14ac:dyDescent="0.35">
      <c r="B243" s="25"/>
      <c r="C243" s="25"/>
      <c r="E243" s="4"/>
      <c r="F243" s="4"/>
      <c r="G243" s="6"/>
      <c r="H243" s="5">
        <f t="shared" si="218"/>
        <v>11</v>
      </c>
      <c r="J243" s="25"/>
      <c r="K243" s="25"/>
      <c r="M243" s="4"/>
      <c r="N243" s="4"/>
      <c r="O243" s="6"/>
      <c r="P243" s="5">
        <f t="shared" si="219"/>
        <v>7</v>
      </c>
      <c r="R243" s="654"/>
      <c r="S243" s="651"/>
      <c r="U243" s="4"/>
      <c r="V243" s="4"/>
      <c r="W243" s="6"/>
      <c r="X243" s="5">
        <f t="shared" si="220"/>
        <v>22</v>
      </c>
      <c r="Z243" s="654"/>
      <c r="AA243" s="651"/>
      <c r="AC243" s="4"/>
      <c r="AE243" s="6"/>
      <c r="AF243" s="5">
        <f t="shared" si="221"/>
        <v>20</v>
      </c>
      <c r="AH243" s="654"/>
      <c r="AI243" s="651"/>
      <c r="AK243" s="4"/>
      <c r="AM243" s="6"/>
      <c r="AN243" s="5">
        <f t="shared" si="222"/>
        <v>17</v>
      </c>
      <c r="AP243" s="654"/>
      <c r="AQ243" s="651"/>
      <c r="AS243" s="4"/>
      <c r="AU243" s="6"/>
      <c r="AV243" s="5">
        <f t="shared" si="223"/>
        <v>14</v>
      </c>
      <c r="BD243" s="5">
        <f t="shared" si="224"/>
        <v>47</v>
      </c>
      <c r="BL243" s="5">
        <f t="shared" si="225"/>
        <v>42</v>
      </c>
      <c r="BT243" s="5">
        <f t="shared" si="226"/>
        <v>39</v>
      </c>
      <c r="CB243" s="5">
        <f t="shared" si="227"/>
        <v>35</v>
      </c>
      <c r="CJ243" s="5">
        <f t="shared" si="228"/>
        <v>31</v>
      </c>
      <c r="CR243" s="5">
        <f t="shared" si="231"/>
        <v>31</v>
      </c>
    </row>
    <row r="244" spans="2:96" ht="12.75" customHeight="1" x14ac:dyDescent="0.35">
      <c r="B244" s="25"/>
      <c r="C244" s="25"/>
      <c r="E244" s="4"/>
      <c r="F244" s="4"/>
      <c r="G244" s="6"/>
      <c r="H244" s="5">
        <f t="shared" si="218"/>
        <v>11</v>
      </c>
      <c r="J244" s="25"/>
      <c r="K244" s="25"/>
      <c r="M244" s="4"/>
      <c r="N244" s="4"/>
      <c r="O244" s="6"/>
      <c r="P244" s="5">
        <f t="shared" si="219"/>
        <v>7</v>
      </c>
      <c r="R244" s="654"/>
      <c r="S244" s="651"/>
      <c r="U244" s="4"/>
      <c r="V244" s="4"/>
      <c r="W244" s="6"/>
      <c r="X244" s="5">
        <f t="shared" si="220"/>
        <v>22</v>
      </c>
      <c r="AF244" s="5">
        <f t="shared" si="221"/>
        <v>20</v>
      </c>
      <c r="AN244" s="5">
        <f t="shared" si="222"/>
        <v>17</v>
      </c>
      <c r="AV244" s="5">
        <f t="shared" si="223"/>
        <v>14</v>
      </c>
      <c r="BD244" s="5">
        <f t="shared" si="224"/>
        <v>47</v>
      </c>
      <c r="BL244" s="5">
        <f t="shared" si="225"/>
        <v>42</v>
      </c>
      <c r="BT244" s="5">
        <f t="shared" si="226"/>
        <v>39</v>
      </c>
      <c r="CB244" s="5">
        <f t="shared" si="227"/>
        <v>35</v>
      </c>
      <c r="CJ244" s="5">
        <f t="shared" si="228"/>
        <v>31</v>
      </c>
      <c r="CR244" s="5">
        <f t="shared" si="231"/>
        <v>31</v>
      </c>
    </row>
    <row r="245" spans="2:96" ht="12.75" customHeight="1" x14ac:dyDescent="0.35">
      <c r="B245" s="25"/>
      <c r="C245" s="25"/>
      <c r="E245" s="4"/>
      <c r="F245" s="4"/>
      <c r="G245" s="6"/>
      <c r="H245" s="5">
        <f t="shared" si="218"/>
        <v>11</v>
      </c>
      <c r="J245" s="25"/>
      <c r="K245" s="25"/>
      <c r="M245" s="4"/>
      <c r="N245" s="4"/>
      <c r="O245" s="6"/>
      <c r="P245" s="5">
        <f t="shared" si="219"/>
        <v>7</v>
      </c>
      <c r="R245" s="654"/>
      <c r="S245" s="651"/>
      <c r="U245" s="4"/>
      <c r="V245" s="4"/>
      <c r="W245" s="6"/>
      <c r="X245" s="5">
        <f t="shared" si="220"/>
        <v>22</v>
      </c>
      <c r="AF245" s="5">
        <f t="shared" si="221"/>
        <v>20</v>
      </c>
      <c r="AN245" s="5">
        <f t="shared" si="222"/>
        <v>17</v>
      </c>
      <c r="AV245" s="5">
        <f t="shared" si="223"/>
        <v>14</v>
      </c>
      <c r="BD245" s="5">
        <f t="shared" si="224"/>
        <v>47</v>
      </c>
      <c r="BL245" s="5">
        <f t="shared" si="225"/>
        <v>42</v>
      </c>
      <c r="BT245" s="5">
        <f t="shared" si="226"/>
        <v>39</v>
      </c>
      <c r="CB245" s="5">
        <f t="shared" si="227"/>
        <v>35</v>
      </c>
      <c r="CJ245" s="5">
        <f t="shared" si="228"/>
        <v>31</v>
      </c>
      <c r="CR245" s="5">
        <f t="shared" si="231"/>
        <v>31</v>
      </c>
    </row>
    <row r="246" spans="2:96" ht="12.75" customHeight="1" x14ac:dyDescent="0.35">
      <c r="B246" s="25"/>
      <c r="C246" s="25"/>
      <c r="E246" s="4"/>
      <c r="F246" s="4"/>
      <c r="G246" s="6"/>
      <c r="H246" s="5">
        <f t="shared" si="218"/>
        <v>11</v>
      </c>
      <c r="J246" s="25"/>
      <c r="K246" s="25"/>
      <c r="M246" s="4"/>
      <c r="N246" s="4"/>
      <c r="O246" s="6"/>
      <c r="P246" s="5">
        <f t="shared" si="219"/>
        <v>7</v>
      </c>
      <c r="R246" s="25"/>
      <c r="S246" s="25"/>
      <c r="U246" s="4"/>
      <c r="V246" s="4"/>
      <c r="W246" s="6"/>
      <c r="X246" s="5">
        <f t="shared" si="220"/>
        <v>22</v>
      </c>
      <c r="AF246" s="5">
        <f t="shared" si="221"/>
        <v>20</v>
      </c>
      <c r="AN246" s="5">
        <f t="shared" si="222"/>
        <v>17</v>
      </c>
      <c r="AV246" s="5">
        <f t="shared" si="223"/>
        <v>14</v>
      </c>
      <c r="BD246" s="5">
        <f t="shared" si="224"/>
        <v>47</v>
      </c>
      <c r="BL246" s="5">
        <f t="shared" si="225"/>
        <v>42</v>
      </c>
      <c r="BT246" s="5">
        <f t="shared" si="226"/>
        <v>39</v>
      </c>
      <c r="CB246" s="5">
        <f t="shared" si="227"/>
        <v>35</v>
      </c>
      <c r="CJ246" s="5">
        <f t="shared" si="228"/>
        <v>31</v>
      </c>
      <c r="CR246" s="5">
        <f t="shared" si="231"/>
        <v>31</v>
      </c>
    </row>
    <row r="247" spans="2:96" ht="12.75" customHeight="1" x14ac:dyDescent="0.35">
      <c r="B247" s="42"/>
      <c r="C247" s="2"/>
      <c r="E247" s="4"/>
      <c r="G247" s="6"/>
      <c r="H247" s="5">
        <f>SUM(H240+E247-F247)</f>
        <v>11</v>
      </c>
      <c r="P247" s="5">
        <f>SUM(P240+M247-N247)</f>
        <v>7</v>
      </c>
      <c r="X247" s="5">
        <f t="shared" si="220"/>
        <v>22</v>
      </c>
      <c r="AF247" s="5">
        <f t="shared" si="221"/>
        <v>20</v>
      </c>
      <c r="AN247" s="5">
        <f>SUM(AN240+AK247-AL247)</f>
        <v>17</v>
      </c>
      <c r="AV247" s="5">
        <f t="shared" si="223"/>
        <v>14</v>
      </c>
      <c r="BD247" s="5">
        <f t="shared" si="224"/>
        <v>47</v>
      </c>
      <c r="BL247" s="5">
        <f t="shared" si="225"/>
        <v>42</v>
      </c>
      <c r="BT247" s="5">
        <f t="shared" si="226"/>
        <v>39</v>
      </c>
      <c r="CB247" s="5">
        <f>SUM(CB240+BY247-BZ247)</f>
        <v>35</v>
      </c>
      <c r="CJ247" s="5">
        <f t="shared" si="228"/>
        <v>31</v>
      </c>
      <c r="CR247" s="5">
        <f t="shared" si="231"/>
        <v>31</v>
      </c>
    </row>
    <row r="248" spans="2:96" ht="12.75" customHeight="1" x14ac:dyDescent="0.35">
      <c r="B248" s="658" t="s">
        <v>341</v>
      </c>
      <c r="C248" s="659"/>
      <c r="D248" s="659"/>
      <c r="E248" s="659"/>
      <c r="F248" s="659"/>
      <c r="G248" s="659"/>
      <c r="H248" s="660"/>
      <c r="J248" s="658" t="s">
        <v>341</v>
      </c>
      <c r="K248" s="659"/>
      <c r="L248" s="659"/>
      <c r="M248" s="659"/>
      <c r="N248" s="659"/>
      <c r="O248" s="659"/>
      <c r="P248" s="660"/>
      <c r="R248" s="658" t="s">
        <v>341</v>
      </c>
      <c r="S248" s="659"/>
      <c r="T248" s="659"/>
      <c r="U248" s="659"/>
      <c r="V248" s="659"/>
      <c r="W248" s="659"/>
      <c r="X248" s="660"/>
      <c r="Z248" s="658" t="s">
        <v>341</v>
      </c>
      <c r="AA248" s="659"/>
      <c r="AB248" s="659"/>
      <c r="AC248" s="659"/>
      <c r="AD248" s="659"/>
      <c r="AE248" s="659"/>
      <c r="AF248" s="660"/>
      <c r="AH248" s="658" t="s">
        <v>341</v>
      </c>
      <c r="AI248" s="659"/>
      <c r="AJ248" s="659"/>
      <c r="AK248" s="659"/>
      <c r="AL248" s="659"/>
      <c r="AM248" s="659"/>
      <c r="AN248" s="660"/>
      <c r="AP248" s="658" t="s">
        <v>341</v>
      </c>
      <c r="AQ248" s="659"/>
      <c r="AR248" s="659"/>
      <c r="AS248" s="659"/>
      <c r="AT248" s="659"/>
      <c r="AU248" s="659"/>
      <c r="AV248" s="660"/>
      <c r="AX248" s="658" t="s">
        <v>341</v>
      </c>
      <c r="AY248" s="659"/>
      <c r="AZ248" s="659"/>
      <c r="BA248" s="659"/>
      <c r="BB248" s="659"/>
      <c r="BC248" s="659"/>
      <c r="BD248" s="660"/>
      <c r="BF248" s="658" t="s">
        <v>341</v>
      </c>
      <c r="BG248" s="659"/>
      <c r="BH248" s="659"/>
      <c r="BI248" s="659"/>
      <c r="BJ248" s="659"/>
      <c r="BK248" s="659"/>
      <c r="BL248" s="660"/>
      <c r="BN248" s="658" t="s">
        <v>341</v>
      </c>
      <c r="BO248" s="659"/>
      <c r="BP248" s="659"/>
      <c r="BQ248" s="659"/>
      <c r="BR248" s="659"/>
      <c r="BS248" s="659"/>
      <c r="BT248" s="660"/>
      <c r="BV248" s="658" t="s">
        <v>341</v>
      </c>
      <c r="BW248" s="659"/>
      <c r="BX248" s="659"/>
      <c r="BY248" s="659"/>
      <c r="BZ248" s="659"/>
      <c r="CA248" s="659"/>
      <c r="CB248" s="660"/>
      <c r="CD248" s="658" t="s">
        <v>341</v>
      </c>
      <c r="CE248" s="659"/>
      <c r="CF248" s="659"/>
      <c r="CG248" s="659"/>
      <c r="CH248" s="659"/>
      <c r="CI248" s="659"/>
      <c r="CJ248" s="660"/>
      <c r="CL248" s="658" t="s">
        <v>341</v>
      </c>
      <c r="CM248" s="659"/>
      <c r="CN248" s="659"/>
      <c r="CO248" s="659"/>
      <c r="CP248" s="659"/>
      <c r="CQ248" s="659"/>
      <c r="CR248" s="660"/>
    </row>
    <row r="249" spans="2:96" ht="12.75" customHeight="1" x14ac:dyDescent="0.35">
      <c r="B249" s="7"/>
      <c r="C249" s="8"/>
      <c r="D249" s="8"/>
      <c r="E249" s="9" t="s">
        <v>7</v>
      </c>
      <c r="F249" s="9" t="s">
        <v>8</v>
      </c>
      <c r="G249" s="10" t="s">
        <v>9</v>
      </c>
      <c r="H249" s="11" t="s">
        <v>508</v>
      </c>
      <c r="J249" s="7"/>
      <c r="K249" s="8"/>
      <c r="L249" s="8"/>
      <c r="M249" s="9" t="s">
        <v>7</v>
      </c>
      <c r="N249" s="9" t="s">
        <v>8</v>
      </c>
      <c r="O249" s="12" t="s">
        <v>9</v>
      </c>
      <c r="P249" s="11" t="s">
        <v>508</v>
      </c>
      <c r="R249" s="7"/>
      <c r="S249" s="8"/>
      <c r="T249" s="8"/>
      <c r="U249" s="9" t="s">
        <v>7</v>
      </c>
      <c r="V249" s="9" t="s">
        <v>8</v>
      </c>
      <c r="W249" s="13" t="s">
        <v>9</v>
      </c>
      <c r="X249" s="11" t="s">
        <v>508</v>
      </c>
      <c r="Z249" s="7"/>
      <c r="AA249" s="8"/>
      <c r="AB249" s="8"/>
      <c r="AC249" s="9" t="s">
        <v>7</v>
      </c>
      <c r="AD249" s="9" t="s">
        <v>8</v>
      </c>
      <c r="AE249" s="14" t="s">
        <v>9</v>
      </c>
      <c r="AF249" s="11" t="s">
        <v>508</v>
      </c>
      <c r="AH249" s="7"/>
      <c r="AI249" s="8"/>
      <c r="AJ249" s="8"/>
      <c r="AK249" s="9" t="s">
        <v>7</v>
      </c>
      <c r="AL249" s="9" t="s">
        <v>8</v>
      </c>
      <c r="AM249" s="15" t="s">
        <v>9</v>
      </c>
      <c r="AN249" s="11" t="s">
        <v>508</v>
      </c>
      <c r="AP249" s="7"/>
      <c r="AQ249" s="8"/>
      <c r="AR249" s="8"/>
      <c r="AS249" s="9" t="s">
        <v>7</v>
      </c>
      <c r="AT249" s="9" t="s">
        <v>8</v>
      </c>
      <c r="AU249" s="16" t="s">
        <v>9</v>
      </c>
      <c r="AV249" s="11" t="s">
        <v>508</v>
      </c>
      <c r="AX249" s="7"/>
      <c r="AY249" s="8"/>
      <c r="AZ249" s="8"/>
      <c r="BA249" s="9" t="s">
        <v>7</v>
      </c>
      <c r="BB249" s="9" t="s">
        <v>8</v>
      </c>
      <c r="BC249" s="17" t="s">
        <v>9</v>
      </c>
      <c r="BD249" s="11" t="s">
        <v>508</v>
      </c>
      <c r="BF249" s="7"/>
      <c r="BG249" s="8"/>
      <c r="BH249" s="8"/>
      <c r="BI249" s="9" t="s">
        <v>7</v>
      </c>
      <c r="BJ249" s="9" t="s">
        <v>8</v>
      </c>
      <c r="BK249" s="18" t="s">
        <v>9</v>
      </c>
      <c r="BL249" s="11" t="s">
        <v>508</v>
      </c>
      <c r="BN249" s="7"/>
      <c r="BO249" s="8"/>
      <c r="BP249" s="8"/>
      <c r="BQ249" s="9" t="s">
        <v>7</v>
      </c>
      <c r="BR249" s="9" t="s">
        <v>8</v>
      </c>
      <c r="BS249" s="19" t="s">
        <v>9</v>
      </c>
      <c r="BT249" s="11" t="s">
        <v>508</v>
      </c>
      <c r="BV249" s="7"/>
      <c r="BW249" s="8"/>
      <c r="BX249" s="8"/>
      <c r="BY249" s="9" t="s">
        <v>7</v>
      </c>
      <c r="BZ249" s="9" t="s">
        <v>8</v>
      </c>
      <c r="CA249" s="20" t="s">
        <v>9</v>
      </c>
      <c r="CB249" s="11" t="s">
        <v>508</v>
      </c>
      <c r="CD249" s="7"/>
      <c r="CE249" s="8"/>
      <c r="CF249" s="8"/>
      <c r="CG249" s="9" t="s">
        <v>7</v>
      </c>
      <c r="CH249" s="9" t="s">
        <v>8</v>
      </c>
      <c r="CI249" s="21" t="s">
        <v>9</v>
      </c>
      <c r="CJ249" s="11" t="s">
        <v>508</v>
      </c>
      <c r="CL249" s="7"/>
      <c r="CM249" s="8"/>
      <c r="CN249" s="8"/>
      <c r="CO249" s="9" t="s">
        <v>7</v>
      </c>
      <c r="CP249" s="9" t="s">
        <v>8</v>
      </c>
      <c r="CQ249" s="22" t="s">
        <v>9</v>
      </c>
      <c r="CR249" s="11" t="s">
        <v>508</v>
      </c>
    </row>
    <row r="250" spans="2:96" ht="12.75" customHeight="1" x14ac:dyDescent="0.35">
      <c r="B250" s="661" t="s">
        <v>509</v>
      </c>
      <c r="C250" s="673"/>
      <c r="D250" s="662"/>
      <c r="E250" s="4" t="s">
        <v>319</v>
      </c>
      <c r="F250" s="4" t="s">
        <v>319</v>
      </c>
      <c r="H250" s="4">
        <v>14</v>
      </c>
      <c r="J250" s="680" t="s">
        <v>510</v>
      </c>
      <c r="K250" s="673"/>
      <c r="L250" s="662"/>
      <c r="M250" s="4" t="s">
        <v>319</v>
      </c>
      <c r="N250" s="4" t="s">
        <v>319</v>
      </c>
      <c r="P250" s="4">
        <v>12</v>
      </c>
      <c r="R250" s="678" t="s">
        <v>511</v>
      </c>
      <c r="S250" s="673"/>
      <c r="T250" s="662"/>
      <c r="U250" s="4" t="s">
        <v>319</v>
      </c>
      <c r="V250" s="4" t="s">
        <v>319</v>
      </c>
      <c r="X250" s="24">
        <v>10</v>
      </c>
      <c r="Z250" s="733" t="s">
        <v>512</v>
      </c>
      <c r="AA250" s="673"/>
      <c r="AB250" s="662"/>
      <c r="AC250" s="74" t="s">
        <v>319</v>
      </c>
      <c r="AD250" s="74" t="s">
        <v>319</v>
      </c>
      <c r="AE250" s="75"/>
      <c r="AF250" s="50">
        <v>32</v>
      </c>
      <c r="AH250" s="685" t="s">
        <v>513</v>
      </c>
      <c r="AI250" s="673"/>
      <c r="AJ250" s="662"/>
      <c r="AK250" s="4" t="s">
        <v>319</v>
      </c>
      <c r="AL250" s="4" t="s">
        <v>319</v>
      </c>
      <c r="AN250" s="24">
        <v>28</v>
      </c>
      <c r="AP250" s="727" t="s">
        <v>514</v>
      </c>
      <c r="AQ250" s="673"/>
      <c r="AR250" s="662"/>
      <c r="AS250" s="4" t="s">
        <v>319</v>
      </c>
      <c r="AT250" s="4" t="s">
        <v>319</v>
      </c>
      <c r="AV250" s="24">
        <v>25</v>
      </c>
      <c r="AX250" s="688" t="s">
        <v>515</v>
      </c>
      <c r="AY250" s="673"/>
      <c r="AZ250" s="662"/>
      <c r="BA250" s="4" t="s">
        <v>319</v>
      </c>
      <c r="BB250" s="4" t="s">
        <v>319</v>
      </c>
      <c r="BD250" s="306">
        <v>22</v>
      </c>
      <c r="BF250" s="679" t="s">
        <v>516</v>
      </c>
      <c r="BG250" s="673"/>
      <c r="BH250" s="662"/>
      <c r="BI250" s="4" t="s">
        <v>319</v>
      </c>
      <c r="BJ250" s="4" t="s">
        <v>319</v>
      </c>
      <c r="BL250" s="246">
        <v>47</v>
      </c>
      <c r="BN250" s="672" t="s">
        <v>517</v>
      </c>
      <c r="BO250" s="673"/>
      <c r="BP250" s="662"/>
      <c r="BQ250" s="4" t="s">
        <v>319</v>
      </c>
      <c r="BR250" s="4" t="s">
        <v>319</v>
      </c>
      <c r="BT250" s="446">
        <v>43</v>
      </c>
      <c r="BV250" s="728" t="s">
        <v>518</v>
      </c>
      <c r="BW250" s="673"/>
      <c r="BX250" s="662"/>
      <c r="BY250" s="4" t="s">
        <v>319</v>
      </c>
      <c r="BZ250" s="4" t="s">
        <v>319</v>
      </c>
      <c r="CB250" s="461">
        <v>40</v>
      </c>
      <c r="CD250" s="682" t="s">
        <v>519</v>
      </c>
      <c r="CE250" s="673"/>
      <c r="CF250" s="662"/>
      <c r="CG250" s="4" t="s">
        <v>319</v>
      </c>
      <c r="CH250" s="4" t="s">
        <v>319</v>
      </c>
      <c r="CJ250" s="4">
        <f>CB256</f>
        <v>36</v>
      </c>
      <c r="CL250" s="686" t="s">
        <v>531</v>
      </c>
      <c r="CM250" s="673"/>
      <c r="CN250" s="662"/>
      <c r="CO250" s="4" t="s">
        <v>319</v>
      </c>
      <c r="CP250" s="4" t="s">
        <v>319</v>
      </c>
      <c r="CR250" s="4">
        <f>CJ256</f>
        <v>30</v>
      </c>
    </row>
    <row r="251" spans="2:96" ht="12.75" customHeight="1" x14ac:dyDescent="0.35">
      <c r="B251" s="654">
        <v>45576</v>
      </c>
      <c r="C251" s="651"/>
      <c r="D251" s="3"/>
      <c r="E251" s="4">
        <v>0</v>
      </c>
      <c r="F251" s="4">
        <v>1</v>
      </c>
      <c r="G251" s="6" t="s">
        <v>17</v>
      </c>
      <c r="H251" s="5">
        <f t="shared" ref="H251:H260" si="232">SUM(H250+E251-F251)</f>
        <v>13</v>
      </c>
      <c r="J251" s="654">
        <v>45608</v>
      </c>
      <c r="K251" s="651"/>
      <c r="L251" s="3"/>
      <c r="M251" s="4">
        <v>0</v>
      </c>
      <c r="N251" s="4">
        <v>1</v>
      </c>
      <c r="O251" s="6" t="s">
        <v>17</v>
      </c>
      <c r="P251" s="5">
        <f t="shared" ref="P251:P261" si="233">SUM(P250+M251-N251)</f>
        <v>11</v>
      </c>
      <c r="R251" s="706">
        <v>45637</v>
      </c>
      <c r="S251" s="651"/>
      <c r="T251" s="30"/>
      <c r="U251" s="32">
        <v>24</v>
      </c>
      <c r="V251" s="32">
        <v>0</v>
      </c>
      <c r="W251" s="33" t="s">
        <v>17</v>
      </c>
      <c r="X251" s="34">
        <f t="shared" ref="X251:X260" si="234">SUM(X250+U251-V251)</f>
        <v>34</v>
      </c>
      <c r="Z251" s="708">
        <v>45660</v>
      </c>
      <c r="AA251" s="651"/>
      <c r="AB251" s="48"/>
      <c r="AC251" s="50">
        <v>0</v>
      </c>
      <c r="AD251" s="50">
        <v>1</v>
      </c>
      <c r="AE251" s="51" t="s">
        <v>17</v>
      </c>
      <c r="AF251" s="52">
        <f t="shared" ref="AF251:AF260" si="235">SUM(AF250+AC251-AD251)</f>
        <v>31</v>
      </c>
      <c r="AH251" s="654">
        <v>45689</v>
      </c>
      <c r="AI251" s="651"/>
      <c r="AJ251" s="3"/>
      <c r="AK251" s="24">
        <v>0</v>
      </c>
      <c r="AL251" s="24">
        <v>1</v>
      </c>
      <c r="AM251" s="28" t="s">
        <v>17</v>
      </c>
      <c r="AN251" s="5">
        <f t="shared" ref="AN251:AN261" si="236">SUM(AN250+AK251-AL251)</f>
        <v>27</v>
      </c>
      <c r="AP251" s="654">
        <v>45726</v>
      </c>
      <c r="AQ251" s="651"/>
      <c r="AR251" s="3"/>
      <c r="AS251" s="4">
        <v>0</v>
      </c>
      <c r="AT251" s="4">
        <v>1</v>
      </c>
      <c r="AU251" s="129" t="s">
        <v>17</v>
      </c>
      <c r="AV251" s="5">
        <f t="shared" ref="AV251:AV261" si="237">SUM(AV250+AS251-AT251)</f>
        <v>24</v>
      </c>
      <c r="AX251" s="665">
        <v>45762</v>
      </c>
      <c r="AY251" s="714"/>
      <c r="AZ251" s="155"/>
      <c r="BA251" s="156">
        <v>24</v>
      </c>
      <c r="BB251" s="156">
        <v>0</v>
      </c>
      <c r="BC251" s="157" t="s">
        <v>17</v>
      </c>
      <c r="BD251" s="158">
        <f t="shared" ref="BD251" si="238">SUM(BD250+BA251-BB251)</f>
        <v>46</v>
      </c>
      <c r="BF251" s="654">
        <v>45785</v>
      </c>
      <c r="BG251" s="651"/>
      <c r="BH251" s="3"/>
      <c r="BI251" s="4">
        <v>0</v>
      </c>
      <c r="BJ251" s="4">
        <v>1</v>
      </c>
      <c r="BK251" s="6" t="s">
        <v>17</v>
      </c>
      <c r="BL251" s="5">
        <f t="shared" ref="BL251:BL261" si="239">SUM(BL250+BI251-BJ251)</f>
        <v>46</v>
      </c>
      <c r="BN251" s="654">
        <v>45811</v>
      </c>
      <c r="BO251" s="651"/>
      <c r="BP251" s="3"/>
      <c r="BQ251" s="4">
        <v>0</v>
      </c>
      <c r="BR251" s="4">
        <v>1</v>
      </c>
      <c r="BS251" s="6" t="s">
        <v>17</v>
      </c>
      <c r="BT251" s="5">
        <f t="shared" ref="BT251:BT261" si="240">SUM(BT250+BQ251-BR251)</f>
        <v>42</v>
      </c>
      <c r="BV251" s="654">
        <v>45843</v>
      </c>
      <c r="BW251" s="651"/>
      <c r="BX251" s="3"/>
      <c r="BY251" s="4">
        <v>0</v>
      </c>
      <c r="BZ251" s="4">
        <v>1</v>
      </c>
      <c r="CA251" s="6" t="s">
        <v>17</v>
      </c>
      <c r="CB251" s="5">
        <f t="shared" ref="CB251:CB261" si="241">SUM(CB250+BY251-BZ251)</f>
        <v>39</v>
      </c>
      <c r="CD251" s="654">
        <v>45870</v>
      </c>
      <c r="CE251" s="651"/>
      <c r="CF251" s="39"/>
      <c r="CG251" s="564">
        <v>0</v>
      </c>
      <c r="CH251" s="564">
        <v>1</v>
      </c>
      <c r="CI251" s="28" t="s">
        <v>17</v>
      </c>
      <c r="CJ251" s="5">
        <f t="shared" ref="CJ251:CJ261" si="242">SUM(CJ250+CG251-CH251)</f>
        <v>35</v>
      </c>
      <c r="CL251" s="711">
        <v>45901</v>
      </c>
      <c r="CM251" s="730"/>
      <c r="CN251" s="610"/>
      <c r="CO251" s="171">
        <v>0</v>
      </c>
      <c r="CP251" s="171">
        <v>1</v>
      </c>
      <c r="CQ251" s="255" t="s">
        <v>17</v>
      </c>
      <c r="CR251" s="5">
        <f t="shared" ref="CR251:CR261" si="243">SUM(CR250+CO251-CP251)</f>
        <v>29</v>
      </c>
    </row>
    <row r="252" spans="2:96" ht="12.75" customHeight="1" x14ac:dyDescent="0.35">
      <c r="B252" s="654">
        <v>45586</v>
      </c>
      <c r="C252" s="651"/>
      <c r="D252" s="3"/>
      <c r="E252" s="4">
        <v>0</v>
      </c>
      <c r="F252" s="4">
        <v>1</v>
      </c>
      <c r="G252" s="6" t="s">
        <v>17</v>
      </c>
      <c r="H252" s="5">
        <f t="shared" si="232"/>
        <v>12</v>
      </c>
      <c r="J252" s="654">
        <v>45619</v>
      </c>
      <c r="K252" s="651"/>
      <c r="L252" s="3"/>
      <c r="M252" s="4">
        <v>0</v>
      </c>
      <c r="N252" s="4">
        <v>1</v>
      </c>
      <c r="O252" s="6" t="s">
        <v>17</v>
      </c>
      <c r="P252" s="5">
        <f t="shared" si="233"/>
        <v>10</v>
      </c>
      <c r="R252" s="654">
        <v>45640</v>
      </c>
      <c r="S252" s="651"/>
      <c r="T252" s="3"/>
      <c r="U252" s="24">
        <v>0</v>
      </c>
      <c r="V252" s="24">
        <v>1</v>
      </c>
      <c r="W252" s="28" t="s">
        <v>17</v>
      </c>
      <c r="X252" s="5">
        <f t="shared" si="234"/>
        <v>33</v>
      </c>
      <c r="Z252" s="654">
        <v>45669</v>
      </c>
      <c r="AA252" s="651"/>
      <c r="AC252" s="24">
        <v>0</v>
      </c>
      <c r="AD252" s="24">
        <v>1</v>
      </c>
      <c r="AE252" s="28" t="s">
        <v>17</v>
      </c>
      <c r="AF252" s="5">
        <f t="shared" si="235"/>
        <v>30</v>
      </c>
      <c r="AH252" s="654">
        <v>45696</v>
      </c>
      <c r="AI252" s="651"/>
      <c r="AJ252" s="3"/>
      <c r="AK252" s="24">
        <v>0</v>
      </c>
      <c r="AL252" s="24">
        <v>1</v>
      </c>
      <c r="AM252" s="28" t="s">
        <v>17</v>
      </c>
      <c r="AN252" s="5">
        <f t="shared" si="236"/>
        <v>26</v>
      </c>
      <c r="AP252" s="654">
        <v>45734</v>
      </c>
      <c r="AQ252" s="651"/>
      <c r="AR252" s="3"/>
      <c r="AS252" s="4">
        <v>0</v>
      </c>
      <c r="AT252" s="166">
        <v>1</v>
      </c>
      <c r="AU252" s="129" t="s">
        <v>17</v>
      </c>
      <c r="AV252" s="5">
        <f t="shared" si="237"/>
        <v>23</v>
      </c>
      <c r="AX252" s="654">
        <v>45766</v>
      </c>
      <c r="AY252" s="651"/>
      <c r="AZ252" s="3"/>
      <c r="BA252" s="4">
        <v>0</v>
      </c>
      <c r="BB252" s="4">
        <v>1</v>
      </c>
      <c r="BC252" s="6" t="s">
        <v>17</v>
      </c>
      <c r="BD252" s="5">
        <f t="shared" ref="BD252:BD261" si="244">SUM(BD251+BA252-BB252)</f>
        <v>45</v>
      </c>
      <c r="BF252" s="654">
        <v>45789</v>
      </c>
      <c r="BG252" s="651"/>
      <c r="BH252" s="3"/>
      <c r="BI252" s="308">
        <v>0</v>
      </c>
      <c r="BJ252" s="308">
        <v>1</v>
      </c>
      <c r="BK252" s="28" t="s">
        <v>17</v>
      </c>
      <c r="BL252" s="5">
        <f t="shared" si="239"/>
        <v>45</v>
      </c>
      <c r="BN252" s="654">
        <v>45818</v>
      </c>
      <c r="BO252" s="651"/>
      <c r="BP252" s="3"/>
      <c r="BQ252" s="448">
        <v>0</v>
      </c>
      <c r="BR252" s="448">
        <v>1</v>
      </c>
      <c r="BS252" s="28" t="s">
        <v>17</v>
      </c>
      <c r="BT252" s="5">
        <f t="shared" si="240"/>
        <v>41</v>
      </c>
      <c r="BV252" s="654">
        <v>45847</v>
      </c>
      <c r="BW252" s="651"/>
      <c r="BX252" s="3"/>
      <c r="BY252" s="473">
        <v>0</v>
      </c>
      <c r="BZ252" s="473">
        <v>1</v>
      </c>
      <c r="CA252" s="28" t="s">
        <v>17</v>
      </c>
      <c r="CB252" s="5">
        <f t="shared" si="241"/>
        <v>38</v>
      </c>
      <c r="CD252" s="654">
        <v>45875</v>
      </c>
      <c r="CE252" s="651"/>
      <c r="CF252" s="3"/>
      <c r="CG252" s="578">
        <v>0</v>
      </c>
      <c r="CH252" s="578">
        <v>1</v>
      </c>
      <c r="CI252" s="28" t="s">
        <v>17</v>
      </c>
      <c r="CJ252" s="5">
        <f t="shared" si="242"/>
        <v>34</v>
      </c>
      <c r="CL252" s="711">
        <v>45905</v>
      </c>
      <c r="CM252" s="730"/>
      <c r="CN252" s="3"/>
      <c r="CO252" s="171">
        <v>0</v>
      </c>
      <c r="CP252" s="171">
        <v>1</v>
      </c>
      <c r="CQ252" s="255" t="s">
        <v>17</v>
      </c>
      <c r="CR252" s="5">
        <f t="shared" si="243"/>
        <v>28</v>
      </c>
    </row>
    <row r="253" spans="2:96" ht="12.75" customHeight="1" x14ac:dyDescent="0.35">
      <c r="B253" s="654"/>
      <c r="C253" s="651"/>
      <c r="E253" s="4"/>
      <c r="F253" s="4"/>
      <c r="G253" s="6"/>
      <c r="H253" s="5">
        <f t="shared" si="232"/>
        <v>12</v>
      </c>
      <c r="J253" s="654"/>
      <c r="K253" s="651"/>
      <c r="P253" s="5">
        <f t="shared" si="233"/>
        <v>10</v>
      </c>
      <c r="R253" s="654">
        <v>45647</v>
      </c>
      <c r="S253" s="651"/>
      <c r="U253" s="24">
        <v>0</v>
      </c>
      <c r="V253" s="24">
        <v>1</v>
      </c>
      <c r="W253" s="28" t="s">
        <v>17</v>
      </c>
      <c r="X253" s="5">
        <f t="shared" si="234"/>
        <v>32</v>
      </c>
      <c r="Z253" s="654">
        <v>45675</v>
      </c>
      <c r="AA253" s="651"/>
      <c r="AC253" s="24">
        <v>0</v>
      </c>
      <c r="AD253" s="24">
        <v>1</v>
      </c>
      <c r="AE253" s="28" t="s">
        <v>17</v>
      </c>
      <c r="AF253" s="5">
        <f t="shared" si="235"/>
        <v>29</v>
      </c>
      <c r="AH253" s="654">
        <v>45703</v>
      </c>
      <c r="AI253" s="651"/>
      <c r="AK253" s="24">
        <v>0</v>
      </c>
      <c r="AL253" s="24">
        <v>1</v>
      </c>
      <c r="AM253" s="28" t="s">
        <v>17</v>
      </c>
      <c r="AN253" s="5">
        <f t="shared" si="236"/>
        <v>25</v>
      </c>
      <c r="AP253" s="654">
        <v>45741</v>
      </c>
      <c r="AQ253" s="651"/>
      <c r="AS253" s="4">
        <v>0</v>
      </c>
      <c r="AT253" s="166">
        <v>1</v>
      </c>
      <c r="AU253" s="129" t="s">
        <v>17</v>
      </c>
      <c r="AV253" s="5">
        <f t="shared" si="237"/>
        <v>22</v>
      </c>
      <c r="AX253" s="654">
        <v>45775</v>
      </c>
      <c r="AY253" s="651"/>
      <c r="BA253" s="234">
        <v>0</v>
      </c>
      <c r="BB253" s="234">
        <v>1</v>
      </c>
      <c r="BC253" s="28" t="s">
        <v>17</v>
      </c>
      <c r="BD253" s="5">
        <f t="shared" si="244"/>
        <v>44</v>
      </c>
      <c r="BF253" s="654">
        <v>45796</v>
      </c>
      <c r="BG253" s="651"/>
      <c r="BI253" s="308">
        <v>0</v>
      </c>
      <c r="BJ253" s="308">
        <v>1</v>
      </c>
      <c r="BK253" s="28" t="s">
        <v>17</v>
      </c>
      <c r="BL253" s="5">
        <f t="shared" si="239"/>
        <v>44</v>
      </c>
      <c r="BN253" s="654">
        <v>45828</v>
      </c>
      <c r="BO253" s="651"/>
      <c r="BQ253" s="448">
        <v>0</v>
      </c>
      <c r="BR253" s="448">
        <v>1</v>
      </c>
      <c r="BS253" s="28" t="s">
        <v>17</v>
      </c>
      <c r="BT253" s="5">
        <f t="shared" si="240"/>
        <v>40</v>
      </c>
      <c r="BV253" s="654">
        <v>45853</v>
      </c>
      <c r="BW253" s="651"/>
      <c r="BX253" s="488"/>
      <c r="BY253" s="489">
        <v>0</v>
      </c>
      <c r="BZ253" s="489">
        <v>1</v>
      </c>
      <c r="CA253" s="129" t="s">
        <v>17</v>
      </c>
      <c r="CB253" s="5">
        <f t="shared" si="241"/>
        <v>37</v>
      </c>
      <c r="CD253" s="654">
        <v>45882</v>
      </c>
      <c r="CE253" s="651"/>
      <c r="CG253" s="578">
        <v>0</v>
      </c>
      <c r="CH253" s="578">
        <v>1</v>
      </c>
      <c r="CI253" s="28" t="s">
        <v>17</v>
      </c>
      <c r="CJ253" s="5">
        <f t="shared" si="242"/>
        <v>33</v>
      </c>
      <c r="CL253" s="711">
        <v>45909</v>
      </c>
      <c r="CM253" s="730"/>
      <c r="CO253" s="171">
        <v>0</v>
      </c>
      <c r="CP253" s="171">
        <v>1</v>
      </c>
      <c r="CQ253" s="255" t="s">
        <v>17</v>
      </c>
      <c r="CR253" s="5">
        <f t="shared" si="243"/>
        <v>27</v>
      </c>
    </row>
    <row r="254" spans="2:96" ht="12.75" customHeight="1" x14ac:dyDescent="0.35">
      <c r="B254" s="654"/>
      <c r="C254" s="651"/>
      <c r="E254" s="4"/>
      <c r="F254" s="4"/>
      <c r="G254" s="6"/>
      <c r="H254" s="5">
        <f t="shared" si="232"/>
        <v>12</v>
      </c>
      <c r="P254" s="5">
        <f t="shared" si="233"/>
        <v>10</v>
      </c>
      <c r="R254" s="654"/>
      <c r="S254" s="651"/>
      <c r="U254" s="4"/>
      <c r="W254" s="6"/>
      <c r="X254" s="5">
        <f t="shared" si="234"/>
        <v>32</v>
      </c>
      <c r="Z254" s="654">
        <v>45682</v>
      </c>
      <c r="AA254" s="651"/>
      <c r="AC254" s="24">
        <v>0</v>
      </c>
      <c r="AD254" s="24">
        <v>1</v>
      </c>
      <c r="AE254" s="28" t="s">
        <v>17</v>
      </c>
      <c r="AF254" s="5">
        <f t="shared" si="235"/>
        <v>28</v>
      </c>
      <c r="AH254" s="654"/>
      <c r="AI254" s="651"/>
      <c r="AK254" s="4"/>
      <c r="AM254" s="6"/>
      <c r="AN254" s="5">
        <f t="shared" si="236"/>
        <v>25</v>
      </c>
      <c r="AP254" s="654"/>
      <c r="AQ254" s="651"/>
      <c r="AS254" s="4">
        <v>0</v>
      </c>
      <c r="AU254" s="6"/>
      <c r="AV254" s="5">
        <f t="shared" si="237"/>
        <v>22</v>
      </c>
      <c r="AX254" s="654"/>
      <c r="AY254" s="651"/>
      <c r="BA254" s="4"/>
      <c r="BB254" s="4"/>
      <c r="BC254" s="6"/>
      <c r="BD254" s="5">
        <f t="shared" si="244"/>
        <v>44</v>
      </c>
      <c r="BF254" s="654">
        <v>45806</v>
      </c>
      <c r="BG254" s="651"/>
      <c r="BI254" s="429">
        <v>0</v>
      </c>
      <c r="BJ254" s="429">
        <v>1</v>
      </c>
      <c r="BK254" s="28" t="s">
        <v>17</v>
      </c>
      <c r="BL254" s="5">
        <f t="shared" si="239"/>
        <v>43</v>
      </c>
      <c r="BT254" s="5">
        <f t="shared" si="240"/>
        <v>40</v>
      </c>
      <c r="BV254" s="654">
        <v>45866</v>
      </c>
      <c r="BW254" s="651"/>
      <c r="BY254" s="554">
        <v>0</v>
      </c>
      <c r="BZ254" s="554">
        <v>1</v>
      </c>
      <c r="CA254" s="129" t="s">
        <v>17</v>
      </c>
      <c r="CB254" s="5">
        <f t="shared" si="241"/>
        <v>36</v>
      </c>
      <c r="CD254" s="654">
        <v>45887</v>
      </c>
      <c r="CE254" s="651"/>
      <c r="CG254" s="589">
        <v>0</v>
      </c>
      <c r="CH254" s="589">
        <v>1</v>
      </c>
      <c r="CI254" s="28" t="s">
        <v>17</v>
      </c>
      <c r="CJ254" s="5">
        <f t="shared" si="242"/>
        <v>32</v>
      </c>
      <c r="CL254" s="711">
        <v>45915</v>
      </c>
      <c r="CM254" s="730"/>
      <c r="CN254" s="55"/>
      <c r="CO254" s="171">
        <v>0</v>
      </c>
      <c r="CP254" s="171">
        <v>1</v>
      </c>
      <c r="CQ254" s="255" t="s">
        <v>17</v>
      </c>
      <c r="CR254" s="5">
        <f t="shared" si="243"/>
        <v>26</v>
      </c>
    </row>
    <row r="255" spans="2:96" ht="12.75" customHeight="1" x14ac:dyDescent="0.35">
      <c r="H255" s="5">
        <f t="shared" si="232"/>
        <v>12</v>
      </c>
      <c r="P255" s="5">
        <f t="shared" si="233"/>
        <v>10</v>
      </c>
      <c r="X255" s="5">
        <f t="shared" si="234"/>
        <v>32</v>
      </c>
      <c r="Z255" s="654"/>
      <c r="AA255" s="651"/>
      <c r="AC255" s="4"/>
      <c r="AE255" s="6"/>
      <c r="AF255" s="5">
        <f t="shared" si="235"/>
        <v>28</v>
      </c>
      <c r="AH255" s="654"/>
      <c r="AI255" s="651"/>
      <c r="AK255" s="4"/>
      <c r="AL255" s="4"/>
      <c r="AM255" s="6"/>
      <c r="AN255" s="5">
        <f t="shared" si="236"/>
        <v>25</v>
      </c>
      <c r="AP255" s="654"/>
      <c r="AQ255" s="651"/>
      <c r="AS255" s="4">
        <v>0</v>
      </c>
      <c r="AU255" s="6"/>
      <c r="AV255" s="5">
        <f t="shared" si="237"/>
        <v>22</v>
      </c>
      <c r="BD255" s="5">
        <f t="shared" si="244"/>
        <v>44</v>
      </c>
      <c r="BF255" s="654"/>
      <c r="BG255" s="651"/>
      <c r="BL255" s="5">
        <f t="shared" si="239"/>
        <v>43</v>
      </c>
      <c r="BT255" s="5">
        <f t="shared" si="240"/>
        <v>40</v>
      </c>
      <c r="CB255" s="5">
        <f t="shared" si="241"/>
        <v>36</v>
      </c>
      <c r="CD255" s="654">
        <v>45892</v>
      </c>
      <c r="CE255" s="651"/>
      <c r="CG255" s="589">
        <v>0</v>
      </c>
      <c r="CH255" s="589">
        <v>1</v>
      </c>
      <c r="CI255" s="28" t="s">
        <v>17</v>
      </c>
      <c r="CJ255" s="5">
        <f t="shared" si="242"/>
        <v>31</v>
      </c>
      <c r="CL255" s="711"/>
      <c r="CM255" s="730"/>
      <c r="CN255" s="55"/>
      <c r="CR255" s="5">
        <f t="shared" si="243"/>
        <v>26</v>
      </c>
    </row>
    <row r="256" spans="2:96" ht="12.75" customHeight="1" x14ac:dyDescent="0.35">
      <c r="H256" s="5">
        <f t="shared" si="232"/>
        <v>12</v>
      </c>
      <c r="P256" s="5">
        <f t="shared" si="233"/>
        <v>10</v>
      </c>
      <c r="X256" s="5">
        <f t="shared" si="234"/>
        <v>32</v>
      </c>
      <c r="Z256" s="654"/>
      <c r="AA256" s="651"/>
      <c r="AC256" s="4"/>
      <c r="AD256" s="4"/>
      <c r="AE256" s="6"/>
      <c r="AF256" s="5">
        <f t="shared" si="235"/>
        <v>28</v>
      </c>
      <c r="AH256" s="654"/>
      <c r="AI256" s="651"/>
      <c r="AK256" s="4"/>
      <c r="AM256" s="6"/>
      <c r="AN256" s="5">
        <f t="shared" si="236"/>
        <v>25</v>
      </c>
      <c r="AP256" s="654"/>
      <c r="AQ256" s="651"/>
      <c r="AS256" s="4">
        <v>0</v>
      </c>
      <c r="AT256" s="4"/>
      <c r="AU256" s="6"/>
      <c r="AV256" s="5">
        <f t="shared" si="237"/>
        <v>22</v>
      </c>
      <c r="BD256" s="5">
        <f t="shared" si="244"/>
        <v>44</v>
      </c>
      <c r="BL256" s="5">
        <f t="shared" si="239"/>
        <v>43</v>
      </c>
      <c r="BT256" s="5">
        <f t="shared" si="240"/>
        <v>40</v>
      </c>
      <c r="CB256" s="5">
        <f t="shared" si="241"/>
        <v>36</v>
      </c>
      <c r="CD256" s="654">
        <v>45899</v>
      </c>
      <c r="CE256" s="651"/>
      <c r="CG256" s="598">
        <v>0</v>
      </c>
      <c r="CH256" s="598">
        <v>1</v>
      </c>
      <c r="CI256" s="28" t="s">
        <v>17</v>
      </c>
      <c r="CJ256" s="5">
        <f t="shared" si="242"/>
        <v>30</v>
      </c>
      <c r="CL256" s="711"/>
      <c r="CM256" s="730"/>
      <c r="CN256" s="55"/>
      <c r="CR256" s="5">
        <f t="shared" si="243"/>
        <v>26</v>
      </c>
    </row>
    <row r="257" spans="2:100" ht="12.75" customHeight="1" x14ac:dyDescent="0.35">
      <c r="H257" s="5">
        <f t="shared" si="232"/>
        <v>12</v>
      </c>
      <c r="P257" s="5">
        <f t="shared" si="233"/>
        <v>10</v>
      </c>
      <c r="X257" s="5">
        <f t="shared" si="234"/>
        <v>32</v>
      </c>
      <c r="Z257" s="654"/>
      <c r="AA257" s="651"/>
      <c r="AC257" s="4"/>
      <c r="AE257" s="6"/>
      <c r="AF257" s="5">
        <f t="shared" si="235"/>
        <v>28</v>
      </c>
      <c r="AH257" s="654"/>
      <c r="AI257" s="651"/>
      <c r="AK257" s="4"/>
      <c r="AM257" s="6"/>
      <c r="AN257" s="5">
        <f t="shared" si="236"/>
        <v>25</v>
      </c>
      <c r="AP257" s="654"/>
      <c r="AQ257" s="651"/>
      <c r="AS257" s="4">
        <v>0</v>
      </c>
      <c r="AU257" s="6"/>
      <c r="AV257" s="5">
        <f t="shared" si="237"/>
        <v>22</v>
      </c>
      <c r="BD257" s="5">
        <f t="shared" si="244"/>
        <v>44</v>
      </c>
      <c r="BL257" s="5">
        <f t="shared" si="239"/>
        <v>43</v>
      </c>
      <c r="BT257" s="5">
        <f t="shared" si="240"/>
        <v>40</v>
      </c>
      <c r="CB257" s="5">
        <f t="shared" si="241"/>
        <v>36</v>
      </c>
      <c r="CJ257" s="5">
        <f t="shared" si="242"/>
        <v>30</v>
      </c>
      <c r="CL257" s="711"/>
      <c r="CM257" s="730"/>
      <c r="CN257" s="55"/>
      <c r="CR257" s="5">
        <f t="shared" si="243"/>
        <v>26</v>
      </c>
    </row>
    <row r="258" spans="2:100" ht="12.75" customHeight="1" x14ac:dyDescent="0.35">
      <c r="H258" s="5">
        <f t="shared" si="232"/>
        <v>12</v>
      </c>
      <c r="P258" s="5">
        <f t="shared" si="233"/>
        <v>10</v>
      </c>
      <c r="X258" s="5">
        <f t="shared" si="234"/>
        <v>32</v>
      </c>
      <c r="Z258" s="654"/>
      <c r="AA258" s="651"/>
      <c r="AC258" s="4"/>
      <c r="AE258" s="6"/>
      <c r="AF258" s="5">
        <f t="shared" si="235"/>
        <v>28</v>
      </c>
      <c r="AH258" s="654"/>
      <c r="AI258" s="651"/>
      <c r="AK258" s="4"/>
      <c r="AM258" s="6"/>
      <c r="AN258" s="5">
        <f t="shared" si="236"/>
        <v>25</v>
      </c>
      <c r="AP258" s="654"/>
      <c r="AQ258" s="651"/>
      <c r="AS258" s="4">
        <v>0</v>
      </c>
      <c r="AU258" s="6"/>
      <c r="AV258" s="5">
        <f t="shared" si="237"/>
        <v>22</v>
      </c>
      <c r="BD258" s="5">
        <f t="shared" si="244"/>
        <v>44</v>
      </c>
      <c r="BL258" s="5">
        <f t="shared" si="239"/>
        <v>43</v>
      </c>
      <c r="BT258" s="5">
        <f t="shared" si="240"/>
        <v>40</v>
      </c>
      <c r="CB258" s="5">
        <f t="shared" si="241"/>
        <v>36</v>
      </c>
      <c r="CJ258" s="5">
        <f t="shared" si="242"/>
        <v>30</v>
      </c>
      <c r="CL258" s="711"/>
      <c r="CM258" s="730"/>
      <c r="CN258" s="55"/>
      <c r="CR258" s="5">
        <f t="shared" si="243"/>
        <v>26</v>
      </c>
    </row>
    <row r="259" spans="2:100" ht="12.75" customHeight="1" x14ac:dyDescent="0.35">
      <c r="H259" s="5">
        <f t="shared" si="232"/>
        <v>12</v>
      </c>
      <c r="P259" s="5">
        <f t="shared" si="233"/>
        <v>10</v>
      </c>
      <c r="X259" s="5">
        <f t="shared" si="234"/>
        <v>32</v>
      </c>
      <c r="Z259" s="25"/>
      <c r="AA259" s="25"/>
      <c r="AC259" s="4"/>
      <c r="AE259" s="6"/>
      <c r="AF259" s="5">
        <f t="shared" si="235"/>
        <v>28</v>
      </c>
      <c r="AH259" s="654"/>
      <c r="AI259" s="651"/>
      <c r="AK259" s="4"/>
      <c r="AM259" s="6"/>
      <c r="AN259" s="5">
        <f t="shared" si="236"/>
        <v>25</v>
      </c>
      <c r="AP259" s="654"/>
      <c r="AQ259" s="651"/>
      <c r="AS259" s="4">
        <v>0</v>
      </c>
      <c r="AU259" s="6"/>
      <c r="AV259" s="5">
        <f t="shared" si="237"/>
        <v>22</v>
      </c>
      <c r="BD259" s="5">
        <f t="shared" si="244"/>
        <v>44</v>
      </c>
      <c r="BL259" s="5">
        <f t="shared" si="239"/>
        <v>43</v>
      </c>
      <c r="BT259" s="5">
        <f t="shared" si="240"/>
        <v>40</v>
      </c>
      <c r="CB259" s="5">
        <f t="shared" si="241"/>
        <v>36</v>
      </c>
      <c r="CJ259" s="5">
        <f t="shared" si="242"/>
        <v>30</v>
      </c>
      <c r="CL259" s="711"/>
      <c r="CM259" s="730"/>
      <c r="CN259" s="55"/>
      <c r="CR259" s="5">
        <f t="shared" si="243"/>
        <v>26</v>
      </c>
    </row>
    <row r="260" spans="2:100" ht="12.75" customHeight="1" x14ac:dyDescent="0.35">
      <c r="H260" s="5">
        <f t="shared" si="232"/>
        <v>12</v>
      </c>
      <c r="P260" s="5">
        <f t="shared" si="233"/>
        <v>10</v>
      </c>
      <c r="X260" s="5">
        <f t="shared" si="234"/>
        <v>32</v>
      </c>
      <c r="Z260" s="25"/>
      <c r="AA260" s="25"/>
      <c r="AC260" s="4"/>
      <c r="AE260" s="6"/>
      <c r="AF260" s="5">
        <f t="shared" si="235"/>
        <v>28</v>
      </c>
      <c r="AH260" s="654"/>
      <c r="AI260" s="651"/>
      <c r="AK260" s="4"/>
      <c r="AM260" s="6"/>
      <c r="AN260" s="5">
        <f t="shared" si="236"/>
        <v>25</v>
      </c>
      <c r="AP260" s="654"/>
      <c r="AQ260" s="651"/>
      <c r="AS260" s="4">
        <v>0</v>
      </c>
      <c r="AU260" s="6"/>
      <c r="AV260" s="5">
        <f t="shared" si="237"/>
        <v>22</v>
      </c>
      <c r="BD260" s="5">
        <f t="shared" si="244"/>
        <v>44</v>
      </c>
      <c r="BL260" s="5">
        <f t="shared" si="239"/>
        <v>43</v>
      </c>
      <c r="BT260" s="5">
        <f t="shared" si="240"/>
        <v>40</v>
      </c>
      <c r="CB260" s="5">
        <f t="shared" si="241"/>
        <v>36</v>
      </c>
      <c r="CJ260" s="5">
        <f t="shared" si="242"/>
        <v>30</v>
      </c>
      <c r="CL260" s="711"/>
      <c r="CM260" s="730"/>
      <c r="CN260" s="55"/>
      <c r="CR260" s="5">
        <f t="shared" si="243"/>
        <v>26</v>
      </c>
    </row>
    <row r="261" spans="2:100" ht="12.75" customHeight="1" thickBot="1" x14ac:dyDescent="0.4">
      <c r="H261" s="5">
        <f>SUM(H257+E261-F261)</f>
        <v>12</v>
      </c>
      <c r="P261" s="5">
        <f t="shared" si="233"/>
        <v>10</v>
      </c>
      <c r="X261" s="5">
        <f>SUM(X257+U261-V261)</f>
        <v>32</v>
      </c>
      <c r="AF261" s="5">
        <f>SUM(AF257+AC261-AD261)</f>
        <v>28</v>
      </c>
      <c r="AN261" s="5">
        <f t="shared" si="236"/>
        <v>25</v>
      </c>
      <c r="AV261" s="5">
        <f t="shared" si="237"/>
        <v>22</v>
      </c>
      <c r="BD261" s="5">
        <f t="shared" si="244"/>
        <v>44</v>
      </c>
      <c r="BL261" s="5">
        <f t="shared" si="239"/>
        <v>43</v>
      </c>
      <c r="BT261" s="5">
        <f t="shared" si="240"/>
        <v>40</v>
      </c>
      <c r="CB261" s="5">
        <f t="shared" si="241"/>
        <v>36</v>
      </c>
      <c r="CJ261" s="5">
        <f t="shared" si="242"/>
        <v>30</v>
      </c>
      <c r="CL261" s="711"/>
      <c r="CM261" s="730"/>
      <c r="CN261" s="55"/>
      <c r="CR261" s="5">
        <f t="shared" si="243"/>
        <v>26</v>
      </c>
    </row>
    <row r="262" spans="2:100" ht="14" customHeight="1" thickBot="1" x14ac:dyDescent="0.4">
      <c r="B262" s="658" t="s">
        <v>342</v>
      </c>
      <c r="C262" s="659"/>
      <c r="D262" s="659"/>
      <c r="E262" s="659"/>
      <c r="F262" s="659"/>
      <c r="G262" s="659"/>
      <c r="H262" s="660"/>
      <c r="J262" s="658" t="s">
        <v>342</v>
      </c>
      <c r="K262" s="659"/>
      <c r="L262" s="659"/>
      <c r="M262" s="659"/>
      <c r="N262" s="659"/>
      <c r="O262" s="659"/>
      <c r="P262" s="660"/>
      <c r="R262" s="658" t="s">
        <v>342</v>
      </c>
      <c r="S262" s="659"/>
      <c r="T262" s="659"/>
      <c r="U262" s="659"/>
      <c r="V262" s="659"/>
      <c r="W262" s="659"/>
      <c r="X262" s="660"/>
      <c r="Z262" s="658" t="s">
        <v>342</v>
      </c>
      <c r="AA262" s="659"/>
      <c r="AB262" s="659"/>
      <c r="AC262" s="659"/>
      <c r="AD262" s="659"/>
      <c r="AE262" s="659"/>
      <c r="AF262" s="660"/>
      <c r="AH262" s="658" t="s">
        <v>342</v>
      </c>
      <c r="AI262" s="659"/>
      <c r="AJ262" s="659"/>
      <c r="AK262" s="659"/>
      <c r="AL262" s="659"/>
      <c r="AM262" s="659"/>
      <c r="AN262" s="660"/>
      <c r="AP262" s="658" t="s">
        <v>342</v>
      </c>
      <c r="AQ262" s="659"/>
      <c r="AR262" s="659"/>
      <c r="AS262" s="659"/>
      <c r="AT262" s="659"/>
      <c r="AU262" s="659"/>
      <c r="AV262" s="660"/>
      <c r="AX262" s="658" t="s">
        <v>342</v>
      </c>
      <c r="AY262" s="659"/>
      <c r="AZ262" s="659"/>
      <c r="BA262" s="659"/>
      <c r="BB262" s="659"/>
      <c r="BC262" s="659"/>
      <c r="BD262" s="660"/>
      <c r="BF262" s="658" t="s">
        <v>342</v>
      </c>
      <c r="BG262" s="659"/>
      <c r="BH262" s="659"/>
      <c r="BI262" s="659"/>
      <c r="BJ262" s="659"/>
      <c r="BK262" s="659"/>
      <c r="BL262" s="660"/>
      <c r="BN262" s="658" t="s">
        <v>342</v>
      </c>
      <c r="BO262" s="659"/>
      <c r="BP262" s="659"/>
      <c r="BQ262" s="659"/>
      <c r="BR262" s="659"/>
      <c r="BS262" s="659"/>
      <c r="BT262" s="660"/>
      <c r="BV262" s="658" t="s">
        <v>342</v>
      </c>
      <c r="BW262" s="659"/>
      <c r="BX262" s="659"/>
      <c r="BY262" s="659"/>
      <c r="BZ262" s="659"/>
      <c r="CA262" s="659"/>
      <c r="CB262" s="660"/>
      <c r="CD262" s="658" t="s">
        <v>342</v>
      </c>
      <c r="CE262" s="659"/>
      <c r="CF262" s="659"/>
      <c r="CG262" s="659"/>
      <c r="CH262" s="659"/>
      <c r="CI262" s="659"/>
      <c r="CJ262" s="660"/>
      <c r="CL262" s="658" t="s">
        <v>342</v>
      </c>
      <c r="CM262" s="659"/>
      <c r="CN262" s="659"/>
      <c r="CO262" s="659"/>
      <c r="CP262" s="659"/>
      <c r="CQ262" s="659"/>
      <c r="CR262" s="660"/>
    </row>
    <row r="263" spans="2:100" ht="12.75" customHeight="1" thickBot="1" x14ac:dyDescent="0.4">
      <c r="B263" s="7"/>
      <c r="C263" s="8"/>
      <c r="D263" s="8"/>
      <c r="E263" s="9" t="s">
        <v>7</v>
      </c>
      <c r="F263" s="9" t="s">
        <v>8</v>
      </c>
      <c r="G263" s="10" t="s">
        <v>9</v>
      </c>
      <c r="H263" s="11" t="s">
        <v>508</v>
      </c>
      <c r="J263" s="7"/>
      <c r="K263" s="8"/>
      <c r="L263" s="8"/>
      <c r="M263" s="9" t="s">
        <v>7</v>
      </c>
      <c r="N263" s="9" t="s">
        <v>8</v>
      </c>
      <c r="O263" s="12" t="s">
        <v>9</v>
      </c>
      <c r="P263" s="11" t="s">
        <v>508</v>
      </c>
      <c r="R263" s="7"/>
      <c r="S263" s="8"/>
      <c r="T263" s="8"/>
      <c r="U263" s="9" t="s">
        <v>7</v>
      </c>
      <c r="V263" s="9" t="s">
        <v>8</v>
      </c>
      <c r="W263" s="13" t="s">
        <v>9</v>
      </c>
      <c r="X263" s="11" t="s">
        <v>508</v>
      </c>
      <c r="Z263" s="7"/>
      <c r="AA263" s="8"/>
      <c r="AB263" s="8"/>
      <c r="AC263" s="9" t="s">
        <v>7</v>
      </c>
      <c r="AD263" s="9" t="s">
        <v>8</v>
      </c>
      <c r="AE263" s="14" t="s">
        <v>9</v>
      </c>
      <c r="AF263" s="11" t="s">
        <v>508</v>
      </c>
      <c r="AH263" s="7"/>
      <c r="AI263" s="8"/>
      <c r="AJ263" s="8"/>
      <c r="AK263" s="9" t="s">
        <v>7</v>
      </c>
      <c r="AL263" s="9" t="s">
        <v>8</v>
      </c>
      <c r="AM263" s="15" t="s">
        <v>9</v>
      </c>
      <c r="AN263" s="11" t="s">
        <v>508</v>
      </c>
      <c r="AP263" s="7"/>
      <c r="AQ263" s="8"/>
      <c r="AR263" s="8"/>
      <c r="AS263" s="9" t="s">
        <v>7</v>
      </c>
      <c r="AT263" s="9" t="s">
        <v>8</v>
      </c>
      <c r="AU263" s="16" t="s">
        <v>9</v>
      </c>
      <c r="AV263" s="11" t="s">
        <v>508</v>
      </c>
      <c r="AX263" s="7"/>
      <c r="AY263" s="8"/>
      <c r="AZ263" s="8"/>
      <c r="BA263" s="9" t="s">
        <v>7</v>
      </c>
      <c r="BB263" s="9" t="s">
        <v>8</v>
      </c>
      <c r="BC263" s="17" t="s">
        <v>9</v>
      </c>
      <c r="BD263" s="11" t="s">
        <v>508</v>
      </c>
      <c r="BF263" s="7"/>
      <c r="BG263" s="8"/>
      <c r="BH263" s="8"/>
      <c r="BI263" s="9" t="s">
        <v>7</v>
      </c>
      <c r="BJ263" s="9" t="s">
        <v>8</v>
      </c>
      <c r="BK263" s="18" t="s">
        <v>9</v>
      </c>
      <c r="BL263" s="11" t="s">
        <v>508</v>
      </c>
      <c r="BN263" s="7"/>
      <c r="BO263" s="8"/>
      <c r="BP263" s="8"/>
      <c r="BQ263" s="9" t="s">
        <v>7</v>
      </c>
      <c r="BR263" s="9" t="s">
        <v>8</v>
      </c>
      <c r="BS263" s="19" t="s">
        <v>9</v>
      </c>
      <c r="BT263" s="11" t="s">
        <v>508</v>
      </c>
      <c r="BV263" s="7"/>
      <c r="BW263" s="8"/>
      <c r="BX263" s="8"/>
      <c r="BY263" s="9" t="s">
        <v>7</v>
      </c>
      <c r="BZ263" s="9" t="s">
        <v>8</v>
      </c>
      <c r="CA263" s="20" t="s">
        <v>9</v>
      </c>
      <c r="CB263" s="11" t="s">
        <v>508</v>
      </c>
      <c r="CD263" s="7"/>
      <c r="CE263" s="8"/>
      <c r="CF263" s="8"/>
      <c r="CG263" s="9" t="s">
        <v>7</v>
      </c>
      <c r="CH263" s="9" t="s">
        <v>8</v>
      </c>
      <c r="CI263" s="21" t="s">
        <v>9</v>
      </c>
      <c r="CJ263" s="11" t="s">
        <v>508</v>
      </c>
      <c r="CL263" s="7"/>
      <c r="CM263" s="8"/>
      <c r="CN263" s="8"/>
      <c r="CO263" s="9" t="s">
        <v>7</v>
      </c>
      <c r="CP263" s="9" t="s">
        <v>8</v>
      </c>
      <c r="CQ263" s="22" t="s">
        <v>9</v>
      </c>
      <c r="CR263" s="11" t="s">
        <v>508</v>
      </c>
    </row>
    <row r="264" spans="2:100" ht="12.75" customHeight="1" x14ac:dyDescent="0.35">
      <c r="B264" s="661" t="s">
        <v>509</v>
      </c>
      <c r="C264" s="673"/>
      <c r="D264" s="662"/>
      <c r="E264" s="4" t="s">
        <v>11</v>
      </c>
      <c r="F264" s="4" t="s">
        <v>11</v>
      </c>
      <c r="H264" s="4">
        <v>586</v>
      </c>
      <c r="J264" s="680" t="s">
        <v>510</v>
      </c>
      <c r="K264" s="673"/>
      <c r="L264" s="662"/>
      <c r="M264" s="4" t="s">
        <v>11</v>
      </c>
      <c r="N264" s="4" t="s">
        <v>11</v>
      </c>
      <c r="P264" s="4">
        <v>461</v>
      </c>
      <c r="R264" s="678" t="s">
        <v>511</v>
      </c>
      <c r="S264" s="673"/>
      <c r="T264" s="662"/>
      <c r="U264" s="4" t="s">
        <v>11</v>
      </c>
      <c r="V264" s="4" t="s">
        <v>11</v>
      </c>
      <c r="X264" s="24">
        <v>372</v>
      </c>
      <c r="Z264" s="687" t="s">
        <v>512</v>
      </c>
      <c r="AA264" s="673"/>
      <c r="AB264" s="662"/>
      <c r="AC264" s="4" t="s">
        <v>11</v>
      </c>
      <c r="AD264" s="4" t="s">
        <v>11</v>
      </c>
      <c r="AF264" s="24">
        <v>298</v>
      </c>
      <c r="AH264" s="685" t="s">
        <v>513</v>
      </c>
      <c r="AI264" s="673"/>
      <c r="AJ264" s="662"/>
      <c r="AK264" s="4" t="s">
        <v>11</v>
      </c>
      <c r="AL264" s="4" t="s">
        <v>11</v>
      </c>
      <c r="AN264" s="24">
        <v>163</v>
      </c>
      <c r="AP264" s="727" t="s">
        <v>514</v>
      </c>
      <c r="AQ264" s="673"/>
      <c r="AR264" s="662"/>
      <c r="AS264" s="4" t="s">
        <v>11</v>
      </c>
      <c r="AT264" s="4" t="s">
        <v>11</v>
      </c>
      <c r="AV264" s="24">
        <v>41</v>
      </c>
      <c r="AX264" s="688" t="s">
        <v>515</v>
      </c>
      <c r="AY264" s="673"/>
      <c r="AZ264" s="662"/>
      <c r="BA264" s="4" t="s">
        <v>11</v>
      </c>
      <c r="BB264" s="4"/>
      <c r="BD264" s="162">
        <v>231</v>
      </c>
      <c r="BF264" s="679" t="s">
        <v>516</v>
      </c>
      <c r="BG264" s="673"/>
      <c r="BH264" s="662"/>
      <c r="BI264" s="4" t="s">
        <v>11</v>
      </c>
      <c r="BJ264" s="4" t="s">
        <v>11</v>
      </c>
      <c r="BL264" s="246">
        <v>1102</v>
      </c>
      <c r="BN264" s="672" t="s">
        <v>517</v>
      </c>
      <c r="BO264" s="673"/>
      <c r="BP264" s="662"/>
      <c r="BQ264" s="4" t="s">
        <v>11</v>
      </c>
      <c r="BR264" s="4" t="s">
        <v>11</v>
      </c>
      <c r="BT264" s="446">
        <v>998</v>
      </c>
      <c r="BV264" s="728" t="s">
        <v>518</v>
      </c>
      <c r="BW264" s="673"/>
      <c r="BX264" s="662"/>
      <c r="BY264" s="4" t="s">
        <v>11</v>
      </c>
      <c r="BZ264" s="4" t="s">
        <v>11</v>
      </c>
      <c r="CB264" s="458">
        <v>868</v>
      </c>
      <c r="CD264" s="682" t="s">
        <v>519</v>
      </c>
      <c r="CE264" s="673"/>
      <c r="CF264" s="662"/>
      <c r="CG264" s="4" t="s">
        <v>11</v>
      </c>
      <c r="CH264" s="4" t="s">
        <v>11</v>
      </c>
      <c r="CJ264" s="4">
        <v>719</v>
      </c>
      <c r="CL264" s="686"/>
      <c r="CM264" s="673"/>
      <c r="CN264" s="662"/>
      <c r="CO264" s="4" t="s">
        <v>11</v>
      </c>
      <c r="CP264" s="4" t="s">
        <v>11</v>
      </c>
      <c r="CR264" s="4">
        <f>CJ292</f>
        <v>527</v>
      </c>
    </row>
    <row r="265" spans="2:100" ht="12.75" customHeight="1" x14ac:dyDescent="0.35">
      <c r="B265" s="654">
        <v>45566</v>
      </c>
      <c r="C265" s="651"/>
      <c r="D265" s="3"/>
      <c r="E265" s="4">
        <v>0</v>
      </c>
      <c r="F265" s="4">
        <v>4</v>
      </c>
      <c r="G265" s="6" t="s">
        <v>17</v>
      </c>
      <c r="H265" s="5">
        <f t="shared" ref="H265:H312" si="245">SUM(H264+E265-F265)</f>
        <v>582</v>
      </c>
      <c r="J265" s="654">
        <v>45600</v>
      </c>
      <c r="K265" s="651"/>
      <c r="L265" s="39"/>
      <c r="M265" s="4">
        <v>0</v>
      </c>
      <c r="N265" s="4">
        <v>4</v>
      </c>
      <c r="O265" s="6" t="s">
        <v>17</v>
      </c>
      <c r="P265" s="5">
        <f t="shared" ref="P265:P312" si="246">SUM(P264+M265-N265)</f>
        <v>457</v>
      </c>
      <c r="R265" s="654">
        <v>45628</v>
      </c>
      <c r="S265" s="651"/>
      <c r="T265" s="39"/>
      <c r="U265" s="24">
        <v>0</v>
      </c>
      <c r="V265" s="24">
        <v>6</v>
      </c>
      <c r="W265" s="28" t="s">
        <v>17</v>
      </c>
      <c r="X265" s="5">
        <f t="shared" ref="X265:X271" si="247">SUM(X264+U265-V265)</f>
        <v>366</v>
      </c>
      <c r="Z265" s="708">
        <v>45660</v>
      </c>
      <c r="AA265" s="651"/>
      <c r="AB265" s="76"/>
      <c r="AC265" s="50">
        <v>0</v>
      </c>
      <c r="AD265" s="50">
        <v>10</v>
      </c>
      <c r="AE265" s="51" t="s">
        <v>17</v>
      </c>
      <c r="AF265" s="52">
        <f t="shared" ref="AF265:AF285" si="248">SUM(AF264+AC265-AD265)</f>
        <v>288</v>
      </c>
      <c r="AH265" s="654">
        <v>45689</v>
      </c>
      <c r="AI265" s="651"/>
      <c r="AJ265" s="39"/>
      <c r="AK265" s="24">
        <v>0</v>
      </c>
      <c r="AL265" s="24">
        <v>4</v>
      </c>
      <c r="AM265" s="28" t="s">
        <v>17</v>
      </c>
      <c r="AN265" s="5">
        <f t="shared" ref="AN265:AN312" si="249">SUM(AN264+AK265-AL265)</f>
        <v>159</v>
      </c>
      <c r="AP265" s="654">
        <v>45719</v>
      </c>
      <c r="AQ265" s="651"/>
      <c r="AR265" s="39"/>
      <c r="AS265" s="24">
        <v>0</v>
      </c>
      <c r="AT265" s="24">
        <v>3</v>
      </c>
      <c r="AU265" s="28" t="s">
        <v>17</v>
      </c>
      <c r="AV265" s="5">
        <f t="shared" ref="AV265:AV286" si="250">SUM(AV264+AS265-AT265)</f>
        <v>38</v>
      </c>
      <c r="AX265" s="654">
        <v>45748</v>
      </c>
      <c r="AY265" s="651"/>
      <c r="AZ265" s="39"/>
      <c r="BA265" s="4">
        <v>0</v>
      </c>
      <c r="BB265" s="4">
        <v>2</v>
      </c>
      <c r="BC265" s="129" t="s">
        <v>17</v>
      </c>
      <c r="BD265" s="5">
        <f t="shared" ref="BD265:BD279" si="251">SUM(BD264+BA265-BB265)</f>
        <v>229</v>
      </c>
      <c r="BF265" s="711">
        <v>45780</v>
      </c>
      <c r="BG265" s="730"/>
      <c r="BH265" s="77"/>
      <c r="BI265" s="171">
        <v>0</v>
      </c>
      <c r="BJ265" s="171">
        <v>4</v>
      </c>
      <c r="BK265" s="255" t="s">
        <v>17</v>
      </c>
      <c r="BL265" s="5">
        <f t="shared" ref="BL265:BL281" si="252">SUM(BL264+BI265-BJ265)</f>
        <v>1098</v>
      </c>
      <c r="BN265" s="654">
        <v>45810</v>
      </c>
      <c r="BO265" s="651"/>
      <c r="BP265" s="39"/>
      <c r="BQ265" s="4">
        <v>0</v>
      </c>
      <c r="BR265" s="4">
        <v>8</v>
      </c>
      <c r="BS265" s="6" t="s">
        <v>17</v>
      </c>
      <c r="BT265" s="5">
        <f t="shared" ref="BT265:BT287" si="253">SUM(BT264+BQ265-BR265)</f>
        <v>990</v>
      </c>
      <c r="BV265" s="654">
        <v>45839</v>
      </c>
      <c r="BW265" s="651"/>
      <c r="BX265" s="39"/>
      <c r="BY265" s="4">
        <v>0</v>
      </c>
      <c r="BZ265" s="4">
        <v>5</v>
      </c>
      <c r="CA265" s="6" t="s">
        <v>17</v>
      </c>
      <c r="CB265" s="5">
        <f t="shared" ref="CB265:CB286" si="254">SUM(CB264+BY265-BZ265)</f>
        <v>863</v>
      </c>
      <c r="CD265" s="654">
        <v>45870</v>
      </c>
      <c r="CE265" s="651"/>
      <c r="CF265" s="39"/>
      <c r="CG265" s="564">
        <v>0</v>
      </c>
      <c r="CH265" s="564">
        <v>6</v>
      </c>
      <c r="CI265" s="28" t="s">
        <v>17</v>
      </c>
      <c r="CJ265" s="564">
        <f>CJ264+CG265-CH265</f>
        <v>713</v>
      </c>
      <c r="CL265" s="654">
        <v>45901</v>
      </c>
      <c r="CM265" s="651"/>
      <c r="CN265" s="39"/>
      <c r="CO265" s="4">
        <v>0</v>
      </c>
      <c r="CP265" s="4">
        <v>8</v>
      </c>
      <c r="CQ265" s="6" t="s">
        <v>17</v>
      </c>
      <c r="CR265" s="5">
        <f>SUM(CR264+CO265-CP265)</f>
        <v>519</v>
      </c>
      <c r="CV265" s="44" t="s">
        <v>343</v>
      </c>
    </row>
    <row r="266" spans="2:100" ht="12.75" customHeight="1" x14ac:dyDescent="0.35">
      <c r="B266" s="654">
        <v>45567</v>
      </c>
      <c r="C266" s="651"/>
      <c r="D266" s="3"/>
      <c r="E266" s="4">
        <v>0</v>
      </c>
      <c r="F266" s="4">
        <v>1</v>
      </c>
      <c r="G266" s="6" t="s">
        <v>17</v>
      </c>
      <c r="H266" s="5">
        <f t="shared" si="245"/>
        <v>581</v>
      </c>
      <c r="J266" s="654">
        <v>45600</v>
      </c>
      <c r="K266" s="651"/>
      <c r="L266" s="39"/>
      <c r="M266" s="4">
        <v>0</v>
      </c>
      <c r="N266" s="4">
        <v>1</v>
      </c>
      <c r="O266" s="6" t="s">
        <v>19</v>
      </c>
      <c r="P266" s="5">
        <f t="shared" si="246"/>
        <v>456</v>
      </c>
      <c r="R266" s="654">
        <v>45629</v>
      </c>
      <c r="S266" s="651"/>
      <c r="T266" s="39"/>
      <c r="U266" s="24">
        <v>0</v>
      </c>
      <c r="V266" s="24">
        <v>3</v>
      </c>
      <c r="W266" s="28" t="s">
        <v>17</v>
      </c>
      <c r="X266" s="5">
        <f t="shared" si="247"/>
        <v>363</v>
      </c>
      <c r="Z266" s="708">
        <v>45663</v>
      </c>
      <c r="AA266" s="651"/>
      <c r="AB266" s="76"/>
      <c r="AC266" s="50">
        <v>0</v>
      </c>
      <c r="AD266" s="50">
        <v>10</v>
      </c>
      <c r="AE266" s="51" t="s">
        <v>24</v>
      </c>
      <c r="AF266" s="5">
        <f t="shared" si="248"/>
        <v>278</v>
      </c>
      <c r="AH266" s="654">
        <v>45691</v>
      </c>
      <c r="AI266" s="651"/>
      <c r="AJ266" s="39"/>
      <c r="AK266" s="24">
        <v>0</v>
      </c>
      <c r="AL266" s="24">
        <v>6</v>
      </c>
      <c r="AM266" s="28" t="s">
        <v>17</v>
      </c>
      <c r="AN266" s="5">
        <f t="shared" si="249"/>
        <v>153</v>
      </c>
      <c r="AP266" s="654">
        <v>45722</v>
      </c>
      <c r="AQ266" s="651"/>
      <c r="AR266" s="39"/>
      <c r="AS266" s="24">
        <v>0</v>
      </c>
      <c r="AT266" s="24">
        <v>3</v>
      </c>
      <c r="AU266" s="28" t="s">
        <v>17</v>
      </c>
      <c r="AV266" s="5">
        <f t="shared" si="250"/>
        <v>35</v>
      </c>
      <c r="AX266" s="654">
        <v>45749</v>
      </c>
      <c r="AY266" s="651"/>
      <c r="AZ266" s="39"/>
      <c r="BA266" s="166">
        <v>0</v>
      </c>
      <c r="BB266" s="4">
        <v>4</v>
      </c>
      <c r="BC266" s="129" t="s">
        <v>17</v>
      </c>
      <c r="BD266" s="5">
        <f t="shared" si="251"/>
        <v>225</v>
      </c>
      <c r="BF266" s="711">
        <v>45782</v>
      </c>
      <c r="BG266" s="730"/>
      <c r="BH266" s="77"/>
      <c r="BI266" s="171">
        <v>0</v>
      </c>
      <c r="BJ266" s="171">
        <v>3</v>
      </c>
      <c r="BK266" s="255" t="s">
        <v>17</v>
      </c>
      <c r="BL266" s="5">
        <f t="shared" si="252"/>
        <v>1095</v>
      </c>
      <c r="BN266" s="654">
        <v>45811</v>
      </c>
      <c r="BO266" s="651"/>
      <c r="BP266" s="39"/>
      <c r="BQ266" s="448">
        <v>0</v>
      </c>
      <c r="BR266" s="448">
        <v>6</v>
      </c>
      <c r="BS266" s="28" t="s">
        <v>17</v>
      </c>
      <c r="BT266" s="5">
        <f t="shared" si="253"/>
        <v>984</v>
      </c>
      <c r="BV266" s="654">
        <v>45840</v>
      </c>
      <c r="BW266" s="651"/>
      <c r="BX266" s="39"/>
      <c r="BY266" s="460">
        <v>0</v>
      </c>
      <c r="BZ266" s="4">
        <v>6</v>
      </c>
      <c r="CA266" s="28" t="s">
        <v>17</v>
      </c>
      <c r="CB266" s="5">
        <f t="shared" si="254"/>
        <v>857</v>
      </c>
      <c r="CD266" s="654">
        <v>45871</v>
      </c>
      <c r="CE266" s="651"/>
      <c r="CF266" s="3"/>
      <c r="CG266" s="564">
        <v>0</v>
      </c>
      <c r="CH266" s="564">
        <v>6</v>
      </c>
      <c r="CI266" s="28" t="s">
        <v>17</v>
      </c>
      <c r="CJ266" s="564">
        <f t="shared" ref="CJ266:CJ312" si="255">CJ265+CG266-CH266</f>
        <v>707</v>
      </c>
      <c r="CL266" s="654">
        <v>45902</v>
      </c>
      <c r="CM266" s="651"/>
      <c r="CN266" s="39"/>
      <c r="CO266" s="615">
        <v>0</v>
      </c>
      <c r="CP266" s="615">
        <v>8</v>
      </c>
      <c r="CQ266" s="28" t="s">
        <v>17</v>
      </c>
      <c r="CR266" s="603">
        <f>SUM(CR265+CO266-CP266)</f>
        <v>511</v>
      </c>
    </row>
    <row r="267" spans="2:100" ht="12.75" customHeight="1" x14ac:dyDescent="0.35">
      <c r="B267" s="654">
        <v>45567</v>
      </c>
      <c r="C267" s="651"/>
      <c r="D267" s="3"/>
      <c r="E267" s="4">
        <v>0</v>
      </c>
      <c r="F267" s="4">
        <v>4</v>
      </c>
      <c r="G267" s="6" t="s">
        <v>17</v>
      </c>
      <c r="H267" s="5">
        <f t="shared" si="245"/>
        <v>577</v>
      </c>
      <c r="J267" s="654">
        <v>45601</v>
      </c>
      <c r="K267" s="651"/>
      <c r="L267" s="3"/>
      <c r="M267" s="4">
        <v>0</v>
      </c>
      <c r="N267" s="4">
        <v>10</v>
      </c>
      <c r="O267" s="6" t="s">
        <v>24</v>
      </c>
      <c r="P267" s="5">
        <f t="shared" si="246"/>
        <v>446</v>
      </c>
      <c r="R267" s="654">
        <v>45629</v>
      </c>
      <c r="S267" s="651"/>
      <c r="T267" s="39"/>
      <c r="U267" s="24">
        <v>0</v>
      </c>
      <c r="V267" s="24">
        <v>2</v>
      </c>
      <c r="W267" s="28" t="s">
        <v>19</v>
      </c>
      <c r="X267" s="5">
        <f t="shared" si="247"/>
        <v>361</v>
      </c>
      <c r="Z267" s="708">
        <v>45663</v>
      </c>
      <c r="AA267" s="651"/>
      <c r="AB267" s="76"/>
      <c r="AC267" s="50">
        <v>0</v>
      </c>
      <c r="AD267" s="50">
        <v>5</v>
      </c>
      <c r="AE267" s="28" t="s">
        <v>17</v>
      </c>
      <c r="AF267" s="5">
        <f t="shared" si="248"/>
        <v>273</v>
      </c>
      <c r="AH267" s="654">
        <v>45691</v>
      </c>
      <c r="AI267" s="651"/>
      <c r="AJ267" s="3"/>
      <c r="AK267" s="24">
        <v>0</v>
      </c>
      <c r="AL267" s="24">
        <v>1</v>
      </c>
      <c r="AM267" s="28" t="s">
        <v>19</v>
      </c>
      <c r="AN267" s="5">
        <f t="shared" si="249"/>
        <v>152</v>
      </c>
      <c r="AP267" s="654">
        <v>45723</v>
      </c>
      <c r="AQ267" s="651"/>
      <c r="AR267" s="39"/>
      <c r="AS267" s="24">
        <v>0</v>
      </c>
      <c r="AT267" s="24">
        <v>3</v>
      </c>
      <c r="AU267" s="28" t="s">
        <v>17</v>
      </c>
      <c r="AV267" s="5">
        <f t="shared" si="250"/>
        <v>32</v>
      </c>
      <c r="AX267" s="654">
        <v>45750</v>
      </c>
      <c r="AY267" s="651"/>
      <c r="AZ267" s="3"/>
      <c r="BA267" s="166">
        <v>0</v>
      </c>
      <c r="BB267" s="4">
        <v>2</v>
      </c>
      <c r="BC267" s="129" t="s">
        <v>17</v>
      </c>
      <c r="BD267" s="5">
        <f t="shared" si="251"/>
        <v>223</v>
      </c>
      <c r="BF267" s="711">
        <v>45783</v>
      </c>
      <c r="BG267" s="730"/>
      <c r="BH267" s="3"/>
      <c r="BI267" s="171">
        <v>0</v>
      </c>
      <c r="BJ267" s="4">
        <v>4</v>
      </c>
      <c r="BK267" s="255" t="s">
        <v>17</v>
      </c>
      <c r="BL267" s="5">
        <f t="shared" si="252"/>
        <v>1091</v>
      </c>
      <c r="BN267" s="654">
        <v>45812</v>
      </c>
      <c r="BO267" s="651"/>
      <c r="BP267" s="3"/>
      <c r="BQ267" s="448">
        <v>0</v>
      </c>
      <c r="BR267" s="448">
        <v>5</v>
      </c>
      <c r="BS267" s="28" t="s">
        <v>17</v>
      </c>
      <c r="BT267" s="5">
        <f t="shared" si="253"/>
        <v>979</v>
      </c>
      <c r="BV267" s="654">
        <v>45841</v>
      </c>
      <c r="BW267" s="651"/>
      <c r="BX267" s="3"/>
      <c r="BY267" s="460">
        <v>0</v>
      </c>
      <c r="BZ267" s="4">
        <v>6</v>
      </c>
      <c r="CA267" s="28" t="s">
        <v>17</v>
      </c>
      <c r="CB267" s="5">
        <f t="shared" si="254"/>
        <v>851</v>
      </c>
      <c r="CD267" s="654">
        <v>45873</v>
      </c>
      <c r="CE267" s="651"/>
      <c r="CF267" s="3"/>
      <c r="CG267" s="564">
        <v>0</v>
      </c>
      <c r="CH267" s="564">
        <v>6</v>
      </c>
      <c r="CI267" s="28" t="s">
        <v>17</v>
      </c>
      <c r="CJ267" s="564">
        <f t="shared" si="255"/>
        <v>701</v>
      </c>
      <c r="CL267" s="654">
        <v>45903</v>
      </c>
      <c r="CM267" s="651"/>
      <c r="CN267" s="3"/>
      <c r="CO267" s="615">
        <v>0</v>
      </c>
      <c r="CP267" s="615">
        <v>8</v>
      </c>
      <c r="CQ267" s="28" t="s">
        <v>17</v>
      </c>
      <c r="CR267" s="603">
        <f>SUM(CR266+CO267-CP267)</f>
        <v>503</v>
      </c>
    </row>
    <row r="268" spans="2:100" ht="12.75" customHeight="1" x14ac:dyDescent="0.35">
      <c r="B268" s="654">
        <v>45568</v>
      </c>
      <c r="C268" s="651"/>
      <c r="D268" s="3"/>
      <c r="E268" s="4">
        <v>0</v>
      </c>
      <c r="F268" s="4">
        <v>3</v>
      </c>
      <c r="G268" s="6" t="s">
        <v>17</v>
      </c>
      <c r="H268" s="5">
        <f t="shared" si="245"/>
        <v>574</v>
      </c>
      <c r="J268" s="654">
        <v>45601</v>
      </c>
      <c r="K268" s="651"/>
      <c r="L268" s="3"/>
      <c r="M268" s="4">
        <v>0</v>
      </c>
      <c r="N268" s="4">
        <v>2</v>
      </c>
      <c r="O268" s="6" t="s">
        <v>35</v>
      </c>
      <c r="P268" s="5">
        <f t="shared" si="246"/>
        <v>444</v>
      </c>
      <c r="R268" s="654">
        <v>45629</v>
      </c>
      <c r="S268" s="651"/>
      <c r="T268" s="39"/>
      <c r="U268" s="24">
        <v>0</v>
      </c>
      <c r="V268" s="24">
        <v>2</v>
      </c>
      <c r="W268" s="28" t="s">
        <v>16</v>
      </c>
      <c r="X268" s="5">
        <f t="shared" si="247"/>
        <v>359</v>
      </c>
      <c r="Z268" s="708">
        <v>45663</v>
      </c>
      <c r="AA268" s="651"/>
      <c r="AB268" s="3"/>
      <c r="AC268" s="50">
        <v>0</v>
      </c>
      <c r="AD268" s="50">
        <v>10</v>
      </c>
      <c r="AE268" s="28" t="s">
        <v>17</v>
      </c>
      <c r="AF268" s="5">
        <f t="shared" si="248"/>
        <v>263</v>
      </c>
      <c r="AH268" s="654">
        <v>45692</v>
      </c>
      <c r="AI268" s="651"/>
      <c r="AJ268" s="3"/>
      <c r="AK268" s="24">
        <v>0</v>
      </c>
      <c r="AL268" s="24">
        <v>5</v>
      </c>
      <c r="AM268" s="28" t="s">
        <v>17</v>
      </c>
      <c r="AN268" s="5">
        <f t="shared" si="249"/>
        <v>147</v>
      </c>
      <c r="AP268" s="654">
        <v>45724</v>
      </c>
      <c r="AQ268" s="651"/>
      <c r="AR268" s="39"/>
      <c r="AS268" s="24">
        <v>0</v>
      </c>
      <c r="AT268" s="24">
        <v>3</v>
      </c>
      <c r="AU268" s="28" t="s">
        <v>17</v>
      </c>
      <c r="AV268" s="5">
        <f t="shared" si="250"/>
        <v>29</v>
      </c>
      <c r="AX268" s="654">
        <v>45751</v>
      </c>
      <c r="AY268" s="651"/>
      <c r="AZ268" s="3"/>
      <c r="BA268" s="166">
        <v>0</v>
      </c>
      <c r="BB268" s="166">
        <v>2</v>
      </c>
      <c r="BC268" s="129" t="s">
        <v>17</v>
      </c>
      <c r="BD268" s="5">
        <f t="shared" si="251"/>
        <v>221</v>
      </c>
      <c r="BF268" s="711">
        <v>45784</v>
      </c>
      <c r="BG268" s="730"/>
      <c r="BH268" s="3"/>
      <c r="BI268" s="171">
        <v>0</v>
      </c>
      <c r="BJ268" s="259">
        <v>6</v>
      </c>
      <c r="BK268" s="255" t="s">
        <v>17</v>
      </c>
      <c r="BL268" s="5">
        <f t="shared" si="252"/>
        <v>1085</v>
      </c>
      <c r="BN268" s="654">
        <v>45813</v>
      </c>
      <c r="BO268" s="651"/>
      <c r="BP268" s="3"/>
      <c r="BQ268" s="448">
        <v>0</v>
      </c>
      <c r="BR268" s="448">
        <v>6</v>
      </c>
      <c r="BS268" s="28" t="s">
        <v>17</v>
      </c>
      <c r="BT268" s="5">
        <f t="shared" si="253"/>
        <v>973</v>
      </c>
      <c r="BV268" s="654">
        <v>45842</v>
      </c>
      <c r="BW268" s="651"/>
      <c r="BX268" s="3"/>
      <c r="BY268" s="460">
        <v>0</v>
      </c>
      <c r="BZ268" s="4">
        <v>8</v>
      </c>
      <c r="CA268" s="28" t="s">
        <v>17</v>
      </c>
      <c r="CB268" s="5">
        <f t="shared" si="254"/>
        <v>843</v>
      </c>
      <c r="CD268" s="654">
        <v>45874</v>
      </c>
      <c r="CE268" s="651"/>
      <c r="CF268" s="3"/>
      <c r="CG268" s="564">
        <v>0</v>
      </c>
      <c r="CH268" s="564">
        <v>6</v>
      </c>
      <c r="CI268" s="28" t="s">
        <v>17</v>
      </c>
      <c r="CJ268" s="564">
        <f t="shared" si="255"/>
        <v>695</v>
      </c>
      <c r="CL268" s="654">
        <v>45904</v>
      </c>
      <c r="CM268" s="651"/>
      <c r="CN268" s="3"/>
      <c r="CO268" s="615">
        <v>0</v>
      </c>
      <c r="CP268" s="615">
        <v>8</v>
      </c>
      <c r="CQ268" s="28" t="s">
        <v>17</v>
      </c>
      <c r="CR268" s="603">
        <f>SUM(CR267+CO268-CP268)</f>
        <v>495</v>
      </c>
    </row>
    <row r="269" spans="2:100" ht="12.75" customHeight="1" x14ac:dyDescent="0.35">
      <c r="B269" s="654">
        <v>45569</v>
      </c>
      <c r="C269" s="651"/>
      <c r="D269" s="3"/>
      <c r="E269" s="4">
        <v>0</v>
      </c>
      <c r="F269" s="4">
        <v>3</v>
      </c>
      <c r="G269" s="6" t="s">
        <v>15</v>
      </c>
      <c r="H269" s="5">
        <f t="shared" si="245"/>
        <v>571</v>
      </c>
      <c r="J269" s="654">
        <v>45601</v>
      </c>
      <c r="K269" s="651"/>
      <c r="L269" s="3"/>
      <c r="M269" s="4">
        <v>0</v>
      </c>
      <c r="N269" s="4">
        <v>2</v>
      </c>
      <c r="O269" s="6" t="s">
        <v>22</v>
      </c>
      <c r="P269" s="5">
        <f t="shared" si="246"/>
        <v>442</v>
      </c>
      <c r="R269" s="654">
        <v>45630</v>
      </c>
      <c r="S269" s="651"/>
      <c r="T269" s="39"/>
      <c r="U269" s="24">
        <v>0</v>
      </c>
      <c r="V269" s="24">
        <v>2</v>
      </c>
      <c r="W269" s="28" t="s">
        <v>17</v>
      </c>
      <c r="X269" s="5">
        <f t="shared" si="247"/>
        <v>357</v>
      </c>
      <c r="Z269" s="708">
        <v>45664</v>
      </c>
      <c r="AA269" s="651"/>
      <c r="AB269" s="3"/>
      <c r="AC269" s="50">
        <v>0</v>
      </c>
      <c r="AD269" s="24">
        <v>3</v>
      </c>
      <c r="AE269" s="28" t="s">
        <v>17</v>
      </c>
      <c r="AF269" s="5">
        <f t="shared" si="248"/>
        <v>260</v>
      </c>
      <c r="AH269" s="654">
        <v>45693</v>
      </c>
      <c r="AI269" s="651"/>
      <c r="AJ269" s="3"/>
      <c r="AK269" s="24">
        <v>0</v>
      </c>
      <c r="AL269" s="24">
        <v>4</v>
      </c>
      <c r="AM269" s="28" t="s">
        <v>17</v>
      </c>
      <c r="AN269" s="5">
        <f t="shared" si="249"/>
        <v>143</v>
      </c>
      <c r="AP269" s="654">
        <v>45726</v>
      </c>
      <c r="AQ269" s="651"/>
      <c r="AR269" s="39"/>
      <c r="AS269" s="24">
        <v>0</v>
      </c>
      <c r="AT269" s="24">
        <v>3</v>
      </c>
      <c r="AU269" s="28" t="s">
        <v>17</v>
      </c>
      <c r="AV269" s="5">
        <f t="shared" si="250"/>
        <v>26</v>
      </c>
      <c r="AX269" s="654">
        <v>45752</v>
      </c>
      <c r="AY269" s="651"/>
      <c r="AZ269" s="3"/>
      <c r="BA269" s="166">
        <v>0</v>
      </c>
      <c r="BB269" s="166">
        <v>2</v>
      </c>
      <c r="BC269" s="129" t="s">
        <v>17</v>
      </c>
      <c r="BD269" s="5">
        <f t="shared" si="251"/>
        <v>219</v>
      </c>
      <c r="BF269" s="711">
        <v>45785</v>
      </c>
      <c r="BG269" s="730"/>
      <c r="BH269" s="3"/>
      <c r="BI269" s="171">
        <v>0</v>
      </c>
      <c r="BJ269" s="259">
        <v>4</v>
      </c>
      <c r="BK269" s="255" t="s">
        <v>17</v>
      </c>
      <c r="BL269" s="5">
        <f t="shared" si="252"/>
        <v>1081</v>
      </c>
      <c r="BN269" s="654">
        <v>45814</v>
      </c>
      <c r="BO269" s="651"/>
      <c r="BP269" s="3"/>
      <c r="BQ269" s="448">
        <v>0</v>
      </c>
      <c r="BR269" s="448">
        <v>5</v>
      </c>
      <c r="BS269" s="28" t="s">
        <v>17</v>
      </c>
      <c r="BT269" s="5">
        <f t="shared" si="253"/>
        <v>968</v>
      </c>
      <c r="BV269" s="654">
        <v>45843</v>
      </c>
      <c r="BW269" s="651"/>
      <c r="BX269" s="3"/>
      <c r="BY269" s="470">
        <v>0</v>
      </c>
      <c r="BZ269" s="470">
        <v>4</v>
      </c>
      <c r="CA269" s="28" t="s">
        <v>17</v>
      </c>
      <c r="CB269" s="5">
        <f t="shared" si="254"/>
        <v>839</v>
      </c>
      <c r="CD269" s="654">
        <v>45875</v>
      </c>
      <c r="CE269" s="651"/>
      <c r="CF269" s="3"/>
      <c r="CG269" s="578">
        <v>0</v>
      </c>
      <c r="CH269" s="578">
        <v>7</v>
      </c>
      <c r="CI269" s="28" t="s">
        <v>17</v>
      </c>
      <c r="CJ269" s="564">
        <f t="shared" si="255"/>
        <v>688</v>
      </c>
      <c r="CL269" s="654">
        <v>45905</v>
      </c>
      <c r="CM269" s="651"/>
      <c r="CN269" s="3"/>
      <c r="CO269" s="615">
        <v>0</v>
      </c>
      <c r="CP269" s="615">
        <v>8</v>
      </c>
      <c r="CQ269" s="28" t="s">
        <v>17</v>
      </c>
      <c r="CR269" s="5">
        <f t="shared" ref="CR269:CR277" si="256">SUM(CR268+CO269-CP269)</f>
        <v>487</v>
      </c>
    </row>
    <row r="270" spans="2:100" ht="12.75" customHeight="1" x14ac:dyDescent="0.35">
      <c r="B270" s="654">
        <v>45569</v>
      </c>
      <c r="C270" s="651"/>
      <c r="D270" s="3"/>
      <c r="E270" s="4">
        <v>0</v>
      </c>
      <c r="F270" s="4">
        <v>3</v>
      </c>
      <c r="G270" s="6" t="s">
        <v>17</v>
      </c>
      <c r="H270" s="5">
        <f t="shared" si="245"/>
        <v>568</v>
      </c>
      <c r="J270" s="654">
        <v>45601</v>
      </c>
      <c r="K270" s="651"/>
      <c r="L270" s="3"/>
      <c r="M270" s="4">
        <v>0</v>
      </c>
      <c r="N270" s="4">
        <v>3</v>
      </c>
      <c r="O270" s="6" t="s">
        <v>17</v>
      </c>
      <c r="P270" s="5">
        <f t="shared" si="246"/>
        <v>439</v>
      </c>
      <c r="R270" s="654">
        <v>45631</v>
      </c>
      <c r="S270" s="651"/>
      <c r="T270" s="39"/>
      <c r="U270" s="24">
        <v>0</v>
      </c>
      <c r="V270" s="24">
        <v>4</v>
      </c>
      <c r="W270" s="28" t="s">
        <v>17</v>
      </c>
      <c r="X270" s="5">
        <f t="shared" si="247"/>
        <v>353</v>
      </c>
      <c r="Z270" s="708">
        <v>45664</v>
      </c>
      <c r="AA270" s="651"/>
      <c r="AB270" s="3"/>
      <c r="AC270" s="50">
        <v>0</v>
      </c>
      <c r="AD270" s="24">
        <v>3</v>
      </c>
      <c r="AE270" s="28" t="s">
        <v>25</v>
      </c>
      <c r="AF270" s="5">
        <f t="shared" si="248"/>
        <v>257</v>
      </c>
      <c r="AH270" s="654">
        <v>45693</v>
      </c>
      <c r="AI270" s="651"/>
      <c r="AJ270" s="3"/>
      <c r="AK270" s="24">
        <v>0</v>
      </c>
      <c r="AL270" s="24">
        <v>12</v>
      </c>
      <c r="AM270" s="28" t="s">
        <v>24</v>
      </c>
      <c r="AN270" s="5">
        <f t="shared" si="249"/>
        <v>131</v>
      </c>
      <c r="AP270" s="654">
        <v>45726</v>
      </c>
      <c r="AQ270" s="651"/>
      <c r="AR270" s="3"/>
      <c r="AS270" s="24">
        <v>0</v>
      </c>
      <c r="AT270" s="24">
        <v>1</v>
      </c>
      <c r="AU270" s="28" t="s">
        <v>19</v>
      </c>
      <c r="AV270" s="5">
        <f t="shared" si="250"/>
        <v>25</v>
      </c>
      <c r="AX270" s="654">
        <v>45753</v>
      </c>
      <c r="AY270" s="651"/>
      <c r="AZ270" s="3"/>
      <c r="BA270" s="166">
        <v>0</v>
      </c>
      <c r="BB270" s="166">
        <v>2</v>
      </c>
      <c r="BC270" s="129" t="s">
        <v>17</v>
      </c>
      <c r="BD270" s="5">
        <f t="shared" si="251"/>
        <v>217</v>
      </c>
      <c r="BF270" s="711">
        <v>45786</v>
      </c>
      <c r="BG270" s="730"/>
      <c r="BH270" s="3"/>
      <c r="BI270" s="171">
        <v>0</v>
      </c>
      <c r="BJ270" s="259">
        <v>4</v>
      </c>
      <c r="BK270" s="255" t="s">
        <v>17</v>
      </c>
      <c r="BL270" s="5">
        <f t="shared" si="252"/>
        <v>1077</v>
      </c>
      <c r="BN270" s="654">
        <v>45815</v>
      </c>
      <c r="BO270" s="651"/>
      <c r="BP270" s="3"/>
      <c r="BQ270" s="448">
        <v>0</v>
      </c>
      <c r="BR270" s="448">
        <v>6</v>
      </c>
      <c r="BS270" s="28" t="s">
        <v>17</v>
      </c>
      <c r="BT270" s="5">
        <f t="shared" si="253"/>
        <v>962</v>
      </c>
      <c r="BV270" s="654">
        <v>45845</v>
      </c>
      <c r="BW270" s="651"/>
      <c r="BX270" s="3"/>
      <c r="BY270" s="4">
        <v>0</v>
      </c>
      <c r="BZ270" s="4">
        <v>6</v>
      </c>
      <c r="CA270" s="28" t="s">
        <v>17</v>
      </c>
      <c r="CB270" s="5">
        <f t="shared" si="254"/>
        <v>833</v>
      </c>
      <c r="CD270" s="654">
        <v>45876</v>
      </c>
      <c r="CE270" s="651"/>
      <c r="CF270" s="3"/>
      <c r="CG270" s="578">
        <v>0</v>
      </c>
      <c r="CH270" s="578">
        <v>8</v>
      </c>
      <c r="CI270" s="28" t="s">
        <v>17</v>
      </c>
      <c r="CJ270" s="564">
        <f t="shared" si="255"/>
        <v>680</v>
      </c>
      <c r="CL270" s="654">
        <v>45906</v>
      </c>
      <c r="CM270" s="651"/>
      <c r="CN270" s="3"/>
      <c r="CO270" s="615">
        <v>0</v>
      </c>
      <c r="CP270" s="615">
        <v>8</v>
      </c>
      <c r="CQ270" s="28" t="s">
        <v>17</v>
      </c>
      <c r="CR270" s="5">
        <f t="shared" si="256"/>
        <v>479</v>
      </c>
    </row>
    <row r="271" spans="2:100" ht="12.75" customHeight="1" x14ac:dyDescent="0.35">
      <c r="B271" s="654">
        <v>45570</v>
      </c>
      <c r="C271" s="651"/>
      <c r="D271" s="3"/>
      <c r="E271" s="4">
        <v>0</v>
      </c>
      <c r="F271" s="4">
        <v>1</v>
      </c>
      <c r="G271" s="6" t="s">
        <v>17</v>
      </c>
      <c r="H271" s="5">
        <f t="shared" si="245"/>
        <v>567</v>
      </c>
      <c r="J271" s="654">
        <v>45602</v>
      </c>
      <c r="K271" s="651"/>
      <c r="L271" s="3"/>
      <c r="M271" s="4">
        <v>0</v>
      </c>
      <c r="N271" s="4">
        <v>3</v>
      </c>
      <c r="O271" s="6" t="s">
        <v>17</v>
      </c>
      <c r="P271" s="5">
        <f t="shared" si="246"/>
        <v>436</v>
      </c>
      <c r="R271" s="654">
        <v>45631</v>
      </c>
      <c r="S271" s="651"/>
      <c r="T271" s="39"/>
      <c r="U271" s="24">
        <v>0</v>
      </c>
      <c r="V271" s="24">
        <v>12</v>
      </c>
      <c r="W271" s="28" t="s">
        <v>24</v>
      </c>
      <c r="X271" s="5">
        <f t="shared" si="247"/>
        <v>341</v>
      </c>
      <c r="Z271" s="708">
        <v>45665</v>
      </c>
      <c r="AA271" s="651"/>
      <c r="AB271" s="3"/>
      <c r="AC271" s="50">
        <v>0</v>
      </c>
      <c r="AD271" s="24">
        <v>6</v>
      </c>
      <c r="AE271" s="28" t="s">
        <v>17</v>
      </c>
      <c r="AF271" s="5">
        <f t="shared" si="248"/>
        <v>251</v>
      </c>
      <c r="AH271" s="654">
        <v>45694</v>
      </c>
      <c r="AI271" s="651"/>
      <c r="AJ271" s="3"/>
      <c r="AK271" s="24">
        <v>0</v>
      </c>
      <c r="AL271" s="24">
        <v>5</v>
      </c>
      <c r="AM271" s="28" t="s">
        <v>17</v>
      </c>
      <c r="AN271" s="5">
        <f t="shared" si="249"/>
        <v>126</v>
      </c>
      <c r="AP271" s="654">
        <v>45726</v>
      </c>
      <c r="AQ271" s="651"/>
      <c r="AR271" s="3"/>
      <c r="AS271" s="24">
        <v>0</v>
      </c>
      <c r="AT271" s="24">
        <v>6</v>
      </c>
      <c r="AU271" s="28" t="s">
        <v>24</v>
      </c>
      <c r="AV271" s="5">
        <f t="shared" si="250"/>
        <v>19</v>
      </c>
      <c r="AX271" s="654">
        <v>45754</v>
      </c>
      <c r="AY271" s="651"/>
      <c r="AZ271" s="3"/>
      <c r="BA271" s="168">
        <v>0</v>
      </c>
      <c r="BB271" s="168">
        <v>2</v>
      </c>
      <c r="BC271" s="129" t="s">
        <v>17</v>
      </c>
      <c r="BD271" s="5">
        <f t="shared" si="251"/>
        <v>215</v>
      </c>
      <c r="BF271" s="711">
        <v>45787</v>
      </c>
      <c r="BG271" s="730"/>
      <c r="BH271" s="3"/>
      <c r="BI271" s="171">
        <v>0</v>
      </c>
      <c r="BJ271" s="265">
        <v>3</v>
      </c>
      <c r="BK271" s="255" t="s">
        <v>17</v>
      </c>
      <c r="BL271" s="5">
        <f t="shared" si="252"/>
        <v>1074</v>
      </c>
      <c r="BN271" s="654">
        <v>45817</v>
      </c>
      <c r="BO271" s="651"/>
      <c r="BP271" s="447"/>
      <c r="BQ271" s="448">
        <v>0</v>
      </c>
      <c r="BR271" s="448">
        <v>5</v>
      </c>
      <c r="BS271" s="28" t="s">
        <v>17</v>
      </c>
      <c r="BT271" s="5">
        <f t="shared" si="253"/>
        <v>957</v>
      </c>
      <c r="BV271" s="654">
        <v>45846</v>
      </c>
      <c r="BW271" s="651"/>
      <c r="BX271" s="3"/>
      <c r="BY271" s="473">
        <v>0</v>
      </c>
      <c r="BZ271" s="473">
        <v>6</v>
      </c>
      <c r="CA271" s="28" t="s">
        <v>17</v>
      </c>
      <c r="CB271" s="5">
        <f t="shared" si="254"/>
        <v>827</v>
      </c>
      <c r="CD271" s="654">
        <v>45877</v>
      </c>
      <c r="CE271" s="651"/>
      <c r="CF271" s="3"/>
      <c r="CG271" s="578">
        <v>0</v>
      </c>
      <c r="CH271" s="582">
        <v>8</v>
      </c>
      <c r="CI271" s="28" t="s">
        <v>17</v>
      </c>
      <c r="CJ271" s="564">
        <f t="shared" si="255"/>
        <v>672</v>
      </c>
      <c r="CL271" s="654">
        <v>45908</v>
      </c>
      <c r="CM271" s="651"/>
      <c r="CN271" s="3"/>
      <c r="CO271" s="615">
        <v>0</v>
      </c>
      <c r="CP271" s="615">
        <v>8</v>
      </c>
      <c r="CQ271" s="28" t="s">
        <v>17</v>
      </c>
      <c r="CR271" s="5">
        <f t="shared" si="256"/>
        <v>471</v>
      </c>
    </row>
    <row r="272" spans="2:100" ht="12.75" customHeight="1" x14ac:dyDescent="0.35">
      <c r="B272" s="654">
        <v>45572</v>
      </c>
      <c r="C272" s="651"/>
      <c r="D272" s="3"/>
      <c r="E272" s="4">
        <v>0</v>
      </c>
      <c r="F272" s="4">
        <v>1</v>
      </c>
      <c r="G272" s="6" t="s">
        <v>35</v>
      </c>
      <c r="H272" s="5">
        <f t="shared" si="245"/>
        <v>566</v>
      </c>
      <c r="J272" s="654">
        <v>45602</v>
      </c>
      <c r="K272" s="651"/>
      <c r="L272" s="3"/>
      <c r="M272" s="4">
        <v>0</v>
      </c>
      <c r="N272" s="4">
        <v>1</v>
      </c>
      <c r="O272" s="6" t="s">
        <v>16</v>
      </c>
      <c r="P272" s="5">
        <f t="shared" si="246"/>
        <v>435</v>
      </c>
      <c r="R272" s="654">
        <v>45632</v>
      </c>
      <c r="S272" s="651"/>
      <c r="T272" s="39"/>
      <c r="U272" s="24">
        <v>0</v>
      </c>
      <c r="V272" s="24">
        <v>2</v>
      </c>
      <c r="W272" s="28" t="s">
        <v>17</v>
      </c>
      <c r="X272" s="5">
        <f t="shared" ref="X272:X304" si="257">SUM(X271+U273-V273)</f>
        <v>338</v>
      </c>
      <c r="Z272" s="708">
        <v>45666</v>
      </c>
      <c r="AA272" s="651"/>
      <c r="AB272" s="3"/>
      <c r="AC272" s="50">
        <v>0</v>
      </c>
      <c r="AD272" s="24">
        <v>6</v>
      </c>
      <c r="AE272" s="28" t="s">
        <v>17</v>
      </c>
      <c r="AF272" s="5">
        <f t="shared" si="248"/>
        <v>245</v>
      </c>
      <c r="AH272" s="654">
        <v>45695</v>
      </c>
      <c r="AI272" s="651"/>
      <c r="AJ272" s="3"/>
      <c r="AK272" s="24">
        <v>0</v>
      </c>
      <c r="AL272" s="24">
        <v>4</v>
      </c>
      <c r="AM272" s="28" t="s">
        <v>17</v>
      </c>
      <c r="AN272" s="5">
        <f t="shared" si="249"/>
        <v>122</v>
      </c>
      <c r="AP272" s="654">
        <v>45727</v>
      </c>
      <c r="AQ272" s="651"/>
      <c r="AR272" s="3"/>
      <c r="AS272" s="24">
        <v>0</v>
      </c>
      <c r="AT272" s="24">
        <v>3</v>
      </c>
      <c r="AU272" s="28" t="s">
        <v>17</v>
      </c>
      <c r="AV272" s="5">
        <f t="shared" si="250"/>
        <v>16</v>
      </c>
      <c r="AX272" s="654">
        <v>45755</v>
      </c>
      <c r="AY272" s="651"/>
      <c r="AZ272" s="3"/>
      <c r="BA272" s="168">
        <v>0</v>
      </c>
      <c r="BB272" s="168">
        <v>2</v>
      </c>
      <c r="BC272" s="129" t="s">
        <v>17</v>
      </c>
      <c r="BD272" s="5">
        <f t="shared" si="251"/>
        <v>213</v>
      </c>
      <c r="BF272" s="711">
        <v>45789</v>
      </c>
      <c r="BG272" s="730"/>
      <c r="BH272" s="3"/>
      <c r="BI272" s="171">
        <v>0</v>
      </c>
      <c r="BJ272" s="270">
        <v>5</v>
      </c>
      <c r="BK272" s="255" t="s">
        <v>17</v>
      </c>
      <c r="BL272" s="5">
        <f t="shared" si="252"/>
        <v>1069</v>
      </c>
      <c r="BN272" s="654">
        <v>45818</v>
      </c>
      <c r="BO272" s="651"/>
      <c r="BP272" s="447"/>
      <c r="BQ272" s="448">
        <v>0</v>
      </c>
      <c r="BR272" s="448">
        <v>6</v>
      </c>
      <c r="BS272" s="28" t="s">
        <v>17</v>
      </c>
      <c r="BT272" s="5">
        <f t="shared" si="253"/>
        <v>951</v>
      </c>
      <c r="BV272" s="654">
        <v>45847</v>
      </c>
      <c r="BW272" s="651"/>
      <c r="BX272" s="3"/>
      <c r="BY272" s="473">
        <v>0</v>
      </c>
      <c r="BZ272" s="473">
        <v>6</v>
      </c>
      <c r="CA272" s="28" t="s">
        <v>17</v>
      </c>
      <c r="CB272" s="5">
        <f t="shared" si="254"/>
        <v>821</v>
      </c>
      <c r="CD272" s="654">
        <v>45878</v>
      </c>
      <c r="CE272" s="651"/>
      <c r="CF272" s="3"/>
      <c r="CG272" s="578">
        <v>0</v>
      </c>
      <c r="CH272" s="582">
        <v>8</v>
      </c>
      <c r="CI272" s="28" t="s">
        <v>17</v>
      </c>
      <c r="CJ272" s="564">
        <f t="shared" si="255"/>
        <v>664</v>
      </c>
      <c r="CL272" s="654">
        <v>45909</v>
      </c>
      <c r="CM272" s="651"/>
      <c r="CN272" s="3"/>
      <c r="CO272" s="615">
        <v>0</v>
      </c>
      <c r="CP272" s="615">
        <v>8</v>
      </c>
      <c r="CQ272" s="28" t="s">
        <v>17</v>
      </c>
      <c r="CR272" s="5">
        <f t="shared" si="256"/>
        <v>463</v>
      </c>
    </row>
    <row r="273" spans="2:96" ht="12.75" customHeight="1" x14ac:dyDescent="0.35">
      <c r="B273" s="654">
        <v>45572</v>
      </c>
      <c r="C273" s="651"/>
      <c r="D273" s="3"/>
      <c r="E273" s="4">
        <v>0</v>
      </c>
      <c r="F273" s="4">
        <v>2</v>
      </c>
      <c r="G273" s="6" t="s">
        <v>16</v>
      </c>
      <c r="H273" s="5">
        <f t="shared" si="245"/>
        <v>564</v>
      </c>
      <c r="J273" s="654">
        <v>45603</v>
      </c>
      <c r="K273" s="651"/>
      <c r="L273" s="3"/>
      <c r="M273" s="4">
        <v>0</v>
      </c>
      <c r="N273" s="4">
        <v>3</v>
      </c>
      <c r="O273" s="6" t="s">
        <v>17</v>
      </c>
      <c r="P273" s="5">
        <f t="shared" si="246"/>
        <v>432</v>
      </c>
      <c r="R273" s="654">
        <v>45635</v>
      </c>
      <c r="S273" s="651"/>
      <c r="T273" s="39"/>
      <c r="U273" s="24">
        <v>0</v>
      </c>
      <c r="V273" s="24">
        <v>3</v>
      </c>
      <c r="W273" s="28" t="s">
        <v>17</v>
      </c>
      <c r="X273" s="5">
        <f t="shared" si="257"/>
        <v>337</v>
      </c>
      <c r="Z273" s="708">
        <v>45667</v>
      </c>
      <c r="AA273" s="651"/>
      <c r="AB273" s="3"/>
      <c r="AC273" s="50">
        <v>0</v>
      </c>
      <c r="AD273" s="24">
        <v>8</v>
      </c>
      <c r="AE273" s="28" t="s">
        <v>17</v>
      </c>
      <c r="AF273" s="5">
        <f t="shared" si="248"/>
        <v>237</v>
      </c>
      <c r="AH273" s="654">
        <v>45696</v>
      </c>
      <c r="AI273" s="651"/>
      <c r="AJ273" s="3"/>
      <c r="AK273" s="24">
        <v>0</v>
      </c>
      <c r="AL273" s="24">
        <v>4</v>
      </c>
      <c r="AM273" s="28" t="s">
        <v>17</v>
      </c>
      <c r="AN273" s="5">
        <f t="shared" si="249"/>
        <v>118</v>
      </c>
      <c r="AP273" s="654">
        <v>45728</v>
      </c>
      <c r="AQ273" s="651"/>
      <c r="AR273" s="3"/>
      <c r="AS273" s="24">
        <v>0</v>
      </c>
      <c r="AT273" s="24">
        <v>3</v>
      </c>
      <c r="AU273" s="28" t="s">
        <v>17</v>
      </c>
      <c r="AV273" s="5">
        <f t="shared" si="250"/>
        <v>13</v>
      </c>
      <c r="AX273" s="669">
        <v>45756</v>
      </c>
      <c r="AY273" s="731"/>
      <c r="AZ273" s="3"/>
      <c r="BA273" s="175">
        <v>0</v>
      </c>
      <c r="BB273" s="175">
        <v>5</v>
      </c>
      <c r="BC273" s="129" t="s">
        <v>17</v>
      </c>
      <c r="BD273" s="5">
        <f t="shared" si="251"/>
        <v>208</v>
      </c>
      <c r="BF273" s="711">
        <v>45790</v>
      </c>
      <c r="BG273" s="730"/>
      <c r="BH273" s="3"/>
      <c r="BI273" s="171">
        <v>0</v>
      </c>
      <c r="BJ273" s="270">
        <v>5</v>
      </c>
      <c r="BK273" s="255" t="s">
        <v>17</v>
      </c>
      <c r="BL273" s="5">
        <f t="shared" si="252"/>
        <v>1064</v>
      </c>
      <c r="BN273" s="654">
        <v>45819</v>
      </c>
      <c r="BO273" s="651"/>
      <c r="BP273" s="447"/>
      <c r="BQ273" s="448">
        <v>0</v>
      </c>
      <c r="BR273" s="448">
        <v>5</v>
      </c>
      <c r="BS273" s="28" t="s">
        <v>17</v>
      </c>
      <c r="BT273" s="5">
        <f t="shared" si="253"/>
        <v>946</v>
      </c>
      <c r="BV273" s="654">
        <v>45848</v>
      </c>
      <c r="BW273" s="651"/>
      <c r="BX273" s="3"/>
      <c r="BY273" s="486">
        <v>0</v>
      </c>
      <c r="BZ273" s="486">
        <v>5</v>
      </c>
      <c r="CA273" s="28" t="s">
        <v>17</v>
      </c>
      <c r="CB273" s="5">
        <f t="shared" si="254"/>
        <v>816</v>
      </c>
      <c r="CD273" s="654">
        <v>45880</v>
      </c>
      <c r="CE273" s="651"/>
      <c r="CF273" s="3"/>
      <c r="CG273" s="578">
        <v>0</v>
      </c>
      <c r="CH273" s="582">
        <v>8</v>
      </c>
      <c r="CI273" s="28" t="s">
        <v>17</v>
      </c>
      <c r="CJ273" s="564">
        <f t="shared" si="255"/>
        <v>656</v>
      </c>
      <c r="CL273" s="654">
        <v>45910</v>
      </c>
      <c r="CM273" s="651"/>
      <c r="CN273" s="3"/>
      <c r="CO273" s="615">
        <v>0</v>
      </c>
      <c r="CP273" s="615">
        <v>8</v>
      </c>
      <c r="CQ273" s="28" t="s">
        <v>17</v>
      </c>
      <c r="CR273" s="603">
        <f t="shared" si="256"/>
        <v>455</v>
      </c>
    </row>
    <row r="274" spans="2:96" ht="12.75" customHeight="1" x14ac:dyDescent="0.35">
      <c r="B274" s="654">
        <v>45572</v>
      </c>
      <c r="C274" s="651"/>
      <c r="D274" s="3"/>
      <c r="E274" s="4">
        <v>0</v>
      </c>
      <c r="F274" s="4">
        <v>3</v>
      </c>
      <c r="G274" s="6" t="s">
        <v>17</v>
      </c>
      <c r="H274" s="5">
        <f t="shared" si="245"/>
        <v>561</v>
      </c>
      <c r="J274" s="654">
        <v>45604</v>
      </c>
      <c r="K274" s="651"/>
      <c r="L274" s="3"/>
      <c r="M274" s="4">
        <v>0</v>
      </c>
      <c r="N274" s="4">
        <v>4</v>
      </c>
      <c r="O274" s="6" t="s">
        <v>17</v>
      </c>
      <c r="P274" s="5">
        <f t="shared" si="246"/>
        <v>428</v>
      </c>
      <c r="R274" s="654">
        <v>45635</v>
      </c>
      <c r="S274" s="651"/>
      <c r="T274" s="39"/>
      <c r="U274" s="24">
        <v>0</v>
      </c>
      <c r="V274" s="24">
        <v>1</v>
      </c>
      <c r="W274" s="28" t="s">
        <v>19</v>
      </c>
      <c r="X274" s="5">
        <f t="shared" si="257"/>
        <v>361</v>
      </c>
      <c r="Z274" s="708">
        <v>45668</v>
      </c>
      <c r="AA274" s="651"/>
      <c r="AB274" s="3"/>
      <c r="AC274" s="50">
        <v>0</v>
      </c>
      <c r="AD274" s="24">
        <v>2</v>
      </c>
      <c r="AE274" s="28" t="s">
        <v>17</v>
      </c>
      <c r="AF274" s="5">
        <f t="shared" si="248"/>
        <v>235</v>
      </c>
      <c r="AH274" s="654">
        <v>45698</v>
      </c>
      <c r="AI274" s="651"/>
      <c r="AJ274" s="3"/>
      <c r="AK274" s="24">
        <v>0</v>
      </c>
      <c r="AL274" s="24">
        <v>2</v>
      </c>
      <c r="AM274" s="28" t="s">
        <v>22</v>
      </c>
      <c r="AN274" s="5">
        <f t="shared" si="249"/>
        <v>116</v>
      </c>
      <c r="AP274" s="654">
        <v>45729</v>
      </c>
      <c r="AQ274" s="651"/>
      <c r="AR274" s="3"/>
      <c r="AS274" s="72">
        <v>0</v>
      </c>
      <c r="AT274" s="72">
        <v>4</v>
      </c>
      <c r="AU274" s="28" t="s">
        <v>17</v>
      </c>
      <c r="AV274" s="5">
        <f t="shared" si="250"/>
        <v>9</v>
      </c>
      <c r="AX274" s="669">
        <v>45757</v>
      </c>
      <c r="AY274" s="731"/>
      <c r="AZ274" s="3"/>
      <c r="BA274" s="175">
        <v>0</v>
      </c>
      <c r="BB274" s="175">
        <v>4</v>
      </c>
      <c r="BC274" s="129" t="s">
        <v>17</v>
      </c>
      <c r="BD274" s="5">
        <f t="shared" si="251"/>
        <v>204</v>
      </c>
      <c r="BF274" s="711">
        <v>45791</v>
      </c>
      <c r="BG274" s="730"/>
      <c r="BH274" s="3"/>
      <c r="BI274" s="171">
        <v>0</v>
      </c>
      <c r="BJ274" s="286">
        <v>5</v>
      </c>
      <c r="BK274" s="255" t="s">
        <v>17</v>
      </c>
      <c r="BL274" s="5">
        <f t="shared" si="252"/>
        <v>1059</v>
      </c>
      <c r="BN274" s="654">
        <v>45820</v>
      </c>
      <c r="BO274" s="651"/>
      <c r="BP274" s="447"/>
      <c r="BQ274" s="448">
        <v>0</v>
      </c>
      <c r="BR274" s="448">
        <v>6</v>
      </c>
      <c r="BS274" s="28" t="s">
        <v>17</v>
      </c>
      <c r="BT274" s="5">
        <f t="shared" si="253"/>
        <v>940</v>
      </c>
      <c r="BV274" s="654">
        <v>45849</v>
      </c>
      <c r="BW274" s="651"/>
      <c r="BX274" s="3"/>
      <c r="BY274" s="486">
        <v>0</v>
      </c>
      <c r="BZ274" s="486">
        <v>6</v>
      </c>
      <c r="CA274" s="28" t="s">
        <v>17</v>
      </c>
      <c r="CB274" s="5">
        <f t="shared" si="254"/>
        <v>810</v>
      </c>
      <c r="CD274" s="654">
        <v>45881</v>
      </c>
      <c r="CE274" s="651"/>
      <c r="CF274" s="3"/>
      <c r="CG274" s="578">
        <v>0</v>
      </c>
      <c r="CH274" s="582">
        <v>8</v>
      </c>
      <c r="CI274" s="28" t="s">
        <v>17</v>
      </c>
      <c r="CJ274" s="564">
        <f t="shared" si="255"/>
        <v>648</v>
      </c>
      <c r="CL274" s="654">
        <v>45911</v>
      </c>
      <c r="CM274" s="651"/>
      <c r="CN274" s="3"/>
      <c r="CO274" s="615">
        <v>0</v>
      </c>
      <c r="CP274" s="615">
        <v>8</v>
      </c>
      <c r="CQ274" s="28" t="s">
        <v>17</v>
      </c>
      <c r="CR274" s="603">
        <f t="shared" si="256"/>
        <v>447</v>
      </c>
    </row>
    <row r="275" spans="2:96" ht="12.75" customHeight="1" x14ac:dyDescent="0.35">
      <c r="B275" s="654">
        <v>45573</v>
      </c>
      <c r="C275" s="651"/>
      <c r="D275" s="3"/>
      <c r="E275" s="4">
        <v>0</v>
      </c>
      <c r="F275" s="4">
        <v>2</v>
      </c>
      <c r="G275" s="6" t="s">
        <v>17</v>
      </c>
      <c r="H275" s="5">
        <f t="shared" si="245"/>
        <v>559</v>
      </c>
      <c r="J275" s="654">
        <v>45605</v>
      </c>
      <c r="K275" s="651"/>
      <c r="L275" s="3"/>
      <c r="M275" s="4">
        <v>0</v>
      </c>
      <c r="N275" s="4">
        <v>2</v>
      </c>
      <c r="O275" s="6" t="s">
        <v>17</v>
      </c>
      <c r="P275" s="5">
        <f t="shared" si="246"/>
        <v>426</v>
      </c>
      <c r="R275" s="706">
        <v>45637</v>
      </c>
      <c r="S275" s="651"/>
      <c r="T275" s="30"/>
      <c r="U275" s="32">
        <v>24</v>
      </c>
      <c r="V275" s="32">
        <v>0</v>
      </c>
      <c r="W275" s="33" t="s">
        <v>17</v>
      </c>
      <c r="X275" s="34">
        <f t="shared" si="257"/>
        <v>357</v>
      </c>
      <c r="Z275" s="708">
        <v>45670</v>
      </c>
      <c r="AA275" s="651"/>
      <c r="AB275" s="3"/>
      <c r="AC275" s="50">
        <v>0</v>
      </c>
      <c r="AD275" s="24">
        <v>5</v>
      </c>
      <c r="AE275" s="28" t="s">
        <v>17</v>
      </c>
      <c r="AF275" s="5">
        <f t="shared" si="248"/>
        <v>230</v>
      </c>
      <c r="AH275" s="654">
        <v>45698</v>
      </c>
      <c r="AI275" s="651"/>
      <c r="AJ275" s="3"/>
      <c r="AK275" s="24">
        <v>0</v>
      </c>
      <c r="AL275" s="24">
        <v>2</v>
      </c>
      <c r="AM275" s="28" t="s">
        <v>19</v>
      </c>
      <c r="AN275" s="5">
        <f t="shared" si="249"/>
        <v>114</v>
      </c>
      <c r="AP275" s="654">
        <v>45730</v>
      </c>
      <c r="AQ275" s="651"/>
      <c r="AR275" s="3"/>
      <c r="AS275" s="127">
        <v>0</v>
      </c>
      <c r="AT275" s="127">
        <v>4</v>
      </c>
      <c r="AU275" s="28" t="s">
        <v>17</v>
      </c>
      <c r="AV275" s="5">
        <f t="shared" si="250"/>
        <v>5</v>
      </c>
      <c r="AX275" s="669">
        <v>45758</v>
      </c>
      <c r="AY275" s="731"/>
      <c r="AZ275" s="3"/>
      <c r="BA275" s="175">
        <v>0</v>
      </c>
      <c r="BB275" s="175">
        <v>4</v>
      </c>
      <c r="BC275" s="129" t="s">
        <v>17</v>
      </c>
      <c r="BD275" s="5">
        <f t="shared" si="251"/>
        <v>200</v>
      </c>
      <c r="BF275" s="711">
        <v>45792</v>
      </c>
      <c r="BG275" s="730"/>
      <c r="BH275" s="3"/>
      <c r="BI275" s="171">
        <v>0</v>
      </c>
      <c r="BJ275" s="4">
        <v>4</v>
      </c>
      <c r="BK275" s="255" t="s">
        <v>17</v>
      </c>
      <c r="BL275" s="5">
        <f t="shared" si="252"/>
        <v>1055</v>
      </c>
      <c r="BN275" s="654">
        <v>45821</v>
      </c>
      <c r="BO275" s="651"/>
      <c r="BP275" s="447"/>
      <c r="BQ275" s="448">
        <v>0</v>
      </c>
      <c r="BR275" s="448">
        <v>6</v>
      </c>
      <c r="BS275" s="28" t="s">
        <v>17</v>
      </c>
      <c r="BT275" s="5">
        <f t="shared" si="253"/>
        <v>934</v>
      </c>
      <c r="BV275" s="654">
        <v>45850</v>
      </c>
      <c r="BW275" s="651"/>
      <c r="BX275" s="30"/>
      <c r="BY275" s="486">
        <v>0</v>
      </c>
      <c r="BZ275" s="486">
        <v>5</v>
      </c>
      <c r="CA275" s="28" t="s">
        <v>17</v>
      </c>
      <c r="CB275" s="5">
        <f t="shared" si="254"/>
        <v>805</v>
      </c>
      <c r="CD275" s="654">
        <v>45882</v>
      </c>
      <c r="CE275" s="651"/>
      <c r="CF275" s="3"/>
      <c r="CG275" s="578">
        <v>0</v>
      </c>
      <c r="CH275" s="582">
        <v>8</v>
      </c>
      <c r="CI275" s="28" t="s">
        <v>17</v>
      </c>
      <c r="CJ275" s="564">
        <f t="shared" si="255"/>
        <v>640</v>
      </c>
      <c r="CL275" s="654">
        <v>45912</v>
      </c>
      <c r="CM275" s="651"/>
      <c r="CN275" s="3"/>
      <c r="CO275" s="620">
        <v>0</v>
      </c>
      <c r="CP275" s="620">
        <v>8</v>
      </c>
      <c r="CQ275" s="28" t="s">
        <v>17</v>
      </c>
      <c r="CR275" s="603">
        <f t="shared" si="256"/>
        <v>439</v>
      </c>
    </row>
    <row r="276" spans="2:96" ht="12.75" customHeight="1" x14ac:dyDescent="0.35">
      <c r="B276" s="654">
        <v>45573</v>
      </c>
      <c r="C276" s="651"/>
      <c r="D276" s="3"/>
      <c r="E276" s="4">
        <v>0</v>
      </c>
      <c r="F276" s="4">
        <v>1</v>
      </c>
      <c r="G276" s="6" t="s">
        <v>35</v>
      </c>
      <c r="H276" s="5">
        <f t="shared" si="245"/>
        <v>558</v>
      </c>
      <c r="J276" s="654">
        <v>45608</v>
      </c>
      <c r="K276" s="651"/>
      <c r="L276" s="3"/>
      <c r="M276" s="4">
        <v>0</v>
      </c>
      <c r="N276" s="4">
        <v>3</v>
      </c>
      <c r="O276" s="6" t="s">
        <v>17</v>
      </c>
      <c r="P276" s="5">
        <f t="shared" si="246"/>
        <v>423</v>
      </c>
      <c r="R276" s="654">
        <v>45638</v>
      </c>
      <c r="S276" s="651"/>
      <c r="T276" s="39"/>
      <c r="U276" s="24">
        <v>0</v>
      </c>
      <c r="V276" s="24">
        <v>4</v>
      </c>
      <c r="W276" s="28" t="s">
        <v>17</v>
      </c>
      <c r="X276" s="5">
        <f t="shared" si="257"/>
        <v>353</v>
      </c>
      <c r="Z276" s="708">
        <v>45670</v>
      </c>
      <c r="AA276" s="651"/>
      <c r="AB276" s="3"/>
      <c r="AC276" s="50">
        <v>0</v>
      </c>
      <c r="AD276" s="24">
        <v>1</v>
      </c>
      <c r="AE276" s="28" t="s">
        <v>22</v>
      </c>
      <c r="AF276" s="5">
        <f t="shared" si="248"/>
        <v>229</v>
      </c>
      <c r="AH276" s="654">
        <v>45698</v>
      </c>
      <c r="AI276" s="651"/>
      <c r="AJ276" s="3"/>
      <c r="AK276" s="24">
        <v>0</v>
      </c>
      <c r="AL276" s="24">
        <v>5</v>
      </c>
      <c r="AM276" s="28" t="s">
        <v>17</v>
      </c>
      <c r="AN276" s="5">
        <f t="shared" si="249"/>
        <v>109</v>
      </c>
      <c r="AP276" s="654">
        <v>45733</v>
      </c>
      <c r="AQ276" s="651"/>
      <c r="AR276" s="3"/>
      <c r="AS276" s="132">
        <v>0</v>
      </c>
      <c r="AT276" s="132">
        <v>2</v>
      </c>
      <c r="AU276" s="28" t="s">
        <v>17</v>
      </c>
      <c r="AV276" s="5">
        <f t="shared" si="250"/>
        <v>3</v>
      </c>
      <c r="AX276" s="669">
        <v>45758</v>
      </c>
      <c r="AY276" s="731"/>
      <c r="AZ276" s="3"/>
      <c r="BA276" s="175">
        <v>0</v>
      </c>
      <c r="BB276" s="175">
        <v>12</v>
      </c>
      <c r="BC276" s="129" t="s">
        <v>24</v>
      </c>
      <c r="BD276" s="5">
        <f t="shared" si="251"/>
        <v>188</v>
      </c>
      <c r="BF276" s="711">
        <v>45793</v>
      </c>
      <c r="BG276" s="730"/>
      <c r="BH276" s="3"/>
      <c r="BI276" s="171">
        <v>0</v>
      </c>
      <c r="BJ276" s="308">
        <v>4</v>
      </c>
      <c r="BK276" s="255" t="s">
        <v>17</v>
      </c>
      <c r="BL276" s="5">
        <f t="shared" si="252"/>
        <v>1051</v>
      </c>
      <c r="BN276" s="654">
        <v>45822</v>
      </c>
      <c r="BO276" s="651"/>
      <c r="BP276" s="447"/>
      <c r="BQ276" s="448">
        <v>0</v>
      </c>
      <c r="BR276" s="448">
        <v>5</v>
      </c>
      <c r="BS276" s="28" t="s">
        <v>17</v>
      </c>
      <c r="BT276" s="5">
        <f t="shared" si="253"/>
        <v>929</v>
      </c>
      <c r="BV276" s="654">
        <v>45852</v>
      </c>
      <c r="BW276" s="651"/>
      <c r="BX276" s="3"/>
      <c r="BY276" s="486">
        <v>0</v>
      </c>
      <c r="BZ276" s="486">
        <v>6</v>
      </c>
      <c r="CA276" s="28" t="s">
        <v>17</v>
      </c>
      <c r="CB276" s="5">
        <f t="shared" si="254"/>
        <v>799</v>
      </c>
      <c r="CD276" s="654">
        <v>45885</v>
      </c>
      <c r="CE276" s="651"/>
      <c r="CF276" s="3"/>
      <c r="CG276" s="578">
        <v>0</v>
      </c>
      <c r="CH276" s="4">
        <v>4</v>
      </c>
      <c r="CI276" s="28" t="s">
        <v>17</v>
      </c>
      <c r="CJ276" s="564">
        <f t="shared" si="255"/>
        <v>636</v>
      </c>
      <c r="CL276" s="654">
        <v>45913</v>
      </c>
      <c r="CM276" s="651"/>
      <c r="CN276" s="30"/>
      <c r="CO276" s="622">
        <v>0</v>
      </c>
      <c r="CP276" s="622">
        <v>6</v>
      </c>
      <c r="CQ276" s="28" t="s">
        <v>17</v>
      </c>
      <c r="CR276" s="603">
        <f t="shared" si="256"/>
        <v>433</v>
      </c>
    </row>
    <row r="277" spans="2:96" ht="12.75" customHeight="1" x14ac:dyDescent="0.35">
      <c r="B277" s="654">
        <v>45573</v>
      </c>
      <c r="C277" s="651"/>
      <c r="D277" s="3"/>
      <c r="E277" s="4">
        <v>0</v>
      </c>
      <c r="F277" s="4">
        <v>1</v>
      </c>
      <c r="G277" s="6" t="s">
        <v>19</v>
      </c>
      <c r="H277" s="5">
        <f t="shared" si="245"/>
        <v>557</v>
      </c>
      <c r="J277" s="654">
        <v>45609</v>
      </c>
      <c r="K277" s="651"/>
      <c r="L277" s="3"/>
      <c r="M277" s="4">
        <v>0</v>
      </c>
      <c r="N277" s="4">
        <v>3</v>
      </c>
      <c r="O277" s="6" t="s">
        <v>17</v>
      </c>
      <c r="P277" s="5">
        <f t="shared" si="246"/>
        <v>420</v>
      </c>
      <c r="R277" s="654">
        <v>45639</v>
      </c>
      <c r="S277" s="651"/>
      <c r="T277" s="39"/>
      <c r="U277" s="24">
        <v>0</v>
      </c>
      <c r="V277" s="24">
        <v>4</v>
      </c>
      <c r="W277" s="28" t="s">
        <v>17</v>
      </c>
      <c r="X277" s="5">
        <f t="shared" si="257"/>
        <v>349</v>
      </c>
      <c r="Z277" s="708">
        <v>45670</v>
      </c>
      <c r="AA277" s="651"/>
      <c r="AB277" s="3"/>
      <c r="AC277" s="50">
        <v>0</v>
      </c>
      <c r="AD277" s="24">
        <v>1</v>
      </c>
      <c r="AE277" s="28" t="s">
        <v>19</v>
      </c>
      <c r="AF277" s="5">
        <f t="shared" si="248"/>
        <v>228</v>
      </c>
      <c r="AH277" s="654">
        <v>45698</v>
      </c>
      <c r="AI277" s="651"/>
      <c r="AJ277" s="3"/>
      <c r="AK277" s="24">
        <v>0</v>
      </c>
      <c r="AL277" s="24">
        <v>2</v>
      </c>
      <c r="AM277" s="28" t="s">
        <v>35</v>
      </c>
      <c r="AN277" s="5">
        <f t="shared" si="249"/>
        <v>107</v>
      </c>
      <c r="AP277" s="654">
        <v>45734</v>
      </c>
      <c r="AQ277" s="651"/>
      <c r="AR277" s="3"/>
      <c r="AS277" s="135">
        <v>0</v>
      </c>
      <c r="AT277" s="4">
        <v>2</v>
      </c>
      <c r="AU277" s="28" t="s">
        <v>17</v>
      </c>
      <c r="AV277" s="5">
        <f>SUM(AV276+AS277-AT277)</f>
        <v>1</v>
      </c>
      <c r="AX277" s="669">
        <v>45761</v>
      </c>
      <c r="AY277" s="731"/>
      <c r="AZ277" s="3"/>
      <c r="BA277" s="176">
        <v>0</v>
      </c>
      <c r="BB277" s="4">
        <v>5</v>
      </c>
      <c r="BC277" s="6" t="s">
        <v>17</v>
      </c>
      <c r="BD277" s="5">
        <f t="shared" si="251"/>
        <v>183</v>
      </c>
      <c r="BF277" s="711">
        <v>45794</v>
      </c>
      <c r="BG277" s="730"/>
      <c r="BH277" s="3"/>
      <c r="BI277" s="171">
        <v>0</v>
      </c>
      <c r="BJ277" s="308">
        <v>4</v>
      </c>
      <c r="BK277" s="255" t="s">
        <v>17</v>
      </c>
      <c r="BL277" s="5">
        <f t="shared" si="252"/>
        <v>1047</v>
      </c>
      <c r="BN277" s="654">
        <v>45824</v>
      </c>
      <c r="BO277" s="651"/>
      <c r="BP277" s="447"/>
      <c r="BQ277" s="448">
        <v>0</v>
      </c>
      <c r="BR277" s="448">
        <v>6</v>
      </c>
      <c r="BS277" s="28" t="s">
        <v>17</v>
      </c>
      <c r="BT277" s="5">
        <f t="shared" si="253"/>
        <v>923</v>
      </c>
      <c r="BV277" s="654">
        <v>45853</v>
      </c>
      <c r="BW277" s="651"/>
      <c r="BX277" s="3"/>
      <c r="BY277" s="486">
        <v>0</v>
      </c>
      <c r="BZ277" s="486">
        <v>6</v>
      </c>
      <c r="CA277" s="28" t="s">
        <v>17</v>
      </c>
      <c r="CB277" s="5">
        <f t="shared" si="254"/>
        <v>793</v>
      </c>
      <c r="CD277" s="654">
        <v>45874</v>
      </c>
      <c r="CE277" s="651"/>
      <c r="CF277" s="3"/>
      <c r="CG277" s="578">
        <v>0</v>
      </c>
      <c r="CH277" s="578">
        <v>4</v>
      </c>
      <c r="CI277" s="28" t="s">
        <v>24</v>
      </c>
      <c r="CJ277" s="564">
        <f t="shared" si="255"/>
        <v>632</v>
      </c>
      <c r="CL277" s="654">
        <v>45915</v>
      </c>
      <c r="CM277" s="651"/>
      <c r="CN277" s="3"/>
      <c r="CO277" s="622">
        <v>0</v>
      </c>
      <c r="CP277" s="622">
        <v>8</v>
      </c>
      <c r="CQ277" s="28" t="s">
        <v>17</v>
      </c>
      <c r="CR277" s="603">
        <f t="shared" si="256"/>
        <v>425</v>
      </c>
    </row>
    <row r="278" spans="2:96" ht="12.75" customHeight="1" x14ac:dyDescent="0.35">
      <c r="B278" s="654">
        <v>45574</v>
      </c>
      <c r="C278" s="651"/>
      <c r="D278" s="3"/>
      <c r="E278" s="4">
        <v>0</v>
      </c>
      <c r="F278" s="4">
        <v>10</v>
      </c>
      <c r="G278" s="6" t="s">
        <v>24</v>
      </c>
      <c r="H278" s="5">
        <f t="shared" si="245"/>
        <v>547</v>
      </c>
      <c r="J278" s="654">
        <v>45609</v>
      </c>
      <c r="K278" s="651"/>
      <c r="L278" s="3"/>
      <c r="M278" s="4">
        <v>0</v>
      </c>
      <c r="N278" s="4">
        <v>5</v>
      </c>
      <c r="O278" s="6" t="s">
        <v>17</v>
      </c>
      <c r="P278" s="5">
        <f t="shared" si="246"/>
        <v>415</v>
      </c>
      <c r="R278" s="654">
        <v>45640</v>
      </c>
      <c r="S278" s="651"/>
      <c r="T278" s="39"/>
      <c r="U278" s="24">
        <v>0</v>
      </c>
      <c r="V278" s="24">
        <v>4</v>
      </c>
      <c r="W278" s="28" t="s">
        <v>17</v>
      </c>
      <c r="X278" s="5">
        <f t="shared" si="257"/>
        <v>345</v>
      </c>
      <c r="Z278" s="708">
        <v>45671</v>
      </c>
      <c r="AA278" s="651"/>
      <c r="AB278" s="3"/>
      <c r="AC278" s="50">
        <v>0</v>
      </c>
      <c r="AD278" s="24">
        <v>3</v>
      </c>
      <c r="AE278" s="28" t="s">
        <v>17</v>
      </c>
      <c r="AF278" s="5">
        <f t="shared" si="248"/>
        <v>225</v>
      </c>
      <c r="AH278" s="654">
        <v>45699</v>
      </c>
      <c r="AI278" s="651"/>
      <c r="AJ278" s="3"/>
      <c r="AK278" s="24">
        <v>0</v>
      </c>
      <c r="AL278" s="24">
        <v>3</v>
      </c>
      <c r="AM278" s="28" t="s">
        <v>35</v>
      </c>
      <c r="AN278" s="5">
        <f t="shared" si="249"/>
        <v>104</v>
      </c>
      <c r="AP278" s="654">
        <v>45735</v>
      </c>
      <c r="AQ278" s="651"/>
      <c r="AR278" s="3"/>
      <c r="AS278" s="135">
        <v>0</v>
      </c>
      <c r="AT278" s="4">
        <v>1</v>
      </c>
      <c r="AU278" s="28" t="s">
        <v>17</v>
      </c>
      <c r="AV278" s="5">
        <f t="shared" si="250"/>
        <v>0</v>
      </c>
      <c r="AX278" s="665">
        <v>45762</v>
      </c>
      <c r="AY278" s="714"/>
      <c r="AZ278" s="155"/>
      <c r="BA278" s="156">
        <v>960</v>
      </c>
      <c r="BB278" s="4">
        <v>4</v>
      </c>
      <c r="BC278" s="157" t="s">
        <v>17</v>
      </c>
      <c r="BD278" s="158">
        <f t="shared" si="251"/>
        <v>1139</v>
      </c>
      <c r="BF278" s="711">
        <v>45796</v>
      </c>
      <c r="BG278" s="730"/>
      <c r="BH278" s="3"/>
      <c r="BI278" s="171">
        <v>0</v>
      </c>
      <c r="BJ278" s="308">
        <v>4</v>
      </c>
      <c r="BK278" s="255" t="s">
        <v>17</v>
      </c>
      <c r="BL278" s="5">
        <f t="shared" si="252"/>
        <v>1043</v>
      </c>
      <c r="BN278" s="654">
        <v>45825</v>
      </c>
      <c r="BO278" s="651"/>
      <c r="BP278" s="447"/>
      <c r="BQ278" s="448">
        <v>0</v>
      </c>
      <c r="BR278" s="448">
        <v>5</v>
      </c>
      <c r="BS278" s="28" t="s">
        <v>17</v>
      </c>
      <c r="BT278" s="5">
        <f t="shared" si="253"/>
        <v>918</v>
      </c>
      <c r="BV278" s="654">
        <v>45854</v>
      </c>
      <c r="BW278" s="651"/>
      <c r="BX278" s="3"/>
      <c r="BY278" s="517">
        <v>0</v>
      </c>
      <c r="BZ278" s="517">
        <v>7</v>
      </c>
      <c r="CA278" s="28" t="s">
        <v>17</v>
      </c>
      <c r="CB278" s="5">
        <f t="shared" si="254"/>
        <v>786</v>
      </c>
      <c r="CD278" s="654">
        <v>45887</v>
      </c>
      <c r="CE278" s="651"/>
      <c r="CF278" s="3"/>
      <c r="CG278" s="578">
        <v>0</v>
      </c>
      <c r="CH278" s="4">
        <v>8</v>
      </c>
      <c r="CI278" s="6" t="s">
        <v>17</v>
      </c>
      <c r="CJ278" s="564">
        <f t="shared" si="255"/>
        <v>624</v>
      </c>
      <c r="CL278" s="654">
        <v>45916</v>
      </c>
      <c r="CM278" s="651"/>
      <c r="CN278" s="3"/>
      <c r="CO278" s="624">
        <v>0</v>
      </c>
      <c r="CP278" s="624">
        <v>8</v>
      </c>
      <c r="CQ278" s="28" t="s">
        <v>17</v>
      </c>
      <c r="CR278" s="5">
        <f t="shared" ref="CR278:CR279" si="258">SUM(CR277+CO278-CP278)</f>
        <v>417</v>
      </c>
    </row>
    <row r="279" spans="2:96" ht="12.75" customHeight="1" x14ac:dyDescent="0.35">
      <c r="B279" s="654">
        <v>45574</v>
      </c>
      <c r="C279" s="651"/>
      <c r="D279" s="3"/>
      <c r="E279" s="4">
        <v>0</v>
      </c>
      <c r="F279" s="4">
        <v>4</v>
      </c>
      <c r="G279" s="6" t="s">
        <v>17</v>
      </c>
      <c r="H279" s="5">
        <f t="shared" si="245"/>
        <v>543</v>
      </c>
      <c r="J279" s="654">
        <v>45610</v>
      </c>
      <c r="K279" s="651"/>
      <c r="L279" s="3"/>
      <c r="M279" s="4">
        <v>0</v>
      </c>
      <c r="N279" s="4">
        <v>2</v>
      </c>
      <c r="O279" s="6" t="s">
        <v>16</v>
      </c>
      <c r="P279" s="5">
        <f t="shared" si="246"/>
        <v>413</v>
      </c>
      <c r="R279" s="654">
        <v>45642</v>
      </c>
      <c r="S279" s="651"/>
      <c r="T279" s="39"/>
      <c r="U279" s="24">
        <v>0</v>
      </c>
      <c r="V279" s="24">
        <v>4</v>
      </c>
      <c r="W279" s="28" t="s">
        <v>17</v>
      </c>
      <c r="X279" s="5">
        <f t="shared" si="257"/>
        <v>341</v>
      </c>
      <c r="Z279" s="708">
        <v>45672</v>
      </c>
      <c r="AA279" s="651"/>
      <c r="AB279" s="3"/>
      <c r="AC279" s="50">
        <v>0</v>
      </c>
      <c r="AD279" s="24">
        <v>4</v>
      </c>
      <c r="AE279" s="28" t="s">
        <v>17</v>
      </c>
      <c r="AF279" s="5">
        <f t="shared" si="248"/>
        <v>221</v>
      </c>
      <c r="AH279" s="654">
        <v>45700</v>
      </c>
      <c r="AI279" s="651"/>
      <c r="AJ279" s="3"/>
      <c r="AK279" s="24">
        <v>0</v>
      </c>
      <c r="AL279" s="24">
        <v>5</v>
      </c>
      <c r="AM279" s="28" t="s">
        <v>17</v>
      </c>
      <c r="AN279" s="5">
        <f t="shared" si="249"/>
        <v>99</v>
      </c>
      <c r="AP279" s="665">
        <v>45744</v>
      </c>
      <c r="AQ279" s="714"/>
      <c r="AR279" s="155"/>
      <c r="AS279" s="156">
        <v>240</v>
      </c>
      <c r="AT279" s="156">
        <v>0</v>
      </c>
      <c r="AU279" s="157" t="s">
        <v>17</v>
      </c>
      <c r="AV279" s="5">
        <f t="shared" si="250"/>
        <v>240</v>
      </c>
      <c r="AX279" s="669">
        <v>45763</v>
      </c>
      <c r="AY279" s="731"/>
      <c r="AZ279" s="3"/>
      <c r="BA279" s="200">
        <v>0</v>
      </c>
      <c r="BB279" s="200">
        <v>4</v>
      </c>
      <c r="BC279" s="28" t="s">
        <v>17</v>
      </c>
      <c r="BD279" s="222">
        <f t="shared" si="251"/>
        <v>1135</v>
      </c>
      <c r="BF279" s="711">
        <v>45797</v>
      </c>
      <c r="BG279" s="730"/>
      <c r="BH279" s="3"/>
      <c r="BI279" s="171">
        <v>0</v>
      </c>
      <c r="BJ279" s="308">
        <v>4</v>
      </c>
      <c r="BK279" s="255" t="s">
        <v>17</v>
      </c>
      <c r="BL279" s="5">
        <f t="shared" si="252"/>
        <v>1039</v>
      </c>
      <c r="BN279" s="654">
        <v>45826</v>
      </c>
      <c r="BO279" s="651"/>
      <c r="BP279" s="447"/>
      <c r="BQ279" s="448">
        <v>0</v>
      </c>
      <c r="BR279" s="448">
        <v>6</v>
      </c>
      <c r="BS279" s="28" t="s">
        <v>17</v>
      </c>
      <c r="BT279" s="5">
        <f t="shared" si="253"/>
        <v>912</v>
      </c>
      <c r="BV279" s="654">
        <v>45855</v>
      </c>
      <c r="BW279" s="651"/>
      <c r="BX279" s="3"/>
      <c r="BY279" s="520">
        <v>0</v>
      </c>
      <c r="BZ279" s="520">
        <v>6</v>
      </c>
      <c r="CA279" s="28" t="s">
        <v>17</v>
      </c>
      <c r="CB279" s="5">
        <f t="shared" si="254"/>
        <v>780</v>
      </c>
      <c r="CD279" s="654">
        <v>45876</v>
      </c>
      <c r="CE279" s="651"/>
      <c r="CF279" s="3"/>
      <c r="CG279" s="580">
        <v>0</v>
      </c>
      <c r="CH279" s="4">
        <v>1</v>
      </c>
      <c r="CI279" s="6" t="s">
        <v>22</v>
      </c>
      <c r="CJ279" s="564">
        <f t="shared" si="255"/>
        <v>623</v>
      </c>
      <c r="CL279" s="654">
        <v>45917</v>
      </c>
      <c r="CM279" s="651"/>
      <c r="CN279" s="3"/>
      <c r="CO279" s="624">
        <v>0</v>
      </c>
      <c r="CP279" s="624">
        <v>8</v>
      </c>
      <c r="CQ279" s="28" t="s">
        <v>17</v>
      </c>
      <c r="CR279" s="603">
        <f t="shared" si="258"/>
        <v>409</v>
      </c>
    </row>
    <row r="280" spans="2:96" ht="12.75" customHeight="1" x14ac:dyDescent="0.35">
      <c r="B280" s="654">
        <v>45575</v>
      </c>
      <c r="C280" s="651"/>
      <c r="E280" s="4">
        <v>0</v>
      </c>
      <c r="F280" s="4">
        <v>2</v>
      </c>
      <c r="G280" s="6" t="s">
        <v>17</v>
      </c>
      <c r="H280" s="5">
        <f t="shared" si="245"/>
        <v>541</v>
      </c>
      <c r="J280" s="654">
        <v>45610</v>
      </c>
      <c r="K280" s="651"/>
      <c r="M280" s="4">
        <v>0</v>
      </c>
      <c r="N280" s="24">
        <v>3</v>
      </c>
      <c r="O280" s="28" t="s">
        <v>17</v>
      </c>
      <c r="P280" s="5">
        <f t="shared" si="246"/>
        <v>410</v>
      </c>
      <c r="R280" s="654">
        <v>45643</v>
      </c>
      <c r="S280" s="651"/>
      <c r="T280" s="39"/>
      <c r="U280" s="24">
        <v>0</v>
      </c>
      <c r="V280" s="24">
        <v>4</v>
      </c>
      <c r="W280" s="28" t="s">
        <v>17</v>
      </c>
      <c r="X280" s="5">
        <f t="shared" si="257"/>
        <v>337</v>
      </c>
      <c r="Z280" s="708">
        <v>45672</v>
      </c>
      <c r="AA280" s="651"/>
      <c r="AC280" s="50">
        <v>0</v>
      </c>
      <c r="AD280" s="24">
        <v>3</v>
      </c>
      <c r="AE280" s="28" t="s">
        <v>16</v>
      </c>
      <c r="AF280" s="5">
        <f t="shared" si="248"/>
        <v>218</v>
      </c>
      <c r="AH280" s="654">
        <v>45701</v>
      </c>
      <c r="AI280" s="651"/>
      <c r="AJ280" s="3"/>
      <c r="AK280" s="24">
        <v>0</v>
      </c>
      <c r="AL280" s="24">
        <v>4</v>
      </c>
      <c r="AM280" s="28" t="s">
        <v>17</v>
      </c>
      <c r="AN280" s="5">
        <f t="shared" si="249"/>
        <v>95</v>
      </c>
      <c r="AP280" s="654">
        <v>45745</v>
      </c>
      <c r="AQ280" s="651"/>
      <c r="AS280" s="4">
        <v>0</v>
      </c>
      <c r="AT280" s="4">
        <v>3</v>
      </c>
      <c r="AU280" s="6" t="s">
        <v>17</v>
      </c>
      <c r="AV280" s="5">
        <f t="shared" si="250"/>
        <v>237</v>
      </c>
      <c r="AX280" s="669">
        <v>45764</v>
      </c>
      <c r="AY280" s="731"/>
      <c r="BA280" s="200">
        <v>0</v>
      </c>
      <c r="BB280" s="200">
        <v>4</v>
      </c>
      <c r="BC280" s="28" t="s">
        <v>17</v>
      </c>
      <c r="BD280" s="5">
        <f t="shared" ref="BD280:BD286" si="259">SUM(BD279+BA280-BB280)</f>
        <v>1131</v>
      </c>
      <c r="BF280" s="711">
        <v>45798</v>
      </c>
      <c r="BG280" s="730"/>
      <c r="BI280" s="171">
        <v>0</v>
      </c>
      <c r="BJ280" s="308">
        <v>4</v>
      </c>
      <c r="BK280" s="255" t="s">
        <v>17</v>
      </c>
      <c r="BL280" s="5">
        <f t="shared" si="252"/>
        <v>1035</v>
      </c>
      <c r="BN280" s="654">
        <v>45827</v>
      </c>
      <c r="BO280" s="651"/>
      <c r="BP280" s="447"/>
      <c r="BQ280" s="448">
        <v>0</v>
      </c>
      <c r="BR280" s="448">
        <v>5</v>
      </c>
      <c r="BS280" s="28" t="s">
        <v>17</v>
      </c>
      <c r="BT280" s="5">
        <f t="shared" si="253"/>
        <v>907</v>
      </c>
      <c r="BV280" s="654">
        <v>45856</v>
      </c>
      <c r="BW280" s="651"/>
      <c r="BY280" s="523">
        <v>0</v>
      </c>
      <c r="BZ280" s="523">
        <v>6</v>
      </c>
      <c r="CA280" s="28" t="s">
        <v>17</v>
      </c>
      <c r="CB280" s="5">
        <f t="shared" si="254"/>
        <v>774</v>
      </c>
      <c r="CD280" s="654">
        <v>45888</v>
      </c>
      <c r="CE280" s="651"/>
      <c r="CG280" s="580">
        <v>0</v>
      </c>
      <c r="CH280" s="4">
        <v>8</v>
      </c>
      <c r="CI280" s="6" t="s">
        <v>17</v>
      </c>
      <c r="CJ280" s="564">
        <f t="shared" si="255"/>
        <v>615</v>
      </c>
      <c r="CL280" s="654">
        <v>45910</v>
      </c>
      <c r="CM280" s="651"/>
      <c r="CN280" s="3"/>
      <c r="CO280" s="4">
        <v>0</v>
      </c>
      <c r="CP280" s="4">
        <v>1</v>
      </c>
      <c r="CQ280" s="6" t="s">
        <v>19</v>
      </c>
      <c r="CR280" s="5">
        <f t="shared" ref="CR280:CR286" si="260">SUM(CR279+CO280-CP280)</f>
        <v>408</v>
      </c>
    </row>
    <row r="281" spans="2:96" ht="12.75" customHeight="1" x14ac:dyDescent="0.35">
      <c r="B281" s="654">
        <v>45575</v>
      </c>
      <c r="C281" s="651"/>
      <c r="E281" s="4">
        <v>0</v>
      </c>
      <c r="F281" s="4">
        <v>2</v>
      </c>
      <c r="G281" s="6" t="s">
        <v>25</v>
      </c>
      <c r="H281" s="5">
        <f t="shared" si="245"/>
        <v>539</v>
      </c>
      <c r="J281" s="654">
        <v>45610</v>
      </c>
      <c r="K281" s="651"/>
      <c r="M281" s="4">
        <v>0</v>
      </c>
      <c r="N281" s="24">
        <v>1</v>
      </c>
      <c r="O281" s="28" t="s">
        <v>35</v>
      </c>
      <c r="P281" s="5">
        <f t="shared" si="246"/>
        <v>409</v>
      </c>
      <c r="R281" s="654">
        <v>45644</v>
      </c>
      <c r="S281" s="651"/>
      <c r="T281" s="39"/>
      <c r="U281" s="24">
        <v>0</v>
      </c>
      <c r="V281" s="24">
        <v>4</v>
      </c>
      <c r="W281" s="28" t="s">
        <v>17</v>
      </c>
      <c r="X281" s="5">
        <f t="shared" si="257"/>
        <v>335</v>
      </c>
      <c r="Z281" s="708">
        <v>45673</v>
      </c>
      <c r="AA281" s="651"/>
      <c r="AC281" s="50">
        <v>0</v>
      </c>
      <c r="AD281" s="24">
        <v>3</v>
      </c>
      <c r="AE281" s="28" t="s">
        <v>17</v>
      </c>
      <c r="AF281" s="5">
        <f t="shared" si="248"/>
        <v>215</v>
      </c>
      <c r="AH281" s="654">
        <v>45701</v>
      </c>
      <c r="AI281" s="651"/>
      <c r="AK281" s="24">
        <v>0</v>
      </c>
      <c r="AL281" s="24">
        <v>2</v>
      </c>
      <c r="AM281" s="28" t="s">
        <v>22</v>
      </c>
      <c r="AN281" s="5">
        <f t="shared" si="249"/>
        <v>93</v>
      </c>
      <c r="AP281" s="654">
        <v>45747</v>
      </c>
      <c r="AQ281" s="651"/>
      <c r="AS281" s="152">
        <v>0</v>
      </c>
      <c r="AT281" s="152">
        <v>4</v>
      </c>
      <c r="AU281" s="28" t="s">
        <v>17</v>
      </c>
      <c r="AV281" s="5">
        <f t="shared" si="250"/>
        <v>233</v>
      </c>
      <c r="AX281" s="669">
        <v>45768</v>
      </c>
      <c r="AY281" s="731"/>
      <c r="BA281" s="210">
        <v>0</v>
      </c>
      <c r="BB281" s="210">
        <v>5</v>
      </c>
      <c r="BC281" s="28" t="s">
        <v>17</v>
      </c>
      <c r="BD281" s="5">
        <f t="shared" si="259"/>
        <v>1126</v>
      </c>
      <c r="BF281" s="711">
        <v>45799</v>
      </c>
      <c r="BG281" s="730"/>
      <c r="BI281" s="171">
        <v>0</v>
      </c>
      <c r="BJ281" s="421">
        <v>4</v>
      </c>
      <c r="BK281" s="255" t="s">
        <v>17</v>
      </c>
      <c r="BL281" s="5">
        <f t="shared" si="252"/>
        <v>1031</v>
      </c>
      <c r="BN281" s="654">
        <v>45828</v>
      </c>
      <c r="BO281" s="651"/>
      <c r="BP281" s="447"/>
      <c r="BQ281" s="448">
        <v>0</v>
      </c>
      <c r="BR281" s="448">
        <v>6</v>
      </c>
      <c r="BS281" s="28" t="s">
        <v>17</v>
      </c>
      <c r="BT281" s="5">
        <f t="shared" si="253"/>
        <v>901</v>
      </c>
      <c r="BV281" s="654">
        <v>45857</v>
      </c>
      <c r="BW281" s="651"/>
      <c r="BY281" s="523">
        <v>0</v>
      </c>
      <c r="BZ281" s="523">
        <v>4</v>
      </c>
      <c r="CA281" s="28" t="s">
        <v>17</v>
      </c>
      <c r="CB281" s="5">
        <f t="shared" si="254"/>
        <v>770</v>
      </c>
      <c r="CD281" s="654">
        <v>45889</v>
      </c>
      <c r="CE281" s="651"/>
      <c r="CG281" s="580">
        <v>0</v>
      </c>
      <c r="CH281" s="582">
        <v>8</v>
      </c>
      <c r="CI281" s="28" t="s">
        <v>17</v>
      </c>
      <c r="CJ281" s="564">
        <f t="shared" si="255"/>
        <v>607</v>
      </c>
      <c r="CL281" s="654">
        <v>45910</v>
      </c>
      <c r="CM281" s="651"/>
      <c r="CN281" s="3"/>
      <c r="CO281" s="4">
        <v>0</v>
      </c>
      <c r="CP281" s="4">
        <v>2</v>
      </c>
      <c r="CQ281" s="6" t="s">
        <v>22</v>
      </c>
      <c r="CR281" s="5">
        <f t="shared" si="260"/>
        <v>406</v>
      </c>
    </row>
    <row r="282" spans="2:96" ht="12.75" customHeight="1" x14ac:dyDescent="0.35">
      <c r="B282" s="654">
        <v>45575</v>
      </c>
      <c r="C282" s="651"/>
      <c r="E282" s="4">
        <v>0</v>
      </c>
      <c r="F282" s="4">
        <v>1</v>
      </c>
      <c r="G282" s="6" t="s">
        <v>22</v>
      </c>
      <c r="H282" s="5">
        <f t="shared" si="245"/>
        <v>538</v>
      </c>
      <c r="J282" s="654">
        <v>45611</v>
      </c>
      <c r="K282" s="651"/>
      <c r="M282" s="4">
        <v>0</v>
      </c>
      <c r="N282" s="24">
        <v>2</v>
      </c>
      <c r="O282" s="28" t="s">
        <v>17</v>
      </c>
      <c r="P282" s="5">
        <f t="shared" si="246"/>
        <v>407</v>
      </c>
      <c r="R282" s="654">
        <v>45644</v>
      </c>
      <c r="S282" s="651"/>
      <c r="T282" s="39"/>
      <c r="U282" s="24">
        <v>0</v>
      </c>
      <c r="V282" s="24">
        <v>2</v>
      </c>
      <c r="W282" s="78" t="s">
        <v>16</v>
      </c>
      <c r="X282" s="5">
        <f t="shared" si="257"/>
        <v>331</v>
      </c>
      <c r="Z282" s="708">
        <v>45674</v>
      </c>
      <c r="AA282" s="651"/>
      <c r="AC282" s="50">
        <v>0</v>
      </c>
      <c r="AD282" s="24">
        <v>3</v>
      </c>
      <c r="AE282" s="28" t="s">
        <v>17</v>
      </c>
      <c r="AF282" s="5">
        <f t="shared" si="248"/>
        <v>212</v>
      </c>
      <c r="AH282" s="654">
        <v>45702</v>
      </c>
      <c r="AI282" s="651"/>
      <c r="AK282" s="24">
        <v>0</v>
      </c>
      <c r="AL282" s="24">
        <v>5</v>
      </c>
      <c r="AM282" s="28" t="s">
        <v>17</v>
      </c>
      <c r="AN282" s="5">
        <f t="shared" si="249"/>
        <v>88</v>
      </c>
      <c r="AP282" s="653">
        <v>45747</v>
      </c>
      <c r="AQ282" s="651"/>
      <c r="AR282" s="3"/>
      <c r="AS282" s="152">
        <v>0</v>
      </c>
      <c r="AT282" s="153">
        <v>2</v>
      </c>
      <c r="AU282" s="153" t="s">
        <v>16</v>
      </c>
      <c r="AV282" s="5">
        <f t="shared" si="250"/>
        <v>231</v>
      </c>
      <c r="AX282" s="669">
        <v>45769</v>
      </c>
      <c r="AY282" s="731"/>
      <c r="BA282" s="219">
        <v>0</v>
      </c>
      <c r="BB282" s="219">
        <v>3</v>
      </c>
      <c r="BC282" s="28" t="s">
        <v>17</v>
      </c>
      <c r="BD282" s="5">
        <f t="shared" si="259"/>
        <v>1123</v>
      </c>
      <c r="BF282" s="711">
        <v>45799</v>
      </c>
      <c r="BG282" s="730"/>
      <c r="BI282" s="171">
        <v>0</v>
      </c>
      <c r="BJ282" s="421">
        <v>2</v>
      </c>
      <c r="BK282" s="255" t="s">
        <v>35</v>
      </c>
      <c r="BL282" s="5">
        <f t="shared" ref="BL282:BL287" si="261">SUM(BL281+BI282-BJ282)</f>
        <v>1029</v>
      </c>
      <c r="BN282" s="654">
        <v>45829</v>
      </c>
      <c r="BO282" s="651"/>
      <c r="BP282" s="447"/>
      <c r="BQ282" s="448">
        <v>0</v>
      </c>
      <c r="BR282" s="448">
        <v>5</v>
      </c>
      <c r="BS282" s="28" t="s">
        <v>17</v>
      </c>
      <c r="BT282" s="5">
        <f t="shared" si="253"/>
        <v>896</v>
      </c>
      <c r="BV282" s="654">
        <v>45859</v>
      </c>
      <c r="BW282" s="651"/>
      <c r="BY282" s="524">
        <v>0</v>
      </c>
      <c r="BZ282" s="524">
        <v>6</v>
      </c>
      <c r="CA282" s="28" t="s">
        <v>17</v>
      </c>
      <c r="CB282" s="5">
        <f t="shared" si="254"/>
        <v>764</v>
      </c>
      <c r="CD282" s="654">
        <v>45890</v>
      </c>
      <c r="CE282" s="651"/>
      <c r="CG282" s="582">
        <v>0</v>
      </c>
      <c r="CH282" s="582">
        <v>8</v>
      </c>
      <c r="CI282" s="28" t="s">
        <v>17</v>
      </c>
      <c r="CJ282" s="564">
        <f t="shared" si="255"/>
        <v>599</v>
      </c>
      <c r="CL282" s="654">
        <v>45918</v>
      </c>
      <c r="CM282" s="651"/>
      <c r="CN282" s="3"/>
      <c r="CO282" s="629">
        <v>0</v>
      </c>
      <c r="CP282" s="629">
        <v>9</v>
      </c>
      <c r="CQ282" s="129" t="s">
        <v>17</v>
      </c>
      <c r="CR282" s="5">
        <f t="shared" si="260"/>
        <v>397</v>
      </c>
    </row>
    <row r="283" spans="2:96" ht="12.75" customHeight="1" x14ac:dyDescent="0.35">
      <c r="B283" s="654">
        <v>45576</v>
      </c>
      <c r="C283" s="651"/>
      <c r="E283" s="4">
        <v>0</v>
      </c>
      <c r="F283" s="4">
        <v>3</v>
      </c>
      <c r="G283" s="6" t="s">
        <v>17</v>
      </c>
      <c r="H283" s="5">
        <f t="shared" si="245"/>
        <v>535</v>
      </c>
      <c r="J283" s="654">
        <v>45619</v>
      </c>
      <c r="K283" s="651"/>
      <c r="M283" s="4">
        <v>0</v>
      </c>
      <c r="N283" s="24">
        <v>4</v>
      </c>
      <c r="O283" s="28" t="s">
        <v>17</v>
      </c>
      <c r="P283" s="5">
        <f t="shared" si="246"/>
        <v>403</v>
      </c>
      <c r="R283" s="654">
        <v>45645</v>
      </c>
      <c r="S283" s="651"/>
      <c r="U283" s="24">
        <v>0</v>
      </c>
      <c r="V283" s="24">
        <v>4</v>
      </c>
      <c r="W283" s="78" t="s">
        <v>17</v>
      </c>
      <c r="X283" s="5">
        <f t="shared" si="257"/>
        <v>327</v>
      </c>
      <c r="Z283" s="708">
        <v>45677</v>
      </c>
      <c r="AA283" s="651"/>
      <c r="AC283" s="50">
        <v>0</v>
      </c>
      <c r="AD283" s="24">
        <v>4</v>
      </c>
      <c r="AE283" s="28" t="s">
        <v>17</v>
      </c>
      <c r="AF283" s="5">
        <f t="shared" si="248"/>
        <v>208</v>
      </c>
      <c r="AH283" s="654">
        <v>45703</v>
      </c>
      <c r="AI283" s="651"/>
      <c r="AK283" s="24">
        <v>0</v>
      </c>
      <c r="AL283" s="24">
        <v>2</v>
      </c>
      <c r="AM283" s="28" t="s">
        <v>17</v>
      </c>
      <c r="AN283" s="5">
        <f t="shared" si="249"/>
        <v>86</v>
      </c>
      <c r="AP283" s="654"/>
      <c r="AQ283" s="651"/>
      <c r="AS283" s="4"/>
      <c r="AT283" s="4"/>
      <c r="AU283" s="6"/>
      <c r="AV283" s="5">
        <f t="shared" si="250"/>
        <v>231</v>
      </c>
      <c r="AX283" s="669">
        <v>45770</v>
      </c>
      <c r="AY283" s="731"/>
      <c r="BA283" s="226">
        <v>0</v>
      </c>
      <c r="BB283" s="226">
        <v>3</v>
      </c>
      <c r="BC283" s="28" t="s">
        <v>17</v>
      </c>
      <c r="BD283" s="5">
        <f t="shared" si="259"/>
        <v>1120</v>
      </c>
      <c r="BF283" s="711">
        <v>45800</v>
      </c>
      <c r="BG283" s="730"/>
      <c r="BI283" s="171">
        <v>0</v>
      </c>
      <c r="BJ283" s="421">
        <v>4</v>
      </c>
      <c r="BK283" s="255" t="s">
        <v>17</v>
      </c>
      <c r="BL283" s="5">
        <f t="shared" si="261"/>
        <v>1025</v>
      </c>
      <c r="BN283" s="654">
        <v>45830</v>
      </c>
      <c r="BO283" s="651"/>
      <c r="BP283" s="447"/>
      <c r="BQ283" s="448">
        <v>0</v>
      </c>
      <c r="BR283" s="448">
        <v>6</v>
      </c>
      <c r="BS283" s="28" t="s">
        <v>17</v>
      </c>
      <c r="BT283" s="5">
        <f t="shared" si="253"/>
        <v>890</v>
      </c>
      <c r="BV283" s="654">
        <v>45860</v>
      </c>
      <c r="BW283" s="651"/>
      <c r="BY283" s="547">
        <v>0</v>
      </c>
      <c r="BZ283" s="547">
        <v>6</v>
      </c>
      <c r="CA283" s="28" t="s">
        <v>17</v>
      </c>
      <c r="CB283" s="5">
        <f t="shared" si="254"/>
        <v>758</v>
      </c>
      <c r="CD283" s="654">
        <v>45891</v>
      </c>
      <c r="CE283" s="651"/>
      <c r="CG283" s="589">
        <v>0</v>
      </c>
      <c r="CH283" s="589">
        <v>8</v>
      </c>
      <c r="CI283" s="28" t="s">
        <v>17</v>
      </c>
      <c r="CJ283" s="564">
        <f t="shared" si="255"/>
        <v>591</v>
      </c>
      <c r="CL283" s="654"/>
      <c r="CM283" s="651"/>
      <c r="CN283" s="3"/>
      <c r="CO283" s="4"/>
      <c r="CP283" s="4"/>
      <c r="CQ283" s="6"/>
      <c r="CR283" s="5">
        <f t="shared" si="260"/>
        <v>397</v>
      </c>
    </row>
    <row r="284" spans="2:96" ht="12.75" customHeight="1" x14ac:dyDescent="0.35">
      <c r="B284" s="654">
        <v>45577</v>
      </c>
      <c r="C284" s="651"/>
      <c r="E284" s="4">
        <v>0</v>
      </c>
      <c r="F284" s="4">
        <v>3</v>
      </c>
      <c r="G284" s="6" t="s">
        <v>17</v>
      </c>
      <c r="H284" s="5">
        <f t="shared" si="245"/>
        <v>532</v>
      </c>
      <c r="J284" s="654">
        <v>45620</v>
      </c>
      <c r="K284" s="651"/>
      <c r="M284" s="4">
        <v>0</v>
      </c>
      <c r="N284" s="24">
        <v>3</v>
      </c>
      <c r="O284" s="28" t="s">
        <v>17</v>
      </c>
      <c r="P284" s="5">
        <f t="shared" si="246"/>
        <v>400</v>
      </c>
      <c r="R284" s="654">
        <v>45646</v>
      </c>
      <c r="S284" s="651"/>
      <c r="U284" s="24">
        <v>0</v>
      </c>
      <c r="V284" s="24">
        <v>4</v>
      </c>
      <c r="W284" s="78" t="s">
        <v>17</v>
      </c>
      <c r="X284" s="5">
        <f t="shared" si="257"/>
        <v>326</v>
      </c>
      <c r="Z284" s="708">
        <v>45678</v>
      </c>
      <c r="AA284" s="651"/>
      <c r="AC284" s="50">
        <v>0</v>
      </c>
      <c r="AD284" s="24">
        <v>4</v>
      </c>
      <c r="AE284" s="28" t="s">
        <v>17</v>
      </c>
      <c r="AF284" s="5">
        <f t="shared" si="248"/>
        <v>204</v>
      </c>
      <c r="AH284" s="654">
        <v>45705</v>
      </c>
      <c r="AI284" s="651"/>
      <c r="AK284" s="24">
        <v>0</v>
      </c>
      <c r="AL284" s="24">
        <v>5</v>
      </c>
      <c r="AM284" s="28" t="s">
        <v>17</v>
      </c>
      <c r="AN284" s="5">
        <f t="shared" si="249"/>
        <v>81</v>
      </c>
      <c r="AP284" s="654"/>
      <c r="AQ284" s="651"/>
      <c r="AS284" s="4"/>
      <c r="AT284" s="4"/>
      <c r="AU284" s="6"/>
      <c r="AV284" s="5">
        <f t="shared" si="250"/>
        <v>231</v>
      </c>
      <c r="AX284" s="669">
        <v>45771</v>
      </c>
      <c r="AY284" s="731"/>
      <c r="BA284" s="226">
        <v>0</v>
      </c>
      <c r="BB284" s="226">
        <v>4</v>
      </c>
      <c r="BC284" s="28" t="s">
        <v>17</v>
      </c>
      <c r="BD284" s="5">
        <f t="shared" si="259"/>
        <v>1116</v>
      </c>
      <c r="BF284" s="711">
        <v>45803</v>
      </c>
      <c r="BG284" s="730"/>
      <c r="BI284" s="171">
        <v>0</v>
      </c>
      <c r="BJ284" s="421">
        <v>4</v>
      </c>
      <c r="BK284" s="255" t="s">
        <v>17</v>
      </c>
      <c r="BL284" s="5">
        <f t="shared" si="261"/>
        <v>1021</v>
      </c>
      <c r="BN284" s="654">
        <v>45831</v>
      </c>
      <c r="BO284" s="651"/>
      <c r="BP284" s="447"/>
      <c r="BQ284" s="448">
        <v>0</v>
      </c>
      <c r="BR284" s="448">
        <v>5</v>
      </c>
      <c r="BS284" s="28" t="s">
        <v>17</v>
      </c>
      <c r="BT284" s="5">
        <f t="shared" si="253"/>
        <v>885</v>
      </c>
      <c r="BV284" s="654">
        <v>45861</v>
      </c>
      <c r="BW284" s="651"/>
      <c r="BY284" s="547">
        <v>0</v>
      </c>
      <c r="BZ284" s="547">
        <v>6</v>
      </c>
      <c r="CA284" s="28" t="s">
        <v>17</v>
      </c>
      <c r="CB284" s="461">
        <f t="shared" si="254"/>
        <v>752</v>
      </c>
      <c r="CD284" s="654">
        <v>45892</v>
      </c>
      <c r="CE284" s="651"/>
      <c r="CG284" s="589">
        <v>0</v>
      </c>
      <c r="CH284" s="589">
        <v>4</v>
      </c>
      <c r="CI284" s="28" t="s">
        <v>17</v>
      </c>
      <c r="CJ284" s="564">
        <f t="shared" si="255"/>
        <v>587</v>
      </c>
      <c r="CL284" s="654"/>
      <c r="CM284" s="651"/>
      <c r="CO284" s="4"/>
      <c r="CP284" s="4"/>
      <c r="CQ284" s="6"/>
      <c r="CR284" s="5">
        <f t="shared" si="260"/>
        <v>397</v>
      </c>
    </row>
    <row r="285" spans="2:96" ht="12.75" customHeight="1" x14ac:dyDescent="0.35">
      <c r="B285" s="654">
        <v>45579</v>
      </c>
      <c r="C285" s="651"/>
      <c r="E285" s="4">
        <v>0</v>
      </c>
      <c r="F285" s="4">
        <v>1</v>
      </c>
      <c r="G285" s="6" t="s">
        <v>19</v>
      </c>
      <c r="H285" s="5">
        <f t="shared" si="245"/>
        <v>531</v>
      </c>
      <c r="J285" s="654">
        <v>45621</v>
      </c>
      <c r="K285" s="651"/>
      <c r="M285" s="4">
        <v>0</v>
      </c>
      <c r="N285" s="24">
        <v>4</v>
      </c>
      <c r="O285" s="28" t="s">
        <v>17</v>
      </c>
      <c r="P285" s="5">
        <f t="shared" si="246"/>
        <v>396</v>
      </c>
      <c r="R285" s="654">
        <v>45647</v>
      </c>
      <c r="S285" s="651"/>
      <c r="U285" s="24">
        <v>0</v>
      </c>
      <c r="V285" s="24">
        <v>1</v>
      </c>
      <c r="W285" s="78" t="s">
        <v>17</v>
      </c>
      <c r="X285" s="5">
        <f t="shared" si="257"/>
        <v>322</v>
      </c>
      <c r="Z285" s="708">
        <v>45679</v>
      </c>
      <c r="AA285" s="651"/>
      <c r="AC285" s="50">
        <v>0</v>
      </c>
      <c r="AD285" s="24">
        <v>4</v>
      </c>
      <c r="AE285" s="28" t="s">
        <v>17</v>
      </c>
      <c r="AF285" s="5">
        <f t="shared" si="248"/>
        <v>200</v>
      </c>
      <c r="AH285" s="654">
        <v>45705</v>
      </c>
      <c r="AI285" s="651"/>
      <c r="AK285" s="24">
        <v>0</v>
      </c>
      <c r="AL285" s="24">
        <v>3</v>
      </c>
      <c r="AM285" s="28" t="s">
        <v>25</v>
      </c>
      <c r="AN285" s="5">
        <f t="shared" si="249"/>
        <v>78</v>
      </c>
      <c r="AP285" s="25"/>
      <c r="AQ285" s="25"/>
      <c r="AS285" s="4"/>
      <c r="AT285" s="4"/>
      <c r="AU285" s="6"/>
      <c r="AV285" s="5">
        <f t="shared" si="250"/>
        <v>231</v>
      </c>
      <c r="AX285" s="654">
        <v>45771</v>
      </c>
      <c r="AY285" s="651"/>
      <c r="AZ285" s="225"/>
      <c r="BA285" s="193">
        <v>0</v>
      </c>
      <c r="BB285" s="226">
        <v>2</v>
      </c>
      <c r="BC285" s="185" t="s">
        <v>25</v>
      </c>
      <c r="BD285" s="201">
        <f t="shared" si="259"/>
        <v>1114</v>
      </c>
      <c r="BF285" s="711">
        <v>45804</v>
      </c>
      <c r="BG285" s="730"/>
      <c r="BH285" s="420"/>
      <c r="BI285" s="171">
        <v>0</v>
      </c>
      <c r="BJ285" s="421">
        <v>4</v>
      </c>
      <c r="BK285" s="255" t="s">
        <v>17</v>
      </c>
      <c r="BL285" s="246">
        <f t="shared" si="261"/>
        <v>1017</v>
      </c>
      <c r="BN285" s="654">
        <v>45832</v>
      </c>
      <c r="BO285" s="651"/>
      <c r="BP285" s="447"/>
      <c r="BQ285" s="448">
        <v>0</v>
      </c>
      <c r="BR285" s="448">
        <v>6</v>
      </c>
      <c r="BS285" s="28" t="s">
        <v>17</v>
      </c>
      <c r="BT285" s="446">
        <f t="shared" si="253"/>
        <v>879</v>
      </c>
      <c r="BV285" s="654">
        <v>45862</v>
      </c>
      <c r="BW285" s="651"/>
      <c r="BY285" s="547">
        <v>0</v>
      </c>
      <c r="BZ285" s="547">
        <v>6</v>
      </c>
      <c r="CA285" s="28" t="s">
        <v>17</v>
      </c>
      <c r="CB285" s="461">
        <f t="shared" si="254"/>
        <v>746</v>
      </c>
      <c r="CD285" s="654">
        <v>45893</v>
      </c>
      <c r="CE285" s="651"/>
      <c r="CG285" s="589">
        <v>0</v>
      </c>
      <c r="CH285" s="589">
        <v>4</v>
      </c>
      <c r="CI285" s="28" t="s">
        <v>17</v>
      </c>
      <c r="CJ285" s="589">
        <f t="shared" si="255"/>
        <v>583</v>
      </c>
      <c r="CL285" s="25"/>
      <c r="CM285" s="25"/>
      <c r="CO285" s="4"/>
      <c r="CP285" s="4"/>
      <c r="CQ285" s="6"/>
      <c r="CR285" s="603">
        <f t="shared" si="260"/>
        <v>397</v>
      </c>
    </row>
    <row r="286" spans="2:96" ht="12.75" customHeight="1" x14ac:dyDescent="0.35">
      <c r="B286" s="654">
        <v>45579</v>
      </c>
      <c r="C286" s="651"/>
      <c r="E286" s="4">
        <v>0</v>
      </c>
      <c r="F286" s="4">
        <v>3</v>
      </c>
      <c r="G286" s="6" t="s">
        <v>17</v>
      </c>
      <c r="H286" s="5">
        <f t="shared" si="245"/>
        <v>528</v>
      </c>
      <c r="J286" s="654">
        <v>45622</v>
      </c>
      <c r="K286" s="651"/>
      <c r="M286" s="4">
        <v>0</v>
      </c>
      <c r="N286" s="24">
        <v>2</v>
      </c>
      <c r="O286" s="28" t="s">
        <v>17</v>
      </c>
      <c r="P286" s="5">
        <f t="shared" si="246"/>
        <v>394</v>
      </c>
      <c r="R286" s="654">
        <v>45649</v>
      </c>
      <c r="S286" s="651"/>
      <c r="U286" s="24">
        <v>0</v>
      </c>
      <c r="V286" s="24">
        <v>4</v>
      </c>
      <c r="W286" s="78" t="s">
        <v>17</v>
      </c>
      <c r="X286" s="5">
        <f t="shared" si="257"/>
        <v>318</v>
      </c>
      <c r="Z286" s="708">
        <v>45680</v>
      </c>
      <c r="AA286" s="651"/>
      <c r="AC286" s="50">
        <v>0</v>
      </c>
      <c r="AD286" s="24">
        <v>4</v>
      </c>
      <c r="AE286" s="28" t="s">
        <v>17</v>
      </c>
      <c r="AF286" s="5">
        <f>SUM(AF284+AC286-AD286)</f>
        <v>200</v>
      </c>
      <c r="AH286" s="654">
        <v>45706</v>
      </c>
      <c r="AI286" s="651"/>
      <c r="AK286" s="24">
        <v>0</v>
      </c>
      <c r="AL286" s="24">
        <v>3</v>
      </c>
      <c r="AM286" s="28" t="s">
        <v>25</v>
      </c>
      <c r="AN286" s="5">
        <f t="shared" si="249"/>
        <v>75</v>
      </c>
      <c r="AP286" s="654"/>
      <c r="AQ286" s="651"/>
      <c r="AS286" s="4"/>
      <c r="AT286" s="4"/>
      <c r="AU286" s="6"/>
      <c r="AV286" s="131">
        <f t="shared" si="250"/>
        <v>231</v>
      </c>
      <c r="AX286" s="654">
        <v>45772</v>
      </c>
      <c r="AY286" s="651"/>
      <c r="BA286" s="193">
        <v>0</v>
      </c>
      <c r="BB286" s="4">
        <v>4</v>
      </c>
      <c r="BC286" s="6" t="s">
        <v>17</v>
      </c>
      <c r="BD286" s="201">
        <f t="shared" si="259"/>
        <v>1110</v>
      </c>
      <c r="BF286" s="711">
        <v>45805</v>
      </c>
      <c r="BG286" s="730"/>
      <c r="BH286" s="420"/>
      <c r="BI286" s="171">
        <v>0</v>
      </c>
      <c r="BJ286" s="421">
        <v>5</v>
      </c>
      <c r="BK286" s="255" t="s">
        <v>17</v>
      </c>
      <c r="BL286" s="246">
        <f t="shared" si="261"/>
        <v>1012</v>
      </c>
      <c r="BN286" s="654">
        <v>45833</v>
      </c>
      <c r="BO286" s="651"/>
      <c r="BP286" s="447"/>
      <c r="BQ286" s="448">
        <v>0</v>
      </c>
      <c r="BR286" s="448">
        <v>5</v>
      </c>
      <c r="BS286" s="28" t="s">
        <v>17</v>
      </c>
      <c r="BT286" s="446">
        <f t="shared" si="253"/>
        <v>874</v>
      </c>
      <c r="BV286" s="654">
        <v>45863</v>
      </c>
      <c r="BW286" s="651"/>
      <c r="BY286" s="547">
        <v>0</v>
      </c>
      <c r="BZ286" s="547">
        <v>6</v>
      </c>
      <c r="CA286" s="28" t="s">
        <v>17</v>
      </c>
      <c r="CB286" s="461">
        <f t="shared" si="254"/>
        <v>740</v>
      </c>
      <c r="CD286" s="654">
        <v>45894</v>
      </c>
      <c r="CE286" s="651"/>
      <c r="CG286" s="589">
        <v>0</v>
      </c>
      <c r="CH286" s="589">
        <v>8</v>
      </c>
      <c r="CI286" s="28" t="s">
        <v>17</v>
      </c>
      <c r="CJ286" s="589">
        <f t="shared" si="255"/>
        <v>575</v>
      </c>
      <c r="CL286" s="654"/>
      <c r="CM286" s="651"/>
      <c r="CO286" s="4"/>
      <c r="CP286" s="4"/>
      <c r="CQ286" s="6"/>
      <c r="CR286" s="603">
        <f t="shared" si="260"/>
        <v>397</v>
      </c>
    </row>
    <row r="287" spans="2:96" ht="12.75" customHeight="1" x14ac:dyDescent="0.35">
      <c r="B287" s="654">
        <v>45580</v>
      </c>
      <c r="C287" s="651"/>
      <c r="E287" s="4">
        <v>0</v>
      </c>
      <c r="F287" s="4">
        <v>5</v>
      </c>
      <c r="G287" s="6" t="s">
        <v>17</v>
      </c>
      <c r="H287" s="5">
        <f t="shared" si="245"/>
        <v>523</v>
      </c>
      <c r="J287" s="654">
        <v>45622</v>
      </c>
      <c r="K287" s="651"/>
      <c r="M287" s="4">
        <v>0</v>
      </c>
      <c r="N287" s="24">
        <v>2</v>
      </c>
      <c r="O287" s="28" t="s">
        <v>19</v>
      </c>
      <c r="P287" s="5">
        <f t="shared" si="246"/>
        <v>392</v>
      </c>
      <c r="R287" s="654">
        <v>45650</v>
      </c>
      <c r="S287" s="651"/>
      <c r="U287" s="24">
        <v>0</v>
      </c>
      <c r="V287" s="24">
        <v>4</v>
      </c>
      <c r="W287" s="78" t="s">
        <v>17</v>
      </c>
      <c r="X287" s="5">
        <f t="shared" si="257"/>
        <v>313</v>
      </c>
      <c r="Z287" s="708">
        <v>45681</v>
      </c>
      <c r="AA287" s="651"/>
      <c r="AC287" s="50">
        <v>0</v>
      </c>
      <c r="AD287" s="24">
        <v>4</v>
      </c>
      <c r="AE287" s="28" t="s">
        <v>17</v>
      </c>
      <c r="AF287" s="5">
        <f t="shared" ref="AF287:AF312" si="262">SUM(AF286+AC287-AD287)</f>
        <v>196</v>
      </c>
      <c r="AH287" s="654">
        <v>45706</v>
      </c>
      <c r="AI287" s="651"/>
      <c r="AK287" s="24">
        <v>0</v>
      </c>
      <c r="AL287" s="24">
        <v>5</v>
      </c>
      <c r="AM287" s="28" t="s">
        <v>17</v>
      </c>
      <c r="AN287" s="5">
        <f t="shared" si="249"/>
        <v>70</v>
      </c>
      <c r="AP287" s="654"/>
      <c r="AQ287" s="651"/>
      <c r="AS287" s="4"/>
      <c r="AT287" s="4"/>
      <c r="AU287" s="6"/>
      <c r="AV287" s="5">
        <f t="shared" ref="AV287:AV312" si="263">SUM(AV286+AS287-AT287)</f>
        <v>231</v>
      </c>
      <c r="AX287" s="711">
        <v>45773</v>
      </c>
      <c r="AY287" s="730"/>
      <c r="AZ287" s="3"/>
      <c r="BA287" s="232">
        <v>0</v>
      </c>
      <c r="BB287" s="232">
        <v>3</v>
      </c>
      <c r="BC287" s="28" t="s">
        <v>17</v>
      </c>
      <c r="BD287" s="5">
        <f t="shared" ref="BD287:BD310" si="264">SUM(BD286+BA287-BB287)</f>
        <v>1107</v>
      </c>
      <c r="BF287" s="711">
        <v>45806</v>
      </c>
      <c r="BG287" s="730"/>
      <c r="BH287" s="420"/>
      <c r="BI287" s="171">
        <v>0</v>
      </c>
      <c r="BJ287" s="426">
        <v>5</v>
      </c>
      <c r="BK287" s="255" t="s">
        <v>17</v>
      </c>
      <c r="BL287" s="5">
        <f t="shared" si="261"/>
        <v>1007</v>
      </c>
      <c r="BN287" s="654">
        <v>45834</v>
      </c>
      <c r="BO287" s="651"/>
      <c r="BP287" s="447"/>
      <c r="BQ287" s="448">
        <v>0</v>
      </c>
      <c r="BR287" s="448">
        <v>6</v>
      </c>
      <c r="BS287" s="28" t="s">
        <v>17</v>
      </c>
      <c r="BT287" s="446">
        <f t="shared" si="253"/>
        <v>868</v>
      </c>
      <c r="BV287" s="654">
        <v>45864</v>
      </c>
      <c r="BW287" s="651"/>
      <c r="BY287" s="547">
        <v>0</v>
      </c>
      <c r="BZ287" s="547">
        <v>2</v>
      </c>
      <c r="CA287" s="28" t="s">
        <v>17</v>
      </c>
      <c r="CB287" s="5">
        <f t="shared" ref="CB287:CB311" si="265">SUM(CB286+BY287-BZ287)</f>
        <v>738</v>
      </c>
      <c r="CD287" s="654">
        <v>45895</v>
      </c>
      <c r="CE287" s="651"/>
      <c r="CG287" s="589">
        <v>0</v>
      </c>
      <c r="CH287" s="589">
        <v>8</v>
      </c>
      <c r="CI287" s="28" t="s">
        <v>17</v>
      </c>
      <c r="CJ287" s="589">
        <f t="shared" si="255"/>
        <v>567</v>
      </c>
      <c r="CL287" s="654"/>
      <c r="CM287" s="651"/>
      <c r="CO287" s="4"/>
      <c r="CP287" s="4"/>
      <c r="CQ287" s="6"/>
      <c r="CR287" s="5">
        <f t="shared" ref="CR287:CR302" si="266">SUM(CR286+CO287-CP287)</f>
        <v>397</v>
      </c>
    </row>
    <row r="288" spans="2:96" ht="12.75" customHeight="1" x14ac:dyDescent="0.35">
      <c r="B288" s="654">
        <v>45581</v>
      </c>
      <c r="C288" s="651"/>
      <c r="E288" s="4">
        <v>0</v>
      </c>
      <c r="F288" s="4">
        <v>2</v>
      </c>
      <c r="G288" s="6" t="s">
        <v>17</v>
      </c>
      <c r="H288" s="5">
        <f t="shared" si="245"/>
        <v>521</v>
      </c>
      <c r="J288" s="654">
        <v>45622</v>
      </c>
      <c r="K288" s="651"/>
      <c r="M288" s="4">
        <v>0</v>
      </c>
      <c r="N288" s="24">
        <v>2</v>
      </c>
      <c r="O288" s="28" t="s">
        <v>17</v>
      </c>
      <c r="P288" s="5">
        <f t="shared" si="246"/>
        <v>390</v>
      </c>
      <c r="R288" s="654">
        <v>45652</v>
      </c>
      <c r="S288" s="651"/>
      <c r="U288" s="24">
        <v>0</v>
      </c>
      <c r="V288" s="24">
        <v>5</v>
      </c>
      <c r="W288" s="78" t="s">
        <v>17</v>
      </c>
      <c r="X288" s="5">
        <f t="shared" si="257"/>
        <v>308</v>
      </c>
      <c r="Z288" s="708">
        <v>45682</v>
      </c>
      <c r="AA288" s="651"/>
      <c r="AC288" s="50">
        <v>0</v>
      </c>
      <c r="AD288" s="24">
        <v>2</v>
      </c>
      <c r="AE288" s="28" t="s">
        <v>17</v>
      </c>
      <c r="AF288" s="5">
        <f t="shared" si="262"/>
        <v>194</v>
      </c>
      <c r="AH288" s="654">
        <v>45707</v>
      </c>
      <c r="AI288" s="651"/>
      <c r="AK288" s="24">
        <v>0</v>
      </c>
      <c r="AL288" s="24">
        <v>5</v>
      </c>
      <c r="AM288" s="28" t="s">
        <v>17</v>
      </c>
      <c r="AN288" s="5">
        <f t="shared" si="249"/>
        <v>65</v>
      </c>
      <c r="AP288" s="654"/>
      <c r="AQ288" s="651"/>
      <c r="AS288" s="4"/>
      <c r="AT288" s="4"/>
      <c r="AU288" s="6"/>
      <c r="AV288" s="5">
        <f t="shared" si="263"/>
        <v>231</v>
      </c>
      <c r="AX288" s="711">
        <v>45775</v>
      </c>
      <c r="AY288" s="730"/>
      <c r="BA288" s="234">
        <v>0</v>
      </c>
      <c r="BB288" s="234">
        <v>4</v>
      </c>
      <c r="BC288" s="28" t="s">
        <v>17</v>
      </c>
      <c r="BD288" s="5">
        <f t="shared" si="264"/>
        <v>1103</v>
      </c>
      <c r="BF288" s="711">
        <v>45807</v>
      </c>
      <c r="BG288" s="730"/>
      <c r="BI288" s="171">
        <v>0</v>
      </c>
      <c r="BJ288" s="429">
        <v>5</v>
      </c>
      <c r="BK288" s="255" t="s">
        <v>17</v>
      </c>
      <c r="BL288" s="5">
        <f t="shared" ref="BL288:BL312" si="267">SUM(BL287+BI288-BJ288)</f>
        <v>1002</v>
      </c>
      <c r="BN288" s="654">
        <v>45835</v>
      </c>
      <c r="BO288" s="651"/>
      <c r="BP288" s="447"/>
      <c r="BQ288" s="448">
        <v>0</v>
      </c>
      <c r="BR288" s="448">
        <v>5</v>
      </c>
      <c r="BS288" s="28" t="s">
        <v>17</v>
      </c>
      <c r="BT288" s="5">
        <f t="shared" ref="BT288:BT312" si="268">SUM(BT287+BQ288-BR288)</f>
        <v>863</v>
      </c>
      <c r="BV288" s="654">
        <v>45866</v>
      </c>
      <c r="BW288" s="651"/>
      <c r="BY288" s="550">
        <v>0</v>
      </c>
      <c r="BZ288" s="550">
        <v>7</v>
      </c>
      <c r="CA288" s="28" t="s">
        <v>17</v>
      </c>
      <c r="CB288" s="5">
        <f t="shared" si="265"/>
        <v>731</v>
      </c>
      <c r="CD288" s="654">
        <v>45896</v>
      </c>
      <c r="CE288" s="651"/>
      <c r="CG288" s="589">
        <v>0</v>
      </c>
      <c r="CH288" s="589">
        <v>8</v>
      </c>
      <c r="CI288" s="28" t="s">
        <v>17</v>
      </c>
      <c r="CJ288" s="589">
        <f t="shared" si="255"/>
        <v>559</v>
      </c>
      <c r="CL288" s="654"/>
      <c r="CM288" s="651"/>
      <c r="CO288" s="4"/>
      <c r="CP288" s="4"/>
      <c r="CQ288" s="6"/>
      <c r="CR288" s="5">
        <f t="shared" si="266"/>
        <v>397</v>
      </c>
    </row>
    <row r="289" spans="2:99" ht="12.75" customHeight="1" x14ac:dyDescent="0.35">
      <c r="B289" s="654">
        <v>45581</v>
      </c>
      <c r="C289" s="651"/>
      <c r="E289" s="4">
        <v>0</v>
      </c>
      <c r="F289" s="4">
        <v>2</v>
      </c>
      <c r="G289" s="6" t="s">
        <v>16</v>
      </c>
      <c r="H289" s="5">
        <f t="shared" si="245"/>
        <v>519</v>
      </c>
      <c r="J289" s="654">
        <v>45623</v>
      </c>
      <c r="K289" s="651"/>
      <c r="M289" s="4">
        <v>0</v>
      </c>
      <c r="N289" s="24">
        <v>2</v>
      </c>
      <c r="O289" s="28" t="s">
        <v>17</v>
      </c>
      <c r="P289" s="5">
        <f t="shared" si="246"/>
        <v>388</v>
      </c>
      <c r="R289" s="654">
        <v>45653</v>
      </c>
      <c r="S289" s="651"/>
      <c r="U289" s="24">
        <v>0</v>
      </c>
      <c r="V289" s="24">
        <v>5</v>
      </c>
      <c r="W289" s="78" t="s">
        <v>17</v>
      </c>
      <c r="X289" s="5">
        <f t="shared" si="257"/>
        <v>306</v>
      </c>
      <c r="Z289" s="708">
        <v>45684</v>
      </c>
      <c r="AA289" s="651"/>
      <c r="AC289" s="50">
        <v>0</v>
      </c>
      <c r="AD289" s="24">
        <v>2</v>
      </c>
      <c r="AE289" s="28" t="s">
        <v>19</v>
      </c>
      <c r="AF289" s="5">
        <f t="shared" si="262"/>
        <v>192</v>
      </c>
      <c r="AH289" s="654">
        <v>45708</v>
      </c>
      <c r="AI289" s="651"/>
      <c r="AK289" s="24">
        <v>0</v>
      </c>
      <c r="AL289" s="24">
        <v>3</v>
      </c>
      <c r="AM289" s="28" t="s">
        <v>17</v>
      </c>
      <c r="AN289" s="5">
        <f t="shared" si="249"/>
        <v>62</v>
      </c>
      <c r="AP289" s="654"/>
      <c r="AQ289" s="651"/>
      <c r="AS289" s="4"/>
      <c r="AT289" s="4"/>
      <c r="AU289" s="6"/>
      <c r="AV289" s="5">
        <f t="shared" si="263"/>
        <v>231</v>
      </c>
      <c r="AX289" s="711">
        <v>45775</v>
      </c>
      <c r="AY289" s="730"/>
      <c r="BA289" s="234">
        <v>0</v>
      </c>
      <c r="BB289" s="4">
        <v>1</v>
      </c>
      <c r="BC289" s="6" t="s">
        <v>19</v>
      </c>
      <c r="BD289" s="5">
        <f t="shared" si="264"/>
        <v>1102</v>
      </c>
      <c r="BF289" s="711">
        <v>45808</v>
      </c>
      <c r="BG289" s="730"/>
      <c r="BI289" s="171">
        <v>0</v>
      </c>
      <c r="BJ289" s="431">
        <v>4</v>
      </c>
      <c r="BK289" s="255" t="s">
        <v>17</v>
      </c>
      <c r="BL289" s="5">
        <f t="shared" si="267"/>
        <v>998</v>
      </c>
      <c r="BN289" s="654">
        <v>45836</v>
      </c>
      <c r="BO289" s="651"/>
      <c r="BP289" s="447"/>
      <c r="BQ289" s="448">
        <v>0</v>
      </c>
      <c r="BR289" s="448">
        <v>6</v>
      </c>
      <c r="BS289" s="28" t="s">
        <v>17</v>
      </c>
      <c r="BT289" s="5">
        <f t="shared" si="268"/>
        <v>857</v>
      </c>
      <c r="BV289" s="654">
        <v>45867</v>
      </c>
      <c r="BW289" s="651"/>
      <c r="BY289" s="554">
        <v>0</v>
      </c>
      <c r="BZ289" s="554">
        <v>6</v>
      </c>
      <c r="CA289" s="28" t="s">
        <v>17</v>
      </c>
      <c r="CB289" s="5">
        <f t="shared" si="265"/>
        <v>725</v>
      </c>
      <c r="CD289" s="654">
        <v>45897</v>
      </c>
      <c r="CE289" s="651"/>
      <c r="CG289" s="598">
        <v>0</v>
      </c>
      <c r="CH289" s="598">
        <v>8</v>
      </c>
      <c r="CI289" s="28" t="s">
        <v>17</v>
      </c>
      <c r="CJ289" s="589">
        <f t="shared" si="255"/>
        <v>551</v>
      </c>
      <c r="CL289" s="654"/>
      <c r="CM289" s="651"/>
      <c r="CO289" s="4"/>
      <c r="CP289" s="4"/>
      <c r="CQ289" s="6"/>
      <c r="CR289" s="5">
        <f t="shared" si="266"/>
        <v>397</v>
      </c>
    </row>
    <row r="290" spans="2:99" ht="12.75" customHeight="1" x14ac:dyDescent="0.35">
      <c r="B290" s="654">
        <v>45583</v>
      </c>
      <c r="C290" s="651"/>
      <c r="E290" s="4">
        <v>0</v>
      </c>
      <c r="F290" s="4">
        <v>3</v>
      </c>
      <c r="G290" s="6" t="s">
        <v>17</v>
      </c>
      <c r="H290" s="5">
        <f t="shared" si="245"/>
        <v>516</v>
      </c>
      <c r="J290" s="654">
        <v>45624</v>
      </c>
      <c r="K290" s="651"/>
      <c r="M290" s="4">
        <v>0</v>
      </c>
      <c r="N290" s="24">
        <v>2</v>
      </c>
      <c r="O290" s="28" t="s">
        <v>17</v>
      </c>
      <c r="P290" s="5">
        <f t="shared" si="246"/>
        <v>386</v>
      </c>
      <c r="R290" s="654">
        <v>45656</v>
      </c>
      <c r="S290" s="651"/>
      <c r="U290" s="24">
        <v>0</v>
      </c>
      <c r="V290" s="24">
        <v>2</v>
      </c>
      <c r="W290" s="28" t="s">
        <v>22</v>
      </c>
      <c r="X290" s="5">
        <f t="shared" si="257"/>
        <v>303</v>
      </c>
      <c r="Z290" s="708">
        <v>45684</v>
      </c>
      <c r="AA290" s="651"/>
      <c r="AC290" s="50">
        <v>0</v>
      </c>
      <c r="AD290" s="24">
        <v>2</v>
      </c>
      <c r="AE290" s="28" t="s">
        <v>25</v>
      </c>
      <c r="AF290" s="5">
        <f t="shared" si="262"/>
        <v>190</v>
      </c>
      <c r="AH290" s="654">
        <v>45710</v>
      </c>
      <c r="AI290" s="651"/>
      <c r="AK290" s="24">
        <v>0</v>
      </c>
      <c r="AL290" s="24">
        <v>1</v>
      </c>
      <c r="AM290" s="28" t="s">
        <v>17</v>
      </c>
      <c r="AN290" s="5">
        <f t="shared" si="249"/>
        <v>61</v>
      </c>
      <c r="AP290" s="654"/>
      <c r="AQ290" s="651"/>
      <c r="AS290" s="4"/>
      <c r="AT290" s="4"/>
      <c r="AU290" s="6"/>
      <c r="AV290" s="5">
        <f t="shared" si="263"/>
        <v>231</v>
      </c>
      <c r="AX290" s="654"/>
      <c r="AY290" s="651"/>
      <c r="BA290" s="4"/>
      <c r="BB290" s="4"/>
      <c r="BC290" s="6"/>
      <c r="BD290" s="5">
        <f t="shared" si="264"/>
        <v>1102</v>
      </c>
      <c r="BF290" s="654"/>
      <c r="BG290" s="651"/>
      <c r="BI290" s="4"/>
      <c r="BJ290" s="4"/>
      <c r="BK290" s="6"/>
      <c r="BL290" s="5">
        <f t="shared" si="267"/>
        <v>998</v>
      </c>
      <c r="BN290" s="654">
        <v>45838</v>
      </c>
      <c r="BO290" s="651"/>
      <c r="BQ290" s="453">
        <v>0</v>
      </c>
      <c r="BR290" s="453">
        <v>5</v>
      </c>
      <c r="BS290" s="28" t="s">
        <v>17</v>
      </c>
      <c r="BT290" s="5">
        <f t="shared" si="268"/>
        <v>852</v>
      </c>
      <c r="BV290" s="654">
        <v>45868</v>
      </c>
      <c r="BW290" s="651"/>
      <c r="BY290" s="556">
        <v>0</v>
      </c>
      <c r="BZ290" s="556">
        <v>6</v>
      </c>
      <c r="CA290" s="28" t="s">
        <v>17</v>
      </c>
      <c r="CB290" s="5">
        <f t="shared" si="265"/>
        <v>719</v>
      </c>
      <c r="CD290" s="654">
        <v>45898</v>
      </c>
      <c r="CE290" s="651"/>
      <c r="CG290" s="598">
        <v>0</v>
      </c>
      <c r="CH290" s="598">
        <v>8</v>
      </c>
      <c r="CI290" s="28" t="s">
        <v>17</v>
      </c>
      <c r="CJ290" s="589">
        <f t="shared" si="255"/>
        <v>543</v>
      </c>
      <c r="CL290" s="654"/>
      <c r="CM290" s="651"/>
      <c r="CO290" s="4"/>
      <c r="CP290" s="4"/>
      <c r="CQ290" s="6"/>
      <c r="CR290" s="5">
        <f t="shared" si="266"/>
        <v>397</v>
      </c>
    </row>
    <row r="291" spans="2:99" ht="12.75" customHeight="1" x14ac:dyDescent="0.35">
      <c r="B291" s="654">
        <v>45584</v>
      </c>
      <c r="C291" s="651"/>
      <c r="E291" s="4">
        <v>0</v>
      </c>
      <c r="F291" s="4">
        <v>3</v>
      </c>
      <c r="G291" s="6" t="s">
        <v>17</v>
      </c>
      <c r="H291" s="5">
        <f t="shared" si="245"/>
        <v>513</v>
      </c>
      <c r="J291" s="654">
        <v>45625</v>
      </c>
      <c r="K291" s="651"/>
      <c r="M291" s="4">
        <v>0</v>
      </c>
      <c r="N291" s="24">
        <v>2</v>
      </c>
      <c r="O291" s="28" t="s">
        <v>17</v>
      </c>
      <c r="P291" s="5">
        <f t="shared" si="246"/>
        <v>384</v>
      </c>
      <c r="R291" s="654">
        <v>45656</v>
      </c>
      <c r="S291" s="651"/>
      <c r="U291" s="24">
        <v>0</v>
      </c>
      <c r="V291" s="24">
        <v>3</v>
      </c>
      <c r="W291" s="28" t="s">
        <v>17</v>
      </c>
      <c r="X291" s="5">
        <f t="shared" si="257"/>
        <v>302</v>
      </c>
      <c r="Z291" s="708">
        <v>45684</v>
      </c>
      <c r="AA291" s="651"/>
      <c r="AC291" s="50">
        <v>0</v>
      </c>
      <c r="AD291" s="24">
        <v>7</v>
      </c>
      <c r="AE291" s="28" t="s">
        <v>17</v>
      </c>
      <c r="AF291" s="5">
        <f t="shared" si="262"/>
        <v>183</v>
      </c>
      <c r="AH291" s="654">
        <v>45712</v>
      </c>
      <c r="AI291" s="651"/>
      <c r="AK291" s="24">
        <v>0</v>
      </c>
      <c r="AL291" s="24">
        <v>5</v>
      </c>
      <c r="AM291" s="28" t="s">
        <v>17</v>
      </c>
      <c r="AN291" s="5">
        <f t="shared" si="249"/>
        <v>56</v>
      </c>
      <c r="AP291" s="654"/>
      <c r="AQ291" s="651"/>
      <c r="AS291" s="4"/>
      <c r="AT291" s="4"/>
      <c r="AU291" s="6"/>
      <c r="AV291" s="5">
        <f t="shared" si="263"/>
        <v>231</v>
      </c>
      <c r="AX291" s="654"/>
      <c r="AY291" s="651"/>
      <c r="BA291" s="4"/>
      <c r="BB291" s="4"/>
      <c r="BC291" s="6"/>
      <c r="BD291" s="5">
        <f t="shared" si="264"/>
        <v>1102</v>
      </c>
      <c r="BF291" s="654"/>
      <c r="BG291" s="651"/>
      <c r="BI291" s="4"/>
      <c r="BJ291" s="4"/>
      <c r="BK291" s="6"/>
      <c r="BL291" s="5">
        <f t="shared" si="267"/>
        <v>998</v>
      </c>
      <c r="BN291" s="654"/>
      <c r="BO291" s="651"/>
      <c r="BQ291" s="4"/>
      <c r="BR291" s="4"/>
      <c r="BS291" s="6"/>
      <c r="BT291" s="5">
        <f t="shared" si="268"/>
        <v>852</v>
      </c>
      <c r="CB291" s="5">
        <f t="shared" si="265"/>
        <v>719</v>
      </c>
      <c r="CD291" s="654">
        <v>45899</v>
      </c>
      <c r="CE291" s="651"/>
      <c r="CG291" s="598">
        <v>0</v>
      </c>
      <c r="CH291" s="598">
        <v>8</v>
      </c>
      <c r="CI291" s="28" t="s">
        <v>17</v>
      </c>
      <c r="CJ291" s="589">
        <f t="shared" si="255"/>
        <v>535</v>
      </c>
      <c r="CL291" s="654"/>
      <c r="CM291" s="651"/>
      <c r="CO291" s="4"/>
      <c r="CP291" s="4"/>
      <c r="CQ291" s="6"/>
      <c r="CR291" s="5">
        <f t="shared" si="266"/>
        <v>397</v>
      </c>
    </row>
    <row r="292" spans="2:99" ht="12.75" customHeight="1" x14ac:dyDescent="0.35">
      <c r="B292" s="654">
        <v>45586</v>
      </c>
      <c r="C292" s="651"/>
      <c r="E292" s="4">
        <v>0</v>
      </c>
      <c r="F292" s="4">
        <v>5</v>
      </c>
      <c r="G292" s="6" t="s">
        <v>17</v>
      </c>
      <c r="H292" s="5">
        <f t="shared" si="245"/>
        <v>508</v>
      </c>
      <c r="J292" s="654">
        <v>45625</v>
      </c>
      <c r="K292" s="651"/>
      <c r="M292" s="4">
        <v>0</v>
      </c>
      <c r="N292" s="24">
        <v>2</v>
      </c>
      <c r="O292" s="28" t="s">
        <v>15</v>
      </c>
      <c r="P292" s="5">
        <f t="shared" si="246"/>
        <v>382</v>
      </c>
      <c r="R292" s="654">
        <v>45656</v>
      </c>
      <c r="S292" s="651"/>
      <c r="U292" s="24">
        <v>0</v>
      </c>
      <c r="V292" s="24">
        <v>1</v>
      </c>
      <c r="W292" s="28" t="s">
        <v>35</v>
      </c>
      <c r="X292" s="5">
        <f t="shared" si="257"/>
        <v>298</v>
      </c>
      <c r="Z292" s="708">
        <v>45685</v>
      </c>
      <c r="AA292" s="651"/>
      <c r="AC292" s="50">
        <v>0</v>
      </c>
      <c r="AD292" s="24">
        <v>6</v>
      </c>
      <c r="AE292" s="28" t="s">
        <v>17</v>
      </c>
      <c r="AF292" s="5">
        <f t="shared" si="262"/>
        <v>177</v>
      </c>
      <c r="AH292" s="654">
        <v>45712</v>
      </c>
      <c r="AI292" s="651"/>
      <c r="AK292" s="24">
        <v>0</v>
      </c>
      <c r="AL292" s="24">
        <v>2</v>
      </c>
      <c r="AM292" s="28" t="s">
        <v>15</v>
      </c>
      <c r="AN292" s="5">
        <f t="shared" si="249"/>
        <v>54</v>
      </c>
      <c r="AP292" s="654"/>
      <c r="AQ292" s="651"/>
      <c r="AS292" s="4"/>
      <c r="AT292" s="4"/>
      <c r="AU292" s="6"/>
      <c r="AV292" s="5">
        <f t="shared" si="263"/>
        <v>231</v>
      </c>
      <c r="AX292" s="654"/>
      <c r="AY292" s="651"/>
      <c r="BA292" s="4"/>
      <c r="BB292" s="4"/>
      <c r="BC292" s="6"/>
      <c r="BD292" s="5">
        <f t="shared" si="264"/>
        <v>1102</v>
      </c>
      <c r="BF292" s="654"/>
      <c r="BG292" s="651"/>
      <c r="BI292" s="4"/>
      <c r="BJ292" s="4"/>
      <c r="BK292" s="6"/>
      <c r="BL292" s="5">
        <f t="shared" si="267"/>
        <v>998</v>
      </c>
      <c r="BN292" s="654"/>
      <c r="BO292" s="651"/>
      <c r="BQ292" s="4"/>
      <c r="BR292" s="4"/>
      <c r="BS292" s="6"/>
      <c r="BT292" s="5">
        <f t="shared" si="268"/>
        <v>852</v>
      </c>
      <c r="CB292" s="5">
        <f t="shared" si="265"/>
        <v>719</v>
      </c>
      <c r="CD292" s="654">
        <v>45900</v>
      </c>
      <c r="CE292" s="651"/>
      <c r="CG292" s="598">
        <v>0</v>
      </c>
      <c r="CH292" s="598">
        <v>8</v>
      </c>
      <c r="CI292" s="28" t="s">
        <v>17</v>
      </c>
      <c r="CJ292" s="589">
        <f t="shared" si="255"/>
        <v>527</v>
      </c>
      <c r="CL292" s="654"/>
      <c r="CM292" s="651"/>
      <c r="CO292" s="4"/>
      <c r="CP292" s="4"/>
      <c r="CQ292" s="6"/>
      <c r="CR292" s="5">
        <f t="shared" si="266"/>
        <v>397</v>
      </c>
    </row>
    <row r="293" spans="2:99" ht="12.75" customHeight="1" x14ac:dyDescent="0.35">
      <c r="B293" s="654">
        <v>45586</v>
      </c>
      <c r="C293" s="651"/>
      <c r="E293" s="4">
        <v>0</v>
      </c>
      <c r="F293" s="4">
        <v>10</v>
      </c>
      <c r="G293" s="6" t="s">
        <v>24</v>
      </c>
      <c r="H293" s="5">
        <f t="shared" si="245"/>
        <v>498</v>
      </c>
      <c r="J293" s="654">
        <v>45626</v>
      </c>
      <c r="K293" s="651"/>
      <c r="M293" s="4">
        <v>0</v>
      </c>
      <c r="N293" s="24">
        <v>10</v>
      </c>
      <c r="O293" s="28" t="s">
        <v>24</v>
      </c>
      <c r="P293" s="5">
        <f t="shared" si="246"/>
        <v>372</v>
      </c>
      <c r="R293" s="654">
        <v>45657</v>
      </c>
      <c r="S293" s="651"/>
      <c r="U293" s="24">
        <v>0</v>
      </c>
      <c r="V293" s="24">
        <v>4</v>
      </c>
      <c r="W293" s="28" t="s">
        <v>17</v>
      </c>
      <c r="X293" s="5">
        <f t="shared" si="257"/>
        <v>298</v>
      </c>
      <c r="Z293" s="708">
        <v>45686</v>
      </c>
      <c r="AA293" s="651"/>
      <c r="AC293" s="50">
        <v>0</v>
      </c>
      <c r="AD293" s="24">
        <v>5</v>
      </c>
      <c r="AE293" s="28" t="s">
        <v>17</v>
      </c>
      <c r="AF293" s="5">
        <f t="shared" si="262"/>
        <v>172</v>
      </c>
      <c r="AH293" s="654">
        <v>45713</v>
      </c>
      <c r="AI293" s="651"/>
      <c r="AK293" s="24">
        <v>0</v>
      </c>
      <c r="AL293" s="24">
        <v>6</v>
      </c>
      <c r="AM293" s="28" t="s">
        <v>17</v>
      </c>
      <c r="AN293" s="5">
        <f t="shared" si="249"/>
        <v>48</v>
      </c>
      <c r="AP293" s="654"/>
      <c r="AQ293" s="651"/>
      <c r="AS293" s="4"/>
      <c r="AT293" s="4"/>
      <c r="AU293" s="6"/>
      <c r="AV293" s="5">
        <f t="shared" si="263"/>
        <v>231</v>
      </c>
      <c r="AX293" s="654"/>
      <c r="AY293" s="651"/>
      <c r="BA293" s="4"/>
      <c r="BB293" s="4"/>
      <c r="BC293" s="6"/>
      <c r="BD293" s="5">
        <f t="shared" si="264"/>
        <v>1102</v>
      </c>
      <c r="BF293" s="654"/>
      <c r="BG293" s="651"/>
      <c r="BI293" s="4"/>
      <c r="BJ293" s="4"/>
      <c r="BK293" s="6"/>
      <c r="BL293" s="5">
        <f t="shared" si="267"/>
        <v>998</v>
      </c>
      <c r="BN293" s="654"/>
      <c r="BO293" s="651"/>
      <c r="BQ293" s="4"/>
      <c r="BR293" s="4"/>
      <c r="BS293" s="6"/>
      <c r="BT293" s="5">
        <f t="shared" si="268"/>
        <v>852</v>
      </c>
      <c r="CB293" s="5">
        <f t="shared" si="265"/>
        <v>719</v>
      </c>
      <c r="CD293" s="654"/>
      <c r="CE293" s="651"/>
      <c r="CG293" s="4"/>
      <c r="CH293" s="4"/>
      <c r="CI293" s="6"/>
      <c r="CJ293" s="589">
        <f t="shared" si="255"/>
        <v>527</v>
      </c>
      <c r="CL293" s="654"/>
      <c r="CM293" s="651"/>
      <c r="CO293" s="4"/>
      <c r="CP293" s="4"/>
      <c r="CQ293" s="6"/>
      <c r="CR293" s="5">
        <f t="shared" si="266"/>
        <v>397</v>
      </c>
    </row>
    <row r="294" spans="2:99" ht="12.75" customHeight="1" x14ac:dyDescent="0.35">
      <c r="B294" s="654">
        <v>45586</v>
      </c>
      <c r="C294" s="651"/>
      <c r="E294" s="4">
        <v>0</v>
      </c>
      <c r="F294" s="4">
        <v>2</v>
      </c>
      <c r="G294" s="6" t="s">
        <v>19</v>
      </c>
      <c r="H294" s="5">
        <f t="shared" si="245"/>
        <v>496</v>
      </c>
      <c r="J294" s="654"/>
      <c r="K294" s="651"/>
      <c r="M294" s="4"/>
      <c r="N294" s="4"/>
      <c r="O294" s="6"/>
      <c r="P294" s="5">
        <f t="shared" si="246"/>
        <v>372</v>
      </c>
      <c r="R294" s="654"/>
      <c r="S294" s="651"/>
      <c r="U294" s="4"/>
      <c r="V294" s="4"/>
      <c r="W294" s="6"/>
      <c r="X294" s="5">
        <f t="shared" si="257"/>
        <v>298</v>
      </c>
      <c r="Z294" s="708">
        <v>45686</v>
      </c>
      <c r="AA294" s="651"/>
      <c r="AC294" s="50">
        <v>0</v>
      </c>
      <c r="AD294" s="24">
        <v>1</v>
      </c>
      <c r="AE294" s="28" t="s">
        <v>35</v>
      </c>
      <c r="AF294" s="5">
        <f t="shared" si="262"/>
        <v>171</v>
      </c>
      <c r="AH294" s="654">
        <v>45714</v>
      </c>
      <c r="AI294" s="651"/>
      <c r="AK294" s="24">
        <v>0</v>
      </c>
      <c r="AL294" s="24">
        <v>2</v>
      </c>
      <c r="AM294" s="28" t="s">
        <v>22</v>
      </c>
      <c r="AN294" s="5">
        <f t="shared" si="249"/>
        <v>46</v>
      </c>
      <c r="AP294" s="654"/>
      <c r="AQ294" s="651"/>
      <c r="AS294" s="4"/>
      <c r="AT294" s="4"/>
      <c r="AU294" s="6"/>
      <c r="AV294" s="5">
        <f t="shared" si="263"/>
        <v>231</v>
      </c>
      <c r="AX294" s="654"/>
      <c r="AY294" s="651"/>
      <c r="BA294" s="4"/>
      <c r="BB294" s="4"/>
      <c r="BC294" s="6"/>
      <c r="BD294" s="5">
        <f t="shared" si="264"/>
        <v>1102</v>
      </c>
      <c r="BF294" s="654"/>
      <c r="BG294" s="651"/>
      <c r="BI294" s="4"/>
      <c r="BJ294" s="4"/>
      <c r="BK294" s="6"/>
      <c r="BL294" s="5">
        <f t="shared" si="267"/>
        <v>998</v>
      </c>
      <c r="BN294" s="654"/>
      <c r="BO294" s="651"/>
      <c r="BQ294" s="4"/>
      <c r="BR294" s="4"/>
      <c r="BS294" s="6"/>
      <c r="BT294" s="5">
        <f t="shared" si="268"/>
        <v>852</v>
      </c>
      <c r="CB294" s="5">
        <f t="shared" si="265"/>
        <v>719</v>
      </c>
      <c r="CD294" s="654"/>
      <c r="CE294" s="651"/>
      <c r="CG294" s="4"/>
      <c r="CH294" s="4"/>
      <c r="CI294" s="6"/>
      <c r="CJ294" s="589">
        <f t="shared" si="255"/>
        <v>527</v>
      </c>
      <c r="CL294" s="654"/>
      <c r="CM294" s="651"/>
      <c r="CO294" s="4"/>
      <c r="CP294" s="4"/>
      <c r="CQ294" s="6"/>
      <c r="CR294" s="5">
        <f t="shared" si="266"/>
        <v>397</v>
      </c>
    </row>
    <row r="295" spans="2:99" ht="12.75" customHeight="1" x14ac:dyDescent="0.35">
      <c r="B295" s="654">
        <v>45587</v>
      </c>
      <c r="C295" s="651"/>
      <c r="E295" s="4">
        <v>0</v>
      </c>
      <c r="F295" s="4">
        <v>5</v>
      </c>
      <c r="G295" s="6" t="s">
        <v>17</v>
      </c>
      <c r="H295" s="5">
        <f t="shared" si="245"/>
        <v>491</v>
      </c>
      <c r="J295" s="654"/>
      <c r="K295" s="651"/>
      <c r="M295" s="4"/>
      <c r="N295" s="4"/>
      <c r="O295" s="6"/>
      <c r="P295" s="5">
        <f t="shared" si="246"/>
        <v>372</v>
      </c>
      <c r="R295" s="654"/>
      <c r="S295" s="651"/>
      <c r="U295" s="4"/>
      <c r="V295" s="4"/>
      <c r="W295" s="6"/>
      <c r="X295" s="5">
        <f t="shared" si="257"/>
        <v>298</v>
      </c>
      <c r="Z295" s="708">
        <v>45687</v>
      </c>
      <c r="AA295" s="651"/>
      <c r="AC295" s="50">
        <v>0</v>
      </c>
      <c r="AD295" s="24">
        <v>4</v>
      </c>
      <c r="AE295" s="28" t="s">
        <v>17</v>
      </c>
      <c r="AF295" s="5">
        <f t="shared" si="262"/>
        <v>167</v>
      </c>
      <c r="AH295" s="654">
        <v>45715</v>
      </c>
      <c r="AI295" s="651"/>
      <c r="AK295" s="24">
        <v>0</v>
      </c>
      <c r="AL295" s="24">
        <v>2</v>
      </c>
      <c r="AM295" s="28" t="s">
        <v>17</v>
      </c>
      <c r="AN295" s="5">
        <f t="shared" si="249"/>
        <v>44</v>
      </c>
      <c r="AP295" s="654"/>
      <c r="AQ295" s="651"/>
      <c r="AS295" s="4"/>
      <c r="AT295" s="4"/>
      <c r="AU295" s="6"/>
      <c r="AV295" s="5">
        <f t="shared" si="263"/>
        <v>231</v>
      </c>
      <c r="AX295" s="654"/>
      <c r="AY295" s="651"/>
      <c r="BA295" s="4"/>
      <c r="BB295" s="4"/>
      <c r="BC295" s="6"/>
      <c r="BD295" s="5">
        <f t="shared" si="264"/>
        <v>1102</v>
      </c>
      <c r="BF295" s="654"/>
      <c r="BG295" s="651"/>
      <c r="BI295" s="4"/>
      <c r="BJ295" s="4"/>
      <c r="BK295" s="6"/>
      <c r="BL295" s="5">
        <f t="shared" si="267"/>
        <v>998</v>
      </c>
      <c r="BN295" s="654"/>
      <c r="BO295" s="651"/>
      <c r="BQ295" s="4"/>
      <c r="BR295" s="4"/>
      <c r="BS295" s="6"/>
      <c r="BT295" s="5">
        <f t="shared" si="268"/>
        <v>852</v>
      </c>
      <c r="CB295" s="5">
        <f t="shared" si="265"/>
        <v>719</v>
      </c>
      <c r="CD295" s="654"/>
      <c r="CE295" s="651"/>
      <c r="CG295" s="4"/>
      <c r="CI295" s="6"/>
      <c r="CJ295" s="589">
        <f t="shared" si="255"/>
        <v>527</v>
      </c>
      <c r="CL295" s="654"/>
      <c r="CM295" s="651"/>
      <c r="CO295" s="4"/>
      <c r="CP295" s="4"/>
      <c r="CQ295" s="6"/>
      <c r="CR295" s="5">
        <f t="shared" si="266"/>
        <v>397</v>
      </c>
    </row>
    <row r="296" spans="2:99" ht="12.75" customHeight="1" x14ac:dyDescent="0.35">
      <c r="B296" s="654">
        <v>45588</v>
      </c>
      <c r="C296" s="651"/>
      <c r="E296" s="4">
        <v>0</v>
      </c>
      <c r="F296" s="4">
        <v>3</v>
      </c>
      <c r="G296" s="6" t="s">
        <v>17</v>
      </c>
      <c r="H296" s="5">
        <f t="shared" si="245"/>
        <v>488</v>
      </c>
      <c r="J296" s="654"/>
      <c r="K296" s="651"/>
      <c r="M296" s="4"/>
      <c r="N296" s="4"/>
      <c r="O296" s="6"/>
      <c r="P296" s="5">
        <f t="shared" si="246"/>
        <v>372</v>
      </c>
      <c r="R296" s="654"/>
      <c r="S296" s="651"/>
      <c r="U296" s="4"/>
      <c r="V296" s="4"/>
      <c r="W296" s="6"/>
      <c r="X296" s="5">
        <f t="shared" si="257"/>
        <v>298</v>
      </c>
      <c r="Z296" s="708">
        <v>45688</v>
      </c>
      <c r="AA296" s="651"/>
      <c r="AC296" s="50">
        <v>0</v>
      </c>
      <c r="AD296" s="24">
        <v>4</v>
      </c>
      <c r="AE296" s="28" t="s">
        <v>17</v>
      </c>
      <c r="AF296" s="5">
        <f t="shared" si="262"/>
        <v>163</v>
      </c>
      <c r="AH296" s="654">
        <v>45716</v>
      </c>
      <c r="AI296" s="651"/>
      <c r="AK296" s="24">
        <v>0</v>
      </c>
      <c r="AL296" s="24">
        <v>3</v>
      </c>
      <c r="AM296" s="28" t="s">
        <v>17</v>
      </c>
      <c r="AN296" s="5">
        <f t="shared" si="249"/>
        <v>41</v>
      </c>
      <c r="AP296" s="654"/>
      <c r="AQ296" s="651"/>
      <c r="AS296" s="4"/>
      <c r="AT296" s="4"/>
      <c r="AU296" s="6"/>
      <c r="AV296" s="5">
        <f t="shared" si="263"/>
        <v>231</v>
      </c>
      <c r="AX296" s="654"/>
      <c r="AY296" s="651"/>
      <c r="BA296" s="4"/>
      <c r="BB296" s="4"/>
      <c r="BC296" s="6"/>
      <c r="BD296" s="5">
        <f t="shared" si="264"/>
        <v>1102</v>
      </c>
      <c r="BF296" s="654"/>
      <c r="BG296" s="651"/>
      <c r="BI296" s="4"/>
      <c r="BJ296" s="4"/>
      <c r="BK296" s="6"/>
      <c r="BL296" s="5">
        <f t="shared" si="267"/>
        <v>998</v>
      </c>
      <c r="BT296" s="5">
        <f t="shared" si="268"/>
        <v>852</v>
      </c>
      <c r="CB296" s="5">
        <f t="shared" si="265"/>
        <v>719</v>
      </c>
      <c r="CD296" s="654"/>
      <c r="CE296" s="651"/>
      <c r="CG296" s="4"/>
      <c r="CH296" s="4"/>
      <c r="CI296" s="6"/>
      <c r="CJ296" s="589">
        <f t="shared" si="255"/>
        <v>527</v>
      </c>
      <c r="CL296" s="654"/>
      <c r="CM296" s="651"/>
      <c r="CO296" s="4"/>
      <c r="CP296" s="4"/>
      <c r="CQ296" s="6"/>
      <c r="CR296" s="5">
        <f t="shared" si="266"/>
        <v>397</v>
      </c>
    </row>
    <row r="297" spans="2:99" ht="12.75" customHeight="1" x14ac:dyDescent="0.35">
      <c r="B297" s="654">
        <v>45589</v>
      </c>
      <c r="C297" s="651"/>
      <c r="E297" s="4">
        <v>0</v>
      </c>
      <c r="F297" s="4">
        <v>4</v>
      </c>
      <c r="G297" s="6" t="s">
        <v>17</v>
      </c>
      <c r="H297" s="5">
        <f t="shared" si="245"/>
        <v>484</v>
      </c>
      <c r="J297" s="654"/>
      <c r="K297" s="651"/>
      <c r="M297" s="4"/>
      <c r="N297" s="4"/>
      <c r="O297" s="6"/>
      <c r="P297" s="5">
        <f t="shared" si="246"/>
        <v>372</v>
      </c>
      <c r="R297" s="654"/>
      <c r="S297" s="651"/>
      <c r="U297" s="4"/>
      <c r="V297" s="4"/>
      <c r="W297" s="6"/>
      <c r="X297" s="5">
        <f t="shared" si="257"/>
        <v>298</v>
      </c>
      <c r="Z297" s="654"/>
      <c r="AA297" s="651"/>
      <c r="AC297" s="4"/>
      <c r="AD297" s="4"/>
      <c r="AE297" s="6"/>
      <c r="AF297" s="5">
        <f t="shared" si="262"/>
        <v>163</v>
      </c>
      <c r="AH297" s="654"/>
      <c r="AI297" s="651"/>
      <c r="AK297" s="4"/>
      <c r="AL297" s="4"/>
      <c r="AM297" s="6"/>
      <c r="AN297" s="5">
        <f t="shared" si="249"/>
        <v>41</v>
      </c>
      <c r="AP297" s="654"/>
      <c r="AQ297" s="651"/>
      <c r="AS297" s="4"/>
      <c r="AT297" s="4"/>
      <c r="AU297" s="6"/>
      <c r="AV297" s="5">
        <f t="shared" si="263"/>
        <v>231</v>
      </c>
      <c r="AX297" s="654"/>
      <c r="AY297" s="651"/>
      <c r="BA297" s="4"/>
      <c r="BB297" s="4"/>
      <c r="BC297" s="6"/>
      <c r="BD297" s="5">
        <f t="shared" si="264"/>
        <v>1102</v>
      </c>
      <c r="BL297" s="5">
        <f t="shared" si="267"/>
        <v>998</v>
      </c>
      <c r="BT297" s="5">
        <f t="shared" si="268"/>
        <v>852</v>
      </c>
      <c r="CB297" s="5">
        <f t="shared" si="265"/>
        <v>719</v>
      </c>
      <c r="CD297" s="654"/>
      <c r="CE297" s="651"/>
      <c r="CG297" s="4"/>
      <c r="CH297" s="4"/>
      <c r="CI297" s="6"/>
      <c r="CJ297" s="589">
        <f t="shared" si="255"/>
        <v>527</v>
      </c>
      <c r="CL297" s="654"/>
      <c r="CM297" s="651"/>
      <c r="CO297" s="4"/>
      <c r="CP297" s="4"/>
      <c r="CQ297" s="6"/>
      <c r="CR297" s="5">
        <f t="shared" si="266"/>
        <v>397</v>
      </c>
    </row>
    <row r="298" spans="2:99" ht="12.75" customHeight="1" x14ac:dyDescent="0.35">
      <c r="B298" s="654">
        <v>45589</v>
      </c>
      <c r="C298" s="651"/>
      <c r="E298" s="4">
        <v>0</v>
      </c>
      <c r="F298" s="4">
        <v>2</v>
      </c>
      <c r="G298" s="6" t="s">
        <v>25</v>
      </c>
      <c r="H298" s="5">
        <f t="shared" si="245"/>
        <v>482</v>
      </c>
      <c r="J298" s="25"/>
      <c r="K298" s="4"/>
      <c r="M298" s="4"/>
      <c r="N298" s="4"/>
      <c r="O298" s="6"/>
      <c r="P298" s="5">
        <f t="shared" si="246"/>
        <v>372</v>
      </c>
      <c r="X298" s="5">
        <f t="shared" si="257"/>
        <v>298</v>
      </c>
      <c r="Z298" s="654"/>
      <c r="AA298" s="651"/>
      <c r="AC298" s="4"/>
      <c r="AD298" s="4"/>
      <c r="AE298" s="6"/>
      <c r="AF298" s="5">
        <f t="shared" si="262"/>
        <v>163</v>
      </c>
      <c r="AH298" s="654"/>
      <c r="AI298" s="651"/>
      <c r="AK298" s="4"/>
      <c r="AL298" s="4"/>
      <c r="AM298" s="6"/>
      <c r="AN298" s="5">
        <f t="shared" si="249"/>
        <v>41</v>
      </c>
      <c r="AP298" s="654"/>
      <c r="AQ298" s="651"/>
      <c r="AS298" s="4"/>
      <c r="AT298" s="4"/>
      <c r="AU298" s="6"/>
      <c r="AV298" s="5">
        <f t="shared" si="263"/>
        <v>231</v>
      </c>
      <c r="AX298" s="654"/>
      <c r="AY298" s="651"/>
      <c r="BA298" s="4"/>
      <c r="BB298" s="4"/>
      <c r="BC298" s="6"/>
      <c r="BD298" s="5">
        <f t="shared" si="264"/>
        <v>1102</v>
      </c>
      <c r="BL298" s="5">
        <f t="shared" si="267"/>
        <v>998</v>
      </c>
      <c r="BT298" s="5">
        <f t="shared" si="268"/>
        <v>852</v>
      </c>
      <c r="CB298" s="5">
        <f t="shared" si="265"/>
        <v>719</v>
      </c>
      <c r="CC298" s="4"/>
      <c r="CD298" s="654"/>
      <c r="CE298" s="651"/>
      <c r="CG298" s="4"/>
      <c r="CH298" s="4"/>
      <c r="CI298" s="6"/>
      <c r="CJ298" s="564">
        <f t="shared" si="255"/>
        <v>527</v>
      </c>
      <c r="CL298" s="654"/>
      <c r="CM298" s="651"/>
      <c r="CO298" s="4"/>
      <c r="CP298" s="4"/>
      <c r="CQ298" s="6"/>
      <c r="CR298" s="5">
        <f t="shared" si="266"/>
        <v>397</v>
      </c>
    </row>
    <row r="299" spans="2:99" ht="12.75" customHeight="1" x14ac:dyDescent="0.35">
      <c r="B299" s="654">
        <v>45589</v>
      </c>
      <c r="C299" s="651"/>
      <c r="E299" s="4">
        <v>0</v>
      </c>
      <c r="F299" s="4">
        <v>2</v>
      </c>
      <c r="G299" s="6" t="s">
        <v>35</v>
      </c>
      <c r="H299" s="5">
        <f t="shared" si="245"/>
        <v>480</v>
      </c>
      <c r="J299" s="25"/>
      <c r="K299" s="4"/>
      <c r="M299" s="4"/>
      <c r="N299" s="4"/>
      <c r="O299" s="6"/>
      <c r="P299" s="5">
        <f t="shared" si="246"/>
        <v>372</v>
      </c>
      <c r="X299" s="5">
        <f t="shared" si="257"/>
        <v>298</v>
      </c>
      <c r="Z299" s="654"/>
      <c r="AA299" s="651"/>
      <c r="AC299" s="4"/>
      <c r="AD299" s="4"/>
      <c r="AE299" s="6"/>
      <c r="AF299" s="5">
        <f t="shared" si="262"/>
        <v>163</v>
      </c>
      <c r="AN299" s="5">
        <f t="shared" si="249"/>
        <v>41</v>
      </c>
      <c r="AP299" s="654"/>
      <c r="AQ299" s="651"/>
      <c r="AS299" s="4"/>
      <c r="AT299" s="4"/>
      <c r="AU299" s="6"/>
      <c r="AV299" s="5">
        <f t="shared" si="263"/>
        <v>231</v>
      </c>
      <c r="BD299" s="5">
        <f t="shared" si="264"/>
        <v>1102</v>
      </c>
      <c r="BL299" s="5">
        <f t="shared" si="267"/>
        <v>998</v>
      </c>
      <c r="BT299" s="5">
        <f t="shared" si="268"/>
        <v>852</v>
      </c>
      <c r="CB299" s="5">
        <f t="shared" si="265"/>
        <v>719</v>
      </c>
      <c r="CD299" s="654"/>
      <c r="CE299" s="651"/>
      <c r="CG299" s="4"/>
      <c r="CH299" s="4"/>
      <c r="CI299" s="6"/>
      <c r="CJ299" s="564">
        <f t="shared" si="255"/>
        <v>527</v>
      </c>
      <c r="CL299" s="654"/>
      <c r="CM299" s="651"/>
      <c r="CO299" s="4"/>
      <c r="CP299" s="4"/>
      <c r="CQ299" s="6"/>
      <c r="CR299" s="5">
        <f t="shared" si="266"/>
        <v>397</v>
      </c>
    </row>
    <row r="300" spans="2:99" ht="12.75" customHeight="1" x14ac:dyDescent="0.35">
      <c r="B300" s="654">
        <v>45589</v>
      </c>
      <c r="C300" s="651"/>
      <c r="E300" s="4">
        <v>0</v>
      </c>
      <c r="F300" s="4">
        <v>2</v>
      </c>
      <c r="G300" s="6" t="s">
        <v>22</v>
      </c>
      <c r="H300" s="5">
        <f t="shared" si="245"/>
        <v>478</v>
      </c>
      <c r="J300" s="25"/>
      <c r="K300" s="4"/>
      <c r="M300" s="4"/>
      <c r="N300" s="4"/>
      <c r="O300" s="6"/>
      <c r="P300" s="5">
        <f t="shared" si="246"/>
        <v>372</v>
      </c>
      <c r="X300" s="5">
        <f t="shared" si="257"/>
        <v>298</v>
      </c>
      <c r="Z300" s="25"/>
      <c r="AA300" s="25"/>
      <c r="AC300" s="4"/>
      <c r="AD300" s="4"/>
      <c r="AE300" s="6"/>
      <c r="AF300" s="5">
        <f t="shared" si="262"/>
        <v>163</v>
      </c>
      <c r="AN300" s="5">
        <f t="shared" si="249"/>
        <v>41</v>
      </c>
      <c r="AP300" s="25"/>
      <c r="AQ300" s="25"/>
      <c r="AS300" s="4"/>
      <c r="AT300" s="4"/>
      <c r="AU300" s="6"/>
      <c r="AV300" s="5">
        <f t="shared" si="263"/>
        <v>231</v>
      </c>
      <c r="BD300" s="5">
        <f t="shared" si="264"/>
        <v>1102</v>
      </c>
      <c r="BL300" s="5">
        <f t="shared" si="267"/>
        <v>998</v>
      </c>
      <c r="BT300" s="5">
        <f t="shared" si="268"/>
        <v>852</v>
      </c>
      <c r="CB300" s="5">
        <f t="shared" si="265"/>
        <v>719</v>
      </c>
      <c r="CD300" s="654"/>
      <c r="CE300" s="651"/>
      <c r="CG300" s="4"/>
      <c r="CH300" s="4"/>
      <c r="CI300" s="6"/>
      <c r="CJ300" s="564">
        <f t="shared" si="255"/>
        <v>527</v>
      </c>
      <c r="CL300" s="654"/>
      <c r="CM300" s="651"/>
      <c r="CO300" s="4"/>
      <c r="CP300" s="4"/>
      <c r="CQ300" s="6"/>
      <c r="CR300" s="5">
        <f t="shared" si="266"/>
        <v>397</v>
      </c>
    </row>
    <row r="301" spans="2:99" ht="12.75" customHeight="1" x14ac:dyDescent="0.35">
      <c r="B301" s="654">
        <v>45589</v>
      </c>
      <c r="C301" s="651"/>
      <c r="E301" s="4">
        <v>0</v>
      </c>
      <c r="F301" s="4">
        <v>1</v>
      </c>
      <c r="G301" s="6" t="s">
        <v>16</v>
      </c>
      <c r="H301" s="5">
        <f t="shared" si="245"/>
        <v>477</v>
      </c>
      <c r="J301" s="25"/>
      <c r="K301" s="4"/>
      <c r="M301" s="4"/>
      <c r="N301" s="4"/>
      <c r="O301" s="6"/>
      <c r="P301" s="5">
        <f t="shared" si="246"/>
        <v>372</v>
      </c>
      <c r="X301" s="5">
        <f t="shared" si="257"/>
        <v>298</v>
      </c>
      <c r="Z301" s="654"/>
      <c r="AA301" s="651"/>
      <c r="AC301" s="4"/>
      <c r="AD301" s="4"/>
      <c r="AE301" s="6"/>
      <c r="AF301" s="5">
        <f t="shared" si="262"/>
        <v>163</v>
      </c>
      <c r="AN301" s="5">
        <f t="shared" si="249"/>
        <v>41</v>
      </c>
      <c r="AP301" s="654"/>
      <c r="AQ301" s="651"/>
      <c r="AS301" s="4"/>
      <c r="AT301" s="4"/>
      <c r="AU301" s="6"/>
      <c r="AV301" s="5">
        <f t="shared" si="263"/>
        <v>231</v>
      </c>
      <c r="BD301" s="5">
        <f t="shared" si="264"/>
        <v>1102</v>
      </c>
      <c r="BL301" s="5">
        <f t="shared" si="267"/>
        <v>998</v>
      </c>
      <c r="BT301" s="5">
        <f t="shared" si="268"/>
        <v>852</v>
      </c>
      <c r="CB301" s="5">
        <f t="shared" si="265"/>
        <v>719</v>
      </c>
      <c r="CD301" s="654"/>
      <c r="CE301" s="651"/>
      <c r="CG301" s="4"/>
      <c r="CH301" s="4"/>
      <c r="CI301" s="6"/>
      <c r="CJ301" s="564">
        <f t="shared" si="255"/>
        <v>527</v>
      </c>
      <c r="CL301" s="654"/>
      <c r="CM301" s="651"/>
      <c r="CO301" s="4"/>
      <c r="CP301" s="4"/>
      <c r="CQ301" s="6"/>
      <c r="CR301" s="5">
        <f t="shared" si="266"/>
        <v>397</v>
      </c>
    </row>
    <row r="302" spans="2:99" ht="12.75" customHeight="1" x14ac:dyDescent="0.35">
      <c r="B302" s="654">
        <v>45590</v>
      </c>
      <c r="C302" s="651"/>
      <c r="E302" s="4">
        <v>0</v>
      </c>
      <c r="F302" s="4">
        <v>3</v>
      </c>
      <c r="G302" s="6" t="s">
        <v>17</v>
      </c>
      <c r="H302" s="5">
        <f t="shared" si="245"/>
        <v>474</v>
      </c>
      <c r="J302" s="25"/>
      <c r="K302" s="4"/>
      <c r="M302" s="4"/>
      <c r="N302" s="4"/>
      <c r="O302" s="6"/>
      <c r="P302" s="5">
        <f t="shared" si="246"/>
        <v>372</v>
      </c>
      <c r="X302" s="5">
        <f t="shared" si="257"/>
        <v>298</v>
      </c>
      <c r="Z302" s="654"/>
      <c r="AA302" s="651"/>
      <c r="AC302" s="4"/>
      <c r="AD302" s="4"/>
      <c r="AE302" s="6"/>
      <c r="AF302" s="5">
        <f t="shared" si="262"/>
        <v>163</v>
      </c>
      <c r="AN302" s="5">
        <f t="shared" si="249"/>
        <v>41</v>
      </c>
      <c r="AV302" s="5">
        <f t="shared" si="263"/>
        <v>231</v>
      </c>
      <c r="BD302" s="5">
        <f t="shared" si="264"/>
        <v>1102</v>
      </c>
      <c r="BL302" s="5">
        <f t="shared" si="267"/>
        <v>998</v>
      </c>
      <c r="BT302" s="5">
        <f t="shared" si="268"/>
        <v>852</v>
      </c>
      <c r="CB302" s="5">
        <f t="shared" si="265"/>
        <v>719</v>
      </c>
      <c r="CD302" s="654"/>
      <c r="CE302" s="651"/>
      <c r="CG302" s="4"/>
      <c r="CH302" s="4"/>
      <c r="CI302" s="6"/>
      <c r="CJ302" s="564">
        <f t="shared" si="255"/>
        <v>527</v>
      </c>
      <c r="CL302" s="654"/>
      <c r="CM302" s="651"/>
      <c r="CO302" s="4"/>
      <c r="CP302" s="4"/>
      <c r="CQ302" s="6"/>
      <c r="CR302" s="603">
        <f t="shared" si="266"/>
        <v>397</v>
      </c>
      <c r="CU302" s="44">
        <f>SUM(CP265)</f>
        <v>8</v>
      </c>
    </row>
    <row r="303" spans="2:99" ht="12.75" customHeight="1" x14ac:dyDescent="0.35">
      <c r="B303" s="654">
        <v>45591</v>
      </c>
      <c r="C303" s="651"/>
      <c r="E303" s="4">
        <v>0</v>
      </c>
      <c r="F303" s="4">
        <v>2</v>
      </c>
      <c r="G303" s="6" t="s">
        <v>17</v>
      </c>
      <c r="H303" s="5">
        <f t="shared" si="245"/>
        <v>472</v>
      </c>
      <c r="J303" s="25"/>
      <c r="K303" s="4"/>
      <c r="M303" s="4"/>
      <c r="N303" s="4"/>
      <c r="O303" s="6"/>
      <c r="P303" s="5">
        <f t="shared" si="246"/>
        <v>372</v>
      </c>
      <c r="X303" s="5">
        <f t="shared" si="257"/>
        <v>298</v>
      </c>
      <c r="Z303" s="654"/>
      <c r="AA303" s="651"/>
      <c r="AC303" s="4"/>
      <c r="AD303" s="4"/>
      <c r="AE303" s="6"/>
      <c r="AF303" s="5">
        <f t="shared" si="262"/>
        <v>163</v>
      </c>
      <c r="AN303" s="5">
        <f t="shared" si="249"/>
        <v>41</v>
      </c>
      <c r="AV303" s="5">
        <f t="shared" si="263"/>
        <v>231</v>
      </c>
      <c r="BD303" s="5">
        <f t="shared" si="264"/>
        <v>1102</v>
      </c>
      <c r="BL303" s="5">
        <f t="shared" si="267"/>
        <v>998</v>
      </c>
      <c r="BT303" s="5">
        <f t="shared" si="268"/>
        <v>852</v>
      </c>
      <c r="CB303" s="5">
        <f t="shared" si="265"/>
        <v>719</v>
      </c>
      <c r="CD303" s="654"/>
      <c r="CE303" s="651"/>
      <c r="CG303" s="4"/>
      <c r="CH303" s="4"/>
      <c r="CI303" s="6"/>
      <c r="CJ303" s="564">
        <f t="shared" si="255"/>
        <v>527</v>
      </c>
      <c r="CL303" s="654"/>
      <c r="CM303" s="651"/>
      <c r="CO303" s="4"/>
      <c r="CP303" s="4"/>
      <c r="CQ303" s="6"/>
      <c r="CR303" s="5">
        <f t="shared" ref="CR303:CR313" si="269">SUM(CR302+CO303-CP303)</f>
        <v>397</v>
      </c>
    </row>
    <row r="304" spans="2:99" ht="12.75" customHeight="1" x14ac:dyDescent="0.35">
      <c r="B304" s="654">
        <v>45593</v>
      </c>
      <c r="C304" s="651"/>
      <c r="E304" s="4">
        <v>0</v>
      </c>
      <c r="F304" s="4">
        <v>5</v>
      </c>
      <c r="G304" s="6" t="s">
        <v>17</v>
      </c>
      <c r="H304" s="5">
        <f t="shared" si="245"/>
        <v>467</v>
      </c>
      <c r="J304" s="25"/>
      <c r="K304" s="4"/>
      <c r="M304" s="4"/>
      <c r="N304" s="4"/>
      <c r="O304" s="6"/>
      <c r="P304" s="5">
        <f t="shared" si="246"/>
        <v>372</v>
      </c>
      <c r="X304" s="5">
        <f t="shared" si="257"/>
        <v>298</v>
      </c>
      <c r="Z304" s="25"/>
      <c r="AA304" s="25"/>
      <c r="AC304" s="4"/>
      <c r="AD304" s="4"/>
      <c r="AE304" s="6"/>
      <c r="AF304" s="5">
        <f t="shared" si="262"/>
        <v>163</v>
      </c>
      <c r="AN304" s="5">
        <f t="shared" si="249"/>
        <v>41</v>
      </c>
      <c r="AV304" s="5">
        <f t="shared" si="263"/>
        <v>231</v>
      </c>
      <c r="BD304" s="5">
        <f t="shared" si="264"/>
        <v>1102</v>
      </c>
      <c r="BL304" s="5">
        <f t="shared" si="267"/>
        <v>998</v>
      </c>
      <c r="BT304" s="5">
        <f t="shared" si="268"/>
        <v>852</v>
      </c>
      <c r="CB304" s="5">
        <f t="shared" si="265"/>
        <v>719</v>
      </c>
      <c r="CD304" s="654"/>
      <c r="CE304" s="651"/>
      <c r="CG304" s="4"/>
      <c r="CH304" s="4"/>
      <c r="CI304" s="6"/>
      <c r="CJ304" s="564">
        <f t="shared" si="255"/>
        <v>527</v>
      </c>
      <c r="CL304" s="654"/>
      <c r="CM304" s="651"/>
      <c r="CO304" s="4"/>
      <c r="CP304" s="4"/>
      <c r="CQ304" s="6"/>
      <c r="CR304" s="5">
        <f t="shared" si="269"/>
        <v>397</v>
      </c>
    </row>
    <row r="305" spans="2:96" ht="12.75" customHeight="1" x14ac:dyDescent="0.35">
      <c r="B305" s="654">
        <v>45594</v>
      </c>
      <c r="C305" s="651"/>
      <c r="E305" s="4">
        <v>0</v>
      </c>
      <c r="F305" s="4">
        <v>4</v>
      </c>
      <c r="G305" s="6" t="s">
        <v>17</v>
      </c>
      <c r="H305" s="5">
        <f t="shared" si="245"/>
        <v>463</v>
      </c>
      <c r="J305" s="25"/>
      <c r="K305" s="4"/>
      <c r="M305" s="4"/>
      <c r="N305" s="4"/>
      <c r="O305" s="6"/>
      <c r="P305" s="5">
        <f t="shared" si="246"/>
        <v>372</v>
      </c>
      <c r="X305" s="5">
        <f t="shared" ref="X305:X312" si="270">SUM(X304+U305-V305)</f>
        <v>298</v>
      </c>
      <c r="Z305" s="25"/>
      <c r="AA305" s="25"/>
      <c r="AC305" s="4"/>
      <c r="AD305" s="4"/>
      <c r="AE305" s="6"/>
      <c r="AF305" s="5">
        <f t="shared" si="262"/>
        <v>163</v>
      </c>
      <c r="AN305" s="5">
        <f t="shared" si="249"/>
        <v>41</v>
      </c>
      <c r="AV305" s="5">
        <f t="shared" si="263"/>
        <v>231</v>
      </c>
      <c r="BD305" s="5">
        <f t="shared" si="264"/>
        <v>1102</v>
      </c>
      <c r="BL305" s="5">
        <f t="shared" si="267"/>
        <v>998</v>
      </c>
      <c r="BT305" s="5">
        <f t="shared" si="268"/>
        <v>852</v>
      </c>
      <c r="CB305" s="5">
        <f t="shared" si="265"/>
        <v>719</v>
      </c>
      <c r="CD305" s="654"/>
      <c r="CE305" s="651"/>
      <c r="CG305" s="4"/>
      <c r="CH305" s="4"/>
      <c r="CI305" s="6"/>
      <c r="CJ305" s="564">
        <f t="shared" si="255"/>
        <v>527</v>
      </c>
      <c r="CL305" s="654"/>
      <c r="CM305" s="651"/>
      <c r="CO305" s="4"/>
      <c r="CP305" s="4"/>
      <c r="CQ305" s="6"/>
      <c r="CR305" s="5">
        <f t="shared" si="269"/>
        <v>397</v>
      </c>
    </row>
    <row r="306" spans="2:96" ht="12.75" customHeight="1" x14ac:dyDescent="0.35">
      <c r="B306" s="654">
        <v>45595</v>
      </c>
      <c r="C306" s="651"/>
      <c r="E306" s="4">
        <v>0</v>
      </c>
      <c r="F306" s="4">
        <v>2</v>
      </c>
      <c r="G306" s="6" t="s">
        <v>17</v>
      </c>
      <c r="H306" s="5">
        <f t="shared" si="245"/>
        <v>461</v>
      </c>
      <c r="J306" s="25"/>
      <c r="K306" s="4"/>
      <c r="M306" s="4"/>
      <c r="N306" s="4"/>
      <c r="O306" s="6"/>
      <c r="P306" s="5">
        <f t="shared" si="246"/>
        <v>372</v>
      </c>
      <c r="X306" s="5">
        <f t="shared" si="270"/>
        <v>298</v>
      </c>
      <c r="Z306" s="25"/>
      <c r="AA306" s="25"/>
      <c r="AC306" s="4"/>
      <c r="AD306" s="4"/>
      <c r="AE306" s="6"/>
      <c r="AF306" s="5">
        <f t="shared" si="262"/>
        <v>163</v>
      </c>
      <c r="AN306" s="5">
        <f t="shared" si="249"/>
        <v>41</v>
      </c>
      <c r="AV306" s="5">
        <f t="shared" si="263"/>
        <v>231</v>
      </c>
      <c r="BD306" s="5">
        <f t="shared" si="264"/>
        <v>1102</v>
      </c>
      <c r="BL306" s="5">
        <f t="shared" si="267"/>
        <v>998</v>
      </c>
      <c r="BT306" s="5">
        <f t="shared" si="268"/>
        <v>852</v>
      </c>
      <c r="CB306" s="5">
        <f t="shared" si="265"/>
        <v>719</v>
      </c>
      <c r="CD306" s="654"/>
      <c r="CE306" s="651"/>
      <c r="CG306" s="4"/>
      <c r="CH306" s="4"/>
      <c r="CI306" s="6"/>
      <c r="CJ306" s="564">
        <f t="shared" si="255"/>
        <v>527</v>
      </c>
      <c r="CL306" s="654"/>
      <c r="CM306" s="651"/>
      <c r="CO306" s="4"/>
      <c r="CP306" s="4"/>
      <c r="CQ306" s="6"/>
      <c r="CR306" s="5">
        <f t="shared" si="269"/>
        <v>397</v>
      </c>
    </row>
    <row r="307" spans="2:96" ht="12.75" customHeight="1" x14ac:dyDescent="0.35">
      <c r="B307" s="25"/>
      <c r="C307" s="25"/>
      <c r="E307" s="4"/>
      <c r="F307" s="4"/>
      <c r="G307" s="6"/>
      <c r="H307" s="5">
        <f t="shared" si="245"/>
        <v>461</v>
      </c>
      <c r="J307" s="25"/>
      <c r="K307" s="4"/>
      <c r="M307" s="4"/>
      <c r="N307" s="4"/>
      <c r="O307" s="6"/>
      <c r="P307" s="5">
        <f t="shared" si="246"/>
        <v>372</v>
      </c>
      <c r="X307" s="5">
        <f t="shared" si="270"/>
        <v>298</v>
      </c>
      <c r="Z307" s="25"/>
      <c r="AA307" s="25"/>
      <c r="AC307" s="4"/>
      <c r="AD307" s="4"/>
      <c r="AE307" s="6"/>
      <c r="AF307" s="5">
        <f t="shared" si="262"/>
        <v>163</v>
      </c>
      <c r="AN307" s="5">
        <f t="shared" si="249"/>
        <v>41</v>
      </c>
      <c r="AV307" s="5">
        <f t="shared" si="263"/>
        <v>231</v>
      </c>
      <c r="BD307" s="5">
        <f t="shared" si="264"/>
        <v>1102</v>
      </c>
      <c r="BL307" s="5">
        <f t="shared" si="267"/>
        <v>998</v>
      </c>
      <c r="BT307" s="5">
        <f t="shared" si="268"/>
        <v>852</v>
      </c>
      <c r="CB307" s="5">
        <f t="shared" si="265"/>
        <v>719</v>
      </c>
      <c r="CD307" s="654"/>
      <c r="CE307" s="651"/>
      <c r="CG307" s="4"/>
      <c r="CH307" s="4"/>
      <c r="CI307" s="6"/>
      <c r="CJ307" s="564">
        <f t="shared" si="255"/>
        <v>527</v>
      </c>
      <c r="CL307" s="654"/>
      <c r="CM307" s="651"/>
      <c r="CO307" s="4"/>
      <c r="CP307" s="4"/>
      <c r="CQ307" s="6"/>
      <c r="CR307" s="5">
        <f t="shared" si="269"/>
        <v>397</v>
      </c>
    </row>
    <row r="308" spans="2:96" ht="12.75" customHeight="1" x14ac:dyDescent="0.35">
      <c r="B308" s="25"/>
      <c r="C308" s="25"/>
      <c r="E308" s="4"/>
      <c r="F308" s="4"/>
      <c r="G308" s="6"/>
      <c r="H308" s="5">
        <f t="shared" si="245"/>
        <v>461</v>
      </c>
      <c r="J308" s="25"/>
      <c r="K308" s="4"/>
      <c r="M308" s="4"/>
      <c r="N308" s="4"/>
      <c r="O308" s="6"/>
      <c r="P308" s="5">
        <f t="shared" si="246"/>
        <v>372</v>
      </c>
      <c r="X308" s="5">
        <f t="shared" si="270"/>
        <v>298</v>
      </c>
      <c r="Z308" s="25"/>
      <c r="AA308" s="25"/>
      <c r="AC308" s="4"/>
      <c r="AD308" s="4"/>
      <c r="AE308" s="6"/>
      <c r="AF308" s="5">
        <f t="shared" si="262"/>
        <v>163</v>
      </c>
      <c r="AN308" s="5">
        <f t="shared" si="249"/>
        <v>41</v>
      </c>
      <c r="AV308" s="5">
        <f t="shared" si="263"/>
        <v>231</v>
      </c>
      <c r="BD308" s="5">
        <f t="shared" si="264"/>
        <v>1102</v>
      </c>
      <c r="BL308" s="5">
        <f t="shared" si="267"/>
        <v>998</v>
      </c>
      <c r="BT308" s="5">
        <f t="shared" si="268"/>
        <v>852</v>
      </c>
      <c r="CB308" s="5">
        <f t="shared" si="265"/>
        <v>719</v>
      </c>
      <c r="CD308" s="654"/>
      <c r="CE308" s="651"/>
      <c r="CG308" s="4"/>
      <c r="CH308" s="4"/>
      <c r="CI308" s="6"/>
      <c r="CJ308" s="564">
        <f t="shared" si="255"/>
        <v>527</v>
      </c>
      <c r="CL308" s="654"/>
      <c r="CM308" s="651"/>
      <c r="CO308" s="4"/>
      <c r="CP308" s="4"/>
      <c r="CQ308" s="6"/>
      <c r="CR308" s="5">
        <f t="shared" si="269"/>
        <v>397</v>
      </c>
    </row>
    <row r="309" spans="2:96" ht="12.75" customHeight="1" x14ac:dyDescent="0.35">
      <c r="B309" s="25"/>
      <c r="C309" s="25"/>
      <c r="E309" s="4"/>
      <c r="F309" s="4"/>
      <c r="G309" s="6"/>
      <c r="H309" s="5">
        <f t="shared" si="245"/>
        <v>461</v>
      </c>
      <c r="J309" s="25"/>
      <c r="K309" s="4"/>
      <c r="M309" s="4"/>
      <c r="N309" s="4"/>
      <c r="O309" s="6"/>
      <c r="P309" s="5">
        <f t="shared" si="246"/>
        <v>372</v>
      </c>
      <c r="X309" s="5">
        <f t="shared" si="270"/>
        <v>298</v>
      </c>
      <c r="Z309" s="25"/>
      <c r="AA309" s="25"/>
      <c r="AC309" s="4"/>
      <c r="AD309" s="4"/>
      <c r="AE309" s="6"/>
      <c r="AF309" s="5">
        <f t="shared" si="262"/>
        <v>163</v>
      </c>
      <c r="AN309" s="5">
        <f t="shared" si="249"/>
        <v>41</v>
      </c>
      <c r="AV309" s="5">
        <f t="shared" si="263"/>
        <v>231</v>
      </c>
      <c r="BD309" s="5">
        <f t="shared" si="264"/>
        <v>1102</v>
      </c>
      <c r="BL309" s="5">
        <f t="shared" si="267"/>
        <v>998</v>
      </c>
      <c r="BT309" s="5">
        <f t="shared" si="268"/>
        <v>852</v>
      </c>
      <c r="CB309" s="5">
        <f t="shared" si="265"/>
        <v>719</v>
      </c>
      <c r="CD309" s="25"/>
      <c r="CE309" s="25"/>
      <c r="CG309" s="4"/>
      <c r="CH309" s="4"/>
      <c r="CI309" s="6"/>
      <c r="CJ309" s="564">
        <f t="shared" si="255"/>
        <v>527</v>
      </c>
      <c r="CL309" s="654"/>
      <c r="CM309" s="651"/>
      <c r="CO309" s="4"/>
      <c r="CP309" s="4"/>
      <c r="CQ309" s="6"/>
      <c r="CR309" s="5">
        <f t="shared" si="269"/>
        <v>397</v>
      </c>
    </row>
    <row r="310" spans="2:96" ht="12.75" customHeight="1" x14ac:dyDescent="0.35">
      <c r="B310" s="25"/>
      <c r="C310" s="25"/>
      <c r="E310" s="4"/>
      <c r="F310" s="4"/>
      <c r="G310" s="6"/>
      <c r="H310" s="5">
        <f t="shared" si="245"/>
        <v>461</v>
      </c>
      <c r="J310" s="25"/>
      <c r="K310" s="4"/>
      <c r="M310" s="4"/>
      <c r="N310" s="4"/>
      <c r="O310" s="6"/>
      <c r="P310" s="5">
        <f t="shared" si="246"/>
        <v>372</v>
      </c>
      <c r="X310" s="5">
        <f t="shared" si="270"/>
        <v>298</v>
      </c>
      <c r="Z310" s="25"/>
      <c r="AA310" s="25"/>
      <c r="AC310" s="4"/>
      <c r="AD310" s="4"/>
      <c r="AE310" s="6"/>
      <c r="AF310" s="5">
        <f t="shared" si="262"/>
        <v>163</v>
      </c>
      <c r="AN310" s="5">
        <f t="shared" si="249"/>
        <v>41</v>
      </c>
      <c r="AV310" s="5">
        <f t="shared" si="263"/>
        <v>231</v>
      </c>
      <c r="BD310" s="5">
        <f t="shared" si="264"/>
        <v>1102</v>
      </c>
      <c r="BL310" s="5">
        <f t="shared" si="267"/>
        <v>998</v>
      </c>
      <c r="BT310" s="5">
        <f t="shared" si="268"/>
        <v>852</v>
      </c>
      <c r="CB310" s="490">
        <f t="shared" si="265"/>
        <v>719</v>
      </c>
      <c r="CD310" s="654"/>
      <c r="CE310" s="651"/>
      <c r="CG310" s="4"/>
      <c r="CH310" s="4"/>
      <c r="CI310" s="6"/>
      <c r="CJ310" s="564">
        <f t="shared" si="255"/>
        <v>527</v>
      </c>
      <c r="CL310" s="654"/>
      <c r="CM310" s="651"/>
      <c r="CO310" s="4"/>
      <c r="CP310" s="4"/>
      <c r="CQ310" s="6"/>
      <c r="CR310" s="5">
        <f t="shared" si="269"/>
        <v>397</v>
      </c>
    </row>
    <row r="311" spans="2:96" ht="12.75" customHeight="1" x14ac:dyDescent="0.35">
      <c r="B311" s="25"/>
      <c r="C311" s="25"/>
      <c r="E311" s="4"/>
      <c r="F311" s="4"/>
      <c r="G311" s="6"/>
      <c r="H311" s="5">
        <f t="shared" si="245"/>
        <v>461</v>
      </c>
      <c r="J311" s="25"/>
      <c r="K311" s="4"/>
      <c r="M311" s="4"/>
      <c r="N311" s="4"/>
      <c r="O311" s="6"/>
      <c r="P311" s="5">
        <f t="shared" si="246"/>
        <v>372</v>
      </c>
      <c r="X311" s="5">
        <f t="shared" si="270"/>
        <v>298</v>
      </c>
      <c r="AF311" s="5">
        <f t="shared" si="262"/>
        <v>163</v>
      </c>
      <c r="AN311" s="5">
        <f t="shared" si="249"/>
        <v>41</v>
      </c>
      <c r="AV311" s="5">
        <f t="shared" si="263"/>
        <v>231</v>
      </c>
      <c r="BD311" s="5">
        <f>SUM(BD304+BA311-BB311)</f>
        <v>1102</v>
      </c>
      <c r="BL311" s="5">
        <f t="shared" si="267"/>
        <v>998</v>
      </c>
      <c r="BT311" s="5">
        <f t="shared" si="268"/>
        <v>852</v>
      </c>
      <c r="CB311" s="490">
        <f t="shared" si="265"/>
        <v>719</v>
      </c>
      <c r="CD311" s="654"/>
      <c r="CE311" s="651"/>
      <c r="CG311" s="4"/>
      <c r="CH311" s="4"/>
      <c r="CI311" s="6"/>
      <c r="CJ311" s="564">
        <f t="shared" si="255"/>
        <v>527</v>
      </c>
      <c r="CL311" s="654"/>
      <c r="CM311" s="651"/>
      <c r="CO311" s="4"/>
      <c r="CP311" s="4"/>
      <c r="CQ311" s="6"/>
      <c r="CR311" s="5">
        <f t="shared" si="269"/>
        <v>397</v>
      </c>
    </row>
    <row r="312" spans="2:96" ht="12.75" customHeight="1" x14ac:dyDescent="0.35">
      <c r="B312" s="42"/>
      <c r="C312" s="2"/>
      <c r="E312" s="4"/>
      <c r="F312" s="4"/>
      <c r="G312" s="6"/>
      <c r="H312" s="5">
        <f t="shared" si="245"/>
        <v>461</v>
      </c>
      <c r="P312" s="5">
        <f t="shared" si="246"/>
        <v>372</v>
      </c>
      <c r="X312" s="5">
        <f t="shared" si="270"/>
        <v>298</v>
      </c>
      <c r="AF312" s="5">
        <f t="shared" si="262"/>
        <v>163</v>
      </c>
      <c r="AN312" s="5">
        <f t="shared" si="249"/>
        <v>41</v>
      </c>
      <c r="AV312" s="5">
        <f t="shared" si="263"/>
        <v>231</v>
      </c>
      <c r="BD312" s="5">
        <f>SUM(BD311+BA312-BB312)</f>
        <v>1102</v>
      </c>
      <c r="BL312" s="5">
        <f t="shared" si="267"/>
        <v>998</v>
      </c>
      <c r="BT312" s="5">
        <f t="shared" si="268"/>
        <v>852</v>
      </c>
      <c r="CB312" s="5">
        <f>SUM(CB311+BY312-BZ312)</f>
        <v>719</v>
      </c>
      <c r="CJ312" s="564">
        <f t="shared" si="255"/>
        <v>527</v>
      </c>
      <c r="CO312" s="4"/>
      <c r="CQ312" s="6"/>
      <c r="CR312" s="5">
        <f t="shared" si="269"/>
        <v>397</v>
      </c>
    </row>
    <row r="313" spans="2:96" ht="12.75" customHeight="1" x14ac:dyDescent="0.35">
      <c r="B313" s="658" t="s">
        <v>344</v>
      </c>
      <c r="C313" s="659"/>
      <c r="D313" s="659"/>
      <c r="E313" s="659"/>
      <c r="F313" s="659"/>
      <c r="G313" s="659"/>
      <c r="H313" s="660"/>
      <c r="J313" s="658" t="s">
        <v>344</v>
      </c>
      <c r="K313" s="659"/>
      <c r="L313" s="659"/>
      <c r="M313" s="659"/>
      <c r="N313" s="659"/>
      <c r="O313" s="659"/>
      <c r="P313" s="660"/>
      <c r="R313" s="658" t="s">
        <v>344</v>
      </c>
      <c r="S313" s="659"/>
      <c r="T313" s="659"/>
      <c r="U313" s="659"/>
      <c r="V313" s="659"/>
      <c r="W313" s="659"/>
      <c r="X313" s="660"/>
      <c r="Z313" s="658" t="s">
        <v>344</v>
      </c>
      <c r="AA313" s="659"/>
      <c r="AB313" s="659"/>
      <c r="AC313" s="659"/>
      <c r="AD313" s="659"/>
      <c r="AE313" s="659"/>
      <c r="AF313" s="660"/>
      <c r="AH313" s="658" t="s">
        <v>344</v>
      </c>
      <c r="AI313" s="659"/>
      <c r="AJ313" s="659"/>
      <c r="AK313" s="659"/>
      <c r="AL313" s="659"/>
      <c r="AM313" s="659"/>
      <c r="AN313" s="660"/>
      <c r="AP313" s="658" t="s">
        <v>344</v>
      </c>
      <c r="AQ313" s="659"/>
      <c r="AR313" s="659"/>
      <c r="AS313" s="659"/>
      <c r="AT313" s="659"/>
      <c r="AU313" s="659"/>
      <c r="AV313" s="660"/>
      <c r="AX313" s="658" t="s">
        <v>344</v>
      </c>
      <c r="AY313" s="659"/>
      <c r="AZ313" s="659"/>
      <c r="BA313" s="659"/>
      <c r="BB313" s="659"/>
      <c r="BC313" s="659"/>
      <c r="BD313" s="660"/>
      <c r="BF313" s="658" t="s">
        <v>344</v>
      </c>
      <c r="BG313" s="659"/>
      <c r="BH313" s="659"/>
      <c r="BI313" s="659"/>
      <c r="BJ313" s="659"/>
      <c r="BK313" s="659"/>
      <c r="BL313" s="660"/>
      <c r="BN313" s="658" t="s">
        <v>344</v>
      </c>
      <c r="BO313" s="659"/>
      <c r="BP313" s="659"/>
      <c r="BQ313" s="659"/>
      <c r="BR313" s="659"/>
      <c r="BS313" s="659"/>
      <c r="BT313" s="660"/>
      <c r="BV313" s="658" t="s">
        <v>344</v>
      </c>
      <c r="BW313" s="659"/>
      <c r="BX313" s="659"/>
      <c r="BY313" s="659"/>
      <c r="BZ313" s="659"/>
      <c r="CA313" s="659"/>
      <c r="CB313" s="660"/>
      <c r="CD313" s="658" t="s">
        <v>344</v>
      </c>
      <c r="CE313" s="659"/>
      <c r="CF313" s="659"/>
      <c r="CG313" s="659"/>
      <c r="CH313" s="659"/>
      <c r="CI313" s="659"/>
      <c r="CJ313" s="660"/>
      <c r="CR313" s="5">
        <f t="shared" si="269"/>
        <v>397</v>
      </c>
    </row>
    <row r="314" spans="2:96" ht="12.75" customHeight="1" x14ac:dyDescent="0.35">
      <c r="B314" s="7"/>
      <c r="C314" s="8"/>
      <c r="D314" s="8"/>
      <c r="E314" s="9" t="s">
        <v>7</v>
      </c>
      <c r="F314" s="9" t="s">
        <v>8</v>
      </c>
      <c r="G314" s="10" t="s">
        <v>9</v>
      </c>
      <c r="H314" s="11" t="s">
        <v>508</v>
      </c>
      <c r="J314" s="7"/>
      <c r="K314" s="8"/>
      <c r="L314" s="8"/>
      <c r="M314" s="9" t="s">
        <v>7</v>
      </c>
      <c r="N314" s="9" t="s">
        <v>8</v>
      </c>
      <c r="O314" s="12" t="s">
        <v>9</v>
      </c>
      <c r="P314" s="11" t="s">
        <v>508</v>
      </c>
      <c r="R314" s="7"/>
      <c r="S314" s="8"/>
      <c r="T314" s="8"/>
      <c r="U314" s="9" t="s">
        <v>7</v>
      </c>
      <c r="V314" s="9" t="s">
        <v>8</v>
      </c>
      <c r="W314" s="13" t="s">
        <v>9</v>
      </c>
      <c r="X314" s="11" t="s">
        <v>508</v>
      </c>
      <c r="Z314" s="7"/>
      <c r="AA314" s="8"/>
      <c r="AB314" s="8"/>
      <c r="AC314" s="9" t="s">
        <v>7</v>
      </c>
      <c r="AD314" s="9" t="s">
        <v>8</v>
      </c>
      <c r="AE314" s="14" t="s">
        <v>9</v>
      </c>
      <c r="AF314" s="11" t="s">
        <v>508</v>
      </c>
      <c r="AH314" s="7"/>
      <c r="AI314" s="8"/>
      <c r="AJ314" s="8"/>
      <c r="AK314" s="9" t="s">
        <v>7</v>
      </c>
      <c r="AL314" s="9" t="s">
        <v>8</v>
      </c>
      <c r="AM314" s="15" t="s">
        <v>9</v>
      </c>
      <c r="AN314" s="11" t="s">
        <v>508</v>
      </c>
      <c r="AP314" s="7"/>
      <c r="AQ314" s="8"/>
      <c r="AR314" s="8"/>
      <c r="AS314" s="9" t="s">
        <v>7</v>
      </c>
      <c r="AT314" s="9" t="s">
        <v>8</v>
      </c>
      <c r="AU314" s="16" t="s">
        <v>9</v>
      </c>
      <c r="AV314" s="11" t="s">
        <v>508</v>
      </c>
      <c r="AX314" s="7"/>
      <c r="AY314" s="8"/>
      <c r="AZ314" s="8"/>
      <c r="BA314" s="9" t="s">
        <v>7</v>
      </c>
      <c r="BB314" s="9" t="s">
        <v>8</v>
      </c>
      <c r="BC314" s="17" t="s">
        <v>9</v>
      </c>
      <c r="BD314" s="11" t="s">
        <v>508</v>
      </c>
      <c r="BF314" s="7"/>
      <c r="BG314" s="8"/>
      <c r="BH314" s="8"/>
      <c r="BI314" s="9" t="s">
        <v>7</v>
      </c>
      <c r="BJ314" s="9" t="s">
        <v>8</v>
      </c>
      <c r="BK314" s="18" t="s">
        <v>9</v>
      </c>
      <c r="BL314" s="11" t="s">
        <v>508</v>
      </c>
      <c r="BN314" s="7"/>
      <c r="BO314" s="8"/>
      <c r="BP314" s="8"/>
      <c r="BQ314" s="9" t="s">
        <v>7</v>
      </c>
      <c r="BR314" s="9" t="s">
        <v>8</v>
      </c>
      <c r="BS314" s="19" t="s">
        <v>9</v>
      </c>
      <c r="BT314" s="11" t="s">
        <v>508</v>
      </c>
      <c r="BV314" s="7"/>
      <c r="BW314" s="8"/>
      <c r="BX314" s="8"/>
      <c r="BY314" s="9" t="s">
        <v>7</v>
      </c>
      <c r="BZ314" s="9" t="s">
        <v>8</v>
      </c>
      <c r="CA314" s="20" t="s">
        <v>9</v>
      </c>
      <c r="CB314" s="11" t="s">
        <v>508</v>
      </c>
      <c r="CD314" s="7"/>
      <c r="CE314" s="8"/>
      <c r="CF314" s="8"/>
      <c r="CG314" s="9" t="s">
        <v>7</v>
      </c>
      <c r="CH314" s="9" t="s">
        <v>8</v>
      </c>
      <c r="CI314" s="21" t="s">
        <v>9</v>
      </c>
      <c r="CJ314" s="11" t="s">
        <v>508</v>
      </c>
      <c r="CL314" s="658" t="s">
        <v>344</v>
      </c>
      <c r="CM314" s="659"/>
      <c r="CN314" s="659"/>
      <c r="CO314" s="659"/>
      <c r="CP314" s="659"/>
      <c r="CQ314" s="659"/>
      <c r="CR314" s="660"/>
    </row>
    <row r="315" spans="2:96" ht="12.75" customHeight="1" x14ac:dyDescent="0.35">
      <c r="B315" s="661" t="s">
        <v>509</v>
      </c>
      <c r="C315" s="673"/>
      <c r="D315" s="662"/>
      <c r="E315" s="4" t="s">
        <v>232</v>
      </c>
      <c r="F315" s="4" t="s">
        <v>232</v>
      </c>
      <c r="H315" s="4">
        <v>0</v>
      </c>
      <c r="J315" s="680" t="s">
        <v>510</v>
      </c>
      <c r="K315" s="673"/>
      <c r="L315" s="662"/>
      <c r="M315" s="4" t="s">
        <v>232</v>
      </c>
      <c r="N315" s="4" t="s">
        <v>232</v>
      </c>
      <c r="P315" s="4">
        <v>0</v>
      </c>
      <c r="R315" s="678" t="s">
        <v>511</v>
      </c>
      <c r="S315" s="673"/>
      <c r="T315" s="662"/>
      <c r="U315" s="4" t="s">
        <v>232</v>
      </c>
      <c r="V315" s="4" t="s">
        <v>232</v>
      </c>
      <c r="X315" s="4">
        <v>0</v>
      </c>
      <c r="Z315" s="687" t="s">
        <v>512</v>
      </c>
      <c r="AA315" s="673"/>
      <c r="AB315" s="662"/>
      <c r="AC315" s="4" t="s">
        <v>232</v>
      </c>
      <c r="AD315" s="4" t="s">
        <v>232</v>
      </c>
      <c r="AF315" s="4">
        <v>0</v>
      </c>
      <c r="AH315" s="685" t="s">
        <v>513</v>
      </c>
      <c r="AI315" s="673"/>
      <c r="AJ315" s="662"/>
      <c r="AK315" s="4" t="s">
        <v>232</v>
      </c>
      <c r="AL315" s="4" t="s">
        <v>232</v>
      </c>
      <c r="AN315" s="4">
        <v>0</v>
      </c>
      <c r="AP315" s="727" t="s">
        <v>514</v>
      </c>
      <c r="AQ315" s="673"/>
      <c r="AR315" s="662"/>
      <c r="AS315" s="4" t="s">
        <v>232</v>
      </c>
      <c r="AT315" s="4" t="s">
        <v>232</v>
      </c>
      <c r="AV315" s="4">
        <v>0</v>
      </c>
      <c r="AX315" s="688" t="s">
        <v>515</v>
      </c>
      <c r="AY315" s="673"/>
      <c r="AZ315" s="662"/>
      <c r="BA315" s="4" t="s">
        <v>232</v>
      </c>
      <c r="BB315" s="4" t="s">
        <v>232</v>
      </c>
      <c r="BD315" s="4">
        <v>0</v>
      </c>
      <c r="BF315" s="679" t="s">
        <v>516</v>
      </c>
      <c r="BG315" s="673"/>
      <c r="BH315" s="662"/>
      <c r="BI315" s="4" t="s">
        <v>232</v>
      </c>
      <c r="BJ315" s="4" t="s">
        <v>232</v>
      </c>
      <c r="BL315" s="4">
        <v>0</v>
      </c>
      <c r="BN315" s="672" t="s">
        <v>517</v>
      </c>
      <c r="BO315" s="673"/>
      <c r="BP315" s="662"/>
      <c r="BQ315" s="4" t="s">
        <v>232</v>
      </c>
      <c r="BR315" s="4" t="s">
        <v>232</v>
      </c>
      <c r="BT315" s="4">
        <v>0</v>
      </c>
      <c r="BV315" s="728" t="s">
        <v>518</v>
      </c>
      <c r="BW315" s="673"/>
      <c r="BX315" s="662"/>
      <c r="BY315" s="4" t="s">
        <v>232</v>
      </c>
      <c r="BZ315" s="4" t="s">
        <v>232</v>
      </c>
      <c r="CB315" s="4">
        <v>0</v>
      </c>
      <c r="CD315" s="682" t="s">
        <v>519</v>
      </c>
      <c r="CE315" s="673"/>
      <c r="CF315" s="662"/>
      <c r="CG315" s="4" t="s">
        <v>232</v>
      </c>
      <c r="CH315" s="4" t="s">
        <v>232</v>
      </c>
      <c r="CJ315" s="4">
        <v>0</v>
      </c>
      <c r="CL315" s="7"/>
      <c r="CM315" s="8"/>
      <c r="CN315" s="8"/>
      <c r="CO315" s="9" t="s">
        <v>7</v>
      </c>
      <c r="CP315" s="9" t="s">
        <v>8</v>
      </c>
      <c r="CQ315" s="22" t="s">
        <v>9</v>
      </c>
      <c r="CR315" s="11" t="s">
        <v>508</v>
      </c>
    </row>
    <row r="316" spans="2:96" ht="12.75" customHeight="1" x14ac:dyDescent="0.35">
      <c r="B316" s="654"/>
      <c r="C316" s="651"/>
      <c r="D316" s="3"/>
      <c r="E316" s="4"/>
      <c r="F316" s="4"/>
      <c r="G316" s="6"/>
      <c r="H316" s="5">
        <f t="shared" ref="H316:H323" si="271">SUM(H315+E316-F316)</f>
        <v>0</v>
      </c>
      <c r="J316" s="654"/>
      <c r="K316" s="651"/>
      <c r="L316" s="3"/>
      <c r="M316" s="4"/>
      <c r="N316" s="4"/>
      <c r="O316" s="6"/>
      <c r="P316" s="5">
        <f t="shared" ref="P316:P323" si="272">SUM(P315+M316-N316)</f>
        <v>0</v>
      </c>
      <c r="R316" s="654"/>
      <c r="S316" s="651"/>
      <c r="T316" s="3"/>
      <c r="U316" s="4"/>
      <c r="V316" s="4"/>
      <c r="W316" s="6"/>
      <c r="X316" s="5">
        <f t="shared" ref="X316:X323" si="273">SUM(X315+U316-V316)</f>
        <v>0</v>
      </c>
      <c r="Z316" s="654"/>
      <c r="AA316" s="651"/>
      <c r="AB316" s="3"/>
      <c r="AC316" s="4"/>
      <c r="AD316" s="4"/>
      <c r="AE316" s="6"/>
      <c r="AF316" s="5">
        <f t="shared" ref="AF316:AF323" si="274">SUM(AF315+AC316-AD316)</f>
        <v>0</v>
      </c>
      <c r="AH316" s="654"/>
      <c r="AI316" s="651"/>
      <c r="AJ316" s="3"/>
      <c r="AK316" s="4"/>
      <c r="AL316" s="4"/>
      <c r="AM316" s="6"/>
      <c r="AN316" s="5">
        <f t="shared" ref="AN316:AN323" si="275">SUM(AN315+AK316-AL316)</f>
        <v>0</v>
      </c>
      <c r="AP316" s="654"/>
      <c r="AQ316" s="651"/>
      <c r="AR316" s="3"/>
      <c r="AS316" s="4"/>
      <c r="AT316" s="4"/>
      <c r="AU316" s="6"/>
      <c r="AV316" s="5">
        <f t="shared" ref="AV316:AV323" si="276">SUM(AV315+AS316-AT316)</f>
        <v>0</v>
      </c>
      <c r="AX316" s="654"/>
      <c r="AY316" s="651"/>
      <c r="AZ316" s="3"/>
      <c r="BA316" s="4"/>
      <c r="BB316" s="4"/>
      <c r="BC316" s="6"/>
      <c r="BD316" s="5">
        <f t="shared" ref="BD316:BD323" si="277">SUM(BD315+BA316-BB316)</f>
        <v>0</v>
      </c>
      <c r="BF316" s="654"/>
      <c r="BG316" s="651"/>
      <c r="BH316" s="3"/>
      <c r="BI316" s="4"/>
      <c r="BJ316" s="4"/>
      <c r="BK316" s="6"/>
      <c r="BL316" s="5">
        <f t="shared" ref="BL316:BL322" si="278">SUM(BL315+BI316-BJ316)</f>
        <v>0</v>
      </c>
      <c r="BN316" s="654"/>
      <c r="BO316" s="651"/>
      <c r="BP316" s="3"/>
      <c r="BQ316" s="4"/>
      <c r="BR316" s="4"/>
      <c r="BS316" s="6"/>
      <c r="BT316" s="5">
        <f t="shared" ref="BT316:BT322" si="279">SUM(BT315+BQ316-BR316)</f>
        <v>0</v>
      </c>
      <c r="BV316" s="654"/>
      <c r="BW316" s="651"/>
      <c r="BX316" s="3"/>
      <c r="BY316" s="4"/>
      <c r="BZ316" s="4"/>
      <c r="CA316" s="6"/>
      <c r="CB316" s="5">
        <f t="shared" ref="CB316:CB323" si="280">SUM(CB315+BY316-BZ316)</f>
        <v>0</v>
      </c>
      <c r="CD316" s="654"/>
      <c r="CE316" s="651"/>
      <c r="CF316" s="3"/>
      <c r="CG316" s="4"/>
      <c r="CH316" s="4"/>
      <c r="CI316" s="6"/>
      <c r="CJ316" s="5">
        <f t="shared" ref="CJ316:CJ322" si="281">SUM(CJ315+CG316-CH316)</f>
        <v>0</v>
      </c>
      <c r="CL316" s="686" t="s">
        <v>531</v>
      </c>
      <c r="CM316" s="673"/>
      <c r="CN316" s="662"/>
      <c r="CO316" s="4" t="s">
        <v>232</v>
      </c>
      <c r="CP316" s="4" t="s">
        <v>232</v>
      </c>
      <c r="CR316" s="4">
        <v>0</v>
      </c>
    </row>
    <row r="317" spans="2:96" ht="12.75" customHeight="1" x14ac:dyDescent="0.35">
      <c r="B317" s="3"/>
      <c r="C317" s="3"/>
      <c r="D317" s="3"/>
      <c r="E317" s="3"/>
      <c r="F317" s="3"/>
      <c r="G317" s="3"/>
      <c r="H317" s="5">
        <f t="shared" si="271"/>
        <v>0</v>
      </c>
      <c r="J317" s="3"/>
      <c r="K317" s="3"/>
      <c r="L317" s="3"/>
      <c r="M317" s="3"/>
      <c r="N317" s="3"/>
      <c r="O317" s="3"/>
      <c r="P317" s="5">
        <f t="shared" si="272"/>
        <v>0</v>
      </c>
      <c r="R317" s="3"/>
      <c r="S317" s="3"/>
      <c r="T317" s="3"/>
      <c r="U317" s="3"/>
      <c r="V317" s="3"/>
      <c r="W317" s="3"/>
      <c r="X317" s="5">
        <f t="shared" si="273"/>
        <v>0</v>
      </c>
      <c r="Z317" s="3"/>
      <c r="AA317" s="3"/>
      <c r="AB317" s="3"/>
      <c r="AC317" s="3"/>
      <c r="AD317" s="3"/>
      <c r="AE317" s="3"/>
      <c r="AF317" s="5">
        <f t="shared" si="274"/>
        <v>0</v>
      </c>
      <c r="AH317" s="3"/>
      <c r="AI317" s="3"/>
      <c r="AJ317" s="3"/>
      <c r="AK317" s="3"/>
      <c r="AL317" s="3"/>
      <c r="AM317" s="3"/>
      <c r="AN317" s="5">
        <f t="shared" si="275"/>
        <v>0</v>
      </c>
      <c r="AP317" s="3"/>
      <c r="AQ317" s="3"/>
      <c r="AR317" s="3"/>
      <c r="AS317" s="3"/>
      <c r="AT317" s="3"/>
      <c r="AU317" s="3"/>
      <c r="AV317" s="5">
        <f t="shared" si="276"/>
        <v>0</v>
      </c>
      <c r="AX317" s="3"/>
      <c r="AY317" s="3"/>
      <c r="AZ317" s="3"/>
      <c r="BA317" s="3"/>
      <c r="BB317" s="3"/>
      <c r="BC317" s="3"/>
      <c r="BD317" s="5">
        <f t="shared" si="277"/>
        <v>0</v>
      </c>
      <c r="BF317" s="3"/>
      <c r="BG317" s="3"/>
      <c r="BH317" s="3"/>
      <c r="BI317" s="3"/>
      <c r="BJ317" s="3"/>
      <c r="BK317" s="3"/>
      <c r="BL317" s="5">
        <f t="shared" si="278"/>
        <v>0</v>
      </c>
      <c r="BN317" s="3"/>
      <c r="BO317" s="3"/>
      <c r="BP317" s="3"/>
      <c r="BQ317" s="3"/>
      <c r="BR317" s="3"/>
      <c r="BS317" s="3"/>
      <c r="BT317" s="5">
        <f t="shared" si="279"/>
        <v>0</v>
      </c>
      <c r="BV317" s="3"/>
      <c r="BW317" s="3"/>
      <c r="BX317" s="3"/>
      <c r="BY317" s="3"/>
      <c r="BZ317" s="3"/>
      <c r="CA317" s="3"/>
      <c r="CB317" s="5">
        <f t="shared" si="280"/>
        <v>0</v>
      </c>
      <c r="CD317" s="3"/>
      <c r="CE317" s="3"/>
      <c r="CF317" s="3"/>
      <c r="CG317" s="3"/>
      <c r="CH317" s="3"/>
      <c r="CI317" s="3"/>
      <c r="CJ317" s="5">
        <f t="shared" si="281"/>
        <v>0</v>
      </c>
      <c r="CL317" s="654"/>
      <c r="CM317" s="651"/>
      <c r="CN317" s="3"/>
      <c r="CO317" s="4"/>
      <c r="CP317" s="4"/>
      <c r="CQ317" s="6"/>
      <c r="CR317" s="5">
        <f t="shared" ref="CR317:CR323" si="282">SUM(CR316+CO317-CP317)</f>
        <v>0</v>
      </c>
    </row>
    <row r="318" spans="2:96" ht="12.75" customHeight="1" x14ac:dyDescent="0.35">
      <c r="H318" s="5">
        <f t="shared" si="271"/>
        <v>0</v>
      </c>
      <c r="P318" s="5">
        <f t="shared" si="272"/>
        <v>0</v>
      </c>
      <c r="X318" s="5">
        <f t="shared" si="273"/>
        <v>0</v>
      </c>
      <c r="AF318" s="5">
        <f t="shared" si="274"/>
        <v>0</v>
      </c>
      <c r="AN318" s="5">
        <f t="shared" si="275"/>
        <v>0</v>
      </c>
      <c r="AV318" s="5">
        <f t="shared" si="276"/>
        <v>0</v>
      </c>
      <c r="BD318" s="5">
        <f t="shared" si="277"/>
        <v>0</v>
      </c>
      <c r="BL318" s="5">
        <f t="shared" si="278"/>
        <v>0</v>
      </c>
      <c r="BT318" s="5">
        <f t="shared" si="279"/>
        <v>0</v>
      </c>
      <c r="CB318" s="5">
        <f t="shared" si="280"/>
        <v>0</v>
      </c>
      <c r="CJ318" s="5">
        <f t="shared" si="281"/>
        <v>0</v>
      </c>
      <c r="CL318" s="3"/>
      <c r="CM318" s="3"/>
      <c r="CN318" s="3"/>
      <c r="CO318" s="3"/>
      <c r="CP318" s="3"/>
      <c r="CQ318" s="3"/>
      <c r="CR318" s="5">
        <f t="shared" si="282"/>
        <v>0</v>
      </c>
    </row>
    <row r="319" spans="2:96" ht="12.75" customHeight="1" x14ac:dyDescent="0.25">
      <c r="H319" s="5">
        <f t="shared" si="271"/>
        <v>0</v>
      </c>
      <c r="P319" s="5">
        <f t="shared" si="272"/>
        <v>0</v>
      </c>
      <c r="X319" s="5">
        <f t="shared" si="273"/>
        <v>0</v>
      </c>
      <c r="AF319" s="5">
        <f t="shared" si="274"/>
        <v>0</v>
      </c>
      <c r="AN319" s="5">
        <f t="shared" si="275"/>
        <v>0</v>
      </c>
      <c r="AV319" s="5">
        <f t="shared" si="276"/>
        <v>0</v>
      </c>
      <c r="BD319" s="5">
        <f t="shared" si="277"/>
        <v>0</v>
      </c>
      <c r="BL319" s="5">
        <f t="shared" si="278"/>
        <v>0</v>
      </c>
      <c r="BT319" s="5">
        <f t="shared" si="279"/>
        <v>0</v>
      </c>
      <c r="CB319" s="5">
        <f t="shared" si="280"/>
        <v>0</v>
      </c>
      <c r="CJ319" s="5">
        <f t="shared" si="281"/>
        <v>0</v>
      </c>
      <c r="CR319" s="5">
        <f t="shared" si="282"/>
        <v>0</v>
      </c>
    </row>
    <row r="320" spans="2:96" ht="12.75" customHeight="1" x14ac:dyDescent="0.25">
      <c r="H320" s="5">
        <f t="shared" si="271"/>
        <v>0</v>
      </c>
      <c r="P320" s="5">
        <f t="shared" si="272"/>
        <v>0</v>
      </c>
      <c r="X320" s="5">
        <f t="shared" si="273"/>
        <v>0</v>
      </c>
      <c r="AF320" s="5">
        <f t="shared" si="274"/>
        <v>0</v>
      </c>
      <c r="AN320" s="5">
        <f t="shared" si="275"/>
        <v>0</v>
      </c>
      <c r="AV320" s="5">
        <f t="shared" si="276"/>
        <v>0</v>
      </c>
      <c r="BD320" s="5">
        <f t="shared" si="277"/>
        <v>0</v>
      </c>
      <c r="BL320" s="5">
        <f t="shared" si="278"/>
        <v>0</v>
      </c>
      <c r="BT320" s="5">
        <f t="shared" si="279"/>
        <v>0</v>
      </c>
      <c r="CB320" s="5">
        <f t="shared" si="280"/>
        <v>0</v>
      </c>
      <c r="CJ320" s="5">
        <f t="shared" si="281"/>
        <v>0</v>
      </c>
      <c r="CR320" s="5">
        <f t="shared" si="282"/>
        <v>0</v>
      </c>
    </row>
    <row r="321" spans="2:96" ht="12.75" customHeight="1" x14ac:dyDescent="0.25">
      <c r="H321" s="5">
        <f t="shared" si="271"/>
        <v>0</v>
      </c>
      <c r="P321" s="5">
        <f t="shared" si="272"/>
        <v>0</v>
      </c>
      <c r="X321" s="5">
        <f t="shared" si="273"/>
        <v>0</v>
      </c>
      <c r="AF321" s="5">
        <f t="shared" si="274"/>
        <v>0</v>
      </c>
      <c r="AN321" s="5">
        <f t="shared" si="275"/>
        <v>0</v>
      </c>
      <c r="AV321" s="5">
        <f t="shared" si="276"/>
        <v>0</v>
      </c>
      <c r="BD321" s="5">
        <f t="shared" si="277"/>
        <v>0</v>
      </c>
      <c r="BL321" s="5">
        <f t="shared" si="278"/>
        <v>0</v>
      </c>
      <c r="BT321" s="5">
        <f t="shared" si="279"/>
        <v>0</v>
      </c>
      <c r="CB321" s="5">
        <f t="shared" si="280"/>
        <v>0</v>
      </c>
      <c r="CJ321" s="5">
        <f t="shared" si="281"/>
        <v>0</v>
      </c>
      <c r="CR321" s="5">
        <f t="shared" si="282"/>
        <v>0</v>
      </c>
    </row>
    <row r="322" spans="2:96" ht="12.75" customHeight="1" x14ac:dyDescent="0.25">
      <c r="H322" s="5">
        <f t="shared" si="271"/>
        <v>0</v>
      </c>
      <c r="P322" s="5">
        <f t="shared" si="272"/>
        <v>0</v>
      </c>
      <c r="X322" s="5">
        <f t="shared" si="273"/>
        <v>0</v>
      </c>
      <c r="AF322" s="5">
        <f t="shared" si="274"/>
        <v>0</v>
      </c>
      <c r="AN322" s="5">
        <f t="shared" si="275"/>
        <v>0</v>
      </c>
      <c r="AV322" s="5">
        <f t="shared" si="276"/>
        <v>0</v>
      </c>
      <c r="BD322" s="5">
        <f t="shared" si="277"/>
        <v>0</v>
      </c>
      <c r="BL322" s="5">
        <f t="shared" si="278"/>
        <v>0</v>
      </c>
      <c r="BT322" s="5">
        <f t="shared" si="279"/>
        <v>0</v>
      </c>
      <c r="CB322" s="5">
        <f t="shared" si="280"/>
        <v>0</v>
      </c>
      <c r="CJ322" s="5">
        <f t="shared" si="281"/>
        <v>0</v>
      </c>
      <c r="CR322" s="5">
        <f t="shared" si="282"/>
        <v>0</v>
      </c>
    </row>
    <row r="323" spans="2:96" ht="12.75" customHeight="1" x14ac:dyDescent="0.25">
      <c r="H323" s="5">
        <f t="shared" si="271"/>
        <v>0</v>
      </c>
      <c r="P323" s="5">
        <f t="shared" si="272"/>
        <v>0</v>
      </c>
      <c r="X323" s="5">
        <f t="shared" si="273"/>
        <v>0</v>
      </c>
      <c r="AF323" s="5">
        <f t="shared" si="274"/>
        <v>0</v>
      </c>
      <c r="AN323" s="5">
        <f t="shared" si="275"/>
        <v>0</v>
      </c>
      <c r="AV323" s="5">
        <f t="shared" si="276"/>
        <v>0</v>
      </c>
      <c r="BD323" s="5">
        <f t="shared" si="277"/>
        <v>0</v>
      </c>
      <c r="CB323" s="5">
        <f t="shared" si="280"/>
        <v>0</v>
      </c>
      <c r="CR323" s="5">
        <f t="shared" si="282"/>
        <v>0</v>
      </c>
    </row>
    <row r="324" spans="2:96" ht="12.75" customHeight="1" x14ac:dyDescent="0.35">
      <c r="B324" s="658" t="s">
        <v>345</v>
      </c>
      <c r="C324" s="659"/>
      <c r="D324" s="659"/>
      <c r="E324" s="659"/>
      <c r="F324" s="659"/>
      <c r="G324" s="659"/>
      <c r="H324" s="660"/>
      <c r="J324" s="658" t="s">
        <v>345</v>
      </c>
      <c r="K324" s="659"/>
      <c r="L324" s="659"/>
      <c r="M324" s="659"/>
      <c r="N324" s="659"/>
      <c r="O324" s="659"/>
      <c r="P324" s="660"/>
      <c r="R324" s="658" t="s">
        <v>345</v>
      </c>
      <c r="S324" s="659"/>
      <c r="T324" s="659"/>
      <c r="U324" s="659"/>
      <c r="V324" s="659"/>
      <c r="W324" s="659"/>
      <c r="X324" s="660"/>
      <c r="Z324" s="658" t="s">
        <v>345</v>
      </c>
      <c r="AA324" s="659"/>
      <c r="AB324" s="659"/>
      <c r="AC324" s="659"/>
      <c r="AD324" s="659"/>
      <c r="AE324" s="659"/>
      <c r="AF324" s="660"/>
      <c r="AH324" s="658" t="s">
        <v>345</v>
      </c>
      <c r="AI324" s="659"/>
      <c r="AJ324" s="659"/>
      <c r="AK324" s="659"/>
      <c r="AL324" s="659"/>
      <c r="AM324" s="659"/>
      <c r="AN324" s="660"/>
      <c r="AP324" s="658" t="s">
        <v>345</v>
      </c>
      <c r="AQ324" s="659"/>
      <c r="AR324" s="659"/>
      <c r="AS324" s="659"/>
      <c r="AT324" s="659"/>
      <c r="AU324" s="659"/>
      <c r="AV324" s="660"/>
      <c r="AX324" s="658" t="s">
        <v>345</v>
      </c>
      <c r="AY324" s="659"/>
      <c r="AZ324" s="659"/>
      <c r="BA324" s="659"/>
      <c r="BB324" s="659"/>
      <c r="BC324" s="659"/>
      <c r="BD324" s="660"/>
      <c r="BF324" s="658" t="s">
        <v>345</v>
      </c>
      <c r="BG324" s="659"/>
      <c r="BH324" s="659"/>
      <c r="BI324" s="659"/>
      <c r="BJ324" s="659"/>
      <c r="BK324" s="659"/>
      <c r="BL324" s="660"/>
      <c r="BN324" s="658" t="s">
        <v>345</v>
      </c>
      <c r="BO324" s="659"/>
      <c r="BP324" s="659"/>
      <c r="BQ324" s="659"/>
      <c r="BR324" s="659"/>
      <c r="BS324" s="659"/>
      <c r="BT324" s="660"/>
      <c r="BV324" s="658" t="s">
        <v>345</v>
      </c>
      <c r="BW324" s="659"/>
      <c r="BX324" s="659"/>
      <c r="BY324" s="659"/>
      <c r="BZ324" s="659"/>
      <c r="CA324" s="659"/>
      <c r="CB324" s="660"/>
      <c r="CD324" s="658" t="s">
        <v>345</v>
      </c>
      <c r="CE324" s="659"/>
      <c r="CF324" s="659"/>
      <c r="CG324" s="659"/>
      <c r="CH324" s="659"/>
      <c r="CI324" s="659"/>
      <c r="CJ324" s="660"/>
    </row>
    <row r="325" spans="2:96" ht="12.75" customHeight="1" x14ac:dyDescent="0.35">
      <c r="B325" s="7"/>
      <c r="C325" s="8"/>
      <c r="D325" s="8"/>
      <c r="E325" s="9" t="s">
        <v>7</v>
      </c>
      <c r="F325" s="9" t="s">
        <v>8</v>
      </c>
      <c r="G325" s="10" t="s">
        <v>9</v>
      </c>
      <c r="H325" s="11" t="s">
        <v>508</v>
      </c>
      <c r="J325" s="7"/>
      <c r="K325" s="8"/>
      <c r="L325" s="8"/>
      <c r="M325" s="9" t="s">
        <v>7</v>
      </c>
      <c r="N325" s="9" t="s">
        <v>8</v>
      </c>
      <c r="O325" s="12" t="s">
        <v>9</v>
      </c>
      <c r="P325" s="11" t="s">
        <v>508</v>
      </c>
      <c r="R325" s="7"/>
      <c r="S325" s="8"/>
      <c r="T325" s="8"/>
      <c r="U325" s="9" t="s">
        <v>7</v>
      </c>
      <c r="V325" s="9" t="s">
        <v>8</v>
      </c>
      <c r="W325" s="13" t="s">
        <v>9</v>
      </c>
      <c r="X325" s="11" t="s">
        <v>508</v>
      </c>
      <c r="Z325" s="7"/>
      <c r="AA325" s="8"/>
      <c r="AB325" s="8"/>
      <c r="AC325" s="9" t="s">
        <v>7</v>
      </c>
      <c r="AD325" s="9" t="s">
        <v>8</v>
      </c>
      <c r="AE325" s="14" t="s">
        <v>9</v>
      </c>
      <c r="AF325" s="11" t="s">
        <v>508</v>
      </c>
      <c r="AH325" s="7"/>
      <c r="AI325" s="8"/>
      <c r="AJ325" s="8"/>
      <c r="AK325" s="9" t="s">
        <v>7</v>
      </c>
      <c r="AL325" s="9" t="s">
        <v>8</v>
      </c>
      <c r="AM325" s="15" t="s">
        <v>9</v>
      </c>
      <c r="AN325" s="11" t="s">
        <v>508</v>
      </c>
      <c r="AP325" s="7"/>
      <c r="AQ325" s="8"/>
      <c r="AR325" s="8"/>
      <c r="AS325" s="9" t="s">
        <v>7</v>
      </c>
      <c r="AT325" s="9" t="s">
        <v>8</v>
      </c>
      <c r="AU325" s="16" t="s">
        <v>9</v>
      </c>
      <c r="AV325" s="11" t="s">
        <v>508</v>
      </c>
      <c r="AX325" s="7"/>
      <c r="AY325" s="8"/>
      <c r="AZ325" s="8"/>
      <c r="BA325" s="9" t="s">
        <v>7</v>
      </c>
      <c r="BB325" s="9" t="s">
        <v>8</v>
      </c>
      <c r="BC325" s="17" t="s">
        <v>9</v>
      </c>
      <c r="BD325" s="11" t="s">
        <v>508</v>
      </c>
      <c r="BF325" s="7"/>
      <c r="BG325" s="8"/>
      <c r="BH325" s="8"/>
      <c r="BI325" s="9" t="s">
        <v>7</v>
      </c>
      <c r="BJ325" s="9" t="s">
        <v>8</v>
      </c>
      <c r="BK325" s="18" t="s">
        <v>9</v>
      </c>
      <c r="BL325" s="11" t="s">
        <v>508</v>
      </c>
      <c r="BN325" s="7"/>
      <c r="BO325" s="8"/>
      <c r="BP325" s="8"/>
      <c r="BQ325" s="9" t="s">
        <v>7</v>
      </c>
      <c r="BR325" s="9" t="s">
        <v>8</v>
      </c>
      <c r="BS325" s="19" t="s">
        <v>9</v>
      </c>
      <c r="BT325" s="11" t="s">
        <v>508</v>
      </c>
      <c r="BV325" s="7"/>
      <c r="BW325" s="8"/>
      <c r="BX325" s="8"/>
      <c r="BY325" s="9" t="s">
        <v>7</v>
      </c>
      <c r="BZ325" s="9" t="s">
        <v>8</v>
      </c>
      <c r="CA325" s="20" t="s">
        <v>9</v>
      </c>
      <c r="CB325" s="11" t="s">
        <v>508</v>
      </c>
      <c r="CD325" s="7"/>
      <c r="CE325" s="8"/>
      <c r="CF325" s="8"/>
      <c r="CG325" s="9" t="s">
        <v>7</v>
      </c>
      <c r="CH325" s="9" t="s">
        <v>8</v>
      </c>
      <c r="CI325" s="21" t="s">
        <v>9</v>
      </c>
      <c r="CJ325" s="11" t="s">
        <v>508</v>
      </c>
      <c r="CL325" s="658" t="s">
        <v>345</v>
      </c>
      <c r="CM325" s="659"/>
      <c r="CN325" s="659"/>
      <c r="CO325" s="659"/>
      <c r="CP325" s="659"/>
      <c r="CQ325" s="659"/>
      <c r="CR325" s="660"/>
    </row>
    <row r="326" spans="2:96" ht="12.75" customHeight="1" thickBot="1" x14ac:dyDescent="0.4">
      <c r="B326" s="661" t="s">
        <v>509</v>
      </c>
      <c r="C326" s="673"/>
      <c r="D326" s="662"/>
      <c r="E326" s="4" t="s">
        <v>232</v>
      </c>
      <c r="F326" s="4" t="s">
        <v>232</v>
      </c>
      <c r="H326" s="4">
        <v>22</v>
      </c>
      <c r="J326" s="680" t="s">
        <v>510</v>
      </c>
      <c r="K326" s="673"/>
      <c r="L326" s="662"/>
      <c r="M326" s="4" t="s">
        <v>319</v>
      </c>
      <c r="N326" s="4" t="s">
        <v>319</v>
      </c>
      <c r="P326" s="4">
        <v>19</v>
      </c>
      <c r="R326" s="678" t="s">
        <v>511</v>
      </c>
      <c r="S326" s="673"/>
      <c r="T326" s="662"/>
      <c r="U326" s="4" t="s">
        <v>319</v>
      </c>
      <c r="V326" s="4" t="s">
        <v>319</v>
      </c>
      <c r="X326" s="24">
        <v>16</v>
      </c>
      <c r="Z326" s="687" t="s">
        <v>512</v>
      </c>
      <c r="AA326" s="673"/>
      <c r="AB326" s="662"/>
      <c r="AC326" s="4" t="s">
        <v>319</v>
      </c>
      <c r="AD326" s="4" t="s">
        <v>319</v>
      </c>
      <c r="AF326" s="24">
        <v>35</v>
      </c>
      <c r="AH326" s="685" t="s">
        <v>513</v>
      </c>
      <c r="AI326" s="673"/>
      <c r="AJ326" s="662"/>
      <c r="AK326" s="4" t="s">
        <v>319</v>
      </c>
      <c r="AL326" s="4" t="s">
        <v>319</v>
      </c>
      <c r="AN326" s="24">
        <v>32</v>
      </c>
      <c r="AP326" s="727" t="s">
        <v>514</v>
      </c>
      <c r="AQ326" s="673"/>
      <c r="AR326" s="662"/>
      <c r="AS326" s="4" t="s">
        <v>319</v>
      </c>
      <c r="AT326" s="4" t="s">
        <v>319</v>
      </c>
      <c r="AV326" s="24">
        <v>27</v>
      </c>
      <c r="AX326" s="688" t="s">
        <v>515</v>
      </c>
      <c r="AY326" s="673"/>
      <c r="AZ326" s="662"/>
      <c r="BA326" s="4" t="s">
        <v>319</v>
      </c>
      <c r="BB326" s="4" t="s">
        <v>319</v>
      </c>
      <c r="BD326" s="306">
        <v>24</v>
      </c>
      <c r="BF326" s="679" t="s">
        <v>516</v>
      </c>
      <c r="BG326" s="673"/>
      <c r="BH326" s="662"/>
      <c r="BI326" s="4" t="s">
        <v>319</v>
      </c>
      <c r="BJ326" s="4" t="s">
        <v>319</v>
      </c>
      <c r="BL326" s="246">
        <v>63</v>
      </c>
      <c r="BN326" s="672" t="s">
        <v>517</v>
      </c>
      <c r="BO326" s="673"/>
      <c r="BP326" s="662"/>
      <c r="BQ326" s="4" t="s">
        <v>319</v>
      </c>
      <c r="BR326" s="4" t="s">
        <v>319</v>
      </c>
      <c r="BT326" s="458">
        <v>60</v>
      </c>
      <c r="BV326" s="728" t="s">
        <v>518</v>
      </c>
      <c r="BW326" s="673"/>
      <c r="BX326" s="662"/>
      <c r="BY326" s="4" t="s">
        <v>319</v>
      </c>
      <c r="BZ326" s="4" t="s">
        <v>319</v>
      </c>
      <c r="CB326" s="458">
        <v>57</v>
      </c>
      <c r="CD326" s="682" t="s">
        <v>519</v>
      </c>
      <c r="CE326" s="673"/>
      <c r="CF326" s="662"/>
      <c r="CG326" s="4" t="s">
        <v>319</v>
      </c>
      <c r="CH326" s="4" t="s">
        <v>319</v>
      </c>
      <c r="CJ326" s="4">
        <f>CB329</f>
        <v>54</v>
      </c>
      <c r="CL326" s="7"/>
      <c r="CM326" s="8"/>
      <c r="CN326" s="8"/>
      <c r="CO326" s="9" t="s">
        <v>7</v>
      </c>
      <c r="CP326" s="9" t="s">
        <v>8</v>
      </c>
      <c r="CQ326" s="22" t="s">
        <v>9</v>
      </c>
      <c r="CR326" s="11" t="s">
        <v>508</v>
      </c>
    </row>
    <row r="327" spans="2:96" ht="12.75" customHeight="1" x14ac:dyDescent="0.35">
      <c r="B327" s="654">
        <v>45577</v>
      </c>
      <c r="C327" s="651"/>
      <c r="D327" s="3"/>
      <c r="E327" s="4">
        <v>0</v>
      </c>
      <c r="F327" s="4">
        <v>1</v>
      </c>
      <c r="G327" s="6" t="s">
        <v>17</v>
      </c>
      <c r="H327" s="5">
        <f t="shared" ref="H327:H334" si="283">SUM(H326+E327-F327)</f>
        <v>21</v>
      </c>
      <c r="J327" s="654">
        <v>45603</v>
      </c>
      <c r="K327" s="651"/>
      <c r="L327" s="3"/>
      <c r="M327" s="4">
        <v>0</v>
      </c>
      <c r="N327" s="4">
        <v>1</v>
      </c>
      <c r="O327" s="6" t="s">
        <v>17</v>
      </c>
      <c r="P327" s="5">
        <f t="shared" ref="P327:P334" si="284">SUM(P326+M327-N327)</f>
        <v>18</v>
      </c>
      <c r="R327" s="654">
        <v>45631</v>
      </c>
      <c r="S327" s="651"/>
      <c r="T327" s="3"/>
      <c r="U327" s="24">
        <v>0</v>
      </c>
      <c r="V327" s="24">
        <v>1</v>
      </c>
      <c r="W327" s="28" t="s">
        <v>17</v>
      </c>
      <c r="X327" s="5">
        <f t="shared" ref="X327:X334" si="285">SUM(X326+U327-V327)</f>
        <v>15</v>
      </c>
      <c r="Z327" s="708">
        <v>45663</v>
      </c>
      <c r="AA327" s="651"/>
      <c r="AB327" s="48"/>
      <c r="AC327" s="50">
        <v>0</v>
      </c>
      <c r="AD327" s="50">
        <v>1</v>
      </c>
      <c r="AE327" s="51" t="s">
        <v>24</v>
      </c>
      <c r="AF327" s="52">
        <f t="shared" ref="AF327:AF334" si="286">SUM(AF326+AC327-AD327)</f>
        <v>34</v>
      </c>
      <c r="AH327" s="654">
        <v>45689</v>
      </c>
      <c r="AI327" s="651"/>
      <c r="AJ327" s="3"/>
      <c r="AK327" s="24">
        <v>0</v>
      </c>
      <c r="AL327" s="24">
        <v>1</v>
      </c>
      <c r="AM327" s="28" t="s">
        <v>17</v>
      </c>
      <c r="AN327" s="5">
        <f t="shared" ref="AN327:AN334" si="287">SUM(AN326+AK327-AL327)</f>
        <v>31</v>
      </c>
      <c r="AP327" s="654">
        <v>45724</v>
      </c>
      <c r="AQ327" s="651"/>
      <c r="AR327" s="3"/>
      <c r="AS327" s="4">
        <v>0</v>
      </c>
      <c r="AT327" s="4">
        <v>1</v>
      </c>
      <c r="AU327" s="129" t="s">
        <v>17</v>
      </c>
      <c r="AV327" s="5">
        <f t="shared" ref="AV327:AV334" si="288">SUM(AV326+AS327-AT327)</f>
        <v>26</v>
      </c>
      <c r="AX327" s="665">
        <v>45762</v>
      </c>
      <c r="AY327" s="714"/>
      <c r="AZ327" s="155"/>
      <c r="BA327" s="156">
        <v>36</v>
      </c>
      <c r="BB327" s="156">
        <v>0</v>
      </c>
      <c r="BC327" s="157" t="s">
        <v>17</v>
      </c>
      <c r="BD327" s="5">
        <f t="shared" ref="BD327:BD334" si="289">SUM(BD326+BA327-BB327)</f>
        <v>60</v>
      </c>
      <c r="BF327" s="654">
        <v>45782</v>
      </c>
      <c r="BG327" s="651"/>
      <c r="BH327" s="3"/>
      <c r="BI327" s="4">
        <v>0</v>
      </c>
      <c r="BJ327" s="4">
        <v>1</v>
      </c>
      <c r="BK327" s="6" t="s">
        <v>17</v>
      </c>
      <c r="BL327" s="5">
        <f t="shared" ref="BL327:BL334" si="290">SUM(BL326+BI327-BJ327)</f>
        <v>62</v>
      </c>
      <c r="BN327" s="654">
        <v>45818</v>
      </c>
      <c r="BO327" s="651"/>
      <c r="BP327" s="3"/>
      <c r="BQ327" s="4">
        <v>0</v>
      </c>
      <c r="BR327" s="4">
        <v>1</v>
      </c>
      <c r="BS327" s="6" t="s">
        <v>24</v>
      </c>
      <c r="BT327" s="5">
        <f t="shared" ref="BT327:BT334" si="291">SUM(BT326+BQ327-BR327)</f>
        <v>59</v>
      </c>
      <c r="BV327" s="654">
        <v>45843</v>
      </c>
      <c r="BW327" s="651"/>
      <c r="BX327" s="3"/>
      <c r="BY327" s="4">
        <v>0</v>
      </c>
      <c r="BZ327" s="4">
        <v>1</v>
      </c>
      <c r="CA327" s="6" t="s">
        <v>17</v>
      </c>
      <c r="CB327" s="5">
        <f t="shared" ref="CB327:CB334" si="292">SUM(CB326+BY327-BZ327)</f>
        <v>56</v>
      </c>
      <c r="CD327" s="654">
        <v>45870</v>
      </c>
      <c r="CE327" s="651"/>
      <c r="CF327" s="3"/>
      <c r="CG327" s="4">
        <v>0</v>
      </c>
      <c r="CH327" s="4">
        <v>1</v>
      </c>
      <c r="CI327" s="129" t="s">
        <v>17</v>
      </c>
      <c r="CJ327" s="5">
        <f t="shared" ref="CJ327:CJ334" si="293">SUM(CJ326+CG327-CH327)</f>
        <v>53</v>
      </c>
      <c r="CL327" s="686" t="s">
        <v>531</v>
      </c>
      <c r="CM327" s="673"/>
      <c r="CN327" s="662"/>
      <c r="CO327" s="4" t="s">
        <v>319</v>
      </c>
      <c r="CP327" s="4" t="s">
        <v>319</v>
      </c>
      <c r="CR327" s="4">
        <f>CJ330</f>
        <v>51</v>
      </c>
    </row>
    <row r="328" spans="2:96" ht="12.75" customHeight="1" x14ac:dyDescent="0.35">
      <c r="B328" s="654">
        <v>45584</v>
      </c>
      <c r="C328" s="651"/>
      <c r="D328" s="3"/>
      <c r="E328" s="4">
        <v>0</v>
      </c>
      <c r="F328" s="4">
        <v>1</v>
      </c>
      <c r="G328" s="6" t="s">
        <v>17</v>
      </c>
      <c r="H328" s="5">
        <f t="shared" si="283"/>
        <v>20</v>
      </c>
      <c r="J328" s="654">
        <v>45619</v>
      </c>
      <c r="K328" s="651"/>
      <c r="L328" s="3"/>
      <c r="M328" s="4">
        <v>0</v>
      </c>
      <c r="N328" s="4">
        <v>1</v>
      </c>
      <c r="O328" s="6" t="s">
        <v>17</v>
      </c>
      <c r="P328" s="5">
        <f t="shared" si="284"/>
        <v>17</v>
      </c>
      <c r="R328" s="654">
        <v>45631</v>
      </c>
      <c r="S328" s="651"/>
      <c r="T328" s="3"/>
      <c r="U328" s="24">
        <v>0</v>
      </c>
      <c r="V328" s="24">
        <v>1</v>
      </c>
      <c r="W328" s="28" t="s">
        <v>24</v>
      </c>
      <c r="X328" s="5">
        <f t="shared" si="285"/>
        <v>14</v>
      </c>
      <c r="Z328" s="654">
        <v>45668</v>
      </c>
      <c r="AA328" s="651"/>
      <c r="AC328" s="24">
        <v>0</v>
      </c>
      <c r="AD328" s="24">
        <v>1</v>
      </c>
      <c r="AE328" s="28" t="s">
        <v>17</v>
      </c>
      <c r="AF328" s="5">
        <f t="shared" si="286"/>
        <v>33</v>
      </c>
      <c r="AH328" s="654">
        <v>45693</v>
      </c>
      <c r="AI328" s="651"/>
      <c r="AJ328" s="3"/>
      <c r="AK328" s="24">
        <v>0</v>
      </c>
      <c r="AL328" s="24">
        <v>1</v>
      </c>
      <c r="AM328" s="28" t="s">
        <v>24</v>
      </c>
      <c r="AN328" s="5">
        <f t="shared" si="287"/>
        <v>30</v>
      </c>
      <c r="AP328" s="654">
        <v>45731</v>
      </c>
      <c r="AQ328" s="651"/>
      <c r="AR328" s="3"/>
      <c r="AS328" s="166">
        <v>0</v>
      </c>
      <c r="AT328" s="166">
        <v>1</v>
      </c>
      <c r="AU328" s="129" t="s">
        <v>17</v>
      </c>
      <c r="AV328" s="5">
        <f t="shared" si="288"/>
        <v>25</v>
      </c>
      <c r="AX328" s="654"/>
      <c r="AY328" s="651"/>
      <c r="AZ328" s="3"/>
      <c r="BA328" s="4"/>
      <c r="BB328" s="4"/>
      <c r="BC328" s="6"/>
      <c r="BD328" s="5">
        <f t="shared" si="289"/>
        <v>60</v>
      </c>
      <c r="BF328" s="654">
        <v>45784</v>
      </c>
      <c r="BG328" s="651"/>
      <c r="BH328" s="3"/>
      <c r="BI328" s="259">
        <v>0</v>
      </c>
      <c r="BJ328" s="259">
        <v>1</v>
      </c>
      <c r="BK328" s="28" t="s">
        <v>24</v>
      </c>
      <c r="BL328" s="5">
        <f t="shared" si="290"/>
        <v>61</v>
      </c>
      <c r="BN328" s="654">
        <v>45825</v>
      </c>
      <c r="BO328" s="651"/>
      <c r="BP328" s="3"/>
      <c r="BQ328" s="453">
        <v>0</v>
      </c>
      <c r="BR328" s="453">
        <v>1</v>
      </c>
      <c r="BS328" s="6" t="s">
        <v>17</v>
      </c>
      <c r="BT328" s="5">
        <f t="shared" si="291"/>
        <v>58</v>
      </c>
      <c r="BV328" s="654">
        <v>45851</v>
      </c>
      <c r="BW328" s="651"/>
      <c r="BX328" s="3"/>
      <c r="BY328" s="550">
        <v>0</v>
      </c>
      <c r="BZ328" s="550">
        <v>1</v>
      </c>
      <c r="CA328" s="28" t="s">
        <v>17</v>
      </c>
      <c r="CB328" s="5">
        <f t="shared" si="292"/>
        <v>55</v>
      </c>
      <c r="CD328" s="654">
        <v>45877</v>
      </c>
      <c r="CE328" s="651"/>
      <c r="CF328" s="3"/>
      <c r="CG328" s="578">
        <v>0</v>
      </c>
      <c r="CH328" s="578">
        <v>1</v>
      </c>
      <c r="CI328" s="129" t="s">
        <v>17</v>
      </c>
      <c r="CJ328" s="5">
        <f t="shared" si="293"/>
        <v>52</v>
      </c>
      <c r="CL328" s="711">
        <v>45901</v>
      </c>
      <c r="CM328" s="730"/>
      <c r="CN328" s="610"/>
      <c r="CO328" s="171">
        <v>0</v>
      </c>
      <c r="CP328" s="171">
        <v>1</v>
      </c>
      <c r="CQ328" s="255" t="s">
        <v>17</v>
      </c>
      <c r="CR328" s="602">
        <f>CR327+CO328-CP328</f>
        <v>50</v>
      </c>
    </row>
    <row r="329" spans="2:96" ht="12.75" customHeight="1" x14ac:dyDescent="0.35">
      <c r="B329" s="654">
        <v>45591</v>
      </c>
      <c r="C329" s="651"/>
      <c r="E329" s="4">
        <v>0</v>
      </c>
      <c r="F329" s="4">
        <v>1</v>
      </c>
      <c r="G329" s="6" t="s">
        <v>17</v>
      </c>
      <c r="H329" s="5">
        <f t="shared" si="283"/>
        <v>19</v>
      </c>
      <c r="J329" s="654">
        <v>45626</v>
      </c>
      <c r="K329" s="651"/>
      <c r="M329" s="4">
        <v>0</v>
      </c>
      <c r="N329" s="4">
        <v>1</v>
      </c>
      <c r="O329" s="6" t="s">
        <v>17</v>
      </c>
      <c r="P329" s="5">
        <f t="shared" si="284"/>
        <v>16</v>
      </c>
      <c r="R329" s="706">
        <v>45637</v>
      </c>
      <c r="S329" s="651"/>
      <c r="T329" s="46"/>
      <c r="U329" s="32">
        <v>24</v>
      </c>
      <c r="V329" s="32">
        <v>0</v>
      </c>
      <c r="W329" s="33" t="s">
        <v>17</v>
      </c>
      <c r="X329" s="34">
        <f t="shared" si="285"/>
        <v>38</v>
      </c>
      <c r="Z329" s="654">
        <v>45677</v>
      </c>
      <c r="AA329" s="651"/>
      <c r="AC329" s="24">
        <v>0</v>
      </c>
      <c r="AD329" s="24">
        <v>1</v>
      </c>
      <c r="AE329" s="28" t="s">
        <v>17</v>
      </c>
      <c r="AF329" s="5">
        <f t="shared" si="286"/>
        <v>32</v>
      </c>
      <c r="AH329" s="654">
        <v>45696</v>
      </c>
      <c r="AI329" s="651"/>
      <c r="AK329" s="24">
        <v>0</v>
      </c>
      <c r="AL329" s="24">
        <v>1</v>
      </c>
      <c r="AM329" s="28" t="s">
        <v>17</v>
      </c>
      <c r="AN329" s="5">
        <f t="shared" si="287"/>
        <v>29</v>
      </c>
      <c r="AP329" s="654">
        <v>45738</v>
      </c>
      <c r="AQ329" s="651"/>
      <c r="AS329" s="166">
        <v>0</v>
      </c>
      <c r="AT329" s="166">
        <v>1</v>
      </c>
      <c r="AU329" s="129" t="s">
        <v>17</v>
      </c>
      <c r="AV329" s="5">
        <f t="shared" si="288"/>
        <v>24</v>
      </c>
      <c r="AX329" s="654"/>
      <c r="AY329" s="651"/>
      <c r="BA329" s="4"/>
      <c r="BB329" s="4"/>
      <c r="BC329" s="6"/>
      <c r="BD329" s="5">
        <f t="shared" si="289"/>
        <v>60</v>
      </c>
      <c r="BF329" s="654">
        <v>45796</v>
      </c>
      <c r="BG329" s="651"/>
      <c r="BI329" s="308">
        <v>0</v>
      </c>
      <c r="BJ329" s="308">
        <v>1</v>
      </c>
      <c r="BK329" s="6" t="s">
        <v>17</v>
      </c>
      <c r="BL329" s="5">
        <f t="shared" si="290"/>
        <v>60</v>
      </c>
      <c r="BN329" s="654">
        <v>45833</v>
      </c>
      <c r="BO329" s="651"/>
      <c r="BQ329" s="453">
        <v>0</v>
      </c>
      <c r="BR329" s="453">
        <v>1</v>
      </c>
      <c r="BS329" s="28" t="s">
        <v>17</v>
      </c>
      <c r="BT329" s="5">
        <f t="shared" si="291"/>
        <v>57</v>
      </c>
      <c r="BV329" s="654">
        <v>45864</v>
      </c>
      <c r="BW329" s="651"/>
      <c r="BY329" s="564">
        <v>0</v>
      </c>
      <c r="BZ329" s="564">
        <v>1</v>
      </c>
      <c r="CA329" s="28" t="s">
        <v>17</v>
      </c>
      <c r="CB329" s="5">
        <f t="shared" si="292"/>
        <v>54</v>
      </c>
      <c r="CD329" s="654">
        <v>45892</v>
      </c>
      <c r="CE329" s="651"/>
      <c r="CG329" s="589">
        <v>0</v>
      </c>
      <c r="CH329" s="589">
        <v>1</v>
      </c>
      <c r="CI329" s="129" t="s">
        <v>17</v>
      </c>
      <c r="CJ329" s="5">
        <f t="shared" si="293"/>
        <v>51</v>
      </c>
      <c r="CL329" s="711">
        <v>45911</v>
      </c>
      <c r="CM329" s="730"/>
      <c r="CN329" s="623"/>
      <c r="CO329" s="171">
        <v>0</v>
      </c>
      <c r="CP329" s="171">
        <v>1</v>
      </c>
      <c r="CQ329" s="255" t="s">
        <v>24</v>
      </c>
      <c r="CR329" s="5">
        <f t="shared" ref="CR329:CR335" si="294">SUM(CR328+CO329-CP329)</f>
        <v>49</v>
      </c>
    </row>
    <row r="330" spans="2:96" ht="12.75" customHeight="1" x14ac:dyDescent="0.35">
      <c r="B330" s="654"/>
      <c r="C330" s="651"/>
      <c r="E330" s="4"/>
      <c r="F330" s="4"/>
      <c r="G330" s="6"/>
      <c r="H330" s="5">
        <f t="shared" si="283"/>
        <v>19</v>
      </c>
      <c r="P330" s="5">
        <f t="shared" si="284"/>
        <v>16</v>
      </c>
      <c r="R330" s="708">
        <v>45641</v>
      </c>
      <c r="S330" s="651"/>
      <c r="U330" s="24">
        <v>0</v>
      </c>
      <c r="V330" s="24">
        <v>2</v>
      </c>
      <c r="W330" s="51" t="s">
        <v>17</v>
      </c>
      <c r="X330" s="5">
        <f t="shared" si="285"/>
        <v>36</v>
      </c>
      <c r="Z330" s="654"/>
      <c r="AA330" s="651"/>
      <c r="AC330" s="4"/>
      <c r="AD330" s="4"/>
      <c r="AE330" s="28" t="s">
        <v>17</v>
      </c>
      <c r="AF330" s="5">
        <f t="shared" si="286"/>
        <v>32</v>
      </c>
      <c r="AH330" s="654">
        <v>45703</v>
      </c>
      <c r="AI330" s="651"/>
      <c r="AK330" s="24">
        <v>0</v>
      </c>
      <c r="AL330" s="24">
        <v>1</v>
      </c>
      <c r="AM330" s="28" t="s">
        <v>17</v>
      </c>
      <c r="AN330" s="5">
        <f t="shared" si="287"/>
        <v>28</v>
      </c>
      <c r="AV330" s="5">
        <f t="shared" si="288"/>
        <v>24</v>
      </c>
      <c r="AX330" s="654"/>
      <c r="AY330" s="651"/>
      <c r="BA330" s="4"/>
      <c r="BB330" s="4"/>
      <c r="BC330" s="6"/>
      <c r="BD330" s="5">
        <f t="shared" si="289"/>
        <v>60</v>
      </c>
      <c r="BF330" s="654"/>
      <c r="BG330" s="651"/>
      <c r="BI330" s="259">
        <v>0</v>
      </c>
      <c r="BJ330" s="4"/>
      <c r="BK330" s="6"/>
      <c r="BL330" s="5">
        <f t="shared" si="290"/>
        <v>60</v>
      </c>
      <c r="BN330" s="654"/>
      <c r="BO330" s="651"/>
      <c r="BQ330" s="4"/>
      <c r="BR330" s="4"/>
      <c r="BS330" s="6"/>
      <c r="BT330" s="5">
        <f t="shared" si="291"/>
        <v>57</v>
      </c>
      <c r="BV330" s="654"/>
      <c r="BW330" s="651"/>
      <c r="BY330" s="4"/>
      <c r="BZ330" s="4"/>
      <c r="CA330" s="6"/>
      <c r="CB330" s="5">
        <f t="shared" si="292"/>
        <v>54</v>
      </c>
      <c r="CD330" s="654"/>
      <c r="CE330" s="651"/>
      <c r="CG330" s="4"/>
      <c r="CH330" s="4"/>
      <c r="CI330" s="6"/>
      <c r="CJ330" s="5">
        <f t="shared" si="293"/>
        <v>51</v>
      </c>
      <c r="CL330" s="654"/>
      <c r="CM330" s="651"/>
      <c r="CO330" s="4"/>
      <c r="CP330" s="4"/>
      <c r="CQ330" s="6"/>
      <c r="CR330" s="5">
        <f t="shared" si="294"/>
        <v>49</v>
      </c>
    </row>
    <row r="331" spans="2:96" ht="12.75" customHeight="1" x14ac:dyDescent="0.35">
      <c r="H331" s="5">
        <f t="shared" si="283"/>
        <v>19</v>
      </c>
      <c r="P331" s="5">
        <f t="shared" si="284"/>
        <v>16</v>
      </c>
      <c r="R331" s="708">
        <v>45647</v>
      </c>
      <c r="S331" s="651"/>
      <c r="U331" s="24">
        <v>0</v>
      </c>
      <c r="V331" s="24">
        <v>1</v>
      </c>
      <c r="W331" s="51" t="s">
        <v>17</v>
      </c>
      <c r="X331" s="5">
        <f t="shared" si="285"/>
        <v>35</v>
      </c>
      <c r="AF331" s="5">
        <f t="shared" si="286"/>
        <v>32</v>
      </c>
      <c r="AH331" s="654">
        <v>45710</v>
      </c>
      <c r="AI331" s="651"/>
      <c r="AK331" s="24">
        <v>0</v>
      </c>
      <c r="AL331" s="24">
        <v>1</v>
      </c>
      <c r="AM331" s="28" t="s">
        <v>17</v>
      </c>
      <c r="AN331" s="5">
        <f t="shared" si="287"/>
        <v>27</v>
      </c>
      <c r="AV331" s="5">
        <f t="shared" si="288"/>
        <v>24</v>
      </c>
      <c r="BD331" s="5">
        <f t="shared" si="289"/>
        <v>60</v>
      </c>
      <c r="BF331" s="654"/>
      <c r="BG331" s="651"/>
      <c r="BI331" s="259">
        <v>0</v>
      </c>
      <c r="BK331" s="6"/>
      <c r="BL331" s="5">
        <f t="shared" si="290"/>
        <v>60</v>
      </c>
      <c r="BN331" s="654"/>
      <c r="BO331" s="651"/>
      <c r="BQ331" s="4"/>
      <c r="BR331" s="4"/>
      <c r="BS331" s="6"/>
      <c r="BT331" s="5">
        <f t="shared" si="291"/>
        <v>57</v>
      </c>
      <c r="BV331" s="654"/>
      <c r="BW331" s="651"/>
      <c r="BY331" s="4"/>
      <c r="BZ331" s="4"/>
      <c r="CA331" s="6"/>
      <c r="CB331" s="5">
        <f t="shared" si="292"/>
        <v>54</v>
      </c>
      <c r="CJ331" s="5">
        <f t="shared" si="293"/>
        <v>51</v>
      </c>
      <c r="CL331" s="654"/>
      <c r="CM331" s="651"/>
      <c r="CO331" s="4"/>
      <c r="CP331" s="4"/>
      <c r="CQ331" s="6"/>
      <c r="CR331" s="5">
        <f t="shared" si="294"/>
        <v>49</v>
      </c>
    </row>
    <row r="332" spans="2:96" ht="12.75" customHeight="1" x14ac:dyDescent="0.35">
      <c r="H332" s="5">
        <f t="shared" si="283"/>
        <v>19</v>
      </c>
      <c r="P332" s="5">
        <f t="shared" si="284"/>
        <v>16</v>
      </c>
      <c r="X332" s="5">
        <f t="shared" si="285"/>
        <v>35</v>
      </c>
      <c r="AF332" s="5">
        <f t="shared" si="286"/>
        <v>32</v>
      </c>
      <c r="AN332" s="5">
        <f t="shared" si="287"/>
        <v>27</v>
      </c>
      <c r="AV332" s="5">
        <f t="shared" si="288"/>
        <v>24</v>
      </c>
      <c r="BD332" s="5">
        <f t="shared" si="289"/>
        <v>60</v>
      </c>
      <c r="BL332" s="5">
        <f t="shared" si="290"/>
        <v>60</v>
      </c>
      <c r="BT332" s="5">
        <f t="shared" si="291"/>
        <v>57</v>
      </c>
      <c r="BV332" s="654"/>
      <c r="BW332" s="651"/>
      <c r="BY332" s="4"/>
      <c r="BZ332" s="4"/>
      <c r="CA332" s="6"/>
      <c r="CB332" s="5">
        <f t="shared" si="292"/>
        <v>54</v>
      </c>
      <c r="CJ332" s="5">
        <f t="shared" si="293"/>
        <v>51</v>
      </c>
      <c r="CR332" s="5">
        <f t="shared" si="294"/>
        <v>49</v>
      </c>
    </row>
    <row r="333" spans="2:96" ht="12.75" customHeight="1" x14ac:dyDescent="0.25">
      <c r="H333" s="5">
        <f t="shared" si="283"/>
        <v>19</v>
      </c>
      <c r="P333" s="5">
        <f t="shared" si="284"/>
        <v>16</v>
      </c>
      <c r="X333" s="5">
        <f t="shared" si="285"/>
        <v>35</v>
      </c>
      <c r="AF333" s="5">
        <f t="shared" si="286"/>
        <v>32</v>
      </c>
      <c r="AN333" s="5">
        <f t="shared" si="287"/>
        <v>27</v>
      </c>
      <c r="AV333" s="5">
        <f t="shared" si="288"/>
        <v>24</v>
      </c>
      <c r="BD333" s="5">
        <f t="shared" si="289"/>
        <v>60</v>
      </c>
      <c r="BL333" s="5">
        <f t="shared" si="290"/>
        <v>60</v>
      </c>
      <c r="BT333" s="5">
        <f t="shared" si="291"/>
        <v>57</v>
      </c>
      <c r="CB333" s="5">
        <f t="shared" si="292"/>
        <v>54</v>
      </c>
      <c r="CJ333" s="5">
        <f t="shared" si="293"/>
        <v>51</v>
      </c>
      <c r="CR333" s="5">
        <f t="shared" si="294"/>
        <v>49</v>
      </c>
    </row>
    <row r="334" spans="2:96" ht="12.75" customHeight="1" x14ac:dyDescent="0.25">
      <c r="H334" s="5">
        <f t="shared" si="283"/>
        <v>19</v>
      </c>
      <c r="P334" s="5">
        <f t="shared" si="284"/>
        <v>16</v>
      </c>
      <c r="X334" s="5">
        <f t="shared" si="285"/>
        <v>35</v>
      </c>
      <c r="AF334" s="5">
        <f t="shared" si="286"/>
        <v>32</v>
      </c>
      <c r="AN334" s="5">
        <f t="shared" si="287"/>
        <v>27</v>
      </c>
      <c r="AV334" s="5">
        <f t="shared" si="288"/>
        <v>24</v>
      </c>
      <c r="BD334" s="5">
        <f t="shared" si="289"/>
        <v>60</v>
      </c>
      <c r="BL334" s="5">
        <f t="shared" si="290"/>
        <v>60</v>
      </c>
      <c r="BT334" s="5">
        <f t="shared" si="291"/>
        <v>57</v>
      </c>
      <c r="CB334" s="5">
        <f t="shared" si="292"/>
        <v>54</v>
      </c>
      <c r="CJ334" s="5">
        <f t="shared" si="293"/>
        <v>51</v>
      </c>
      <c r="CR334" s="5">
        <f t="shared" si="294"/>
        <v>49</v>
      </c>
    </row>
    <row r="335" spans="2:96" ht="12.75" customHeight="1" x14ac:dyDescent="0.35">
      <c r="B335" s="658" t="s">
        <v>346</v>
      </c>
      <c r="C335" s="659"/>
      <c r="D335" s="659"/>
      <c r="E335" s="659"/>
      <c r="F335" s="659"/>
      <c r="G335" s="659"/>
      <c r="H335" s="660"/>
      <c r="J335" s="658" t="s">
        <v>346</v>
      </c>
      <c r="K335" s="659"/>
      <c r="L335" s="659"/>
      <c r="M335" s="659"/>
      <c r="N335" s="659"/>
      <c r="O335" s="659"/>
      <c r="P335" s="660"/>
      <c r="R335" s="658" t="s">
        <v>346</v>
      </c>
      <c r="S335" s="659"/>
      <c r="T335" s="659"/>
      <c r="U335" s="659"/>
      <c r="V335" s="659"/>
      <c r="W335" s="659"/>
      <c r="X335" s="660"/>
      <c r="Z335" s="658" t="s">
        <v>346</v>
      </c>
      <c r="AA335" s="659"/>
      <c r="AB335" s="659"/>
      <c r="AC335" s="659"/>
      <c r="AD335" s="659"/>
      <c r="AE335" s="659"/>
      <c r="AF335" s="660"/>
      <c r="AH335" s="658" t="s">
        <v>346</v>
      </c>
      <c r="AI335" s="659"/>
      <c r="AJ335" s="659"/>
      <c r="AK335" s="659"/>
      <c r="AL335" s="659"/>
      <c r="AM335" s="659"/>
      <c r="AN335" s="660"/>
      <c r="AP335" s="658" t="s">
        <v>346</v>
      </c>
      <c r="AQ335" s="659"/>
      <c r="AR335" s="659"/>
      <c r="AS335" s="659"/>
      <c r="AT335" s="659"/>
      <c r="AU335" s="659"/>
      <c r="AV335" s="660"/>
      <c r="AX335" s="658" t="s">
        <v>346</v>
      </c>
      <c r="AY335" s="659"/>
      <c r="AZ335" s="659"/>
      <c r="BA335" s="659"/>
      <c r="BB335" s="659"/>
      <c r="BC335" s="659"/>
      <c r="BD335" s="660"/>
      <c r="BF335" s="658" t="s">
        <v>346</v>
      </c>
      <c r="BG335" s="659"/>
      <c r="BH335" s="659"/>
      <c r="BI335" s="659"/>
      <c r="BJ335" s="659"/>
      <c r="BK335" s="659"/>
      <c r="BL335" s="660"/>
      <c r="BN335" s="658" t="s">
        <v>346</v>
      </c>
      <c r="BO335" s="659"/>
      <c r="BP335" s="659"/>
      <c r="BQ335" s="659"/>
      <c r="BR335" s="659"/>
      <c r="BS335" s="659"/>
      <c r="BT335" s="660"/>
      <c r="BV335" s="658" t="s">
        <v>346</v>
      </c>
      <c r="BW335" s="659"/>
      <c r="BX335" s="659"/>
      <c r="BY335" s="659"/>
      <c r="BZ335" s="659"/>
      <c r="CA335" s="659"/>
      <c r="CB335" s="660"/>
      <c r="CD335" s="658" t="s">
        <v>346</v>
      </c>
      <c r="CE335" s="659"/>
      <c r="CF335" s="659"/>
      <c r="CG335" s="659"/>
      <c r="CH335" s="659"/>
      <c r="CI335" s="659"/>
      <c r="CJ335" s="660"/>
      <c r="CR335" s="5">
        <f t="shared" si="294"/>
        <v>49</v>
      </c>
    </row>
    <row r="336" spans="2:96" ht="12.75" customHeight="1" x14ac:dyDescent="0.35">
      <c r="B336" s="7"/>
      <c r="C336" s="8"/>
      <c r="D336" s="8"/>
      <c r="E336" s="9" t="s">
        <v>7</v>
      </c>
      <c r="F336" s="9" t="s">
        <v>8</v>
      </c>
      <c r="G336" s="10" t="s">
        <v>9</v>
      </c>
      <c r="H336" s="11" t="s">
        <v>508</v>
      </c>
      <c r="J336" s="7"/>
      <c r="K336" s="8"/>
      <c r="L336" s="8"/>
      <c r="M336" s="9" t="s">
        <v>7</v>
      </c>
      <c r="N336" s="9" t="s">
        <v>8</v>
      </c>
      <c r="O336" s="12" t="s">
        <v>9</v>
      </c>
      <c r="P336" s="11" t="s">
        <v>508</v>
      </c>
      <c r="R336" s="7"/>
      <c r="S336" s="8"/>
      <c r="T336" s="8"/>
      <c r="U336" s="9" t="s">
        <v>7</v>
      </c>
      <c r="V336" s="9" t="s">
        <v>8</v>
      </c>
      <c r="W336" s="13" t="s">
        <v>9</v>
      </c>
      <c r="X336" s="11" t="s">
        <v>508</v>
      </c>
      <c r="Z336" s="7"/>
      <c r="AA336" s="8"/>
      <c r="AB336" s="8"/>
      <c r="AC336" s="9" t="s">
        <v>7</v>
      </c>
      <c r="AD336" s="9" t="s">
        <v>8</v>
      </c>
      <c r="AE336" s="14" t="s">
        <v>9</v>
      </c>
      <c r="AF336" s="11" t="s">
        <v>508</v>
      </c>
      <c r="AH336" s="7"/>
      <c r="AI336" s="8"/>
      <c r="AJ336" s="8"/>
      <c r="AK336" s="9" t="s">
        <v>7</v>
      </c>
      <c r="AL336" s="9" t="s">
        <v>8</v>
      </c>
      <c r="AM336" s="15" t="s">
        <v>9</v>
      </c>
      <c r="AN336" s="11" t="s">
        <v>508</v>
      </c>
      <c r="AP336" s="7"/>
      <c r="AQ336" s="8"/>
      <c r="AR336" s="8"/>
      <c r="AS336" s="9" t="s">
        <v>7</v>
      </c>
      <c r="AT336" s="9" t="s">
        <v>8</v>
      </c>
      <c r="AU336" s="16" t="s">
        <v>9</v>
      </c>
      <c r="AV336" s="11" t="s">
        <v>508</v>
      </c>
      <c r="AX336" s="7"/>
      <c r="AY336" s="8"/>
      <c r="AZ336" s="8"/>
      <c r="BA336" s="9" t="s">
        <v>7</v>
      </c>
      <c r="BB336" s="9" t="s">
        <v>8</v>
      </c>
      <c r="BC336" s="17" t="s">
        <v>9</v>
      </c>
      <c r="BD336" s="11" t="s">
        <v>508</v>
      </c>
      <c r="BF336" s="7"/>
      <c r="BG336" s="8"/>
      <c r="BH336" s="8"/>
      <c r="BI336" s="9" t="s">
        <v>7</v>
      </c>
      <c r="BJ336" s="9" t="s">
        <v>8</v>
      </c>
      <c r="BK336" s="18" t="s">
        <v>9</v>
      </c>
      <c r="BL336" s="11" t="s">
        <v>508</v>
      </c>
      <c r="BN336" s="7"/>
      <c r="BO336" s="8"/>
      <c r="BP336" s="8"/>
      <c r="BQ336" s="9" t="s">
        <v>7</v>
      </c>
      <c r="BR336" s="9" t="s">
        <v>8</v>
      </c>
      <c r="BS336" s="19" t="s">
        <v>9</v>
      </c>
      <c r="BT336" s="11" t="s">
        <v>508</v>
      </c>
      <c r="BV336" s="7"/>
      <c r="BW336" s="8"/>
      <c r="BX336" s="8"/>
      <c r="BY336" s="9" t="s">
        <v>7</v>
      </c>
      <c r="BZ336" s="9" t="s">
        <v>8</v>
      </c>
      <c r="CA336" s="20" t="s">
        <v>9</v>
      </c>
      <c r="CB336" s="11" t="s">
        <v>508</v>
      </c>
      <c r="CD336" s="7"/>
      <c r="CE336" s="8"/>
      <c r="CF336" s="8"/>
      <c r="CG336" s="9" t="s">
        <v>7</v>
      </c>
      <c r="CH336" s="9" t="s">
        <v>8</v>
      </c>
      <c r="CI336" s="21" t="s">
        <v>9</v>
      </c>
      <c r="CJ336" s="11" t="s">
        <v>508</v>
      </c>
      <c r="CL336" s="658" t="s">
        <v>346</v>
      </c>
      <c r="CM336" s="659"/>
      <c r="CN336" s="659"/>
      <c r="CO336" s="659"/>
      <c r="CP336" s="659"/>
      <c r="CQ336" s="659"/>
      <c r="CR336" s="660"/>
    </row>
    <row r="337" spans="2:96" ht="12.75" customHeight="1" x14ac:dyDescent="0.35">
      <c r="B337" s="661" t="s">
        <v>509</v>
      </c>
      <c r="C337" s="673"/>
      <c r="D337" s="662"/>
      <c r="E337" s="4" t="s">
        <v>11</v>
      </c>
      <c r="F337" s="4" t="s">
        <v>11</v>
      </c>
      <c r="H337" s="4">
        <v>0</v>
      </c>
      <c r="J337" s="680" t="s">
        <v>510</v>
      </c>
      <c r="K337" s="673"/>
      <c r="L337" s="662"/>
      <c r="M337" s="4" t="s">
        <v>11</v>
      </c>
      <c r="N337" s="4" t="s">
        <v>11</v>
      </c>
      <c r="P337" s="4">
        <v>0</v>
      </c>
      <c r="R337" s="678" t="s">
        <v>511</v>
      </c>
      <c r="S337" s="673"/>
      <c r="T337" s="662"/>
      <c r="U337" s="4" t="s">
        <v>11</v>
      </c>
      <c r="V337" s="4" t="s">
        <v>11</v>
      </c>
      <c r="X337" s="4">
        <v>0</v>
      </c>
      <c r="Z337" s="687" t="s">
        <v>512</v>
      </c>
      <c r="AA337" s="673"/>
      <c r="AB337" s="662"/>
      <c r="AC337" s="4" t="s">
        <v>11</v>
      </c>
      <c r="AD337" s="4" t="s">
        <v>11</v>
      </c>
      <c r="AF337" s="4">
        <v>0</v>
      </c>
      <c r="AH337" s="685" t="s">
        <v>513</v>
      </c>
      <c r="AI337" s="673"/>
      <c r="AJ337" s="662"/>
      <c r="AK337" s="4" t="s">
        <v>11</v>
      </c>
      <c r="AL337" s="4" t="s">
        <v>11</v>
      </c>
      <c r="AN337" s="4">
        <v>0</v>
      </c>
      <c r="AP337" s="727" t="s">
        <v>514</v>
      </c>
      <c r="AQ337" s="673"/>
      <c r="AR337" s="662"/>
      <c r="AS337" s="4" t="s">
        <v>11</v>
      </c>
      <c r="AT337" s="4" t="s">
        <v>11</v>
      </c>
      <c r="AV337" s="4">
        <v>0</v>
      </c>
      <c r="AX337" s="688" t="s">
        <v>515</v>
      </c>
      <c r="AY337" s="673"/>
      <c r="AZ337" s="662"/>
      <c r="BA337" s="4" t="s">
        <v>11</v>
      </c>
      <c r="BB337" s="4" t="s">
        <v>11</v>
      </c>
      <c r="BD337" s="4">
        <v>0</v>
      </c>
      <c r="BF337" s="679" t="s">
        <v>516</v>
      </c>
      <c r="BG337" s="673"/>
      <c r="BH337" s="662"/>
      <c r="BI337" s="4" t="s">
        <v>11</v>
      </c>
      <c r="BJ337" s="4" t="s">
        <v>11</v>
      </c>
      <c r="BL337" s="246">
        <v>6</v>
      </c>
      <c r="BN337" s="672" t="s">
        <v>517</v>
      </c>
      <c r="BO337" s="673"/>
      <c r="BP337" s="662"/>
      <c r="BQ337" s="4" t="s">
        <v>11</v>
      </c>
      <c r="BR337" s="4" t="s">
        <v>11</v>
      </c>
      <c r="BT337" s="446">
        <v>5</v>
      </c>
      <c r="BV337" s="728" t="s">
        <v>518</v>
      </c>
      <c r="BW337" s="673"/>
      <c r="BX337" s="662"/>
      <c r="BY337" s="4" t="s">
        <v>11</v>
      </c>
      <c r="BZ337" s="4" t="s">
        <v>11</v>
      </c>
      <c r="CB337" s="458">
        <v>5</v>
      </c>
      <c r="CD337" s="682" t="s">
        <v>519</v>
      </c>
      <c r="CE337" s="673"/>
      <c r="CF337" s="662"/>
      <c r="CG337" s="4" t="s">
        <v>11</v>
      </c>
      <c r="CH337" s="4" t="s">
        <v>11</v>
      </c>
      <c r="CJ337" s="4">
        <f>CB337</f>
        <v>5</v>
      </c>
      <c r="CL337" s="7"/>
      <c r="CM337" s="8"/>
      <c r="CN337" s="8"/>
      <c r="CO337" s="9" t="s">
        <v>7</v>
      </c>
      <c r="CP337" s="9" t="s">
        <v>8</v>
      </c>
      <c r="CQ337" s="22" t="s">
        <v>9</v>
      </c>
      <c r="CR337" s="11" t="s">
        <v>508</v>
      </c>
    </row>
    <row r="338" spans="2:96" ht="12.75" customHeight="1" x14ac:dyDescent="0.35">
      <c r="B338" s="654"/>
      <c r="C338" s="651"/>
      <c r="D338" s="3"/>
      <c r="E338" s="4"/>
      <c r="F338" s="4"/>
      <c r="G338" s="6"/>
      <c r="H338" s="5">
        <f t="shared" ref="H338:H344" si="295">SUM(H337+E338-F338)</f>
        <v>0</v>
      </c>
      <c r="J338" s="654"/>
      <c r="K338" s="651"/>
      <c r="L338" s="3"/>
      <c r="M338" s="4"/>
      <c r="N338" s="4"/>
      <c r="O338" s="6"/>
      <c r="P338" s="5">
        <f t="shared" ref="P338:P344" si="296">SUM(P337+M338-N338)</f>
        <v>0</v>
      </c>
      <c r="R338" s="654"/>
      <c r="S338" s="651"/>
      <c r="T338" s="3"/>
      <c r="U338" s="4"/>
      <c r="V338" s="4"/>
      <c r="W338" s="6"/>
      <c r="X338" s="5">
        <f t="shared" ref="X338:X344" si="297">SUM(X337+U338-V338)</f>
        <v>0</v>
      </c>
      <c r="Z338" s="654"/>
      <c r="AA338" s="651"/>
      <c r="AB338" s="3"/>
      <c r="AC338" s="4"/>
      <c r="AD338" s="4"/>
      <c r="AE338" s="6"/>
      <c r="AF338" s="5">
        <f t="shared" ref="AF338:AF344" si="298">SUM(AF337+AC338-AD338)</f>
        <v>0</v>
      </c>
      <c r="AH338" s="654"/>
      <c r="AI338" s="651"/>
      <c r="AJ338" s="3"/>
      <c r="AK338" s="4"/>
      <c r="AL338" s="4"/>
      <c r="AM338" s="6"/>
      <c r="AN338" s="5">
        <f t="shared" ref="AN338:AN344" si="299">SUM(AN337+AK338-AL338)</f>
        <v>0</v>
      </c>
      <c r="AP338" s="654"/>
      <c r="AQ338" s="651"/>
      <c r="AR338" s="3"/>
      <c r="AS338" s="4"/>
      <c r="AT338" s="4"/>
      <c r="AU338" s="6"/>
      <c r="AV338" s="5">
        <f t="shared" ref="AV338:AV344" si="300">SUM(AV337+AS338-AT338)</f>
        <v>0</v>
      </c>
      <c r="AX338" s="665">
        <v>45762</v>
      </c>
      <c r="AY338" s="714"/>
      <c r="AZ338" s="155"/>
      <c r="BA338" s="156">
        <v>6</v>
      </c>
      <c r="BB338" s="156">
        <v>0</v>
      </c>
      <c r="BC338" s="157" t="s">
        <v>17</v>
      </c>
      <c r="BD338" s="158">
        <f t="shared" ref="BD338:BD344" si="301">SUM(BD337+BA338-BB338)</f>
        <v>6</v>
      </c>
      <c r="BF338" s="654">
        <v>45804</v>
      </c>
      <c r="BG338" s="651"/>
      <c r="BH338" s="3"/>
      <c r="BI338" s="4">
        <v>0</v>
      </c>
      <c r="BJ338" s="4">
        <v>1</v>
      </c>
      <c r="BK338" s="6" t="s">
        <v>17</v>
      </c>
      <c r="BL338" s="5">
        <f t="shared" ref="BL338:BL344" si="302">SUM(BL337+BI338-BJ338)</f>
        <v>5</v>
      </c>
      <c r="BN338" s="654"/>
      <c r="BO338" s="651"/>
      <c r="BP338" s="3"/>
      <c r="BQ338" s="4"/>
      <c r="BR338" s="4"/>
      <c r="BS338" s="6"/>
      <c r="BT338" s="5">
        <f t="shared" ref="BT338:BT344" si="303">SUM(BT337+BQ338-BR338)</f>
        <v>5</v>
      </c>
      <c r="BV338" s="654"/>
      <c r="BW338" s="651"/>
      <c r="BX338" s="3"/>
      <c r="BY338" s="4"/>
      <c r="BZ338" s="4"/>
      <c r="CA338" s="6"/>
      <c r="CB338" s="5">
        <f t="shared" ref="CB338:CB344" si="304">SUM(CB337+BY338-BZ338)</f>
        <v>5</v>
      </c>
      <c r="CD338" s="654">
        <v>45880</v>
      </c>
      <c r="CE338" s="651"/>
      <c r="CF338" s="3"/>
      <c r="CG338" s="4">
        <v>0</v>
      </c>
      <c r="CH338" s="4">
        <v>1</v>
      </c>
      <c r="CI338" s="6" t="s">
        <v>17</v>
      </c>
      <c r="CJ338" s="5">
        <f t="shared" ref="CJ338:CJ344" si="305">SUM(CJ337+CG338-CH338)</f>
        <v>4</v>
      </c>
      <c r="CL338" s="686" t="s">
        <v>531</v>
      </c>
      <c r="CM338" s="673"/>
      <c r="CN338" s="662"/>
      <c r="CO338" s="4" t="s">
        <v>11</v>
      </c>
      <c r="CP338" s="4" t="s">
        <v>11</v>
      </c>
      <c r="CR338" s="4">
        <f>CJ338</f>
        <v>4</v>
      </c>
    </row>
    <row r="339" spans="2:96" ht="12.75" customHeight="1" x14ac:dyDescent="0.35">
      <c r="B339" s="3"/>
      <c r="C339" s="3"/>
      <c r="D339" s="3"/>
      <c r="E339" s="3"/>
      <c r="F339" s="3"/>
      <c r="G339" s="3"/>
      <c r="H339" s="5">
        <f t="shared" si="295"/>
        <v>0</v>
      </c>
      <c r="J339" s="3"/>
      <c r="K339" s="3"/>
      <c r="L339" s="3"/>
      <c r="M339" s="3"/>
      <c r="N339" s="3"/>
      <c r="O339" s="3"/>
      <c r="P339" s="5">
        <f t="shared" si="296"/>
        <v>0</v>
      </c>
      <c r="R339" s="3"/>
      <c r="S339" s="3"/>
      <c r="T339" s="3"/>
      <c r="U339" s="3"/>
      <c r="V339" s="3"/>
      <c r="W339" s="3"/>
      <c r="X339" s="5">
        <f t="shared" si="297"/>
        <v>0</v>
      </c>
      <c r="Z339" s="3"/>
      <c r="AA339" s="3"/>
      <c r="AB339" s="3"/>
      <c r="AC339" s="3"/>
      <c r="AD339" s="3"/>
      <c r="AE339" s="3"/>
      <c r="AF339" s="5">
        <f t="shared" si="298"/>
        <v>0</v>
      </c>
      <c r="AH339" s="3"/>
      <c r="AI339" s="3"/>
      <c r="AJ339" s="3"/>
      <c r="AK339" s="3"/>
      <c r="AL339" s="3"/>
      <c r="AM339" s="3"/>
      <c r="AN339" s="5">
        <f t="shared" si="299"/>
        <v>0</v>
      </c>
      <c r="AP339" s="3"/>
      <c r="AQ339" s="3"/>
      <c r="AR339" s="3"/>
      <c r="AS339" s="3"/>
      <c r="AT339" s="3"/>
      <c r="AU339" s="3"/>
      <c r="AV339" s="5">
        <f t="shared" si="300"/>
        <v>0</v>
      </c>
      <c r="AX339" s="3"/>
      <c r="AY339" s="3"/>
      <c r="AZ339" s="3"/>
      <c r="BA339" s="3"/>
      <c r="BB339" s="3"/>
      <c r="BC339" s="3"/>
      <c r="BD339" s="5">
        <f>SUM(BD338+BA339-BB339)</f>
        <v>6</v>
      </c>
      <c r="BF339" s="3"/>
      <c r="BG339" s="3"/>
      <c r="BH339" s="3"/>
      <c r="BI339" s="3"/>
      <c r="BJ339" s="3"/>
      <c r="BK339" s="3"/>
      <c r="BL339" s="5">
        <f t="shared" si="302"/>
        <v>5</v>
      </c>
      <c r="BN339" s="3"/>
      <c r="BO339" s="3"/>
      <c r="BP339" s="3"/>
      <c r="BQ339" s="3"/>
      <c r="BR339" s="3"/>
      <c r="BS339" s="3"/>
      <c r="BT339" s="5">
        <f t="shared" si="303"/>
        <v>5</v>
      </c>
      <c r="BV339" s="3"/>
      <c r="BW339" s="3"/>
      <c r="BX339" s="3"/>
      <c r="BY339" s="3"/>
      <c r="BZ339" s="3"/>
      <c r="CA339" s="3"/>
      <c r="CB339" s="5">
        <f t="shared" si="304"/>
        <v>5</v>
      </c>
      <c r="CD339" s="3"/>
      <c r="CE339" s="3"/>
      <c r="CF339" s="3"/>
      <c r="CG339" s="3"/>
      <c r="CH339" s="3"/>
      <c r="CI339" s="3"/>
      <c r="CJ339" s="5">
        <f t="shared" si="305"/>
        <v>4</v>
      </c>
      <c r="CL339" s="654"/>
      <c r="CM339" s="651"/>
      <c r="CN339" s="3"/>
      <c r="CO339" s="4"/>
      <c r="CP339" s="4"/>
      <c r="CQ339" s="6"/>
      <c r="CR339" s="5">
        <f t="shared" ref="CR339:CR345" si="306">SUM(CR338+CO339-CP339)</f>
        <v>4</v>
      </c>
    </row>
    <row r="340" spans="2:96" ht="12.75" customHeight="1" x14ac:dyDescent="0.35">
      <c r="H340" s="5">
        <f t="shared" si="295"/>
        <v>0</v>
      </c>
      <c r="P340" s="5">
        <f t="shared" si="296"/>
        <v>0</v>
      </c>
      <c r="X340" s="5">
        <f t="shared" si="297"/>
        <v>0</v>
      </c>
      <c r="AF340" s="5">
        <f t="shared" si="298"/>
        <v>0</v>
      </c>
      <c r="AN340" s="5">
        <f t="shared" si="299"/>
        <v>0</v>
      </c>
      <c r="AV340" s="5">
        <f t="shared" si="300"/>
        <v>0</v>
      </c>
      <c r="BD340" s="5">
        <f t="shared" si="301"/>
        <v>6</v>
      </c>
      <c r="BL340" s="5">
        <f t="shared" si="302"/>
        <v>5</v>
      </c>
      <c r="BT340" s="5">
        <f t="shared" si="303"/>
        <v>5</v>
      </c>
      <c r="CB340" s="5">
        <f t="shared" si="304"/>
        <v>5</v>
      </c>
      <c r="CJ340" s="5">
        <f t="shared" si="305"/>
        <v>4</v>
      </c>
      <c r="CL340" s="3"/>
      <c r="CM340" s="3"/>
      <c r="CN340" s="3"/>
      <c r="CO340" s="3"/>
      <c r="CP340" s="3"/>
      <c r="CQ340" s="3"/>
      <c r="CR340" s="5">
        <f t="shared" si="306"/>
        <v>4</v>
      </c>
    </row>
    <row r="341" spans="2:96" ht="12.75" customHeight="1" x14ac:dyDescent="0.25">
      <c r="H341" s="5">
        <f t="shared" si="295"/>
        <v>0</v>
      </c>
      <c r="P341" s="5">
        <f t="shared" si="296"/>
        <v>0</v>
      </c>
      <c r="X341" s="5">
        <f t="shared" si="297"/>
        <v>0</v>
      </c>
      <c r="AF341" s="5">
        <f t="shared" si="298"/>
        <v>0</v>
      </c>
      <c r="AN341" s="5">
        <f t="shared" si="299"/>
        <v>0</v>
      </c>
      <c r="AV341" s="5">
        <f t="shared" si="300"/>
        <v>0</v>
      </c>
      <c r="BD341" s="5">
        <f t="shared" si="301"/>
        <v>6</v>
      </c>
      <c r="BL341" s="5">
        <f t="shared" si="302"/>
        <v>5</v>
      </c>
      <c r="BT341" s="5">
        <f t="shared" si="303"/>
        <v>5</v>
      </c>
      <c r="CB341" s="5">
        <f t="shared" si="304"/>
        <v>5</v>
      </c>
      <c r="CJ341" s="5">
        <f t="shared" si="305"/>
        <v>4</v>
      </c>
      <c r="CR341" s="5">
        <f t="shared" si="306"/>
        <v>4</v>
      </c>
    </row>
    <row r="342" spans="2:96" ht="12.75" customHeight="1" x14ac:dyDescent="0.25">
      <c r="H342" s="5">
        <f t="shared" si="295"/>
        <v>0</v>
      </c>
      <c r="P342" s="5">
        <f t="shared" si="296"/>
        <v>0</v>
      </c>
      <c r="X342" s="5">
        <f t="shared" si="297"/>
        <v>0</v>
      </c>
      <c r="AF342" s="5">
        <f t="shared" si="298"/>
        <v>0</v>
      </c>
      <c r="AN342" s="5">
        <f t="shared" si="299"/>
        <v>0</v>
      </c>
      <c r="AV342" s="5">
        <f t="shared" si="300"/>
        <v>0</v>
      </c>
      <c r="BD342" s="5">
        <f t="shared" si="301"/>
        <v>6</v>
      </c>
      <c r="BL342" s="5">
        <f t="shared" si="302"/>
        <v>5</v>
      </c>
      <c r="BT342" s="5">
        <f t="shared" si="303"/>
        <v>5</v>
      </c>
      <c r="CB342" s="5">
        <f t="shared" si="304"/>
        <v>5</v>
      </c>
      <c r="CJ342" s="5">
        <f t="shared" si="305"/>
        <v>4</v>
      </c>
      <c r="CR342" s="5">
        <f t="shared" si="306"/>
        <v>4</v>
      </c>
    </row>
    <row r="343" spans="2:96" ht="12.75" customHeight="1" x14ac:dyDescent="0.25">
      <c r="H343" s="5">
        <f t="shared" si="295"/>
        <v>0</v>
      </c>
      <c r="P343" s="5">
        <f t="shared" si="296"/>
        <v>0</v>
      </c>
      <c r="X343" s="5">
        <f t="shared" si="297"/>
        <v>0</v>
      </c>
      <c r="AF343" s="5">
        <f t="shared" si="298"/>
        <v>0</v>
      </c>
      <c r="AN343" s="5">
        <f t="shared" si="299"/>
        <v>0</v>
      </c>
      <c r="AV343" s="5">
        <f t="shared" si="300"/>
        <v>0</v>
      </c>
      <c r="BD343" s="5">
        <f t="shared" si="301"/>
        <v>6</v>
      </c>
      <c r="BL343" s="5">
        <f t="shared" si="302"/>
        <v>5</v>
      </c>
      <c r="BT343" s="5">
        <f t="shared" si="303"/>
        <v>5</v>
      </c>
      <c r="CB343" s="5">
        <f t="shared" si="304"/>
        <v>5</v>
      </c>
      <c r="CJ343" s="5">
        <f t="shared" si="305"/>
        <v>4</v>
      </c>
      <c r="CR343" s="5">
        <f t="shared" si="306"/>
        <v>4</v>
      </c>
    </row>
    <row r="344" spans="2:96" ht="12.75" customHeight="1" x14ac:dyDescent="0.25">
      <c r="H344" s="5">
        <f t="shared" si="295"/>
        <v>0</v>
      </c>
      <c r="P344" s="5">
        <f t="shared" si="296"/>
        <v>0</v>
      </c>
      <c r="X344" s="5">
        <f t="shared" si="297"/>
        <v>0</v>
      </c>
      <c r="AF344" s="5">
        <f t="shared" si="298"/>
        <v>0</v>
      </c>
      <c r="AN344" s="5">
        <f t="shared" si="299"/>
        <v>0</v>
      </c>
      <c r="AV344" s="5">
        <f t="shared" si="300"/>
        <v>0</v>
      </c>
      <c r="BD344" s="5">
        <f t="shared" si="301"/>
        <v>6</v>
      </c>
      <c r="BL344" s="5">
        <f t="shared" si="302"/>
        <v>5</v>
      </c>
      <c r="BT344" s="5">
        <f t="shared" si="303"/>
        <v>5</v>
      </c>
      <c r="CB344" s="5">
        <f t="shared" si="304"/>
        <v>5</v>
      </c>
      <c r="CJ344" s="5">
        <f t="shared" si="305"/>
        <v>4</v>
      </c>
      <c r="CR344" s="5">
        <f t="shared" si="306"/>
        <v>4</v>
      </c>
    </row>
    <row r="345" spans="2:96" ht="12.75" customHeight="1" x14ac:dyDescent="0.35">
      <c r="B345" s="658" t="s">
        <v>347</v>
      </c>
      <c r="C345" s="659"/>
      <c r="D345" s="659"/>
      <c r="E345" s="659"/>
      <c r="F345" s="659"/>
      <c r="G345" s="659"/>
      <c r="H345" s="660"/>
      <c r="J345" s="658" t="s">
        <v>347</v>
      </c>
      <c r="K345" s="659"/>
      <c r="L345" s="659"/>
      <c r="M345" s="659"/>
      <c r="N345" s="659"/>
      <c r="O345" s="659"/>
      <c r="P345" s="660"/>
      <c r="R345" s="658" t="s">
        <v>347</v>
      </c>
      <c r="S345" s="659"/>
      <c r="T345" s="659"/>
      <c r="U345" s="659"/>
      <c r="V345" s="659"/>
      <c r="W345" s="659"/>
      <c r="X345" s="660"/>
      <c r="Z345" s="658" t="s">
        <v>347</v>
      </c>
      <c r="AA345" s="659"/>
      <c r="AB345" s="659"/>
      <c r="AC345" s="659"/>
      <c r="AD345" s="659"/>
      <c r="AE345" s="659"/>
      <c r="AF345" s="660"/>
      <c r="AH345" s="658" t="s">
        <v>347</v>
      </c>
      <c r="AI345" s="659"/>
      <c r="AJ345" s="659"/>
      <c r="AK345" s="659"/>
      <c r="AL345" s="659"/>
      <c r="AM345" s="659"/>
      <c r="AN345" s="660"/>
      <c r="AP345" s="658" t="s">
        <v>347</v>
      </c>
      <c r="AQ345" s="659"/>
      <c r="AR345" s="659"/>
      <c r="AS345" s="659"/>
      <c r="AT345" s="659"/>
      <c r="AU345" s="659"/>
      <c r="AV345" s="660"/>
      <c r="AX345" s="658" t="s">
        <v>347</v>
      </c>
      <c r="AY345" s="659"/>
      <c r="AZ345" s="659"/>
      <c r="BA345" s="659"/>
      <c r="BB345" s="659"/>
      <c r="BC345" s="659"/>
      <c r="BD345" s="660"/>
      <c r="BF345" s="658" t="s">
        <v>347</v>
      </c>
      <c r="BG345" s="659"/>
      <c r="BH345" s="659"/>
      <c r="BI345" s="659"/>
      <c r="BJ345" s="659"/>
      <c r="BK345" s="659"/>
      <c r="BL345" s="660"/>
      <c r="BN345" s="658" t="s">
        <v>347</v>
      </c>
      <c r="BO345" s="659"/>
      <c r="BP345" s="659"/>
      <c r="BQ345" s="659"/>
      <c r="BR345" s="659"/>
      <c r="BS345" s="659"/>
      <c r="BT345" s="660"/>
      <c r="BV345" s="658" t="s">
        <v>347</v>
      </c>
      <c r="BW345" s="659"/>
      <c r="BX345" s="659"/>
      <c r="BY345" s="659"/>
      <c r="BZ345" s="659"/>
      <c r="CA345" s="659"/>
      <c r="CB345" s="660"/>
      <c r="CD345" s="658" t="s">
        <v>347</v>
      </c>
      <c r="CE345" s="659"/>
      <c r="CF345" s="659"/>
      <c r="CG345" s="659"/>
      <c r="CH345" s="659"/>
      <c r="CI345" s="659"/>
      <c r="CJ345" s="660"/>
      <c r="CR345" s="5">
        <f t="shared" si="306"/>
        <v>4</v>
      </c>
    </row>
    <row r="346" spans="2:96" ht="12.75" customHeight="1" x14ac:dyDescent="0.35">
      <c r="B346" s="7"/>
      <c r="C346" s="8"/>
      <c r="D346" s="8"/>
      <c r="E346" s="9" t="s">
        <v>7</v>
      </c>
      <c r="F346" s="9" t="s">
        <v>8</v>
      </c>
      <c r="G346" s="10" t="s">
        <v>9</v>
      </c>
      <c r="H346" s="11" t="s">
        <v>508</v>
      </c>
      <c r="J346" s="7"/>
      <c r="K346" s="8"/>
      <c r="L346" s="8"/>
      <c r="M346" s="9" t="s">
        <v>7</v>
      </c>
      <c r="N346" s="9" t="s">
        <v>8</v>
      </c>
      <c r="O346" s="12" t="s">
        <v>9</v>
      </c>
      <c r="P346" s="11" t="s">
        <v>508</v>
      </c>
      <c r="R346" s="7"/>
      <c r="S346" s="8"/>
      <c r="T346" s="8"/>
      <c r="U346" s="9" t="s">
        <v>7</v>
      </c>
      <c r="V346" s="9" t="s">
        <v>8</v>
      </c>
      <c r="W346" s="13" t="s">
        <v>9</v>
      </c>
      <c r="X346" s="11" t="s">
        <v>508</v>
      </c>
      <c r="Z346" s="7"/>
      <c r="AA346" s="8"/>
      <c r="AB346" s="8"/>
      <c r="AC346" s="9" t="s">
        <v>7</v>
      </c>
      <c r="AD346" s="9" t="s">
        <v>8</v>
      </c>
      <c r="AE346" s="14" t="s">
        <v>9</v>
      </c>
      <c r="AF346" s="11" t="s">
        <v>508</v>
      </c>
      <c r="AH346" s="7"/>
      <c r="AI346" s="8"/>
      <c r="AJ346" s="8"/>
      <c r="AK346" s="9" t="s">
        <v>7</v>
      </c>
      <c r="AL346" s="9" t="s">
        <v>8</v>
      </c>
      <c r="AM346" s="15" t="s">
        <v>9</v>
      </c>
      <c r="AN346" s="11" t="s">
        <v>508</v>
      </c>
      <c r="AP346" s="7"/>
      <c r="AQ346" s="8"/>
      <c r="AR346" s="8"/>
      <c r="AS346" s="9" t="s">
        <v>7</v>
      </c>
      <c r="AT346" s="9" t="s">
        <v>8</v>
      </c>
      <c r="AU346" s="16" t="s">
        <v>9</v>
      </c>
      <c r="AV346" s="11" t="s">
        <v>508</v>
      </c>
      <c r="AX346" s="7"/>
      <c r="AY346" s="8"/>
      <c r="AZ346" s="8"/>
      <c r="BA346" s="9" t="s">
        <v>7</v>
      </c>
      <c r="BB346" s="9" t="s">
        <v>8</v>
      </c>
      <c r="BC346" s="17" t="s">
        <v>9</v>
      </c>
      <c r="BD346" s="11" t="s">
        <v>508</v>
      </c>
      <c r="BF346" s="7"/>
      <c r="BG346" s="8"/>
      <c r="BH346" s="8"/>
      <c r="BI346" s="9" t="s">
        <v>7</v>
      </c>
      <c r="BJ346" s="9" t="s">
        <v>8</v>
      </c>
      <c r="BK346" s="18" t="s">
        <v>9</v>
      </c>
      <c r="BL346" s="11" t="s">
        <v>508</v>
      </c>
      <c r="BN346" s="7"/>
      <c r="BO346" s="8"/>
      <c r="BP346" s="8"/>
      <c r="BQ346" s="9" t="s">
        <v>7</v>
      </c>
      <c r="BR346" s="9" t="s">
        <v>8</v>
      </c>
      <c r="BS346" s="19" t="s">
        <v>9</v>
      </c>
      <c r="BT346" s="11" t="s">
        <v>508</v>
      </c>
      <c r="BV346" s="7"/>
      <c r="BW346" s="8"/>
      <c r="BX346" s="8"/>
      <c r="BY346" s="9" t="s">
        <v>7</v>
      </c>
      <c r="BZ346" s="9" t="s">
        <v>8</v>
      </c>
      <c r="CA346" s="20" t="s">
        <v>9</v>
      </c>
      <c r="CB346" s="11" t="s">
        <v>508</v>
      </c>
      <c r="CD346" s="7"/>
      <c r="CE346" s="8"/>
      <c r="CF346" s="8"/>
      <c r="CG346" s="9" t="s">
        <v>7</v>
      </c>
      <c r="CH346" s="9" t="s">
        <v>8</v>
      </c>
      <c r="CI346" s="21" t="s">
        <v>9</v>
      </c>
      <c r="CJ346" s="11" t="s">
        <v>508</v>
      </c>
      <c r="CL346" s="658" t="s">
        <v>347</v>
      </c>
      <c r="CM346" s="659"/>
      <c r="CN346" s="659"/>
      <c r="CO346" s="659"/>
      <c r="CP346" s="659"/>
      <c r="CQ346" s="659"/>
      <c r="CR346" s="660"/>
    </row>
    <row r="347" spans="2:96" ht="12.75" customHeight="1" x14ac:dyDescent="0.35">
      <c r="B347" s="661" t="s">
        <v>509</v>
      </c>
      <c r="C347" s="673"/>
      <c r="D347" s="662"/>
      <c r="E347" s="4" t="s">
        <v>21</v>
      </c>
      <c r="F347" s="4" t="s">
        <v>21</v>
      </c>
      <c r="H347" s="4">
        <v>9</v>
      </c>
      <c r="J347" s="680" t="s">
        <v>510</v>
      </c>
      <c r="K347" s="673"/>
      <c r="L347" s="662"/>
      <c r="M347" s="4" t="s">
        <v>21</v>
      </c>
      <c r="N347" s="4" t="s">
        <v>21</v>
      </c>
      <c r="P347" s="4">
        <v>9</v>
      </c>
      <c r="R347" s="678" t="s">
        <v>511</v>
      </c>
      <c r="S347" s="673"/>
      <c r="T347" s="662"/>
      <c r="U347" s="4" t="s">
        <v>21</v>
      </c>
      <c r="V347" s="4" t="s">
        <v>21</v>
      </c>
      <c r="X347" s="24">
        <v>7</v>
      </c>
      <c r="Z347" s="687" t="s">
        <v>512</v>
      </c>
      <c r="AA347" s="673"/>
      <c r="AB347" s="662"/>
      <c r="AC347" s="4" t="s">
        <v>21</v>
      </c>
      <c r="AD347" s="4" t="s">
        <v>21</v>
      </c>
      <c r="AF347" s="24">
        <v>7</v>
      </c>
      <c r="AH347" s="685" t="s">
        <v>513</v>
      </c>
      <c r="AI347" s="673"/>
      <c r="AJ347" s="662"/>
      <c r="AK347" s="4" t="s">
        <v>21</v>
      </c>
      <c r="AL347" s="4" t="s">
        <v>21</v>
      </c>
      <c r="AN347" s="24">
        <v>7</v>
      </c>
      <c r="AP347" s="727" t="s">
        <v>514</v>
      </c>
      <c r="AQ347" s="673"/>
      <c r="AR347" s="662"/>
      <c r="AS347" s="4" t="s">
        <v>21</v>
      </c>
      <c r="AT347" s="4" t="s">
        <v>21</v>
      </c>
      <c r="AV347" s="24">
        <v>7</v>
      </c>
      <c r="AX347" s="688" t="s">
        <v>515</v>
      </c>
      <c r="AY347" s="673"/>
      <c r="AZ347" s="662"/>
      <c r="BA347" s="4" t="s">
        <v>21</v>
      </c>
      <c r="BB347" s="4" t="s">
        <v>21</v>
      </c>
      <c r="BD347" s="161">
        <v>7</v>
      </c>
      <c r="BF347" s="679" t="s">
        <v>516</v>
      </c>
      <c r="BG347" s="673"/>
      <c r="BH347" s="662"/>
      <c r="BI347" s="4" t="s">
        <v>21</v>
      </c>
      <c r="BJ347" s="4" t="s">
        <v>21</v>
      </c>
      <c r="BL347" s="246">
        <v>7</v>
      </c>
      <c r="BN347" s="672" t="s">
        <v>517</v>
      </c>
      <c r="BO347" s="673"/>
      <c r="BP347" s="662"/>
      <c r="BQ347" s="4" t="s">
        <v>21</v>
      </c>
      <c r="BR347" s="4" t="s">
        <v>21</v>
      </c>
      <c r="BT347" s="446">
        <v>7</v>
      </c>
      <c r="BV347" s="728" t="s">
        <v>518</v>
      </c>
      <c r="BW347" s="673"/>
      <c r="BX347" s="662"/>
      <c r="BY347" s="4" t="s">
        <v>21</v>
      </c>
      <c r="BZ347" s="4" t="s">
        <v>21</v>
      </c>
      <c r="CB347" s="458">
        <v>7</v>
      </c>
      <c r="CD347" s="682" t="s">
        <v>519</v>
      </c>
      <c r="CE347" s="673"/>
      <c r="CF347" s="662"/>
      <c r="CG347" s="4" t="s">
        <v>21</v>
      </c>
      <c r="CH347" s="4" t="s">
        <v>21</v>
      </c>
      <c r="CJ347" s="4">
        <f>CB349</f>
        <v>6</v>
      </c>
      <c r="CL347" s="7"/>
      <c r="CM347" s="8"/>
      <c r="CN347" s="8"/>
      <c r="CO347" s="9" t="s">
        <v>7</v>
      </c>
      <c r="CP347" s="9" t="s">
        <v>8</v>
      </c>
      <c r="CQ347" s="22" t="s">
        <v>9</v>
      </c>
      <c r="CR347" s="11" t="s">
        <v>508</v>
      </c>
    </row>
    <row r="348" spans="2:96" ht="12.75" customHeight="1" x14ac:dyDescent="0.35">
      <c r="B348" s="654"/>
      <c r="C348" s="651"/>
      <c r="D348" s="3"/>
      <c r="E348" s="4"/>
      <c r="F348" s="4"/>
      <c r="G348" s="6"/>
      <c r="H348" s="5">
        <f t="shared" ref="H348:H354" si="307">SUM(H347+E348-F348)</f>
        <v>9</v>
      </c>
      <c r="J348" s="654">
        <v>45609</v>
      </c>
      <c r="K348" s="651"/>
      <c r="L348" s="3"/>
      <c r="M348" s="4">
        <v>0</v>
      </c>
      <c r="N348" s="4">
        <v>2</v>
      </c>
      <c r="O348" s="6" t="s">
        <v>24</v>
      </c>
      <c r="P348" s="5">
        <f t="shared" ref="P348:P354" si="308">SUM(P347+M348-N348)</f>
        <v>7</v>
      </c>
      <c r="R348" s="654"/>
      <c r="S348" s="651"/>
      <c r="T348" s="3"/>
      <c r="U348" s="4"/>
      <c r="V348" s="4"/>
      <c r="W348" s="6"/>
      <c r="X348" s="5">
        <f t="shared" ref="X348:X354" si="309">SUM(X347+U348-V348)</f>
        <v>7</v>
      </c>
      <c r="Z348" s="654"/>
      <c r="AA348" s="651"/>
      <c r="AB348" s="3"/>
      <c r="AC348" s="4"/>
      <c r="AD348" s="4"/>
      <c r="AE348" s="6"/>
      <c r="AF348" s="5">
        <f t="shared" ref="AF348:AF354" si="310">SUM(AF347+AC348-AD348)</f>
        <v>7</v>
      </c>
      <c r="AH348" s="708">
        <v>45709</v>
      </c>
      <c r="AI348" s="651"/>
      <c r="AJ348" s="48"/>
      <c r="AK348" s="50">
        <v>0</v>
      </c>
      <c r="AL348" s="50">
        <v>1</v>
      </c>
      <c r="AM348" s="51" t="s">
        <v>17</v>
      </c>
      <c r="AN348" s="52">
        <f t="shared" ref="AN348:AN354" si="311">SUM(AN347+AK348-AL348)</f>
        <v>6</v>
      </c>
      <c r="AP348" s="654"/>
      <c r="AQ348" s="651"/>
      <c r="AR348" s="3"/>
      <c r="AS348" s="4">
        <v>0</v>
      </c>
      <c r="AT348" s="4"/>
      <c r="AU348" s="6"/>
      <c r="AV348" s="5">
        <f t="shared" ref="AV348:AV354" si="312">SUM(AV347+AS348-AT348)</f>
        <v>7</v>
      </c>
      <c r="AX348" s="654"/>
      <c r="AY348" s="651"/>
      <c r="AZ348" s="3"/>
      <c r="BA348" s="4"/>
      <c r="BB348" s="4"/>
      <c r="BC348" s="6"/>
      <c r="BD348" s="5">
        <f t="shared" ref="BD348:BD354" si="313">SUM(BD347+BA348-BB348)</f>
        <v>7</v>
      </c>
      <c r="BF348" s="654"/>
      <c r="BG348" s="651"/>
      <c r="BH348" s="3"/>
      <c r="BI348" s="4">
        <v>0</v>
      </c>
      <c r="BJ348" s="4"/>
      <c r="BK348" s="6"/>
      <c r="BL348" s="5">
        <f t="shared" ref="BL348:BL354" si="314">SUM(BL347+BI348-BJ348)</f>
        <v>7</v>
      </c>
      <c r="BN348" s="654"/>
      <c r="BO348" s="651"/>
      <c r="BP348" s="3"/>
      <c r="BQ348" s="4"/>
      <c r="BR348" s="4"/>
      <c r="BS348" s="6"/>
      <c r="BT348" s="5">
        <f t="shared" ref="BT348:BT354" si="315">SUM(BT347+BQ348-BR348)</f>
        <v>7</v>
      </c>
      <c r="BV348" s="654">
        <v>45849</v>
      </c>
      <c r="BW348" s="651"/>
      <c r="BX348" s="3"/>
      <c r="BY348" s="4">
        <v>0</v>
      </c>
      <c r="BZ348" s="4">
        <v>1</v>
      </c>
      <c r="CA348" s="129" t="s">
        <v>17</v>
      </c>
      <c r="CB348" s="5">
        <f t="shared" ref="CB348:CB354" si="316">SUM(CB347+BY348-BZ348)</f>
        <v>6</v>
      </c>
      <c r="CD348" s="654"/>
      <c r="CE348" s="651"/>
      <c r="CF348" s="3"/>
      <c r="CG348" s="4">
        <v>0</v>
      </c>
      <c r="CH348" s="4"/>
      <c r="CI348" s="6"/>
      <c r="CJ348" s="5">
        <f t="shared" ref="CJ348:CJ354" si="317">SUM(CJ347+CG348-CH348)</f>
        <v>6</v>
      </c>
      <c r="CL348" s="686" t="s">
        <v>531</v>
      </c>
      <c r="CM348" s="673"/>
      <c r="CN348" s="662"/>
      <c r="CO348" s="4" t="s">
        <v>21</v>
      </c>
      <c r="CP348" s="4" t="s">
        <v>21</v>
      </c>
      <c r="CR348" s="4">
        <f>CJ348</f>
        <v>6</v>
      </c>
    </row>
    <row r="349" spans="2:96" ht="12.75" customHeight="1" x14ac:dyDescent="0.35">
      <c r="B349" s="3"/>
      <c r="C349" s="3"/>
      <c r="D349" s="3"/>
      <c r="E349" s="3"/>
      <c r="F349" s="3"/>
      <c r="G349" s="3"/>
      <c r="H349" s="5">
        <f t="shared" si="307"/>
        <v>9</v>
      </c>
      <c r="J349" s="3"/>
      <c r="K349" s="3"/>
      <c r="L349" s="3"/>
      <c r="M349" s="3"/>
      <c r="N349" s="3"/>
      <c r="O349" s="3"/>
      <c r="P349" s="5">
        <f t="shared" si="308"/>
        <v>7</v>
      </c>
      <c r="R349" s="3"/>
      <c r="S349" s="3"/>
      <c r="T349" s="3"/>
      <c r="U349" s="3"/>
      <c r="V349" s="3"/>
      <c r="W349" s="3"/>
      <c r="X349" s="5">
        <f t="shared" si="309"/>
        <v>7</v>
      </c>
      <c r="Z349" s="3"/>
      <c r="AA349" s="3"/>
      <c r="AB349" s="3"/>
      <c r="AC349" s="3"/>
      <c r="AD349" s="3"/>
      <c r="AE349" s="3"/>
      <c r="AF349" s="5">
        <f t="shared" si="310"/>
        <v>7</v>
      </c>
      <c r="AH349" s="654"/>
      <c r="AI349" s="651"/>
      <c r="AJ349" s="3"/>
      <c r="AK349" s="4"/>
      <c r="AL349" s="4"/>
      <c r="AM349" s="6"/>
      <c r="AN349" s="5">
        <f t="shared" si="311"/>
        <v>6</v>
      </c>
      <c r="AP349" s="3"/>
      <c r="AQ349" s="3"/>
      <c r="AR349" s="3"/>
      <c r="AS349" s="3"/>
      <c r="AT349" s="3"/>
      <c r="AU349" s="3"/>
      <c r="AV349" s="5">
        <f t="shared" si="312"/>
        <v>7</v>
      </c>
      <c r="AX349" s="3"/>
      <c r="AY349" s="3"/>
      <c r="AZ349" s="3"/>
      <c r="BA349" s="3"/>
      <c r="BB349" s="3"/>
      <c r="BC349" s="3"/>
      <c r="BD349" s="5">
        <f t="shared" si="313"/>
        <v>7</v>
      </c>
      <c r="BF349" s="3"/>
      <c r="BG349" s="3"/>
      <c r="BH349" s="3"/>
      <c r="BI349" s="3"/>
      <c r="BJ349" s="3"/>
      <c r="BK349" s="3"/>
      <c r="BL349" s="5">
        <f t="shared" si="314"/>
        <v>7</v>
      </c>
      <c r="BN349" s="3"/>
      <c r="BO349" s="3"/>
      <c r="BP349" s="3"/>
      <c r="BQ349" s="3"/>
      <c r="BR349" s="3"/>
      <c r="BS349" s="3"/>
      <c r="BT349" s="5">
        <f t="shared" si="315"/>
        <v>7</v>
      </c>
      <c r="BV349" s="3"/>
      <c r="BW349" s="3"/>
      <c r="BX349" s="3"/>
      <c r="BY349" s="3"/>
      <c r="BZ349" s="3"/>
      <c r="CA349" s="3"/>
      <c r="CB349" s="5">
        <f t="shared" si="316"/>
        <v>6</v>
      </c>
      <c r="CD349" s="3"/>
      <c r="CE349" s="3"/>
      <c r="CF349" s="3"/>
      <c r="CG349" s="3"/>
      <c r="CH349" s="3"/>
      <c r="CI349" s="3"/>
      <c r="CJ349" s="5">
        <f t="shared" si="317"/>
        <v>6</v>
      </c>
      <c r="CL349" s="654"/>
      <c r="CM349" s="651"/>
      <c r="CN349" s="3"/>
      <c r="CO349" s="4"/>
      <c r="CP349" s="4"/>
      <c r="CQ349" s="6"/>
      <c r="CR349" s="5">
        <f t="shared" ref="CR349:CR355" si="318">SUM(CR348+CO349-CP349)</f>
        <v>6</v>
      </c>
    </row>
    <row r="350" spans="2:96" ht="12.75" customHeight="1" x14ac:dyDescent="0.35">
      <c r="H350" s="5">
        <f t="shared" si="307"/>
        <v>9</v>
      </c>
      <c r="P350" s="5">
        <f t="shared" si="308"/>
        <v>7</v>
      </c>
      <c r="X350" s="5">
        <f t="shared" si="309"/>
        <v>7</v>
      </c>
      <c r="AF350" s="5">
        <f t="shared" si="310"/>
        <v>7</v>
      </c>
      <c r="AN350" s="5">
        <f t="shared" si="311"/>
        <v>6</v>
      </c>
      <c r="AV350" s="5">
        <f t="shared" si="312"/>
        <v>7</v>
      </c>
      <c r="BD350" s="5">
        <f t="shared" si="313"/>
        <v>7</v>
      </c>
      <c r="BL350" s="5">
        <f t="shared" si="314"/>
        <v>7</v>
      </c>
      <c r="BT350" s="5">
        <f t="shared" si="315"/>
        <v>7</v>
      </c>
      <c r="CB350" s="5">
        <f t="shared" si="316"/>
        <v>6</v>
      </c>
      <c r="CJ350" s="5">
        <f t="shared" si="317"/>
        <v>6</v>
      </c>
      <c r="CL350" s="3"/>
      <c r="CM350" s="3"/>
      <c r="CN350" s="3"/>
      <c r="CO350" s="3"/>
      <c r="CP350" s="3"/>
      <c r="CQ350" s="3"/>
      <c r="CR350" s="5">
        <f t="shared" si="318"/>
        <v>6</v>
      </c>
    </row>
    <row r="351" spans="2:96" ht="12.75" customHeight="1" x14ac:dyDescent="0.25">
      <c r="H351" s="5">
        <f t="shared" si="307"/>
        <v>9</v>
      </c>
      <c r="P351" s="5">
        <f t="shared" si="308"/>
        <v>7</v>
      </c>
      <c r="X351" s="5">
        <f t="shared" si="309"/>
        <v>7</v>
      </c>
      <c r="AF351" s="5">
        <f t="shared" si="310"/>
        <v>7</v>
      </c>
      <c r="AN351" s="5">
        <f t="shared" si="311"/>
        <v>6</v>
      </c>
      <c r="AV351" s="5">
        <f t="shared" si="312"/>
        <v>7</v>
      </c>
      <c r="BD351" s="5">
        <f t="shared" si="313"/>
        <v>7</v>
      </c>
      <c r="BL351" s="5">
        <f t="shared" si="314"/>
        <v>7</v>
      </c>
      <c r="BT351" s="5">
        <f t="shared" si="315"/>
        <v>7</v>
      </c>
      <c r="CB351" s="5">
        <f t="shared" si="316"/>
        <v>6</v>
      </c>
      <c r="CJ351" s="5">
        <f t="shared" si="317"/>
        <v>6</v>
      </c>
      <c r="CR351" s="5">
        <f t="shared" si="318"/>
        <v>6</v>
      </c>
    </row>
    <row r="352" spans="2:96" ht="12.75" customHeight="1" x14ac:dyDescent="0.25">
      <c r="H352" s="5">
        <f t="shared" si="307"/>
        <v>9</v>
      </c>
      <c r="P352" s="5">
        <f t="shared" si="308"/>
        <v>7</v>
      </c>
      <c r="X352" s="5">
        <f t="shared" si="309"/>
        <v>7</v>
      </c>
      <c r="AF352" s="5">
        <f t="shared" si="310"/>
        <v>7</v>
      </c>
      <c r="AN352" s="5">
        <f t="shared" si="311"/>
        <v>6</v>
      </c>
      <c r="AV352" s="5">
        <f t="shared" si="312"/>
        <v>7</v>
      </c>
      <c r="BD352" s="5">
        <f t="shared" si="313"/>
        <v>7</v>
      </c>
      <c r="BL352" s="5">
        <f t="shared" si="314"/>
        <v>7</v>
      </c>
      <c r="BT352" s="5">
        <f t="shared" si="315"/>
        <v>7</v>
      </c>
      <c r="CB352" s="5">
        <f t="shared" si="316"/>
        <v>6</v>
      </c>
      <c r="CJ352" s="5">
        <f t="shared" si="317"/>
        <v>6</v>
      </c>
      <c r="CR352" s="5">
        <f t="shared" si="318"/>
        <v>6</v>
      </c>
    </row>
    <row r="353" spans="2:96" ht="12.75" customHeight="1" x14ac:dyDescent="0.25">
      <c r="H353" s="5">
        <f t="shared" si="307"/>
        <v>9</v>
      </c>
      <c r="P353" s="5">
        <f t="shared" si="308"/>
        <v>7</v>
      </c>
      <c r="X353" s="5">
        <f t="shared" si="309"/>
        <v>7</v>
      </c>
      <c r="AF353" s="5">
        <f t="shared" si="310"/>
        <v>7</v>
      </c>
      <c r="AN353" s="5">
        <f t="shared" si="311"/>
        <v>6</v>
      </c>
      <c r="AV353" s="5">
        <f t="shared" si="312"/>
        <v>7</v>
      </c>
      <c r="BD353" s="5">
        <f t="shared" si="313"/>
        <v>7</v>
      </c>
      <c r="BL353" s="5">
        <f t="shared" si="314"/>
        <v>7</v>
      </c>
      <c r="BT353" s="5">
        <f t="shared" si="315"/>
        <v>7</v>
      </c>
      <c r="CB353" s="5">
        <f t="shared" si="316"/>
        <v>6</v>
      </c>
      <c r="CJ353" s="5">
        <f t="shared" si="317"/>
        <v>6</v>
      </c>
      <c r="CR353" s="5">
        <f t="shared" si="318"/>
        <v>6</v>
      </c>
    </row>
    <row r="354" spans="2:96" ht="12.75" customHeight="1" x14ac:dyDescent="0.25">
      <c r="H354" s="5">
        <f t="shared" si="307"/>
        <v>9</v>
      </c>
      <c r="P354" s="5">
        <f t="shared" si="308"/>
        <v>7</v>
      </c>
      <c r="X354" s="5">
        <f t="shared" si="309"/>
        <v>7</v>
      </c>
      <c r="AF354" s="5">
        <f t="shared" si="310"/>
        <v>7</v>
      </c>
      <c r="AN354" s="5">
        <f t="shared" si="311"/>
        <v>6</v>
      </c>
      <c r="AV354" s="5">
        <f t="shared" si="312"/>
        <v>7</v>
      </c>
      <c r="BD354" s="5">
        <f t="shared" si="313"/>
        <v>7</v>
      </c>
      <c r="BL354" s="5">
        <f t="shared" si="314"/>
        <v>7</v>
      </c>
      <c r="BT354" s="5">
        <f t="shared" si="315"/>
        <v>7</v>
      </c>
      <c r="CB354" s="5">
        <f t="shared" si="316"/>
        <v>6</v>
      </c>
      <c r="CJ354" s="5">
        <f t="shared" si="317"/>
        <v>6</v>
      </c>
      <c r="CR354" s="5">
        <f t="shared" si="318"/>
        <v>6</v>
      </c>
    </row>
    <row r="355" spans="2:96" ht="12.75" customHeight="1" x14ac:dyDescent="0.35">
      <c r="B355" s="658" t="s">
        <v>348</v>
      </c>
      <c r="C355" s="659"/>
      <c r="D355" s="659"/>
      <c r="E355" s="659"/>
      <c r="F355" s="659"/>
      <c r="G355" s="659"/>
      <c r="H355" s="660"/>
      <c r="J355" s="658" t="s">
        <v>348</v>
      </c>
      <c r="K355" s="659"/>
      <c r="L355" s="659"/>
      <c r="M355" s="659"/>
      <c r="N355" s="659"/>
      <c r="O355" s="659"/>
      <c r="P355" s="660"/>
      <c r="R355" s="658" t="s">
        <v>348</v>
      </c>
      <c r="S355" s="659"/>
      <c r="T355" s="659"/>
      <c r="U355" s="659"/>
      <c r="V355" s="659"/>
      <c r="W355" s="659"/>
      <c r="X355" s="660"/>
      <c r="Z355" s="658" t="s">
        <v>348</v>
      </c>
      <c r="AA355" s="659"/>
      <c r="AB355" s="659"/>
      <c r="AC355" s="659"/>
      <c r="AD355" s="659"/>
      <c r="AE355" s="659"/>
      <c r="AF355" s="660"/>
      <c r="AH355" s="658" t="s">
        <v>348</v>
      </c>
      <c r="AI355" s="659"/>
      <c r="AJ355" s="659"/>
      <c r="AK355" s="659"/>
      <c r="AL355" s="659"/>
      <c r="AM355" s="659"/>
      <c r="AN355" s="660"/>
      <c r="AP355" s="658" t="s">
        <v>348</v>
      </c>
      <c r="AQ355" s="659"/>
      <c r="AR355" s="659"/>
      <c r="AS355" s="659"/>
      <c r="AT355" s="659"/>
      <c r="AU355" s="659"/>
      <c r="AV355" s="660"/>
      <c r="AX355" s="658" t="s">
        <v>348</v>
      </c>
      <c r="AY355" s="659"/>
      <c r="AZ355" s="659"/>
      <c r="BA355" s="659"/>
      <c r="BB355" s="659"/>
      <c r="BC355" s="659"/>
      <c r="BD355" s="660"/>
      <c r="BF355" s="658" t="s">
        <v>348</v>
      </c>
      <c r="BG355" s="659"/>
      <c r="BH355" s="659"/>
      <c r="BI355" s="659"/>
      <c r="BJ355" s="659"/>
      <c r="BK355" s="659"/>
      <c r="BL355" s="660"/>
      <c r="BN355" s="658" t="s">
        <v>348</v>
      </c>
      <c r="BO355" s="659"/>
      <c r="BP355" s="659"/>
      <c r="BQ355" s="659"/>
      <c r="BR355" s="659"/>
      <c r="BS355" s="659"/>
      <c r="BT355" s="660"/>
      <c r="BV355" s="658" t="s">
        <v>348</v>
      </c>
      <c r="BW355" s="659"/>
      <c r="BX355" s="659"/>
      <c r="BY355" s="659"/>
      <c r="BZ355" s="659"/>
      <c r="CA355" s="659"/>
      <c r="CB355" s="660"/>
      <c r="CD355" s="658" t="s">
        <v>348</v>
      </c>
      <c r="CE355" s="659"/>
      <c r="CF355" s="659"/>
      <c r="CG355" s="659"/>
      <c r="CH355" s="659"/>
      <c r="CI355" s="659"/>
      <c r="CJ355" s="660"/>
      <c r="CR355" s="5">
        <f t="shared" si="318"/>
        <v>6</v>
      </c>
    </row>
    <row r="356" spans="2:96" ht="12.75" customHeight="1" x14ac:dyDescent="0.35">
      <c r="B356" s="7"/>
      <c r="C356" s="8"/>
      <c r="D356" s="8"/>
      <c r="E356" s="9" t="s">
        <v>7</v>
      </c>
      <c r="F356" s="9" t="s">
        <v>8</v>
      </c>
      <c r="G356" s="10" t="s">
        <v>9</v>
      </c>
      <c r="H356" s="11" t="s">
        <v>508</v>
      </c>
      <c r="J356" s="7"/>
      <c r="K356" s="8"/>
      <c r="L356" s="8"/>
      <c r="M356" s="9" t="s">
        <v>7</v>
      </c>
      <c r="N356" s="9" t="s">
        <v>8</v>
      </c>
      <c r="O356" s="12" t="s">
        <v>9</v>
      </c>
      <c r="P356" s="11" t="s">
        <v>508</v>
      </c>
      <c r="R356" s="7"/>
      <c r="S356" s="8"/>
      <c r="T356" s="8"/>
      <c r="U356" s="9" t="s">
        <v>7</v>
      </c>
      <c r="V356" s="9" t="s">
        <v>8</v>
      </c>
      <c r="W356" s="13" t="s">
        <v>9</v>
      </c>
      <c r="X356" s="11" t="s">
        <v>508</v>
      </c>
      <c r="Z356" s="7"/>
      <c r="AA356" s="8"/>
      <c r="AB356" s="8"/>
      <c r="AC356" s="9" t="s">
        <v>7</v>
      </c>
      <c r="AD356" s="9" t="s">
        <v>8</v>
      </c>
      <c r="AE356" s="14" t="s">
        <v>9</v>
      </c>
      <c r="AF356" s="11" t="s">
        <v>508</v>
      </c>
      <c r="AH356" s="7"/>
      <c r="AI356" s="8"/>
      <c r="AJ356" s="8"/>
      <c r="AK356" s="9" t="s">
        <v>7</v>
      </c>
      <c r="AL356" s="9" t="s">
        <v>8</v>
      </c>
      <c r="AM356" s="15" t="s">
        <v>9</v>
      </c>
      <c r="AN356" s="11" t="s">
        <v>508</v>
      </c>
      <c r="AP356" s="7"/>
      <c r="AQ356" s="8"/>
      <c r="AR356" s="8"/>
      <c r="AS356" s="9" t="s">
        <v>7</v>
      </c>
      <c r="AT356" s="9" t="s">
        <v>8</v>
      </c>
      <c r="AU356" s="16" t="s">
        <v>9</v>
      </c>
      <c r="AV356" s="11" t="s">
        <v>508</v>
      </c>
      <c r="AX356" s="7"/>
      <c r="AY356" s="8"/>
      <c r="AZ356" s="8"/>
      <c r="BA356" s="9" t="s">
        <v>7</v>
      </c>
      <c r="BB356" s="9" t="s">
        <v>8</v>
      </c>
      <c r="BC356" s="17" t="s">
        <v>9</v>
      </c>
      <c r="BD356" s="11" t="s">
        <v>508</v>
      </c>
      <c r="BF356" s="7"/>
      <c r="BG356" s="8"/>
      <c r="BH356" s="8"/>
      <c r="BI356" s="9" t="s">
        <v>7</v>
      </c>
      <c r="BJ356" s="9" t="s">
        <v>8</v>
      </c>
      <c r="BK356" s="18" t="s">
        <v>9</v>
      </c>
      <c r="BL356" s="11" t="s">
        <v>508</v>
      </c>
      <c r="BN356" s="7"/>
      <c r="BO356" s="8"/>
      <c r="BP356" s="8"/>
      <c r="BQ356" s="9" t="s">
        <v>7</v>
      </c>
      <c r="BR356" s="9" t="s">
        <v>8</v>
      </c>
      <c r="BS356" s="19" t="s">
        <v>9</v>
      </c>
      <c r="BT356" s="11" t="s">
        <v>508</v>
      </c>
      <c r="BV356" s="7"/>
      <c r="BW356" s="8"/>
      <c r="BX356" s="8"/>
      <c r="BY356" s="9" t="s">
        <v>7</v>
      </c>
      <c r="BZ356" s="9" t="s">
        <v>8</v>
      </c>
      <c r="CA356" s="20" t="s">
        <v>9</v>
      </c>
      <c r="CB356" s="11" t="s">
        <v>508</v>
      </c>
      <c r="CD356" s="7"/>
      <c r="CE356" s="8"/>
      <c r="CF356" s="8"/>
      <c r="CG356" s="9" t="s">
        <v>7</v>
      </c>
      <c r="CH356" s="9" t="s">
        <v>8</v>
      </c>
      <c r="CI356" s="21" t="s">
        <v>9</v>
      </c>
      <c r="CJ356" s="11" t="s">
        <v>508</v>
      </c>
      <c r="CL356" s="658" t="s">
        <v>348</v>
      </c>
      <c r="CM356" s="659"/>
      <c r="CN356" s="659"/>
      <c r="CO356" s="659"/>
      <c r="CP356" s="659"/>
      <c r="CQ356" s="659"/>
      <c r="CR356" s="660"/>
    </row>
    <row r="357" spans="2:96" ht="12.75" customHeight="1" x14ac:dyDescent="0.35">
      <c r="B357" s="661" t="s">
        <v>509</v>
      </c>
      <c r="C357" s="673"/>
      <c r="D357" s="662"/>
      <c r="E357" s="4" t="s">
        <v>21</v>
      </c>
      <c r="F357" s="4" t="s">
        <v>21</v>
      </c>
      <c r="H357" s="4">
        <v>1</v>
      </c>
      <c r="J357" s="680" t="s">
        <v>510</v>
      </c>
      <c r="K357" s="673"/>
      <c r="L357" s="662"/>
      <c r="M357" s="4" t="s">
        <v>21</v>
      </c>
      <c r="N357" s="4" t="s">
        <v>21</v>
      </c>
      <c r="P357" s="4">
        <v>1</v>
      </c>
      <c r="R357" s="678" t="s">
        <v>511</v>
      </c>
      <c r="S357" s="673"/>
      <c r="T357" s="662"/>
      <c r="U357" s="4" t="s">
        <v>21</v>
      </c>
      <c r="V357" s="4" t="s">
        <v>21</v>
      </c>
      <c r="X357" s="24">
        <v>1</v>
      </c>
      <c r="Z357" s="687" t="s">
        <v>512</v>
      </c>
      <c r="AA357" s="673"/>
      <c r="AB357" s="662"/>
      <c r="AC357" s="4" t="s">
        <v>21</v>
      </c>
      <c r="AD357" s="4" t="s">
        <v>21</v>
      </c>
      <c r="AF357" s="24">
        <v>1</v>
      </c>
      <c r="AH357" s="685" t="s">
        <v>513</v>
      </c>
      <c r="AI357" s="673"/>
      <c r="AJ357" s="662"/>
      <c r="AK357" s="4" t="s">
        <v>21</v>
      </c>
      <c r="AL357" s="4" t="s">
        <v>21</v>
      </c>
      <c r="AN357" s="24">
        <v>1</v>
      </c>
      <c r="AP357" s="727" t="s">
        <v>514</v>
      </c>
      <c r="AQ357" s="673"/>
      <c r="AR357" s="662"/>
      <c r="AS357" s="4" t="s">
        <v>21</v>
      </c>
      <c r="AT357" s="4" t="s">
        <v>21</v>
      </c>
      <c r="AV357" s="24">
        <v>1</v>
      </c>
      <c r="AX357" s="688" t="s">
        <v>515</v>
      </c>
      <c r="AY357" s="673"/>
      <c r="AZ357" s="662"/>
      <c r="BA357" s="4" t="s">
        <v>21</v>
      </c>
      <c r="BB357" s="4" t="s">
        <v>21</v>
      </c>
      <c r="BD357" s="161">
        <v>1</v>
      </c>
      <c r="BF357" s="679" t="s">
        <v>516</v>
      </c>
      <c r="BG357" s="673"/>
      <c r="BH357" s="662"/>
      <c r="BI357" s="4" t="s">
        <v>21</v>
      </c>
      <c r="BJ357" s="4" t="s">
        <v>21</v>
      </c>
      <c r="BL357" s="245">
        <v>1</v>
      </c>
      <c r="BN357" s="672" t="s">
        <v>517</v>
      </c>
      <c r="BO357" s="673"/>
      <c r="BP357" s="662"/>
      <c r="BQ357" s="4" t="s">
        <v>21</v>
      </c>
      <c r="BR357" s="4" t="s">
        <v>21</v>
      </c>
      <c r="BT357" s="445">
        <v>1</v>
      </c>
      <c r="BV357" s="728" t="s">
        <v>518</v>
      </c>
      <c r="BW357" s="673"/>
      <c r="BX357" s="662"/>
      <c r="BY357" s="4" t="s">
        <v>21</v>
      </c>
      <c r="BZ357" s="4" t="s">
        <v>21</v>
      </c>
      <c r="CB357" s="458">
        <v>1</v>
      </c>
      <c r="CD357" s="682" t="s">
        <v>519</v>
      </c>
      <c r="CE357" s="673"/>
      <c r="CF357" s="662"/>
      <c r="CG357" s="4" t="s">
        <v>21</v>
      </c>
      <c r="CH357" s="4" t="s">
        <v>21</v>
      </c>
      <c r="CJ357" s="4">
        <f>CB358</f>
        <v>1</v>
      </c>
      <c r="CL357" s="7"/>
      <c r="CM357" s="8"/>
      <c r="CN357" s="8"/>
      <c r="CO357" s="9" t="s">
        <v>7</v>
      </c>
      <c r="CP357" s="9" t="s">
        <v>8</v>
      </c>
      <c r="CQ357" s="22" t="s">
        <v>9</v>
      </c>
      <c r="CR357" s="11" t="s">
        <v>508</v>
      </c>
    </row>
    <row r="358" spans="2:96" ht="12.75" customHeight="1" x14ac:dyDescent="0.35">
      <c r="B358" s="654"/>
      <c r="C358" s="651"/>
      <c r="D358" s="3"/>
      <c r="E358" s="4"/>
      <c r="F358" s="4"/>
      <c r="G358" s="6"/>
      <c r="H358" s="5">
        <f t="shared" ref="H358:H364" si="319">SUM(H357+E358-F358)</f>
        <v>1</v>
      </c>
      <c r="J358" s="654"/>
      <c r="K358" s="651"/>
      <c r="L358" s="3"/>
      <c r="M358" s="4"/>
      <c r="N358" s="4"/>
      <c r="O358" s="6"/>
      <c r="P358" s="5">
        <f t="shared" ref="P358:P364" si="320">SUM(P357+M358-N358)</f>
        <v>1</v>
      </c>
      <c r="R358" s="654"/>
      <c r="S358" s="651"/>
      <c r="T358" s="3"/>
      <c r="U358" s="4"/>
      <c r="V358" s="4"/>
      <c r="W358" s="6"/>
      <c r="X358" s="5">
        <f t="shared" ref="X358:X364" si="321">SUM(X357+U358-V358)</f>
        <v>1</v>
      </c>
      <c r="Z358" s="654"/>
      <c r="AA358" s="651"/>
      <c r="AB358" s="3"/>
      <c r="AC358" s="4"/>
      <c r="AD358" s="4"/>
      <c r="AE358" s="6"/>
      <c r="AF358" s="5">
        <f t="shared" ref="AF358:AF364" si="322">SUM(AF357+AC358-AD358)</f>
        <v>1</v>
      </c>
      <c r="AH358" s="654"/>
      <c r="AI358" s="651"/>
      <c r="AJ358" s="3"/>
      <c r="AK358" s="4"/>
      <c r="AL358" s="4"/>
      <c r="AM358" s="6"/>
      <c r="AN358" s="5">
        <f t="shared" ref="AN358:AN364" si="323">SUM(AN357+AK358-AL358)</f>
        <v>1</v>
      </c>
      <c r="AP358" s="654"/>
      <c r="AQ358" s="651"/>
      <c r="AR358" s="3"/>
      <c r="AS358" s="4"/>
      <c r="AT358" s="4"/>
      <c r="AU358" s="6"/>
      <c r="AV358" s="5">
        <f t="shared" ref="AV358:AV364" si="324">SUM(AV357+AS358-AT358)</f>
        <v>1</v>
      </c>
      <c r="AX358" s="654"/>
      <c r="AY358" s="651"/>
      <c r="AZ358" s="3"/>
      <c r="BA358" s="4"/>
      <c r="BB358" s="4"/>
      <c r="BC358" s="6"/>
      <c r="BD358" s="5">
        <f t="shared" ref="BD358:BD364" si="325">SUM(BD357+BA358-BB358)</f>
        <v>1</v>
      </c>
      <c r="BF358" s="654"/>
      <c r="BG358" s="651"/>
      <c r="BH358" s="3"/>
      <c r="BI358" s="4"/>
      <c r="BJ358" s="4"/>
      <c r="BK358" s="6"/>
      <c r="BL358" s="5">
        <f t="shared" ref="BL358:BL364" si="326">SUM(BL357+BI358-BJ358)</f>
        <v>1</v>
      </c>
      <c r="BN358" s="654"/>
      <c r="BO358" s="651"/>
      <c r="BP358" s="3"/>
      <c r="BQ358" s="4"/>
      <c r="BR358" s="4"/>
      <c r="BS358" s="6"/>
      <c r="BT358" s="5">
        <f t="shared" ref="BT358:BT364" si="327">SUM(BT357+BQ358-BR358)</f>
        <v>1</v>
      </c>
      <c r="BV358" s="654"/>
      <c r="BW358" s="651"/>
      <c r="BX358" s="3"/>
      <c r="BY358" s="4"/>
      <c r="BZ358" s="4"/>
      <c r="CA358" s="6"/>
      <c r="CB358" s="5">
        <f t="shared" ref="CB358:CB364" si="328">SUM(CB357+BY358-BZ358)</f>
        <v>1</v>
      </c>
      <c r="CD358" s="654"/>
      <c r="CE358" s="651"/>
      <c r="CF358" s="3"/>
      <c r="CG358" s="4"/>
      <c r="CH358" s="4"/>
      <c r="CI358" s="6"/>
      <c r="CJ358" s="5">
        <f t="shared" ref="CJ358:CJ364" si="329">SUM(CJ357+CG358-CH358)</f>
        <v>1</v>
      </c>
      <c r="CL358" s="686" t="s">
        <v>531</v>
      </c>
      <c r="CM358" s="673"/>
      <c r="CN358" s="662"/>
      <c r="CO358" s="4" t="s">
        <v>21</v>
      </c>
      <c r="CP358" s="4" t="s">
        <v>21</v>
      </c>
      <c r="CR358" s="4">
        <f>CJ357</f>
        <v>1</v>
      </c>
    </row>
    <row r="359" spans="2:96" ht="12.75" customHeight="1" x14ac:dyDescent="0.35">
      <c r="B359" s="3"/>
      <c r="C359" s="3"/>
      <c r="D359" s="3"/>
      <c r="E359" s="3"/>
      <c r="F359" s="3"/>
      <c r="G359" s="3"/>
      <c r="H359" s="5">
        <f t="shared" si="319"/>
        <v>1</v>
      </c>
      <c r="J359" s="3"/>
      <c r="K359" s="3"/>
      <c r="L359" s="3"/>
      <c r="M359" s="3"/>
      <c r="N359" s="3"/>
      <c r="O359" s="3"/>
      <c r="P359" s="5">
        <f t="shared" si="320"/>
        <v>1</v>
      </c>
      <c r="R359" s="3"/>
      <c r="S359" s="3"/>
      <c r="T359" s="3"/>
      <c r="U359" s="3"/>
      <c r="V359" s="3"/>
      <c r="W359" s="3"/>
      <c r="X359" s="5">
        <f t="shared" si="321"/>
        <v>1</v>
      </c>
      <c r="Z359" s="3"/>
      <c r="AA359" s="3"/>
      <c r="AB359" s="3"/>
      <c r="AC359" s="3"/>
      <c r="AD359" s="3"/>
      <c r="AE359" s="3"/>
      <c r="AF359" s="5">
        <f t="shared" si="322"/>
        <v>1</v>
      </c>
      <c r="AH359" s="3"/>
      <c r="AI359" s="3"/>
      <c r="AJ359" s="3"/>
      <c r="AK359" s="3"/>
      <c r="AL359" s="3"/>
      <c r="AM359" s="3"/>
      <c r="AN359" s="5">
        <f t="shared" si="323"/>
        <v>1</v>
      </c>
      <c r="AP359" s="3"/>
      <c r="AQ359" s="3"/>
      <c r="AR359" s="3"/>
      <c r="AS359" s="3"/>
      <c r="AT359" s="3"/>
      <c r="AU359" s="3"/>
      <c r="AV359" s="5">
        <f t="shared" si="324"/>
        <v>1</v>
      </c>
      <c r="AX359" s="3"/>
      <c r="AY359" s="3"/>
      <c r="AZ359" s="3"/>
      <c r="BA359" s="3"/>
      <c r="BB359" s="3"/>
      <c r="BC359" s="3"/>
      <c r="BD359" s="5">
        <f t="shared" si="325"/>
        <v>1</v>
      </c>
      <c r="BF359" s="3"/>
      <c r="BG359" s="3"/>
      <c r="BH359" s="3"/>
      <c r="BI359" s="3"/>
      <c r="BJ359" s="3"/>
      <c r="BK359" s="3"/>
      <c r="BL359" s="5">
        <f t="shared" si="326"/>
        <v>1</v>
      </c>
      <c r="BN359" s="3"/>
      <c r="BO359" s="3"/>
      <c r="BP359" s="3"/>
      <c r="BQ359" s="3"/>
      <c r="BR359" s="3"/>
      <c r="BS359" s="3"/>
      <c r="BT359" s="5">
        <f t="shared" si="327"/>
        <v>1</v>
      </c>
      <c r="BV359" s="3"/>
      <c r="BW359" s="3"/>
      <c r="BX359" s="3"/>
      <c r="BY359" s="3"/>
      <c r="BZ359" s="3"/>
      <c r="CA359" s="3"/>
      <c r="CB359" s="5">
        <f t="shared" si="328"/>
        <v>1</v>
      </c>
      <c r="CD359" s="3"/>
      <c r="CE359" s="3"/>
      <c r="CF359" s="3"/>
      <c r="CG359" s="3"/>
      <c r="CH359" s="3"/>
      <c r="CI359" s="3"/>
      <c r="CJ359" s="5">
        <f t="shared" si="329"/>
        <v>1</v>
      </c>
      <c r="CL359" s="654"/>
      <c r="CM359" s="651"/>
      <c r="CN359" s="3"/>
      <c r="CO359" s="4"/>
      <c r="CP359" s="4"/>
      <c r="CQ359" s="6"/>
      <c r="CR359" s="5">
        <f t="shared" ref="CR359:CR365" si="330">SUM(CR358+CO359-CP359)</f>
        <v>1</v>
      </c>
    </row>
    <row r="360" spans="2:96" ht="12.75" customHeight="1" x14ac:dyDescent="0.35">
      <c r="H360" s="5">
        <f t="shared" si="319"/>
        <v>1</v>
      </c>
      <c r="P360" s="5">
        <f t="shared" si="320"/>
        <v>1</v>
      </c>
      <c r="X360" s="5">
        <f t="shared" si="321"/>
        <v>1</v>
      </c>
      <c r="AF360" s="5">
        <f t="shared" si="322"/>
        <v>1</v>
      </c>
      <c r="AN360" s="5">
        <f t="shared" si="323"/>
        <v>1</v>
      </c>
      <c r="AV360" s="5">
        <f t="shared" si="324"/>
        <v>1</v>
      </c>
      <c r="BD360" s="5">
        <f t="shared" si="325"/>
        <v>1</v>
      </c>
      <c r="BL360" s="5">
        <f t="shared" si="326"/>
        <v>1</v>
      </c>
      <c r="BT360" s="5">
        <f t="shared" si="327"/>
        <v>1</v>
      </c>
      <c r="CB360" s="5">
        <f t="shared" si="328"/>
        <v>1</v>
      </c>
      <c r="CJ360" s="5">
        <f t="shared" si="329"/>
        <v>1</v>
      </c>
      <c r="CL360" s="3"/>
      <c r="CM360" s="3"/>
      <c r="CN360" s="3"/>
      <c r="CO360" s="3"/>
      <c r="CP360" s="3"/>
      <c r="CQ360" s="3"/>
      <c r="CR360" s="5">
        <f t="shared" si="330"/>
        <v>1</v>
      </c>
    </row>
    <row r="361" spans="2:96" ht="12.75" customHeight="1" x14ac:dyDescent="0.25">
      <c r="H361" s="5">
        <f t="shared" si="319"/>
        <v>1</v>
      </c>
      <c r="P361" s="5">
        <f t="shared" si="320"/>
        <v>1</v>
      </c>
      <c r="X361" s="5">
        <f t="shared" si="321"/>
        <v>1</v>
      </c>
      <c r="AF361" s="5">
        <f t="shared" si="322"/>
        <v>1</v>
      </c>
      <c r="AN361" s="5">
        <f t="shared" si="323"/>
        <v>1</v>
      </c>
      <c r="AV361" s="5">
        <f t="shared" si="324"/>
        <v>1</v>
      </c>
      <c r="BD361" s="5">
        <f t="shared" si="325"/>
        <v>1</v>
      </c>
      <c r="BL361" s="5">
        <f t="shared" si="326"/>
        <v>1</v>
      </c>
      <c r="BT361" s="5">
        <f t="shared" si="327"/>
        <v>1</v>
      </c>
      <c r="CB361" s="5">
        <f t="shared" si="328"/>
        <v>1</v>
      </c>
      <c r="CJ361" s="5">
        <f t="shared" si="329"/>
        <v>1</v>
      </c>
      <c r="CR361" s="5">
        <f t="shared" si="330"/>
        <v>1</v>
      </c>
    </row>
    <row r="362" spans="2:96" ht="12.75" customHeight="1" x14ac:dyDescent="0.25">
      <c r="H362" s="5">
        <f t="shared" si="319"/>
        <v>1</v>
      </c>
      <c r="P362" s="5">
        <f t="shared" si="320"/>
        <v>1</v>
      </c>
      <c r="X362" s="5">
        <f t="shared" si="321"/>
        <v>1</v>
      </c>
      <c r="AF362" s="5">
        <f t="shared" si="322"/>
        <v>1</v>
      </c>
      <c r="AN362" s="5">
        <f t="shared" si="323"/>
        <v>1</v>
      </c>
      <c r="AV362" s="5">
        <f t="shared" si="324"/>
        <v>1</v>
      </c>
      <c r="BD362" s="5">
        <f t="shared" si="325"/>
        <v>1</v>
      </c>
      <c r="BL362" s="5">
        <f t="shared" si="326"/>
        <v>1</v>
      </c>
      <c r="BT362" s="5">
        <f t="shared" si="327"/>
        <v>1</v>
      </c>
      <c r="CB362" s="5">
        <f t="shared" si="328"/>
        <v>1</v>
      </c>
      <c r="CJ362" s="5">
        <f t="shared" si="329"/>
        <v>1</v>
      </c>
      <c r="CR362" s="5">
        <f t="shared" si="330"/>
        <v>1</v>
      </c>
    </row>
    <row r="363" spans="2:96" ht="12.75" customHeight="1" x14ac:dyDescent="0.25">
      <c r="H363" s="5">
        <f t="shared" si="319"/>
        <v>1</v>
      </c>
      <c r="P363" s="5">
        <f t="shared" si="320"/>
        <v>1</v>
      </c>
      <c r="X363" s="5">
        <f t="shared" si="321"/>
        <v>1</v>
      </c>
      <c r="AF363" s="5">
        <f t="shared" si="322"/>
        <v>1</v>
      </c>
      <c r="AN363" s="5">
        <f t="shared" si="323"/>
        <v>1</v>
      </c>
      <c r="AV363" s="5">
        <f t="shared" si="324"/>
        <v>1</v>
      </c>
      <c r="BD363" s="5">
        <f t="shared" si="325"/>
        <v>1</v>
      </c>
      <c r="BL363" s="5">
        <f t="shared" si="326"/>
        <v>1</v>
      </c>
      <c r="BT363" s="5">
        <f t="shared" si="327"/>
        <v>1</v>
      </c>
      <c r="CB363" s="5">
        <f t="shared" si="328"/>
        <v>1</v>
      </c>
      <c r="CJ363" s="5">
        <f t="shared" si="329"/>
        <v>1</v>
      </c>
      <c r="CR363" s="5">
        <f t="shared" si="330"/>
        <v>1</v>
      </c>
    </row>
    <row r="364" spans="2:96" ht="12.75" customHeight="1" x14ac:dyDescent="0.25">
      <c r="H364" s="5">
        <f t="shared" si="319"/>
        <v>1</v>
      </c>
      <c r="P364" s="5">
        <f t="shared" si="320"/>
        <v>1</v>
      </c>
      <c r="X364" s="5">
        <f t="shared" si="321"/>
        <v>1</v>
      </c>
      <c r="AF364" s="5">
        <f t="shared" si="322"/>
        <v>1</v>
      </c>
      <c r="AN364" s="5">
        <f t="shared" si="323"/>
        <v>1</v>
      </c>
      <c r="AV364" s="5">
        <f t="shared" si="324"/>
        <v>1</v>
      </c>
      <c r="BD364" s="5">
        <f t="shared" si="325"/>
        <v>1</v>
      </c>
      <c r="BL364" s="5">
        <f t="shared" si="326"/>
        <v>1</v>
      </c>
      <c r="BT364" s="5">
        <f t="shared" si="327"/>
        <v>1</v>
      </c>
      <c r="CB364" s="5">
        <f t="shared" si="328"/>
        <v>1</v>
      </c>
      <c r="CJ364" s="5">
        <f t="shared" si="329"/>
        <v>1</v>
      </c>
      <c r="CR364" s="5">
        <f t="shared" si="330"/>
        <v>1</v>
      </c>
    </row>
    <row r="365" spans="2:96" ht="12.75" customHeight="1" x14ac:dyDescent="0.35">
      <c r="B365" s="658" t="s">
        <v>349</v>
      </c>
      <c r="C365" s="659"/>
      <c r="D365" s="659"/>
      <c r="E365" s="659"/>
      <c r="F365" s="659"/>
      <c r="G365" s="659"/>
      <c r="H365" s="660"/>
      <c r="J365" s="658" t="s">
        <v>349</v>
      </c>
      <c r="K365" s="659"/>
      <c r="L365" s="659"/>
      <c r="M365" s="659"/>
      <c r="N365" s="659"/>
      <c r="O365" s="659"/>
      <c r="P365" s="660"/>
      <c r="R365" s="658" t="s">
        <v>349</v>
      </c>
      <c r="S365" s="659"/>
      <c r="T365" s="659"/>
      <c r="U365" s="659"/>
      <c r="V365" s="659"/>
      <c r="W365" s="659"/>
      <c r="X365" s="660"/>
      <c r="Z365" s="658" t="s">
        <v>349</v>
      </c>
      <c r="AA365" s="659"/>
      <c r="AB365" s="659"/>
      <c r="AC365" s="659"/>
      <c r="AD365" s="659"/>
      <c r="AE365" s="659"/>
      <c r="AF365" s="660"/>
      <c r="AH365" s="658" t="s">
        <v>349</v>
      </c>
      <c r="AI365" s="659"/>
      <c r="AJ365" s="659"/>
      <c r="AK365" s="659"/>
      <c r="AL365" s="659"/>
      <c r="AM365" s="659"/>
      <c r="AN365" s="660"/>
      <c r="AP365" s="658" t="s">
        <v>349</v>
      </c>
      <c r="AQ365" s="659"/>
      <c r="AR365" s="659"/>
      <c r="AS365" s="659"/>
      <c r="AT365" s="659"/>
      <c r="AU365" s="659"/>
      <c r="AV365" s="660"/>
      <c r="AX365" s="658" t="s">
        <v>349</v>
      </c>
      <c r="AY365" s="659"/>
      <c r="AZ365" s="659"/>
      <c r="BA365" s="659"/>
      <c r="BB365" s="659"/>
      <c r="BC365" s="659"/>
      <c r="BD365" s="660"/>
      <c r="BF365" s="658" t="s">
        <v>349</v>
      </c>
      <c r="BG365" s="659"/>
      <c r="BH365" s="659"/>
      <c r="BI365" s="659"/>
      <c r="BJ365" s="659"/>
      <c r="BK365" s="659"/>
      <c r="BL365" s="660"/>
      <c r="BN365" s="658" t="s">
        <v>349</v>
      </c>
      <c r="BO365" s="659"/>
      <c r="BP365" s="659"/>
      <c r="BQ365" s="659"/>
      <c r="BR365" s="659"/>
      <c r="BS365" s="659"/>
      <c r="BT365" s="660"/>
      <c r="BV365" s="658" t="s">
        <v>349</v>
      </c>
      <c r="BW365" s="659"/>
      <c r="BX365" s="659"/>
      <c r="BY365" s="659"/>
      <c r="BZ365" s="659"/>
      <c r="CA365" s="659"/>
      <c r="CB365" s="660"/>
      <c r="CD365" s="658" t="s">
        <v>349</v>
      </c>
      <c r="CE365" s="659"/>
      <c r="CF365" s="659"/>
      <c r="CG365" s="659"/>
      <c r="CH365" s="659"/>
      <c r="CI365" s="659"/>
      <c r="CJ365" s="660"/>
      <c r="CR365" s="5">
        <f t="shared" si="330"/>
        <v>1</v>
      </c>
    </row>
    <row r="366" spans="2:96" ht="12.75" customHeight="1" x14ac:dyDescent="0.35">
      <c r="B366" s="7"/>
      <c r="C366" s="8"/>
      <c r="D366" s="8"/>
      <c r="E366" s="9" t="s">
        <v>7</v>
      </c>
      <c r="F366" s="9" t="s">
        <v>8</v>
      </c>
      <c r="G366" s="10" t="s">
        <v>9</v>
      </c>
      <c r="H366" s="11" t="s">
        <v>508</v>
      </c>
      <c r="J366" s="7"/>
      <c r="K366" s="8"/>
      <c r="L366" s="8"/>
      <c r="M366" s="9" t="s">
        <v>7</v>
      </c>
      <c r="N366" s="9" t="s">
        <v>8</v>
      </c>
      <c r="O366" s="12" t="s">
        <v>9</v>
      </c>
      <c r="P366" s="11" t="s">
        <v>508</v>
      </c>
      <c r="R366" s="7"/>
      <c r="S366" s="8"/>
      <c r="T366" s="8"/>
      <c r="U366" s="9" t="s">
        <v>7</v>
      </c>
      <c r="V366" s="9" t="s">
        <v>8</v>
      </c>
      <c r="W366" s="13" t="s">
        <v>9</v>
      </c>
      <c r="X366" s="11" t="s">
        <v>508</v>
      </c>
      <c r="Z366" s="7"/>
      <c r="AA366" s="8"/>
      <c r="AB366" s="8"/>
      <c r="AC366" s="9" t="s">
        <v>7</v>
      </c>
      <c r="AD366" s="9" t="s">
        <v>8</v>
      </c>
      <c r="AE366" s="14" t="s">
        <v>9</v>
      </c>
      <c r="AF366" s="11" t="s">
        <v>508</v>
      </c>
      <c r="AH366" s="7"/>
      <c r="AI366" s="8"/>
      <c r="AJ366" s="8"/>
      <c r="AK366" s="9" t="s">
        <v>7</v>
      </c>
      <c r="AL366" s="9" t="s">
        <v>8</v>
      </c>
      <c r="AM366" s="15" t="s">
        <v>9</v>
      </c>
      <c r="AN366" s="11" t="s">
        <v>508</v>
      </c>
      <c r="AP366" s="7"/>
      <c r="AQ366" s="8"/>
      <c r="AR366" s="8"/>
      <c r="AS366" s="9" t="s">
        <v>7</v>
      </c>
      <c r="AT366" s="9" t="s">
        <v>8</v>
      </c>
      <c r="AU366" s="16" t="s">
        <v>9</v>
      </c>
      <c r="AV366" s="11" t="s">
        <v>508</v>
      </c>
      <c r="AX366" s="7"/>
      <c r="AY366" s="8"/>
      <c r="AZ366" s="8"/>
      <c r="BA366" s="9" t="s">
        <v>7</v>
      </c>
      <c r="BB366" s="9" t="s">
        <v>8</v>
      </c>
      <c r="BC366" s="17" t="s">
        <v>9</v>
      </c>
      <c r="BD366" s="11" t="s">
        <v>508</v>
      </c>
      <c r="BF366" s="7"/>
      <c r="BG366" s="8"/>
      <c r="BH366" s="8"/>
      <c r="BI366" s="9" t="s">
        <v>7</v>
      </c>
      <c r="BJ366" s="9" t="s">
        <v>8</v>
      </c>
      <c r="BK366" s="18" t="s">
        <v>9</v>
      </c>
      <c r="BL366" s="11" t="s">
        <v>508</v>
      </c>
      <c r="BN366" s="7"/>
      <c r="BO366" s="8"/>
      <c r="BP366" s="8"/>
      <c r="BQ366" s="9" t="s">
        <v>7</v>
      </c>
      <c r="BR366" s="9" t="s">
        <v>8</v>
      </c>
      <c r="BS366" s="19" t="s">
        <v>9</v>
      </c>
      <c r="BT366" s="11" t="s">
        <v>508</v>
      </c>
      <c r="BV366" s="7"/>
      <c r="BW366" s="8"/>
      <c r="BX366" s="8"/>
      <c r="BY366" s="9" t="s">
        <v>7</v>
      </c>
      <c r="BZ366" s="9" t="s">
        <v>8</v>
      </c>
      <c r="CA366" s="20" t="s">
        <v>9</v>
      </c>
      <c r="CB366" s="11" t="s">
        <v>508</v>
      </c>
      <c r="CD366" s="7"/>
      <c r="CE366" s="8"/>
      <c r="CF366" s="8"/>
      <c r="CG366" s="9" t="s">
        <v>7</v>
      </c>
      <c r="CH366" s="9" t="s">
        <v>8</v>
      </c>
      <c r="CI366" s="21" t="s">
        <v>9</v>
      </c>
      <c r="CJ366" s="11" t="s">
        <v>508</v>
      </c>
      <c r="CL366" s="658" t="s">
        <v>349</v>
      </c>
      <c r="CM366" s="659"/>
      <c r="CN366" s="659"/>
      <c r="CO366" s="659"/>
      <c r="CP366" s="659"/>
      <c r="CQ366" s="659"/>
      <c r="CR366" s="660"/>
    </row>
    <row r="367" spans="2:96" ht="12.75" customHeight="1" thickBot="1" x14ac:dyDescent="0.4">
      <c r="B367" s="661" t="s">
        <v>509</v>
      </c>
      <c r="C367" s="673"/>
      <c r="D367" s="662"/>
      <c r="E367" s="4" t="s">
        <v>11</v>
      </c>
      <c r="F367" s="4" t="s">
        <v>11</v>
      </c>
      <c r="H367" s="4">
        <v>182</v>
      </c>
      <c r="J367" s="680" t="s">
        <v>510</v>
      </c>
      <c r="K367" s="673"/>
      <c r="L367" s="662"/>
      <c r="M367" s="4" t="s">
        <v>11</v>
      </c>
      <c r="N367" s="4" t="s">
        <v>11</v>
      </c>
      <c r="P367" s="4">
        <v>0</v>
      </c>
      <c r="R367" s="678" t="s">
        <v>511</v>
      </c>
      <c r="S367" s="673"/>
      <c r="T367" s="662"/>
      <c r="U367" s="4" t="s">
        <v>11</v>
      </c>
      <c r="V367" s="4" t="s">
        <v>11</v>
      </c>
      <c r="X367" s="4">
        <v>0</v>
      </c>
      <c r="Z367" s="687" t="s">
        <v>512</v>
      </c>
      <c r="AA367" s="673"/>
      <c r="AB367" s="662"/>
      <c r="AC367" s="4" t="s">
        <v>11</v>
      </c>
      <c r="AD367" s="4" t="s">
        <v>11</v>
      </c>
      <c r="AF367" s="4">
        <v>0</v>
      </c>
      <c r="AH367" s="685" t="s">
        <v>513</v>
      </c>
      <c r="AI367" s="673"/>
      <c r="AJ367" s="662"/>
      <c r="AK367" s="4" t="s">
        <v>11</v>
      </c>
      <c r="AL367" s="4" t="s">
        <v>11</v>
      </c>
      <c r="AN367" s="4">
        <v>0</v>
      </c>
      <c r="AP367" s="727" t="s">
        <v>514</v>
      </c>
      <c r="AQ367" s="673"/>
      <c r="AR367" s="662"/>
      <c r="AS367" s="4" t="s">
        <v>11</v>
      </c>
      <c r="AT367" s="4" t="s">
        <v>11</v>
      </c>
      <c r="AV367" s="4">
        <v>0</v>
      </c>
      <c r="AX367" s="688" t="s">
        <v>515</v>
      </c>
      <c r="AY367" s="673"/>
      <c r="AZ367" s="662"/>
      <c r="BA367" s="4" t="s">
        <v>11</v>
      </c>
      <c r="BB367" s="4" t="s">
        <v>11</v>
      </c>
      <c r="BD367" s="4">
        <v>0</v>
      </c>
      <c r="BF367" s="679" t="s">
        <v>516</v>
      </c>
      <c r="BG367" s="673"/>
      <c r="BH367" s="662"/>
      <c r="BI367" s="4" t="s">
        <v>11</v>
      </c>
      <c r="BJ367" s="4" t="s">
        <v>11</v>
      </c>
      <c r="BL367" s="246">
        <v>3901</v>
      </c>
      <c r="BN367" s="672" t="s">
        <v>517</v>
      </c>
      <c r="BO367" s="673"/>
      <c r="BP367" s="662"/>
      <c r="BQ367" s="4" t="s">
        <v>11</v>
      </c>
      <c r="BR367" s="4" t="s">
        <v>11</v>
      </c>
      <c r="BT367" s="446">
        <v>3656</v>
      </c>
      <c r="BV367" s="728" t="s">
        <v>518</v>
      </c>
      <c r="BW367" s="673"/>
      <c r="BX367" s="662"/>
      <c r="BY367" s="4" t="s">
        <v>11</v>
      </c>
      <c r="BZ367" s="4" t="s">
        <v>11</v>
      </c>
      <c r="CB367" s="458">
        <v>3527</v>
      </c>
      <c r="CD367" s="682" t="s">
        <v>519</v>
      </c>
      <c r="CE367" s="673"/>
      <c r="CF367" s="662"/>
      <c r="CG367" s="4" t="s">
        <v>11</v>
      </c>
      <c r="CH367" s="4" t="s">
        <v>11</v>
      </c>
      <c r="CJ367" s="4">
        <f>CB395</f>
        <v>3052</v>
      </c>
      <c r="CL367" s="7"/>
      <c r="CM367" s="8"/>
      <c r="CN367" s="8"/>
      <c r="CO367" s="9" t="s">
        <v>7</v>
      </c>
      <c r="CP367" s="9" t="s">
        <v>8</v>
      </c>
      <c r="CQ367" s="22" t="s">
        <v>9</v>
      </c>
      <c r="CR367" s="11" t="s">
        <v>508</v>
      </c>
    </row>
    <row r="368" spans="2:96" ht="12.75" customHeight="1" x14ac:dyDescent="0.35">
      <c r="B368" s="654">
        <v>45566</v>
      </c>
      <c r="C368" s="651"/>
      <c r="D368" s="3"/>
      <c r="E368" s="4">
        <v>0</v>
      </c>
      <c r="F368" s="4">
        <v>10</v>
      </c>
      <c r="G368" s="6" t="s">
        <v>17</v>
      </c>
      <c r="H368" s="5">
        <f t="shared" ref="H368:H396" si="331">SUM(H367+E368-F368)</f>
        <v>172</v>
      </c>
      <c r="J368" s="654"/>
      <c r="K368" s="651"/>
      <c r="L368" s="3"/>
      <c r="M368" s="4"/>
      <c r="N368" s="4"/>
      <c r="O368" s="4"/>
      <c r="P368" s="5">
        <f t="shared" ref="P368:P396" si="332">SUM(P367+M368-N368)</f>
        <v>0</v>
      </c>
      <c r="R368" s="654"/>
      <c r="S368" s="651"/>
      <c r="U368" s="4"/>
      <c r="V368" s="4"/>
      <c r="W368" s="6"/>
      <c r="X368" s="5">
        <f t="shared" ref="X368:X396" si="333">SUM(X367+U368-V368)</f>
        <v>0</v>
      </c>
      <c r="Z368" s="717"/>
      <c r="AA368" s="651"/>
      <c r="AC368" s="57"/>
      <c r="AD368" s="57"/>
      <c r="AE368" s="6"/>
      <c r="AF368" s="5">
        <f t="shared" ref="AF368:AF396" si="334">SUM(AF367+AC368-AD368)</f>
        <v>0</v>
      </c>
      <c r="AH368" s="654"/>
      <c r="AI368" s="651"/>
      <c r="AK368" s="57"/>
      <c r="AL368" s="57"/>
      <c r="AM368" s="6"/>
      <c r="AN368" s="5">
        <f t="shared" ref="AN368:AN396" si="335">SUM(AN367+AK368-AL368)</f>
        <v>0</v>
      </c>
      <c r="AP368" s="654"/>
      <c r="AQ368" s="651"/>
      <c r="AS368" s="57"/>
      <c r="AT368" s="57"/>
      <c r="AU368" s="6"/>
      <c r="AV368" s="5">
        <f t="shared" ref="AV368:AV396" si="336">SUM(AV367+AS368-AT368)</f>
        <v>0</v>
      </c>
      <c r="AX368" s="665">
        <v>45755</v>
      </c>
      <c r="AY368" s="714"/>
      <c r="AZ368" s="169"/>
      <c r="BA368" s="173">
        <v>4000</v>
      </c>
      <c r="BB368" s="173">
        <v>0</v>
      </c>
      <c r="BC368" s="157" t="s">
        <v>17</v>
      </c>
      <c r="BD368" s="158">
        <f t="shared" ref="BD368:BD396" si="337">SUM(BD367+BA368-BB368)</f>
        <v>4000</v>
      </c>
      <c r="BF368" s="654">
        <v>45780</v>
      </c>
      <c r="BG368" s="651"/>
      <c r="BI368" s="57">
        <v>0</v>
      </c>
      <c r="BJ368" s="57">
        <v>20</v>
      </c>
      <c r="BK368" s="129" t="s">
        <v>17</v>
      </c>
      <c r="BL368" s="5">
        <f t="shared" ref="BL368:BL396" si="338">SUM(BL367+BI368-BJ368)</f>
        <v>3881</v>
      </c>
      <c r="BN368" s="654">
        <v>45810</v>
      </c>
      <c r="BO368" s="651"/>
      <c r="BP368" s="39"/>
      <c r="BQ368" s="448">
        <v>0</v>
      </c>
      <c r="BR368" s="448">
        <v>2</v>
      </c>
      <c r="BS368" s="28" t="s">
        <v>17</v>
      </c>
      <c r="BT368" s="5">
        <f t="shared" ref="BT368:BT396" si="339">SUM(BT367+BQ368-BR368)</f>
        <v>3654</v>
      </c>
      <c r="BV368" s="654">
        <v>183</v>
      </c>
      <c r="BW368" s="651"/>
      <c r="BX368" s="459"/>
      <c r="BY368" s="460">
        <v>0</v>
      </c>
      <c r="BZ368" s="460">
        <v>6</v>
      </c>
      <c r="CA368" s="28" t="s">
        <v>17</v>
      </c>
      <c r="CB368" s="5">
        <f t="shared" ref="CB368:CB396" si="340">SUM(CB367+BY368-BZ368)</f>
        <v>3521</v>
      </c>
      <c r="CD368" s="654">
        <v>45870</v>
      </c>
      <c r="CE368" s="651"/>
      <c r="CF368" s="39"/>
      <c r="CG368" s="564">
        <v>0</v>
      </c>
      <c r="CH368" s="564">
        <v>4</v>
      </c>
      <c r="CI368" s="28" t="s">
        <v>17</v>
      </c>
      <c r="CJ368" s="5">
        <f t="shared" ref="CJ368:CJ396" si="341">SUM(CJ367+CG368-CH368)</f>
        <v>3048</v>
      </c>
      <c r="CL368" s="686" t="s">
        <v>531</v>
      </c>
      <c r="CM368" s="673"/>
      <c r="CN368" s="662"/>
      <c r="CO368" s="4" t="s">
        <v>11</v>
      </c>
      <c r="CP368" s="4" t="s">
        <v>11</v>
      </c>
      <c r="CR368" s="4">
        <f>CJ392</f>
        <v>2588</v>
      </c>
    </row>
    <row r="369" spans="2:96" ht="12.75" customHeight="1" x14ac:dyDescent="0.35">
      <c r="B369" s="654">
        <v>45567</v>
      </c>
      <c r="C369" s="651"/>
      <c r="D369" s="3"/>
      <c r="E369" s="4">
        <v>0</v>
      </c>
      <c r="F369" s="4">
        <v>2</v>
      </c>
      <c r="G369" s="6" t="s">
        <v>17</v>
      </c>
      <c r="H369" s="5">
        <f t="shared" si="331"/>
        <v>170</v>
      </c>
      <c r="J369" s="654"/>
      <c r="K369" s="651"/>
      <c r="L369" s="3"/>
      <c r="M369" s="4"/>
      <c r="N369" s="4"/>
      <c r="O369" s="6"/>
      <c r="P369" s="5">
        <f t="shared" si="332"/>
        <v>0</v>
      </c>
      <c r="R369" s="654"/>
      <c r="S369" s="651"/>
      <c r="U369" s="4"/>
      <c r="V369" s="4"/>
      <c r="W369" s="6"/>
      <c r="X369" s="5">
        <f t="shared" si="333"/>
        <v>0</v>
      </c>
      <c r="Z369" s="717"/>
      <c r="AA369" s="651"/>
      <c r="AC369" s="57"/>
      <c r="AD369" s="57"/>
      <c r="AE369" s="6"/>
      <c r="AF369" s="5">
        <f t="shared" si="334"/>
        <v>0</v>
      </c>
      <c r="AH369" s="654"/>
      <c r="AI369" s="651"/>
      <c r="AK369" s="57"/>
      <c r="AL369" s="57"/>
      <c r="AM369" s="6"/>
      <c r="AN369" s="5">
        <f t="shared" si="335"/>
        <v>0</v>
      </c>
      <c r="AP369" s="654"/>
      <c r="AQ369" s="651"/>
      <c r="AS369" s="57"/>
      <c r="AT369" s="57"/>
      <c r="AU369" s="6"/>
      <c r="AV369" s="5">
        <f t="shared" si="336"/>
        <v>0</v>
      </c>
      <c r="AX369" s="669">
        <v>45756</v>
      </c>
      <c r="AY369" s="731"/>
      <c r="BA369" s="57">
        <v>0</v>
      </c>
      <c r="BB369" s="57">
        <v>2</v>
      </c>
      <c r="BC369" s="129" t="s">
        <v>17</v>
      </c>
      <c r="BD369" s="5">
        <f t="shared" si="337"/>
        <v>3998</v>
      </c>
      <c r="BF369" s="654">
        <v>45782</v>
      </c>
      <c r="BG369" s="651"/>
      <c r="BI369" s="83">
        <v>0</v>
      </c>
      <c r="BJ369" s="57">
        <v>2</v>
      </c>
      <c r="BK369" s="129" t="s">
        <v>17</v>
      </c>
      <c r="BL369" s="5">
        <f t="shared" si="338"/>
        <v>3879</v>
      </c>
      <c r="BN369" s="654">
        <v>45811</v>
      </c>
      <c r="BO369" s="651"/>
      <c r="BP369" s="39"/>
      <c r="BQ369" s="448">
        <v>0</v>
      </c>
      <c r="BR369" s="448">
        <v>2</v>
      </c>
      <c r="BS369" s="28" t="s">
        <v>17</v>
      </c>
      <c r="BT369" s="5">
        <f t="shared" si="339"/>
        <v>3652</v>
      </c>
      <c r="BV369" s="654">
        <v>184</v>
      </c>
      <c r="BW369" s="651"/>
      <c r="BX369" s="459"/>
      <c r="BY369" s="460">
        <v>0</v>
      </c>
      <c r="BZ369" s="460">
        <v>6</v>
      </c>
      <c r="CA369" s="28" t="s">
        <v>17</v>
      </c>
      <c r="CB369" s="5">
        <f t="shared" si="340"/>
        <v>3515</v>
      </c>
      <c r="CD369" s="654">
        <v>45871</v>
      </c>
      <c r="CE369" s="651"/>
      <c r="CF369" s="3"/>
      <c r="CG369" s="564">
        <v>0</v>
      </c>
      <c r="CH369" s="564">
        <v>45</v>
      </c>
      <c r="CI369" s="28" t="s">
        <v>17</v>
      </c>
      <c r="CJ369" s="5">
        <f t="shared" si="341"/>
        <v>3003</v>
      </c>
      <c r="CL369" s="717">
        <v>45901</v>
      </c>
      <c r="CM369" s="651"/>
      <c r="CN369" s="55"/>
      <c r="CO369" s="57">
        <v>0</v>
      </c>
      <c r="CP369" s="57">
        <v>8</v>
      </c>
      <c r="CQ369" s="129" t="s">
        <v>17</v>
      </c>
      <c r="CR369" s="5">
        <f t="shared" ref="CR369:CR393" si="342">SUM(CR368+CO369-CP369)</f>
        <v>2580</v>
      </c>
    </row>
    <row r="370" spans="2:96" ht="12.75" customHeight="1" x14ac:dyDescent="0.35">
      <c r="B370" s="654">
        <v>45568</v>
      </c>
      <c r="C370" s="651"/>
      <c r="E370" s="4">
        <v>0</v>
      </c>
      <c r="F370" s="4">
        <v>2</v>
      </c>
      <c r="G370" s="6" t="s">
        <v>17</v>
      </c>
      <c r="H370" s="5">
        <f t="shared" si="331"/>
        <v>168</v>
      </c>
      <c r="J370" s="654"/>
      <c r="K370" s="651"/>
      <c r="M370" s="4"/>
      <c r="N370" s="4"/>
      <c r="O370" s="6"/>
      <c r="P370" s="5">
        <f t="shared" si="332"/>
        <v>0</v>
      </c>
      <c r="R370" s="654"/>
      <c r="S370" s="651"/>
      <c r="U370" s="4"/>
      <c r="V370" s="4"/>
      <c r="W370" s="6"/>
      <c r="X370" s="5">
        <f t="shared" si="333"/>
        <v>0</v>
      </c>
      <c r="Z370" s="717"/>
      <c r="AA370" s="651"/>
      <c r="AC370" s="57"/>
      <c r="AD370" s="57"/>
      <c r="AE370" s="6"/>
      <c r="AF370" s="5">
        <f t="shared" si="334"/>
        <v>0</v>
      </c>
      <c r="AH370" s="654"/>
      <c r="AI370" s="651"/>
      <c r="AK370" s="57"/>
      <c r="AL370" s="57"/>
      <c r="AM370" s="6"/>
      <c r="AN370" s="5">
        <f t="shared" si="335"/>
        <v>0</v>
      </c>
      <c r="AP370" s="654"/>
      <c r="AQ370" s="651"/>
      <c r="AS370" s="57"/>
      <c r="AT370" s="57"/>
      <c r="AU370" s="6"/>
      <c r="AV370" s="5">
        <f t="shared" si="336"/>
        <v>0</v>
      </c>
      <c r="AX370" s="669">
        <v>45757</v>
      </c>
      <c r="AY370" s="731"/>
      <c r="BA370" s="83">
        <v>0</v>
      </c>
      <c r="BB370" s="83">
        <v>2</v>
      </c>
      <c r="BC370" s="129" t="s">
        <v>17</v>
      </c>
      <c r="BD370" s="5">
        <f t="shared" si="337"/>
        <v>3996</v>
      </c>
      <c r="BF370" s="654">
        <v>45783</v>
      </c>
      <c r="BG370" s="651"/>
      <c r="BI370" s="83">
        <v>0</v>
      </c>
      <c r="BJ370" s="83">
        <v>2</v>
      </c>
      <c r="BK370" s="129" t="s">
        <v>17</v>
      </c>
      <c r="BL370" s="5">
        <f t="shared" si="338"/>
        <v>3877</v>
      </c>
      <c r="BN370" s="654">
        <v>45812</v>
      </c>
      <c r="BO370" s="651"/>
      <c r="BP370" s="3"/>
      <c r="BQ370" s="448">
        <v>0</v>
      </c>
      <c r="BR370" s="448">
        <v>2</v>
      </c>
      <c r="BS370" s="28" t="s">
        <v>17</v>
      </c>
      <c r="BT370" s="5">
        <f t="shared" si="339"/>
        <v>3650</v>
      </c>
      <c r="BV370" s="654">
        <v>185</v>
      </c>
      <c r="BW370" s="651"/>
      <c r="BX370" s="459"/>
      <c r="BY370" s="460">
        <v>0</v>
      </c>
      <c r="BZ370" s="460">
        <v>6</v>
      </c>
      <c r="CA370" s="28" t="s">
        <v>17</v>
      </c>
      <c r="CB370" s="5">
        <f t="shared" si="340"/>
        <v>3509</v>
      </c>
      <c r="CD370" s="654">
        <v>45873</v>
      </c>
      <c r="CE370" s="651"/>
      <c r="CF370" s="3"/>
      <c r="CG370" s="564">
        <v>0</v>
      </c>
      <c r="CH370" s="564">
        <v>5</v>
      </c>
      <c r="CI370" s="28" t="s">
        <v>17</v>
      </c>
      <c r="CJ370" s="5">
        <f t="shared" si="341"/>
        <v>2998</v>
      </c>
      <c r="CL370" s="717">
        <v>45902</v>
      </c>
      <c r="CM370" s="651"/>
      <c r="CN370" s="55"/>
      <c r="CO370" s="83">
        <v>0</v>
      </c>
      <c r="CP370" s="83">
        <v>8</v>
      </c>
      <c r="CQ370" s="129" t="s">
        <v>17</v>
      </c>
      <c r="CR370" s="5">
        <f t="shared" si="342"/>
        <v>2572</v>
      </c>
    </row>
    <row r="371" spans="2:96" ht="12.75" customHeight="1" x14ac:dyDescent="0.35">
      <c r="B371" s="654">
        <v>45569</v>
      </c>
      <c r="C371" s="651"/>
      <c r="E371" s="4">
        <v>0</v>
      </c>
      <c r="F371" s="4">
        <v>6</v>
      </c>
      <c r="G371" s="6" t="s">
        <v>17</v>
      </c>
      <c r="H371" s="5">
        <f t="shared" si="331"/>
        <v>162</v>
      </c>
      <c r="J371" s="654"/>
      <c r="K371" s="651"/>
      <c r="M371" s="4"/>
      <c r="N371" s="4"/>
      <c r="O371" s="6"/>
      <c r="P371" s="5">
        <f t="shared" si="332"/>
        <v>0</v>
      </c>
      <c r="R371" s="654"/>
      <c r="S371" s="651"/>
      <c r="U371" s="4"/>
      <c r="V371" s="4"/>
      <c r="W371" s="6"/>
      <c r="X371" s="5">
        <f t="shared" si="333"/>
        <v>0</v>
      </c>
      <c r="Z371" s="717"/>
      <c r="AA371" s="651"/>
      <c r="AC371" s="57"/>
      <c r="AD371" s="57"/>
      <c r="AE371" s="6"/>
      <c r="AF371" s="5">
        <f t="shared" si="334"/>
        <v>0</v>
      </c>
      <c r="AH371" s="654"/>
      <c r="AI371" s="651"/>
      <c r="AK371" s="57"/>
      <c r="AL371" s="57"/>
      <c r="AM371" s="6"/>
      <c r="AN371" s="5">
        <f t="shared" si="335"/>
        <v>0</v>
      </c>
      <c r="AP371" s="654"/>
      <c r="AQ371" s="651"/>
      <c r="AS371" s="57"/>
      <c r="AT371" s="57"/>
      <c r="AU371" s="6"/>
      <c r="AV371" s="5">
        <f t="shared" si="336"/>
        <v>0</v>
      </c>
      <c r="AX371" s="669">
        <v>45758</v>
      </c>
      <c r="AY371" s="731"/>
      <c r="BA371" s="83">
        <v>0</v>
      </c>
      <c r="BB371" s="83">
        <v>5</v>
      </c>
      <c r="BC371" s="129" t="s">
        <v>17</v>
      </c>
      <c r="BD371" s="5">
        <f t="shared" si="337"/>
        <v>3991</v>
      </c>
      <c r="BF371" s="654">
        <v>45784</v>
      </c>
      <c r="BG371" s="651"/>
      <c r="BI371" s="83">
        <v>0</v>
      </c>
      <c r="BJ371" s="83">
        <v>2</v>
      </c>
      <c r="BK371" s="129" t="s">
        <v>17</v>
      </c>
      <c r="BL371" s="5">
        <f t="shared" si="338"/>
        <v>3875</v>
      </c>
      <c r="BN371" s="654">
        <v>45813</v>
      </c>
      <c r="BO371" s="651"/>
      <c r="BP371" s="3"/>
      <c r="BQ371" s="448">
        <v>0</v>
      </c>
      <c r="BR371" s="448">
        <v>2</v>
      </c>
      <c r="BS371" s="28" t="s">
        <v>17</v>
      </c>
      <c r="BT371" s="5">
        <f t="shared" si="339"/>
        <v>3648</v>
      </c>
      <c r="BV371" s="654">
        <v>186</v>
      </c>
      <c r="BW371" s="651"/>
      <c r="BX371" s="459"/>
      <c r="BY371" s="460">
        <v>0</v>
      </c>
      <c r="BZ371" s="460">
        <v>6</v>
      </c>
      <c r="CA371" s="28" t="s">
        <v>17</v>
      </c>
      <c r="CB371" s="5">
        <f t="shared" si="340"/>
        <v>3503</v>
      </c>
      <c r="CD371" s="654">
        <v>45874</v>
      </c>
      <c r="CE371" s="651"/>
      <c r="CF371" s="3"/>
      <c r="CG371" s="564">
        <v>0</v>
      </c>
      <c r="CH371" s="577">
        <v>5</v>
      </c>
      <c r="CI371" s="28" t="s">
        <v>17</v>
      </c>
      <c r="CJ371" s="5">
        <f t="shared" si="341"/>
        <v>2993</v>
      </c>
      <c r="CL371" s="717">
        <v>45903</v>
      </c>
      <c r="CM371" s="651"/>
      <c r="CO371" s="83">
        <v>0</v>
      </c>
      <c r="CP371" s="83">
        <v>8</v>
      </c>
      <c r="CQ371" s="129" t="s">
        <v>17</v>
      </c>
      <c r="CR371" s="5">
        <f t="shared" si="342"/>
        <v>2564</v>
      </c>
    </row>
    <row r="372" spans="2:96" ht="12.75" customHeight="1" x14ac:dyDescent="0.35">
      <c r="B372" s="654">
        <v>45570</v>
      </c>
      <c r="C372" s="651"/>
      <c r="E372" s="4">
        <v>0</v>
      </c>
      <c r="F372" s="4">
        <v>6</v>
      </c>
      <c r="G372" s="6" t="s">
        <v>17</v>
      </c>
      <c r="H372" s="5">
        <f t="shared" si="331"/>
        <v>156</v>
      </c>
      <c r="J372" s="654"/>
      <c r="K372" s="651"/>
      <c r="M372" s="4"/>
      <c r="N372" s="4"/>
      <c r="O372" s="6"/>
      <c r="P372" s="5">
        <f t="shared" si="332"/>
        <v>0</v>
      </c>
      <c r="R372" s="654"/>
      <c r="S372" s="651"/>
      <c r="U372" s="4"/>
      <c r="V372" s="4"/>
      <c r="W372" s="6"/>
      <c r="X372" s="5">
        <f t="shared" si="333"/>
        <v>0</v>
      </c>
      <c r="Z372" s="717"/>
      <c r="AA372" s="651"/>
      <c r="AC372" s="57"/>
      <c r="AD372" s="57"/>
      <c r="AE372" s="6"/>
      <c r="AF372" s="5">
        <f t="shared" si="334"/>
        <v>0</v>
      </c>
      <c r="AH372" s="654"/>
      <c r="AI372" s="651"/>
      <c r="AK372" s="57"/>
      <c r="AL372" s="57"/>
      <c r="AM372" s="6"/>
      <c r="AN372" s="5">
        <f t="shared" si="335"/>
        <v>0</v>
      </c>
      <c r="AP372" s="654"/>
      <c r="AQ372" s="651"/>
      <c r="AS372" s="57"/>
      <c r="AT372" s="57"/>
      <c r="AU372" s="6"/>
      <c r="AV372" s="5">
        <f t="shared" si="336"/>
        <v>0</v>
      </c>
      <c r="AX372" s="669">
        <v>45759</v>
      </c>
      <c r="AY372" s="731"/>
      <c r="BA372" s="83">
        <v>0</v>
      </c>
      <c r="BB372" s="57">
        <v>20</v>
      </c>
      <c r="BC372" s="129" t="s">
        <v>17</v>
      </c>
      <c r="BD372" s="5">
        <f t="shared" si="337"/>
        <v>3971</v>
      </c>
      <c r="BF372" s="654">
        <v>45784</v>
      </c>
      <c r="BG372" s="651"/>
      <c r="BI372" s="83">
        <v>0</v>
      </c>
      <c r="BJ372" s="83">
        <v>20</v>
      </c>
      <c r="BK372" s="129" t="s">
        <v>24</v>
      </c>
      <c r="BL372" s="5">
        <f t="shared" si="338"/>
        <v>3855</v>
      </c>
      <c r="BN372" s="654">
        <v>45814</v>
      </c>
      <c r="BO372" s="651"/>
      <c r="BP372" s="3"/>
      <c r="BQ372" s="448">
        <v>0</v>
      </c>
      <c r="BR372" s="448">
        <v>2</v>
      </c>
      <c r="BS372" s="28" t="s">
        <v>17</v>
      </c>
      <c r="BT372" s="5">
        <f t="shared" si="339"/>
        <v>3646</v>
      </c>
      <c r="BV372" s="654">
        <v>187</v>
      </c>
      <c r="BW372" s="651"/>
      <c r="BX372" s="459"/>
      <c r="BY372" s="460">
        <v>0</v>
      </c>
      <c r="BZ372" s="460">
        <v>40</v>
      </c>
      <c r="CA372" s="28" t="s">
        <v>17</v>
      </c>
      <c r="CB372" s="5">
        <f t="shared" si="340"/>
        <v>3463</v>
      </c>
      <c r="CD372" s="654">
        <v>45875</v>
      </c>
      <c r="CE372" s="651"/>
      <c r="CG372" s="577">
        <v>0</v>
      </c>
      <c r="CH372" s="577">
        <v>5</v>
      </c>
      <c r="CI372" s="28" t="s">
        <v>17</v>
      </c>
      <c r="CJ372" s="5">
        <f t="shared" si="341"/>
        <v>2988</v>
      </c>
      <c r="CL372" s="717">
        <v>45904</v>
      </c>
      <c r="CM372" s="651"/>
      <c r="CO372" s="83">
        <v>0</v>
      </c>
      <c r="CP372" s="83">
        <v>8</v>
      </c>
      <c r="CQ372" s="129" t="s">
        <v>17</v>
      </c>
      <c r="CR372" s="5">
        <f t="shared" si="342"/>
        <v>2556</v>
      </c>
    </row>
    <row r="373" spans="2:96" ht="12.75" customHeight="1" x14ac:dyDescent="0.35">
      <c r="B373" s="654">
        <v>45572</v>
      </c>
      <c r="C373" s="651"/>
      <c r="E373" s="4">
        <v>0</v>
      </c>
      <c r="F373" s="4">
        <v>3</v>
      </c>
      <c r="G373" s="6" t="s">
        <v>17</v>
      </c>
      <c r="H373" s="5">
        <f t="shared" si="331"/>
        <v>153</v>
      </c>
      <c r="J373" s="654"/>
      <c r="K373" s="651"/>
      <c r="M373" s="4"/>
      <c r="N373" s="4"/>
      <c r="O373" s="6"/>
      <c r="P373" s="5">
        <f t="shared" si="332"/>
        <v>0</v>
      </c>
      <c r="R373" s="654"/>
      <c r="S373" s="651"/>
      <c r="U373" s="4"/>
      <c r="V373" s="4"/>
      <c r="W373" s="6"/>
      <c r="X373" s="5">
        <f t="shared" si="333"/>
        <v>0</v>
      </c>
      <c r="Z373" s="717"/>
      <c r="AA373" s="651"/>
      <c r="AC373" s="57"/>
      <c r="AD373" s="57"/>
      <c r="AE373" s="6"/>
      <c r="AF373" s="5">
        <f t="shared" si="334"/>
        <v>0</v>
      </c>
      <c r="AH373" s="654"/>
      <c r="AI373" s="651"/>
      <c r="AK373" s="57"/>
      <c r="AL373" s="57"/>
      <c r="AM373" s="6"/>
      <c r="AN373" s="5">
        <f t="shared" si="335"/>
        <v>0</v>
      </c>
      <c r="AP373" s="654"/>
      <c r="AQ373" s="651"/>
      <c r="AS373" s="57"/>
      <c r="AT373" s="57"/>
      <c r="AU373" s="6"/>
      <c r="AV373" s="5">
        <f t="shared" si="336"/>
        <v>0</v>
      </c>
      <c r="AX373" s="669">
        <v>45761</v>
      </c>
      <c r="AY373" s="731"/>
      <c r="BA373" s="83">
        <v>0</v>
      </c>
      <c r="BB373" s="57">
        <v>2</v>
      </c>
      <c r="BC373" s="129" t="s">
        <v>17</v>
      </c>
      <c r="BD373" s="5">
        <f t="shared" si="337"/>
        <v>3969</v>
      </c>
      <c r="BF373" s="654">
        <v>45785</v>
      </c>
      <c r="BG373" s="651"/>
      <c r="BI373" s="83">
        <v>0</v>
      </c>
      <c r="BJ373" s="83">
        <v>2</v>
      </c>
      <c r="BK373" s="129" t="s">
        <v>17</v>
      </c>
      <c r="BL373" s="5">
        <f t="shared" si="338"/>
        <v>3853</v>
      </c>
      <c r="BN373" s="654">
        <v>45815</v>
      </c>
      <c r="BO373" s="651"/>
      <c r="BP373" s="3"/>
      <c r="BQ373" s="448">
        <v>0</v>
      </c>
      <c r="BR373" s="448">
        <v>30</v>
      </c>
      <c r="BS373" s="28" t="s">
        <v>17</v>
      </c>
      <c r="BT373" s="5">
        <f t="shared" si="339"/>
        <v>3616</v>
      </c>
      <c r="BV373" s="654">
        <v>189</v>
      </c>
      <c r="BW373" s="651"/>
      <c r="BY373" s="470">
        <v>0</v>
      </c>
      <c r="BZ373" s="4">
        <v>7</v>
      </c>
      <c r="CA373" s="28" t="s">
        <v>17</v>
      </c>
      <c r="CB373" s="5">
        <f t="shared" si="340"/>
        <v>3456</v>
      </c>
      <c r="CD373" s="654">
        <v>45876</v>
      </c>
      <c r="CE373" s="651"/>
      <c r="CG373" s="577">
        <v>0</v>
      </c>
      <c r="CH373" s="577">
        <v>5</v>
      </c>
      <c r="CI373" s="28" t="s">
        <v>17</v>
      </c>
      <c r="CJ373" s="5">
        <f t="shared" si="341"/>
        <v>2983</v>
      </c>
      <c r="CL373" s="717">
        <v>45905</v>
      </c>
      <c r="CM373" s="651"/>
      <c r="CO373" s="83">
        <v>0</v>
      </c>
      <c r="CP373" s="83">
        <v>8</v>
      </c>
      <c r="CQ373" s="129" t="s">
        <v>17</v>
      </c>
      <c r="CR373" s="5">
        <f t="shared" si="342"/>
        <v>2548</v>
      </c>
    </row>
    <row r="374" spans="2:96" ht="12.75" customHeight="1" x14ac:dyDescent="0.35">
      <c r="B374" s="654">
        <v>45573</v>
      </c>
      <c r="C374" s="651"/>
      <c r="E374" s="4">
        <v>0</v>
      </c>
      <c r="F374" s="4">
        <v>3</v>
      </c>
      <c r="G374" s="6" t="s">
        <v>17</v>
      </c>
      <c r="H374" s="5">
        <f t="shared" si="331"/>
        <v>150</v>
      </c>
      <c r="J374" s="654"/>
      <c r="K374" s="651"/>
      <c r="M374" s="4"/>
      <c r="N374" s="4"/>
      <c r="O374" s="6"/>
      <c r="P374" s="5">
        <f t="shared" si="332"/>
        <v>0</v>
      </c>
      <c r="R374" s="654"/>
      <c r="S374" s="651"/>
      <c r="U374" s="4"/>
      <c r="V374" s="4"/>
      <c r="W374" s="6"/>
      <c r="X374" s="5">
        <f t="shared" si="333"/>
        <v>0</v>
      </c>
      <c r="Z374" s="717"/>
      <c r="AA374" s="651"/>
      <c r="AC374" s="57"/>
      <c r="AD374" s="57"/>
      <c r="AE374" s="6"/>
      <c r="AF374" s="5">
        <f t="shared" si="334"/>
        <v>0</v>
      </c>
      <c r="AH374" s="654"/>
      <c r="AI374" s="651"/>
      <c r="AK374" s="57"/>
      <c r="AL374" s="57"/>
      <c r="AM374" s="6"/>
      <c r="AN374" s="5">
        <f t="shared" si="335"/>
        <v>0</v>
      </c>
      <c r="AP374" s="654"/>
      <c r="AQ374" s="651"/>
      <c r="AS374" s="57"/>
      <c r="AT374" s="57"/>
      <c r="AU374" s="6"/>
      <c r="AV374" s="5">
        <f t="shared" si="336"/>
        <v>0</v>
      </c>
      <c r="AX374" s="669">
        <v>45762</v>
      </c>
      <c r="AY374" s="731"/>
      <c r="BA374" s="83">
        <v>0</v>
      </c>
      <c r="BB374" s="83">
        <v>3</v>
      </c>
      <c r="BC374" s="129" t="s">
        <v>17</v>
      </c>
      <c r="BD374" s="5">
        <f t="shared" si="337"/>
        <v>3966</v>
      </c>
      <c r="BF374" s="654">
        <v>45786</v>
      </c>
      <c r="BG374" s="651"/>
      <c r="BI374" s="83">
        <v>0</v>
      </c>
      <c r="BJ374" s="83">
        <v>2</v>
      </c>
      <c r="BK374" s="129" t="s">
        <v>17</v>
      </c>
      <c r="BL374" s="5">
        <f t="shared" si="338"/>
        <v>3851</v>
      </c>
      <c r="BN374" s="654">
        <v>45817</v>
      </c>
      <c r="BO374" s="651"/>
      <c r="BQ374" s="448">
        <v>0</v>
      </c>
      <c r="BR374" s="57">
        <v>2</v>
      </c>
      <c r="BS374" s="28" t="s">
        <v>17</v>
      </c>
      <c r="BT374" s="5">
        <f t="shared" si="339"/>
        <v>3614</v>
      </c>
      <c r="BV374" s="654">
        <v>190</v>
      </c>
      <c r="BW374" s="651"/>
      <c r="BY374" s="470">
        <v>0</v>
      </c>
      <c r="BZ374" s="4">
        <v>6</v>
      </c>
      <c r="CA374" s="28" t="s">
        <v>17</v>
      </c>
      <c r="CB374" s="5">
        <f t="shared" si="340"/>
        <v>3450</v>
      </c>
      <c r="CD374" s="654">
        <v>45877</v>
      </c>
      <c r="CE374" s="651"/>
      <c r="CG374" s="577">
        <v>0</v>
      </c>
      <c r="CH374" s="577">
        <v>5</v>
      </c>
      <c r="CI374" s="28" t="s">
        <v>17</v>
      </c>
      <c r="CJ374" s="5">
        <f t="shared" si="341"/>
        <v>2978</v>
      </c>
      <c r="CL374" s="717">
        <v>45906</v>
      </c>
      <c r="CM374" s="651"/>
      <c r="CO374" s="83">
        <v>0</v>
      </c>
      <c r="CP374" s="83">
        <v>60</v>
      </c>
      <c r="CQ374" s="129" t="s">
        <v>17</v>
      </c>
      <c r="CR374" s="5">
        <f t="shared" si="342"/>
        <v>2488</v>
      </c>
    </row>
    <row r="375" spans="2:96" ht="12.75" customHeight="1" x14ac:dyDescent="0.35">
      <c r="B375" s="654">
        <v>45574</v>
      </c>
      <c r="C375" s="651"/>
      <c r="E375" s="4">
        <v>0</v>
      </c>
      <c r="F375" s="4">
        <v>4</v>
      </c>
      <c r="G375" s="6" t="s">
        <v>17</v>
      </c>
      <c r="H375" s="5">
        <f t="shared" si="331"/>
        <v>146</v>
      </c>
      <c r="J375" s="654"/>
      <c r="K375" s="651"/>
      <c r="M375" s="4"/>
      <c r="N375" s="4"/>
      <c r="O375" s="6"/>
      <c r="P375" s="5">
        <f t="shared" si="332"/>
        <v>0</v>
      </c>
      <c r="R375" s="654"/>
      <c r="S375" s="651"/>
      <c r="U375" s="4"/>
      <c r="V375" s="4"/>
      <c r="W375" s="6"/>
      <c r="X375" s="5">
        <f t="shared" si="333"/>
        <v>0</v>
      </c>
      <c r="Z375" s="717"/>
      <c r="AA375" s="651"/>
      <c r="AC375" s="57"/>
      <c r="AD375" s="57"/>
      <c r="AE375" s="6"/>
      <c r="AF375" s="5">
        <f t="shared" si="334"/>
        <v>0</v>
      </c>
      <c r="AH375" s="654"/>
      <c r="AI375" s="651"/>
      <c r="AK375" s="57"/>
      <c r="AL375" s="57"/>
      <c r="AM375" s="6"/>
      <c r="AN375" s="5">
        <f t="shared" si="335"/>
        <v>0</v>
      </c>
      <c r="AP375" s="654"/>
      <c r="AQ375" s="651"/>
      <c r="AS375" s="57"/>
      <c r="AT375" s="57"/>
      <c r="AU375" s="6"/>
      <c r="AV375" s="5">
        <f t="shared" si="336"/>
        <v>0</v>
      </c>
      <c r="AX375" s="669">
        <v>45763</v>
      </c>
      <c r="AY375" s="731"/>
      <c r="BA375" s="83">
        <v>0</v>
      </c>
      <c r="BB375" s="83">
        <v>3</v>
      </c>
      <c r="BC375" s="129" t="s">
        <v>17</v>
      </c>
      <c r="BD375" s="5">
        <f t="shared" si="337"/>
        <v>3963</v>
      </c>
      <c r="BF375" s="654">
        <v>45787</v>
      </c>
      <c r="BG375" s="651"/>
      <c r="BI375" s="83">
        <v>0</v>
      </c>
      <c r="BJ375" s="57">
        <v>30</v>
      </c>
      <c r="BK375" s="129" t="s">
        <v>17</v>
      </c>
      <c r="BL375" s="5">
        <f t="shared" si="338"/>
        <v>3821</v>
      </c>
      <c r="BN375" s="654">
        <v>45818</v>
      </c>
      <c r="BO375" s="651"/>
      <c r="BQ375" s="448">
        <v>0</v>
      </c>
      <c r="BR375" s="83">
        <v>2</v>
      </c>
      <c r="BS375" s="28" t="s">
        <v>17</v>
      </c>
      <c r="BT375" s="5">
        <f t="shared" si="339"/>
        <v>3612</v>
      </c>
      <c r="BV375" s="654">
        <v>191</v>
      </c>
      <c r="BW375" s="651"/>
      <c r="BY375" s="470">
        <v>0</v>
      </c>
      <c r="BZ375" s="470">
        <v>200</v>
      </c>
      <c r="CA375" s="129" t="s">
        <v>24</v>
      </c>
      <c r="CB375" s="5">
        <f t="shared" si="340"/>
        <v>3250</v>
      </c>
      <c r="CD375" s="654">
        <v>45878</v>
      </c>
      <c r="CE375" s="651"/>
      <c r="CG375" s="577">
        <v>0</v>
      </c>
      <c r="CH375" s="4">
        <v>40</v>
      </c>
      <c r="CI375" s="28" t="s">
        <v>17</v>
      </c>
      <c r="CJ375" s="5">
        <f t="shared" si="341"/>
        <v>2938</v>
      </c>
      <c r="CL375" s="717">
        <v>45908</v>
      </c>
      <c r="CM375" s="651"/>
      <c r="CO375" s="83">
        <v>0</v>
      </c>
      <c r="CP375" s="83">
        <v>8</v>
      </c>
      <c r="CQ375" s="129" t="s">
        <v>17</v>
      </c>
      <c r="CR375" s="5">
        <f t="shared" si="342"/>
        <v>2480</v>
      </c>
    </row>
    <row r="376" spans="2:96" ht="12.75" customHeight="1" x14ac:dyDescent="0.35">
      <c r="B376" s="654">
        <v>45575</v>
      </c>
      <c r="C376" s="651"/>
      <c r="E376" s="4">
        <v>0</v>
      </c>
      <c r="F376" s="4">
        <v>2</v>
      </c>
      <c r="G376" s="6" t="s">
        <v>25</v>
      </c>
      <c r="H376" s="5">
        <f t="shared" si="331"/>
        <v>144</v>
      </c>
      <c r="J376" s="654"/>
      <c r="K376" s="651"/>
      <c r="M376" s="4"/>
      <c r="N376" s="4"/>
      <c r="O376" s="6"/>
      <c r="P376" s="5">
        <f t="shared" si="332"/>
        <v>0</v>
      </c>
      <c r="R376" s="654"/>
      <c r="S376" s="651"/>
      <c r="U376" s="4"/>
      <c r="V376" s="4"/>
      <c r="W376" s="6"/>
      <c r="X376" s="5">
        <f t="shared" si="333"/>
        <v>0</v>
      </c>
      <c r="Z376" s="717"/>
      <c r="AA376" s="651"/>
      <c r="AC376" s="57"/>
      <c r="AD376" s="57"/>
      <c r="AE376" s="6"/>
      <c r="AF376" s="5">
        <f t="shared" si="334"/>
        <v>0</v>
      </c>
      <c r="AH376" s="654"/>
      <c r="AI376" s="651"/>
      <c r="AK376" s="57"/>
      <c r="AL376" s="57"/>
      <c r="AM376" s="6"/>
      <c r="AN376" s="5">
        <f t="shared" si="335"/>
        <v>0</v>
      </c>
      <c r="AP376" s="654"/>
      <c r="AQ376" s="651"/>
      <c r="AS376" s="57"/>
      <c r="AT376" s="57"/>
      <c r="AU376" s="6"/>
      <c r="AV376" s="5">
        <f t="shared" si="336"/>
        <v>0</v>
      </c>
      <c r="AX376" s="669">
        <v>45764</v>
      </c>
      <c r="AY376" s="731"/>
      <c r="BA376" s="83">
        <v>0</v>
      </c>
      <c r="BB376" s="83">
        <v>3</v>
      </c>
      <c r="BC376" s="129" t="s">
        <v>17</v>
      </c>
      <c r="BD376" s="5">
        <f t="shared" si="337"/>
        <v>3960</v>
      </c>
      <c r="BF376" s="654">
        <v>45789</v>
      </c>
      <c r="BG376" s="651"/>
      <c r="BI376" s="83">
        <v>0</v>
      </c>
      <c r="BJ376" s="57">
        <v>2</v>
      </c>
      <c r="BK376" s="129" t="s">
        <v>17</v>
      </c>
      <c r="BL376" s="5">
        <f t="shared" si="338"/>
        <v>3819</v>
      </c>
      <c r="BN376" s="654">
        <v>45819</v>
      </c>
      <c r="BO376" s="651"/>
      <c r="BQ376" s="448">
        <v>0</v>
      </c>
      <c r="BR376" s="83">
        <v>2</v>
      </c>
      <c r="BS376" s="28" t="s">
        <v>17</v>
      </c>
      <c r="BT376" s="5">
        <f t="shared" si="339"/>
        <v>3610</v>
      </c>
      <c r="BV376" s="654">
        <v>191</v>
      </c>
      <c r="BW376" s="651"/>
      <c r="BY376" s="489">
        <v>0</v>
      </c>
      <c r="BZ376" s="4">
        <v>6</v>
      </c>
      <c r="CA376" s="129" t="s">
        <v>17</v>
      </c>
      <c r="CB376" s="5">
        <f t="shared" si="340"/>
        <v>3244</v>
      </c>
      <c r="CD376" s="654">
        <v>45880</v>
      </c>
      <c r="CE376" s="651"/>
      <c r="CG376" s="577">
        <v>0</v>
      </c>
      <c r="CH376" s="4">
        <v>5</v>
      </c>
      <c r="CI376" s="28" t="s">
        <v>17</v>
      </c>
      <c r="CJ376" s="5">
        <f t="shared" si="341"/>
        <v>2933</v>
      </c>
      <c r="CL376" s="717">
        <v>45909</v>
      </c>
      <c r="CM376" s="651"/>
      <c r="CO376" s="83">
        <v>0</v>
      </c>
      <c r="CP376" s="83">
        <v>8</v>
      </c>
      <c r="CQ376" s="129" t="s">
        <v>17</v>
      </c>
      <c r="CR376" s="5">
        <f t="shared" si="342"/>
        <v>2472</v>
      </c>
    </row>
    <row r="377" spans="2:96" ht="12.75" customHeight="1" x14ac:dyDescent="0.35">
      <c r="B377" s="654">
        <v>45576</v>
      </c>
      <c r="C377" s="651"/>
      <c r="E377" s="4">
        <v>0</v>
      </c>
      <c r="F377" s="4">
        <v>2</v>
      </c>
      <c r="G377" s="6" t="s">
        <v>17</v>
      </c>
      <c r="H377" s="5">
        <f t="shared" si="331"/>
        <v>142</v>
      </c>
      <c r="J377" s="654"/>
      <c r="K377" s="651"/>
      <c r="M377" s="4"/>
      <c r="N377" s="4"/>
      <c r="O377" s="6"/>
      <c r="P377" s="5">
        <f t="shared" si="332"/>
        <v>0</v>
      </c>
      <c r="R377" s="654"/>
      <c r="S377" s="651"/>
      <c r="U377" s="4"/>
      <c r="V377" s="4"/>
      <c r="W377" s="6"/>
      <c r="X377" s="5">
        <f t="shared" si="333"/>
        <v>0</v>
      </c>
      <c r="Z377" s="717"/>
      <c r="AA377" s="651"/>
      <c r="AC377" s="57"/>
      <c r="AD377" s="57"/>
      <c r="AE377" s="6"/>
      <c r="AF377" s="5">
        <f t="shared" si="334"/>
        <v>0</v>
      </c>
      <c r="AH377" s="654"/>
      <c r="AI377" s="651"/>
      <c r="AK377" s="57"/>
      <c r="AL377" s="57"/>
      <c r="AM377" s="6"/>
      <c r="AN377" s="5">
        <f t="shared" si="335"/>
        <v>0</v>
      </c>
      <c r="AP377" s="654"/>
      <c r="AQ377" s="651"/>
      <c r="AS377" s="57"/>
      <c r="AT377" s="57"/>
      <c r="AU377" s="6"/>
      <c r="AV377" s="5">
        <f t="shared" si="336"/>
        <v>0</v>
      </c>
      <c r="AX377" s="669">
        <v>45766</v>
      </c>
      <c r="AY377" s="731"/>
      <c r="BA377" s="83">
        <v>0</v>
      </c>
      <c r="BB377" s="57">
        <v>25</v>
      </c>
      <c r="BC377" s="129" t="s">
        <v>17</v>
      </c>
      <c r="BD377" s="5">
        <f t="shared" si="337"/>
        <v>3935</v>
      </c>
      <c r="BF377" s="654">
        <v>45790</v>
      </c>
      <c r="BG377" s="651"/>
      <c r="BI377" s="83">
        <v>0</v>
      </c>
      <c r="BJ377" s="83">
        <v>6</v>
      </c>
      <c r="BK377" s="129" t="s">
        <v>17</v>
      </c>
      <c r="BL377" s="5">
        <f t="shared" si="338"/>
        <v>3813</v>
      </c>
      <c r="BN377" s="654">
        <v>45820</v>
      </c>
      <c r="BO377" s="651"/>
      <c r="BQ377" s="448">
        <v>0</v>
      </c>
      <c r="BR377" s="83">
        <v>2</v>
      </c>
      <c r="BS377" s="28" t="s">
        <v>17</v>
      </c>
      <c r="BT377" s="5">
        <f t="shared" si="339"/>
        <v>3608</v>
      </c>
      <c r="BV377" s="654">
        <v>192</v>
      </c>
      <c r="BW377" s="651"/>
      <c r="BY377" s="489">
        <v>0</v>
      </c>
      <c r="BZ377" s="489">
        <v>6</v>
      </c>
      <c r="CA377" s="129" t="s">
        <v>17</v>
      </c>
      <c r="CB377" s="5">
        <f t="shared" si="340"/>
        <v>3238</v>
      </c>
      <c r="CD377" s="654">
        <v>45881</v>
      </c>
      <c r="CE377" s="651"/>
      <c r="CG377" s="577">
        <v>0</v>
      </c>
      <c r="CH377" s="577">
        <v>5</v>
      </c>
      <c r="CI377" s="28" t="s">
        <v>17</v>
      </c>
      <c r="CJ377" s="5">
        <f t="shared" si="341"/>
        <v>2928</v>
      </c>
      <c r="CL377" s="717">
        <v>45910</v>
      </c>
      <c r="CM377" s="651"/>
      <c r="CO377" s="83">
        <v>0</v>
      </c>
      <c r="CP377" s="83">
        <v>30</v>
      </c>
      <c r="CQ377" s="129" t="s">
        <v>17</v>
      </c>
      <c r="CR377" s="5">
        <f t="shared" si="342"/>
        <v>2442</v>
      </c>
    </row>
    <row r="378" spans="2:96" ht="12.75" customHeight="1" x14ac:dyDescent="0.35">
      <c r="B378" s="654">
        <v>45577</v>
      </c>
      <c r="C378" s="651"/>
      <c r="E378" s="4">
        <v>0</v>
      </c>
      <c r="F378" s="4">
        <v>30</v>
      </c>
      <c r="G378" s="6" t="s">
        <v>17</v>
      </c>
      <c r="H378" s="5">
        <f t="shared" si="331"/>
        <v>112</v>
      </c>
      <c r="J378" s="654"/>
      <c r="K378" s="651"/>
      <c r="M378" s="4"/>
      <c r="N378" s="4"/>
      <c r="O378" s="6"/>
      <c r="P378" s="5">
        <f t="shared" si="332"/>
        <v>0</v>
      </c>
      <c r="R378" s="654"/>
      <c r="S378" s="651"/>
      <c r="U378" s="4"/>
      <c r="V378" s="4"/>
      <c r="W378" s="6"/>
      <c r="X378" s="5">
        <f t="shared" si="333"/>
        <v>0</v>
      </c>
      <c r="Z378" s="717"/>
      <c r="AA378" s="651"/>
      <c r="AC378" s="57"/>
      <c r="AD378" s="57"/>
      <c r="AE378" s="6"/>
      <c r="AF378" s="5">
        <f t="shared" si="334"/>
        <v>0</v>
      </c>
      <c r="AH378" s="654"/>
      <c r="AI378" s="651"/>
      <c r="AK378" s="57"/>
      <c r="AL378" s="57"/>
      <c r="AM378" s="6"/>
      <c r="AN378" s="5">
        <f t="shared" si="335"/>
        <v>0</v>
      </c>
      <c r="AP378" s="654"/>
      <c r="AQ378" s="651"/>
      <c r="AS378" s="57"/>
      <c r="AT378" s="57"/>
      <c r="AU378" s="6"/>
      <c r="AV378" s="5">
        <f t="shared" si="336"/>
        <v>0</v>
      </c>
      <c r="AX378" s="669">
        <v>45768</v>
      </c>
      <c r="AY378" s="731"/>
      <c r="BA378" s="83">
        <v>0</v>
      </c>
      <c r="BB378" s="57">
        <v>4</v>
      </c>
      <c r="BC378" s="129" t="s">
        <v>17</v>
      </c>
      <c r="BD378" s="5">
        <f t="shared" si="337"/>
        <v>3931</v>
      </c>
      <c r="BF378" s="654">
        <v>45791</v>
      </c>
      <c r="BG378" s="651"/>
      <c r="BI378" s="83">
        <v>0</v>
      </c>
      <c r="BJ378" s="83">
        <v>6</v>
      </c>
      <c r="BK378" s="129" t="s">
        <v>17</v>
      </c>
      <c r="BL378" s="5">
        <f t="shared" si="338"/>
        <v>3807</v>
      </c>
      <c r="BN378" s="654">
        <v>45821</v>
      </c>
      <c r="BO378" s="651"/>
      <c r="BQ378" s="448">
        <v>0</v>
      </c>
      <c r="BR378" s="83">
        <v>2</v>
      </c>
      <c r="BS378" s="28" t="s">
        <v>17</v>
      </c>
      <c r="BT378" s="5">
        <f t="shared" si="339"/>
        <v>3606</v>
      </c>
      <c r="BV378" s="654">
        <v>193</v>
      </c>
      <c r="BW378" s="651"/>
      <c r="BY378" s="489">
        <v>0</v>
      </c>
      <c r="BZ378" s="489">
        <v>6</v>
      </c>
      <c r="CA378" s="129" t="s">
        <v>17</v>
      </c>
      <c r="CB378" s="5">
        <f t="shared" si="340"/>
        <v>3232</v>
      </c>
      <c r="CD378" s="654">
        <v>45882</v>
      </c>
      <c r="CE378" s="651"/>
      <c r="CG378" s="577">
        <v>0</v>
      </c>
      <c r="CH378" s="577">
        <v>5</v>
      </c>
      <c r="CI378" s="28" t="s">
        <v>17</v>
      </c>
      <c r="CJ378" s="5">
        <f t="shared" si="341"/>
        <v>2923</v>
      </c>
      <c r="CL378" s="717">
        <v>45911</v>
      </c>
      <c r="CM378" s="651"/>
      <c r="CO378" s="83">
        <v>0</v>
      </c>
      <c r="CP378" s="83">
        <v>8</v>
      </c>
      <c r="CQ378" s="129" t="s">
        <v>17</v>
      </c>
      <c r="CR378" s="5">
        <f t="shared" si="342"/>
        <v>2434</v>
      </c>
    </row>
    <row r="379" spans="2:96" ht="12.75" customHeight="1" x14ac:dyDescent="0.35">
      <c r="B379" s="654">
        <v>45579</v>
      </c>
      <c r="C379" s="651"/>
      <c r="E379" s="4">
        <v>0</v>
      </c>
      <c r="F379" s="4">
        <v>2</v>
      </c>
      <c r="G379" s="6" t="s">
        <v>17</v>
      </c>
      <c r="H379" s="5">
        <f t="shared" si="331"/>
        <v>110</v>
      </c>
      <c r="J379" s="654"/>
      <c r="K379" s="651"/>
      <c r="M379" s="4"/>
      <c r="N379" s="4"/>
      <c r="O379" s="6"/>
      <c r="P379" s="5">
        <f t="shared" si="332"/>
        <v>0</v>
      </c>
      <c r="R379" s="654"/>
      <c r="S379" s="651"/>
      <c r="U379" s="4"/>
      <c r="V379" s="4"/>
      <c r="W379" s="6"/>
      <c r="X379" s="5">
        <f t="shared" si="333"/>
        <v>0</v>
      </c>
      <c r="Z379" s="717"/>
      <c r="AA379" s="651"/>
      <c r="AC379" s="57"/>
      <c r="AD379" s="57"/>
      <c r="AE379" s="6"/>
      <c r="AF379" s="5">
        <f t="shared" si="334"/>
        <v>0</v>
      </c>
      <c r="AH379" s="654"/>
      <c r="AI379" s="651"/>
      <c r="AK379" s="57"/>
      <c r="AL379" s="57"/>
      <c r="AM379" s="6"/>
      <c r="AN379" s="5">
        <f t="shared" si="335"/>
        <v>0</v>
      </c>
      <c r="AP379" s="654"/>
      <c r="AQ379" s="651"/>
      <c r="AS379" s="57"/>
      <c r="AT379" s="57"/>
      <c r="AU379" s="6"/>
      <c r="AV379" s="5">
        <f t="shared" si="336"/>
        <v>0</v>
      </c>
      <c r="AX379" s="669">
        <v>45769</v>
      </c>
      <c r="AY379" s="731"/>
      <c r="BA379" s="83">
        <v>0</v>
      </c>
      <c r="BB379" s="83">
        <v>2</v>
      </c>
      <c r="BC379" s="129" t="s">
        <v>17</v>
      </c>
      <c r="BD379" s="5">
        <f t="shared" si="337"/>
        <v>3929</v>
      </c>
      <c r="BF379" s="654">
        <v>45792</v>
      </c>
      <c r="BG379" s="651"/>
      <c r="BI379" s="83">
        <v>0</v>
      </c>
      <c r="BJ379" s="83">
        <v>3</v>
      </c>
      <c r="BK379" s="129" t="s">
        <v>17</v>
      </c>
      <c r="BL379" s="5">
        <f t="shared" si="338"/>
        <v>3804</v>
      </c>
      <c r="BN379" s="654">
        <v>45822</v>
      </c>
      <c r="BO379" s="651"/>
      <c r="BQ379" s="448">
        <v>0</v>
      </c>
      <c r="BR379" s="57">
        <v>25</v>
      </c>
      <c r="BS379" s="28" t="s">
        <v>17</v>
      </c>
      <c r="BT379" s="5">
        <f t="shared" si="339"/>
        <v>3581</v>
      </c>
      <c r="BV379" s="654">
        <v>194</v>
      </c>
      <c r="BW379" s="651"/>
      <c r="BY379" s="489">
        <v>0</v>
      </c>
      <c r="BZ379" s="489">
        <v>32</v>
      </c>
      <c r="CA379" s="129" t="s">
        <v>17</v>
      </c>
      <c r="CB379" s="5">
        <f t="shared" si="340"/>
        <v>3200</v>
      </c>
      <c r="CD379" s="654">
        <v>45885</v>
      </c>
      <c r="CE379" s="651"/>
      <c r="CG379" s="578">
        <v>0</v>
      </c>
      <c r="CH379" s="4">
        <v>40</v>
      </c>
      <c r="CI379" s="28" t="s">
        <v>17</v>
      </c>
      <c r="CJ379" s="5">
        <f t="shared" si="341"/>
        <v>2883</v>
      </c>
      <c r="CL379" s="717">
        <v>45912</v>
      </c>
      <c r="CM379" s="651"/>
      <c r="CO379" s="83">
        <v>0</v>
      </c>
      <c r="CP379" s="83">
        <v>8</v>
      </c>
      <c r="CQ379" s="129" t="s">
        <v>17</v>
      </c>
      <c r="CR379" s="5">
        <f t="shared" si="342"/>
        <v>2426</v>
      </c>
    </row>
    <row r="380" spans="2:96" ht="12.75" customHeight="1" x14ac:dyDescent="0.35">
      <c r="B380" s="654">
        <v>45580</v>
      </c>
      <c r="C380" s="651"/>
      <c r="E380" s="4">
        <v>0</v>
      </c>
      <c r="F380" s="4">
        <v>7</v>
      </c>
      <c r="G380" s="6" t="s">
        <v>17</v>
      </c>
      <c r="H380" s="5">
        <f t="shared" si="331"/>
        <v>103</v>
      </c>
      <c r="J380" s="654"/>
      <c r="K380" s="651"/>
      <c r="M380" s="4"/>
      <c r="N380" s="4"/>
      <c r="O380" s="6"/>
      <c r="P380" s="5">
        <f t="shared" si="332"/>
        <v>0</v>
      </c>
      <c r="R380" s="654"/>
      <c r="S380" s="651"/>
      <c r="U380" s="4"/>
      <c r="V380" s="4"/>
      <c r="W380" s="6"/>
      <c r="X380" s="5">
        <f t="shared" si="333"/>
        <v>0</v>
      </c>
      <c r="Z380" s="717"/>
      <c r="AA380" s="651"/>
      <c r="AC380" s="57"/>
      <c r="AD380" s="57"/>
      <c r="AE380" s="6"/>
      <c r="AF380" s="5">
        <f t="shared" si="334"/>
        <v>0</v>
      </c>
      <c r="AH380" s="654"/>
      <c r="AI380" s="651"/>
      <c r="AK380" s="57"/>
      <c r="AL380" s="57"/>
      <c r="AM380" s="6"/>
      <c r="AN380" s="5">
        <f t="shared" si="335"/>
        <v>0</v>
      </c>
      <c r="AP380" s="654"/>
      <c r="AQ380" s="651"/>
      <c r="AS380" s="57"/>
      <c r="AT380" s="57"/>
      <c r="AU380" s="6"/>
      <c r="AV380" s="5">
        <f t="shared" si="336"/>
        <v>0</v>
      </c>
      <c r="AX380" s="669">
        <v>45770</v>
      </c>
      <c r="AY380" s="731"/>
      <c r="BA380" s="83">
        <v>0</v>
      </c>
      <c r="BB380" s="83">
        <v>2</v>
      </c>
      <c r="BC380" s="129" t="s">
        <v>17</v>
      </c>
      <c r="BD380" s="5">
        <f t="shared" si="337"/>
        <v>3927</v>
      </c>
      <c r="BF380" s="654">
        <v>45793</v>
      </c>
      <c r="BG380" s="651"/>
      <c r="BI380" s="83">
        <v>0</v>
      </c>
      <c r="BJ380" s="83">
        <v>6</v>
      </c>
      <c r="BK380" s="129" t="s">
        <v>17</v>
      </c>
      <c r="BL380" s="5">
        <f t="shared" si="338"/>
        <v>3798</v>
      </c>
      <c r="BN380" s="654">
        <v>45824</v>
      </c>
      <c r="BO380" s="651"/>
      <c r="BQ380" s="448">
        <v>0</v>
      </c>
      <c r="BR380" s="57">
        <v>2</v>
      </c>
      <c r="BS380" s="28" t="s">
        <v>17</v>
      </c>
      <c r="BT380" s="5">
        <f t="shared" si="339"/>
        <v>3579</v>
      </c>
      <c r="BV380" s="654">
        <v>196</v>
      </c>
      <c r="BW380" s="651"/>
      <c r="BY380" s="489">
        <v>0</v>
      </c>
      <c r="BZ380" s="489">
        <v>8</v>
      </c>
      <c r="CA380" s="129" t="s">
        <v>17</v>
      </c>
      <c r="CB380" s="5">
        <f t="shared" si="340"/>
        <v>3192</v>
      </c>
      <c r="CD380" s="654">
        <v>45887</v>
      </c>
      <c r="CE380" s="651"/>
      <c r="CG380" s="580">
        <v>0</v>
      </c>
      <c r="CH380" s="4">
        <v>8</v>
      </c>
      <c r="CI380" s="28" t="s">
        <v>17</v>
      </c>
      <c r="CJ380" s="5">
        <f t="shared" si="341"/>
        <v>2875</v>
      </c>
      <c r="CL380" s="717">
        <v>45913</v>
      </c>
      <c r="CM380" s="651"/>
      <c r="CO380" s="83">
        <v>0</v>
      </c>
      <c r="CP380" s="83">
        <v>60</v>
      </c>
      <c r="CQ380" s="129" t="s">
        <v>17</v>
      </c>
      <c r="CR380" s="5">
        <f t="shared" si="342"/>
        <v>2366</v>
      </c>
    </row>
    <row r="381" spans="2:96" ht="12.75" customHeight="1" x14ac:dyDescent="0.35">
      <c r="B381" s="654">
        <v>45583</v>
      </c>
      <c r="C381" s="651"/>
      <c r="E381" s="4">
        <v>0</v>
      </c>
      <c r="F381" s="4">
        <v>3</v>
      </c>
      <c r="G381" s="6" t="s">
        <v>17</v>
      </c>
      <c r="H381" s="5">
        <f t="shared" si="331"/>
        <v>100</v>
      </c>
      <c r="J381" s="654"/>
      <c r="K381" s="651"/>
      <c r="M381" s="4"/>
      <c r="N381" s="4"/>
      <c r="O381" s="6"/>
      <c r="P381" s="5">
        <f t="shared" si="332"/>
        <v>0</v>
      </c>
      <c r="R381" s="654"/>
      <c r="S381" s="651"/>
      <c r="U381" s="4"/>
      <c r="V381" s="4"/>
      <c r="W381" s="6"/>
      <c r="X381" s="5">
        <f t="shared" si="333"/>
        <v>0</v>
      </c>
      <c r="Z381" s="717"/>
      <c r="AA381" s="651"/>
      <c r="AC381" s="57"/>
      <c r="AD381" s="57"/>
      <c r="AE381" s="6"/>
      <c r="AF381" s="5">
        <f t="shared" si="334"/>
        <v>0</v>
      </c>
      <c r="AH381" s="654"/>
      <c r="AI381" s="651"/>
      <c r="AK381" s="57"/>
      <c r="AL381" s="57"/>
      <c r="AM381" s="6"/>
      <c r="AN381" s="5">
        <f t="shared" si="335"/>
        <v>0</v>
      </c>
      <c r="AP381" s="654"/>
      <c r="AQ381" s="651"/>
      <c r="AS381" s="57"/>
      <c r="AT381" s="57"/>
      <c r="AU381" s="6"/>
      <c r="AV381" s="5">
        <f t="shared" si="336"/>
        <v>0</v>
      </c>
      <c r="AX381" s="669">
        <v>45771</v>
      </c>
      <c r="AY381" s="731"/>
      <c r="BA381" s="83">
        <v>0</v>
      </c>
      <c r="BB381" s="83">
        <v>2</v>
      </c>
      <c r="BC381" s="129" t="s">
        <v>17</v>
      </c>
      <c r="BD381" s="5">
        <f t="shared" si="337"/>
        <v>3925</v>
      </c>
      <c r="BF381" s="654">
        <v>45794</v>
      </c>
      <c r="BG381" s="651"/>
      <c r="BI381" s="83">
        <v>0</v>
      </c>
      <c r="BJ381" s="83">
        <v>30</v>
      </c>
      <c r="BK381" s="129" t="s">
        <v>17</v>
      </c>
      <c r="BL381" s="5">
        <f t="shared" si="338"/>
        <v>3768</v>
      </c>
      <c r="BN381" s="654">
        <v>45825</v>
      </c>
      <c r="BO381" s="651"/>
      <c r="BQ381" s="448">
        <v>0</v>
      </c>
      <c r="BR381" s="83">
        <v>2</v>
      </c>
      <c r="BS381" s="28" t="s">
        <v>17</v>
      </c>
      <c r="BT381" s="5">
        <f t="shared" si="339"/>
        <v>3577</v>
      </c>
      <c r="BV381" s="654">
        <v>196</v>
      </c>
      <c r="BW381" s="651"/>
      <c r="BY381" s="489">
        <v>0</v>
      </c>
      <c r="BZ381" s="489">
        <v>6</v>
      </c>
      <c r="CA381" s="129" t="s">
        <v>17</v>
      </c>
      <c r="CB381" s="5">
        <f t="shared" si="340"/>
        <v>3186</v>
      </c>
      <c r="CD381" s="654">
        <v>45888</v>
      </c>
      <c r="CE381" s="651"/>
      <c r="CG381" s="580">
        <v>0</v>
      </c>
      <c r="CH381" s="4">
        <v>5</v>
      </c>
      <c r="CI381" s="28" t="s">
        <v>17</v>
      </c>
      <c r="CJ381" s="5">
        <f t="shared" si="341"/>
        <v>2870</v>
      </c>
      <c r="CL381" s="717">
        <v>45915</v>
      </c>
      <c r="CM381" s="651"/>
      <c r="CO381" s="83">
        <v>0</v>
      </c>
      <c r="CP381" s="83">
        <v>10</v>
      </c>
      <c r="CQ381" s="129" t="s">
        <v>17</v>
      </c>
      <c r="CR381" s="5">
        <f t="shared" si="342"/>
        <v>2356</v>
      </c>
    </row>
    <row r="382" spans="2:96" ht="12.75" customHeight="1" x14ac:dyDescent="0.35">
      <c r="B382" s="654">
        <v>45584</v>
      </c>
      <c r="C382" s="651"/>
      <c r="E382" s="4">
        <v>0</v>
      </c>
      <c r="F382" s="4">
        <v>30</v>
      </c>
      <c r="G382" s="6" t="s">
        <v>17</v>
      </c>
      <c r="H382" s="5">
        <f t="shared" si="331"/>
        <v>70</v>
      </c>
      <c r="J382" s="654"/>
      <c r="K382" s="651"/>
      <c r="M382" s="4"/>
      <c r="N382" s="4"/>
      <c r="O382" s="6"/>
      <c r="P382" s="5">
        <f t="shared" si="332"/>
        <v>0</v>
      </c>
      <c r="R382" s="654"/>
      <c r="S382" s="651"/>
      <c r="U382" s="4"/>
      <c r="V382" s="4"/>
      <c r="W382" s="6"/>
      <c r="X382" s="5">
        <f t="shared" si="333"/>
        <v>0</v>
      </c>
      <c r="Z382" s="717"/>
      <c r="AA382" s="651"/>
      <c r="AC382" s="57"/>
      <c r="AD382" s="57"/>
      <c r="AE382" s="6"/>
      <c r="AF382" s="5">
        <f t="shared" si="334"/>
        <v>0</v>
      </c>
      <c r="AH382" s="654"/>
      <c r="AI382" s="651"/>
      <c r="AK382" s="57"/>
      <c r="AL382" s="57"/>
      <c r="AM382" s="6"/>
      <c r="AN382" s="5">
        <f t="shared" si="335"/>
        <v>0</v>
      </c>
      <c r="AP382" s="654"/>
      <c r="AQ382" s="651"/>
      <c r="AS382" s="57"/>
      <c r="AT382" s="57"/>
      <c r="AU382" s="6"/>
      <c r="AV382" s="5">
        <f t="shared" si="336"/>
        <v>0</v>
      </c>
      <c r="AX382" s="669">
        <v>45772</v>
      </c>
      <c r="AY382" s="731"/>
      <c r="BA382" s="83">
        <v>0</v>
      </c>
      <c r="BB382" s="83">
        <v>2</v>
      </c>
      <c r="BC382" s="129" t="s">
        <v>17</v>
      </c>
      <c r="BD382" s="5">
        <f t="shared" si="337"/>
        <v>3923</v>
      </c>
      <c r="BF382" s="654">
        <v>45796</v>
      </c>
      <c r="BG382" s="651"/>
      <c r="BI382" s="83">
        <v>0</v>
      </c>
      <c r="BJ382" s="83">
        <v>4</v>
      </c>
      <c r="BK382" s="129" t="s">
        <v>17</v>
      </c>
      <c r="BL382" s="5">
        <f t="shared" si="338"/>
        <v>3764</v>
      </c>
      <c r="BN382" s="654">
        <v>45826</v>
      </c>
      <c r="BO382" s="651"/>
      <c r="BQ382" s="448">
        <v>0</v>
      </c>
      <c r="BR382" s="83">
        <v>2</v>
      </c>
      <c r="BS382" s="28" t="s">
        <v>17</v>
      </c>
      <c r="BT382" s="5">
        <f t="shared" si="339"/>
        <v>3575</v>
      </c>
      <c r="BV382" s="654">
        <v>197</v>
      </c>
      <c r="BW382" s="651"/>
      <c r="BY382" s="489">
        <v>0</v>
      </c>
      <c r="BZ382" s="489">
        <v>6</v>
      </c>
      <c r="CA382" s="129" t="s">
        <v>17</v>
      </c>
      <c r="CB382" s="5">
        <f t="shared" si="340"/>
        <v>3180</v>
      </c>
      <c r="CD382" s="654">
        <v>45889</v>
      </c>
      <c r="CE382" s="651"/>
      <c r="CG382" s="580">
        <v>0</v>
      </c>
      <c r="CH382" s="580">
        <v>5</v>
      </c>
      <c r="CI382" s="28" t="s">
        <v>17</v>
      </c>
      <c r="CJ382" s="5">
        <f t="shared" si="341"/>
        <v>2865</v>
      </c>
      <c r="CL382" s="717">
        <v>45916</v>
      </c>
      <c r="CM382" s="651"/>
      <c r="CO382" s="83">
        <v>0</v>
      </c>
      <c r="CP382" s="83">
        <v>10</v>
      </c>
      <c r="CQ382" s="129" t="s">
        <v>17</v>
      </c>
      <c r="CR382" s="5">
        <f t="shared" si="342"/>
        <v>2346</v>
      </c>
    </row>
    <row r="383" spans="2:96" ht="12.75" customHeight="1" x14ac:dyDescent="0.35">
      <c r="B383" s="654">
        <v>45586</v>
      </c>
      <c r="C383" s="651"/>
      <c r="E383" s="4">
        <v>0</v>
      </c>
      <c r="F383" s="4">
        <v>10</v>
      </c>
      <c r="G383" s="6" t="s">
        <v>17</v>
      </c>
      <c r="H383" s="5">
        <f t="shared" si="331"/>
        <v>60</v>
      </c>
      <c r="J383" s="654"/>
      <c r="K383" s="651"/>
      <c r="M383" s="4"/>
      <c r="N383" s="4"/>
      <c r="O383" s="6"/>
      <c r="P383" s="5">
        <f t="shared" si="332"/>
        <v>0</v>
      </c>
      <c r="R383" s="654"/>
      <c r="S383" s="651"/>
      <c r="U383" s="4"/>
      <c r="V383" s="4"/>
      <c r="W383" s="6"/>
      <c r="X383" s="5">
        <f t="shared" si="333"/>
        <v>0</v>
      </c>
      <c r="Z383" s="717"/>
      <c r="AA383" s="651"/>
      <c r="AC383" s="57"/>
      <c r="AD383" s="57"/>
      <c r="AE383" s="6"/>
      <c r="AF383" s="5">
        <f t="shared" si="334"/>
        <v>0</v>
      </c>
      <c r="AH383" s="654"/>
      <c r="AI383" s="651"/>
      <c r="AK383" s="57"/>
      <c r="AL383" s="57"/>
      <c r="AM383" s="6"/>
      <c r="AN383" s="5">
        <f t="shared" si="335"/>
        <v>0</v>
      </c>
      <c r="AP383" s="654"/>
      <c r="AQ383" s="651"/>
      <c r="AS383" s="57"/>
      <c r="AT383" s="57"/>
      <c r="AU383" s="6"/>
      <c r="AV383" s="5">
        <f t="shared" si="336"/>
        <v>0</v>
      </c>
      <c r="AX383" s="669">
        <v>45773</v>
      </c>
      <c r="AY383" s="731"/>
      <c r="BA383" s="83">
        <v>0</v>
      </c>
      <c r="BB383" s="57">
        <v>20</v>
      </c>
      <c r="BC383" s="129" t="s">
        <v>17</v>
      </c>
      <c r="BD383" s="5">
        <f t="shared" si="337"/>
        <v>3903</v>
      </c>
      <c r="BF383" s="654">
        <v>45797</v>
      </c>
      <c r="BG383" s="651"/>
      <c r="BI383" s="83">
        <v>0</v>
      </c>
      <c r="BJ383" s="83">
        <v>4</v>
      </c>
      <c r="BK383" s="129" t="s">
        <v>17</v>
      </c>
      <c r="BL383" s="5">
        <f t="shared" si="338"/>
        <v>3760</v>
      </c>
      <c r="BN383" s="654">
        <v>45827</v>
      </c>
      <c r="BO383" s="651"/>
      <c r="BQ383" s="448">
        <v>0</v>
      </c>
      <c r="BR383" s="83">
        <v>2</v>
      </c>
      <c r="BS383" s="28" t="s">
        <v>17</v>
      </c>
      <c r="BT383" s="5">
        <f t="shared" si="339"/>
        <v>3573</v>
      </c>
      <c r="BV383" s="654">
        <v>198</v>
      </c>
      <c r="BW383" s="651"/>
      <c r="BY383" s="517">
        <v>0</v>
      </c>
      <c r="BZ383" s="517">
        <v>20</v>
      </c>
      <c r="CA383" s="129" t="s">
        <v>17</v>
      </c>
      <c r="CB383" s="5">
        <f t="shared" si="340"/>
        <v>3160</v>
      </c>
      <c r="CD383" s="654">
        <v>45890</v>
      </c>
      <c r="CE383" s="651"/>
      <c r="CG383" s="582">
        <v>0</v>
      </c>
      <c r="CH383" s="582">
        <v>8</v>
      </c>
      <c r="CI383" s="28" t="s">
        <v>17</v>
      </c>
      <c r="CJ383" s="5">
        <f t="shared" si="341"/>
        <v>2857</v>
      </c>
      <c r="CL383" s="717">
        <v>45917</v>
      </c>
      <c r="CM383" s="651"/>
      <c r="CO383" s="83">
        <v>0</v>
      </c>
      <c r="CP383" s="83">
        <v>10</v>
      </c>
      <c r="CQ383" s="129" t="s">
        <v>17</v>
      </c>
      <c r="CR383" s="5">
        <f t="shared" si="342"/>
        <v>2336</v>
      </c>
    </row>
    <row r="384" spans="2:96" ht="12.75" customHeight="1" x14ac:dyDescent="0.35">
      <c r="B384" s="654">
        <v>45587</v>
      </c>
      <c r="C384" s="651"/>
      <c r="E384" s="4">
        <v>0</v>
      </c>
      <c r="F384" s="4">
        <v>3</v>
      </c>
      <c r="G384" s="6" t="s">
        <v>17</v>
      </c>
      <c r="H384" s="5">
        <f t="shared" si="331"/>
        <v>57</v>
      </c>
      <c r="J384" s="654"/>
      <c r="K384" s="651"/>
      <c r="M384" s="4"/>
      <c r="N384" s="4"/>
      <c r="O384" s="6"/>
      <c r="P384" s="5">
        <f t="shared" si="332"/>
        <v>0</v>
      </c>
      <c r="R384" s="654"/>
      <c r="S384" s="651"/>
      <c r="U384" s="4"/>
      <c r="V384" s="4"/>
      <c r="W384" s="6"/>
      <c r="X384" s="5">
        <f t="shared" si="333"/>
        <v>0</v>
      </c>
      <c r="Z384" s="717"/>
      <c r="AA384" s="651"/>
      <c r="AC384" s="57"/>
      <c r="AD384" s="57"/>
      <c r="AE384" s="6"/>
      <c r="AF384" s="5">
        <f t="shared" si="334"/>
        <v>0</v>
      </c>
      <c r="AH384" s="654"/>
      <c r="AI384" s="651"/>
      <c r="AK384" s="57"/>
      <c r="AL384" s="57"/>
      <c r="AM384" s="6"/>
      <c r="AN384" s="5">
        <f t="shared" si="335"/>
        <v>0</v>
      </c>
      <c r="AV384" s="5">
        <f t="shared" si="336"/>
        <v>0</v>
      </c>
      <c r="AX384" s="669">
        <v>45775</v>
      </c>
      <c r="AY384" s="731"/>
      <c r="BA384" s="83">
        <v>0</v>
      </c>
      <c r="BB384" s="57">
        <v>2</v>
      </c>
      <c r="BC384" s="129" t="s">
        <v>17</v>
      </c>
      <c r="BD384" s="5">
        <f t="shared" si="337"/>
        <v>3901</v>
      </c>
      <c r="BF384" s="654">
        <v>45798</v>
      </c>
      <c r="BG384" s="651"/>
      <c r="BI384" s="83">
        <v>0</v>
      </c>
      <c r="BJ384" s="83">
        <v>4</v>
      </c>
      <c r="BK384" s="129" t="s">
        <v>17</v>
      </c>
      <c r="BL384" s="5">
        <f t="shared" si="338"/>
        <v>3756</v>
      </c>
      <c r="BN384" s="654">
        <v>45828</v>
      </c>
      <c r="BO384" s="651"/>
      <c r="BQ384" s="448">
        <v>0</v>
      </c>
      <c r="BR384" s="83">
        <v>2</v>
      </c>
      <c r="BS384" s="28" t="s">
        <v>17</v>
      </c>
      <c r="BT384" s="5">
        <f t="shared" si="339"/>
        <v>3571</v>
      </c>
      <c r="BV384" s="654">
        <v>199</v>
      </c>
      <c r="BW384" s="651"/>
      <c r="BY384" s="520">
        <v>0</v>
      </c>
      <c r="BZ384" s="4">
        <v>4</v>
      </c>
      <c r="CA384" s="129" t="s">
        <v>17</v>
      </c>
      <c r="CB384" s="5">
        <f t="shared" si="340"/>
        <v>3156</v>
      </c>
      <c r="CD384" s="654">
        <v>45891</v>
      </c>
      <c r="CE384" s="651"/>
      <c r="CG384" s="589">
        <v>0</v>
      </c>
      <c r="CH384" s="589">
        <v>9</v>
      </c>
      <c r="CI384" s="28" t="s">
        <v>17</v>
      </c>
      <c r="CJ384" s="5">
        <f t="shared" si="341"/>
        <v>2848</v>
      </c>
      <c r="CL384" s="717"/>
      <c r="CM384" s="651"/>
      <c r="CO384" s="57"/>
      <c r="CP384" s="57"/>
      <c r="CQ384" s="6"/>
      <c r="CR384" s="5">
        <f t="shared" si="342"/>
        <v>2336</v>
      </c>
    </row>
    <row r="385" spans="2:96" ht="12.75" customHeight="1" x14ac:dyDescent="0.35">
      <c r="B385" s="654">
        <v>45588</v>
      </c>
      <c r="C385" s="651"/>
      <c r="E385" s="4">
        <v>0</v>
      </c>
      <c r="F385" s="4">
        <v>3</v>
      </c>
      <c r="G385" s="6" t="s">
        <v>17</v>
      </c>
      <c r="H385" s="5">
        <f t="shared" si="331"/>
        <v>54</v>
      </c>
      <c r="J385" s="654"/>
      <c r="K385" s="651"/>
      <c r="M385" s="4"/>
      <c r="N385" s="4"/>
      <c r="O385" s="6"/>
      <c r="P385" s="5">
        <f t="shared" si="332"/>
        <v>0</v>
      </c>
      <c r="R385" s="654"/>
      <c r="S385" s="651"/>
      <c r="U385" s="4"/>
      <c r="V385" s="4"/>
      <c r="W385" s="6"/>
      <c r="X385" s="5">
        <f t="shared" si="333"/>
        <v>0</v>
      </c>
      <c r="Z385" s="717"/>
      <c r="AA385" s="651"/>
      <c r="AC385" s="57"/>
      <c r="AD385" s="57"/>
      <c r="AE385" s="6"/>
      <c r="AF385" s="5">
        <f t="shared" si="334"/>
        <v>0</v>
      </c>
      <c r="AH385" s="654"/>
      <c r="AI385" s="651"/>
      <c r="AK385" s="57"/>
      <c r="AL385" s="57"/>
      <c r="AM385" s="6"/>
      <c r="AN385" s="5">
        <f t="shared" si="335"/>
        <v>0</v>
      </c>
      <c r="AV385" s="5">
        <f t="shared" si="336"/>
        <v>0</v>
      </c>
      <c r="AX385" s="654"/>
      <c r="AY385" s="651"/>
      <c r="BA385" s="57"/>
      <c r="BB385" s="57"/>
      <c r="BC385" s="6"/>
      <c r="BD385" s="5">
        <f t="shared" si="337"/>
        <v>3901</v>
      </c>
      <c r="BF385" s="654">
        <v>45799</v>
      </c>
      <c r="BG385" s="651"/>
      <c r="BI385" s="83">
        <v>0</v>
      </c>
      <c r="BJ385" s="83">
        <v>4</v>
      </c>
      <c r="BK385" s="129" t="s">
        <v>17</v>
      </c>
      <c r="BL385" s="5">
        <f t="shared" si="338"/>
        <v>3752</v>
      </c>
      <c r="BN385" s="654">
        <v>45829</v>
      </c>
      <c r="BO385" s="651"/>
      <c r="BQ385" s="448">
        <v>0</v>
      </c>
      <c r="BR385" s="83">
        <v>2</v>
      </c>
      <c r="BS385" s="28" t="s">
        <v>17</v>
      </c>
      <c r="BT385" s="5">
        <f t="shared" si="339"/>
        <v>3569</v>
      </c>
      <c r="BV385" s="654">
        <v>200</v>
      </c>
      <c r="BW385" s="651"/>
      <c r="BY385" s="523">
        <v>0</v>
      </c>
      <c r="BZ385" s="4">
        <v>4</v>
      </c>
      <c r="CA385" s="129" t="s">
        <v>17</v>
      </c>
      <c r="CB385" s="5">
        <f t="shared" si="340"/>
        <v>3152</v>
      </c>
      <c r="CD385" s="654">
        <v>45892</v>
      </c>
      <c r="CE385" s="651"/>
      <c r="CG385" s="589">
        <v>0</v>
      </c>
      <c r="CH385" s="4">
        <v>40</v>
      </c>
      <c r="CI385" s="28" t="s">
        <v>17</v>
      </c>
      <c r="CJ385" s="5">
        <f t="shared" si="341"/>
        <v>2808</v>
      </c>
      <c r="CL385" s="717"/>
      <c r="CM385" s="651"/>
      <c r="CO385" s="57"/>
      <c r="CP385" s="57"/>
      <c r="CQ385" s="6"/>
      <c r="CR385" s="5">
        <f t="shared" si="342"/>
        <v>2336</v>
      </c>
    </row>
    <row r="386" spans="2:96" ht="12.75" customHeight="1" x14ac:dyDescent="0.35">
      <c r="B386" s="654">
        <v>45589</v>
      </c>
      <c r="C386" s="651"/>
      <c r="E386" s="4">
        <v>0</v>
      </c>
      <c r="F386" s="4">
        <v>5</v>
      </c>
      <c r="G386" s="6" t="s">
        <v>17</v>
      </c>
      <c r="H386" s="5">
        <f t="shared" si="331"/>
        <v>49</v>
      </c>
      <c r="J386" s="654"/>
      <c r="K386" s="651"/>
      <c r="M386" s="4"/>
      <c r="N386" s="4"/>
      <c r="O386" s="6"/>
      <c r="P386" s="5">
        <f t="shared" si="332"/>
        <v>0</v>
      </c>
      <c r="R386" s="654"/>
      <c r="S386" s="651"/>
      <c r="U386" s="4"/>
      <c r="V386" s="4"/>
      <c r="W386" s="6"/>
      <c r="X386" s="5">
        <f t="shared" si="333"/>
        <v>0</v>
      </c>
      <c r="Z386" s="717"/>
      <c r="AA386" s="651"/>
      <c r="AC386" s="57"/>
      <c r="AD386" s="57"/>
      <c r="AE386" s="6"/>
      <c r="AF386" s="5">
        <f t="shared" si="334"/>
        <v>0</v>
      </c>
      <c r="AN386" s="5">
        <f t="shared" si="335"/>
        <v>0</v>
      </c>
      <c r="AV386" s="5">
        <f t="shared" si="336"/>
        <v>0</v>
      </c>
      <c r="AX386" s="654"/>
      <c r="AY386" s="651"/>
      <c r="BA386" s="57"/>
      <c r="BB386" s="57"/>
      <c r="BC386" s="6"/>
      <c r="BD386" s="5">
        <f t="shared" si="337"/>
        <v>3901</v>
      </c>
      <c r="BF386" s="654">
        <v>45800</v>
      </c>
      <c r="BG386" s="651"/>
      <c r="BI386" s="83">
        <v>0</v>
      </c>
      <c r="BJ386" s="83">
        <v>4</v>
      </c>
      <c r="BK386" s="129" t="s">
        <v>17</v>
      </c>
      <c r="BL386" s="5">
        <f t="shared" si="338"/>
        <v>3748</v>
      </c>
      <c r="BN386" s="654">
        <v>45830</v>
      </c>
      <c r="BO386" s="651"/>
      <c r="BQ386" s="448">
        <v>0</v>
      </c>
      <c r="BR386" s="83">
        <v>2</v>
      </c>
      <c r="BS386" s="28" t="s">
        <v>17</v>
      </c>
      <c r="BT386" s="5">
        <f t="shared" si="339"/>
        <v>3567</v>
      </c>
      <c r="BV386" s="654">
        <v>201</v>
      </c>
      <c r="BW386" s="651"/>
      <c r="BY386" s="523">
        <v>0</v>
      </c>
      <c r="BZ386" s="4">
        <v>40</v>
      </c>
      <c r="CA386" s="129" t="s">
        <v>17</v>
      </c>
      <c r="CB386" s="5">
        <f t="shared" si="340"/>
        <v>3112</v>
      </c>
      <c r="CD386" s="654">
        <v>45893</v>
      </c>
      <c r="CE386" s="651"/>
      <c r="CG386" s="589">
        <v>0</v>
      </c>
      <c r="CH386" s="589">
        <v>10</v>
      </c>
      <c r="CI386" s="28" t="s">
        <v>17</v>
      </c>
      <c r="CJ386" s="5">
        <f t="shared" si="341"/>
        <v>2798</v>
      </c>
      <c r="CL386" s="717"/>
      <c r="CM386" s="651"/>
      <c r="CO386" s="57"/>
      <c r="CP386" s="57"/>
      <c r="CQ386" s="6"/>
      <c r="CR386" s="5">
        <f t="shared" si="342"/>
        <v>2336</v>
      </c>
    </row>
    <row r="387" spans="2:96" ht="12.75" customHeight="1" x14ac:dyDescent="0.35">
      <c r="B387" s="654">
        <v>45590</v>
      </c>
      <c r="C387" s="651"/>
      <c r="E387" s="4">
        <v>0</v>
      </c>
      <c r="F387" s="4">
        <v>2</v>
      </c>
      <c r="G387" s="6" t="s">
        <v>17</v>
      </c>
      <c r="H387" s="5">
        <f t="shared" si="331"/>
        <v>47</v>
      </c>
      <c r="J387" s="654"/>
      <c r="K387" s="651"/>
      <c r="M387" s="4"/>
      <c r="N387" s="4"/>
      <c r="O387" s="6"/>
      <c r="P387" s="5">
        <f t="shared" si="332"/>
        <v>0</v>
      </c>
      <c r="R387" s="654"/>
      <c r="S387" s="651"/>
      <c r="U387" s="4"/>
      <c r="V387" s="4"/>
      <c r="W387" s="6"/>
      <c r="X387" s="5">
        <f t="shared" si="333"/>
        <v>0</v>
      </c>
      <c r="Z387" s="717"/>
      <c r="AA387" s="651"/>
      <c r="AC387" s="57"/>
      <c r="AD387" s="57"/>
      <c r="AE387" s="6"/>
      <c r="AF387" s="5">
        <f t="shared" si="334"/>
        <v>0</v>
      </c>
      <c r="AN387" s="5">
        <f t="shared" si="335"/>
        <v>0</v>
      </c>
      <c r="AV387" s="5">
        <f t="shared" si="336"/>
        <v>0</v>
      </c>
      <c r="AX387" s="654"/>
      <c r="AY387" s="651"/>
      <c r="BA387" s="57"/>
      <c r="BB387" s="57"/>
      <c r="BC387" s="6"/>
      <c r="BD387" s="5">
        <f t="shared" si="337"/>
        <v>3901</v>
      </c>
      <c r="BF387" s="654">
        <v>45803</v>
      </c>
      <c r="BG387" s="651"/>
      <c r="BI387" s="83">
        <v>0</v>
      </c>
      <c r="BJ387" s="83">
        <v>30</v>
      </c>
      <c r="BK387" s="129" t="s">
        <v>17</v>
      </c>
      <c r="BL387" s="5">
        <f t="shared" si="338"/>
        <v>3718</v>
      </c>
      <c r="BN387" s="654">
        <v>45831</v>
      </c>
      <c r="BO387" s="651"/>
      <c r="BQ387" s="448">
        <v>0</v>
      </c>
      <c r="BR387" s="83">
        <v>2</v>
      </c>
      <c r="BS387" s="28" t="s">
        <v>17</v>
      </c>
      <c r="BT387" s="5">
        <f t="shared" si="339"/>
        <v>3565</v>
      </c>
      <c r="BV387" s="654">
        <v>203</v>
      </c>
      <c r="BW387" s="651"/>
      <c r="BY387" s="524">
        <v>0</v>
      </c>
      <c r="BZ387" s="4">
        <v>2</v>
      </c>
      <c r="CA387" s="129" t="s">
        <v>17</v>
      </c>
      <c r="CB387" s="5">
        <f t="shared" si="340"/>
        <v>3110</v>
      </c>
      <c r="CD387" s="654">
        <v>45894</v>
      </c>
      <c r="CE387" s="651"/>
      <c r="CG387" s="589">
        <v>0</v>
      </c>
      <c r="CH387" s="589">
        <v>40</v>
      </c>
      <c r="CI387" s="28" t="s">
        <v>17</v>
      </c>
      <c r="CJ387" s="5">
        <f t="shared" si="341"/>
        <v>2758</v>
      </c>
      <c r="CL387" s="717"/>
      <c r="CM387" s="651"/>
      <c r="CO387" s="57"/>
      <c r="CP387" s="57"/>
      <c r="CQ387" s="6"/>
      <c r="CR387" s="5">
        <f t="shared" si="342"/>
        <v>2336</v>
      </c>
    </row>
    <row r="388" spans="2:96" ht="12.75" customHeight="1" x14ac:dyDescent="0.35">
      <c r="B388" s="654">
        <v>45591</v>
      </c>
      <c r="C388" s="651"/>
      <c r="E388" s="4">
        <v>0</v>
      </c>
      <c r="F388" s="4">
        <v>40</v>
      </c>
      <c r="G388" s="6" t="s">
        <v>17</v>
      </c>
      <c r="H388" s="5">
        <f t="shared" si="331"/>
        <v>7</v>
      </c>
      <c r="J388" s="654"/>
      <c r="K388" s="651"/>
      <c r="M388" s="4"/>
      <c r="N388" s="4"/>
      <c r="O388" s="6"/>
      <c r="P388" s="5">
        <f t="shared" si="332"/>
        <v>0</v>
      </c>
      <c r="R388" s="654"/>
      <c r="S388" s="651"/>
      <c r="U388" s="4"/>
      <c r="V388" s="4"/>
      <c r="W388" s="6"/>
      <c r="X388" s="5">
        <f t="shared" si="333"/>
        <v>0</v>
      </c>
      <c r="Z388" s="717"/>
      <c r="AA388" s="651"/>
      <c r="AC388" s="57"/>
      <c r="AD388" s="57"/>
      <c r="AE388" s="6"/>
      <c r="AF388" s="5">
        <f t="shared" si="334"/>
        <v>0</v>
      </c>
      <c r="AN388" s="5">
        <f t="shared" si="335"/>
        <v>0</v>
      </c>
      <c r="AV388" s="5">
        <f t="shared" si="336"/>
        <v>0</v>
      </c>
      <c r="AX388" s="654"/>
      <c r="AY388" s="651"/>
      <c r="BA388" s="57"/>
      <c r="BB388" s="57"/>
      <c r="BC388" s="6"/>
      <c r="BD388" s="5">
        <f t="shared" si="337"/>
        <v>3901</v>
      </c>
      <c r="BF388" s="654">
        <v>45804</v>
      </c>
      <c r="BG388" s="651"/>
      <c r="BI388" s="83">
        <v>0</v>
      </c>
      <c r="BJ388" s="83">
        <v>10</v>
      </c>
      <c r="BK388" s="129" t="s">
        <v>17</v>
      </c>
      <c r="BL388" s="5">
        <f t="shared" si="338"/>
        <v>3708</v>
      </c>
      <c r="BN388" s="654">
        <v>45832</v>
      </c>
      <c r="BO388" s="651"/>
      <c r="BQ388" s="448">
        <v>0</v>
      </c>
      <c r="BR388" s="83">
        <v>2</v>
      </c>
      <c r="BS388" s="28" t="s">
        <v>17</v>
      </c>
      <c r="BT388" s="5">
        <f t="shared" si="339"/>
        <v>3563</v>
      </c>
      <c r="BV388" s="654">
        <v>204</v>
      </c>
      <c r="BW388" s="651"/>
      <c r="BY388" s="547">
        <v>0</v>
      </c>
      <c r="BZ388" s="547">
        <v>2</v>
      </c>
      <c r="CA388" s="129" t="s">
        <v>17</v>
      </c>
      <c r="CB388" s="5">
        <f t="shared" si="340"/>
        <v>3108</v>
      </c>
      <c r="CD388" s="654">
        <v>45895</v>
      </c>
      <c r="CE388" s="651"/>
      <c r="CG388" s="589">
        <v>0</v>
      </c>
      <c r="CH388" s="589">
        <v>40</v>
      </c>
      <c r="CI388" s="28" t="s">
        <v>17</v>
      </c>
      <c r="CJ388" s="5">
        <f t="shared" si="341"/>
        <v>2718</v>
      </c>
      <c r="CL388" s="717"/>
      <c r="CM388" s="651"/>
      <c r="CO388" s="57"/>
      <c r="CP388" s="57"/>
      <c r="CQ388" s="6"/>
      <c r="CR388" s="5">
        <f t="shared" si="342"/>
        <v>2336</v>
      </c>
    </row>
    <row r="389" spans="2:96" ht="12.75" customHeight="1" x14ac:dyDescent="0.35">
      <c r="B389" s="654">
        <v>45593</v>
      </c>
      <c r="C389" s="651"/>
      <c r="E389" s="4">
        <v>0</v>
      </c>
      <c r="F389" s="4">
        <v>3</v>
      </c>
      <c r="G389" s="6" t="s">
        <v>17</v>
      </c>
      <c r="H389" s="5">
        <f t="shared" si="331"/>
        <v>4</v>
      </c>
      <c r="M389" s="4"/>
      <c r="P389" s="5">
        <f t="shared" si="332"/>
        <v>0</v>
      </c>
      <c r="R389" s="654"/>
      <c r="S389" s="651"/>
      <c r="U389" s="4"/>
      <c r="V389" s="4"/>
      <c r="W389" s="6"/>
      <c r="X389" s="5">
        <f t="shared" si="333"/>
        <v>0</v>
      </c>
      <c r="Z389" s="717"/>
      <c r="AA389" s="651"/>
      <c r="AC389" s="57"/>
      <c r="AD389" s="57"/>
      <c r="AE389" s="6"/>
      <c r="AF389" s="5">
        <f t="shared" si="334"/>
        <v>0</v>
      </c>
      <c r="AN389" s="5">
        <f t="shared" si="335"/>
        <v>0</v>
      </c>
      <c r="AV389" s="5">
        <f t="shared" si="336"/>
        <v>0</v>
      </c>
      <c r="AX389" s="654"/>
      <c r="AY389" s="651"/>
      <c r="BA389" s="57"/>
      <c r="BB389" s="57"/>
      <c r="BC389" s="6"/>
      <c r="BD389" s="5">
        <f t="shared" si="337"/>
        <v>3901</v>
      </c>
      <c r="BF389" s="654">
        <v>45805</v>
      </c>
      <c r="BG389" s="651"/>
      <c r="BI389" s="83">
        <v>0</v>
      </c>
      <c r="BJ389" s="83">
        <v>10</v>
      </c>
      <c r="BK389" s="129" t="s">
        <v>17</v>
      </c>
      <c r="BL389" s="5">
        <f t="shared" si="338"/>
        <v>3698</v>
      </c>
      <c r="BN389" s="654">
        <v>45833</v>
      </c>
      <c r="BO389" s="651"/>
      <c r="BQ389" s="448">
        <v>0</v>
      </c>
      <c r="BR389" s="83">
        <v>2</v>
      </c>
      <c r="BS389" s="28" t="s">
        <v>17</v>
      </c>
      <c r="BT389" s="5">
        <f t="shared" si="339"/>
        <v>3561</v>
      </c>
      <c r="BV389" s="654">
        <v>205</v>
      </c>
      <c r="BW389" s="651"/>
      <c r="BY389" s="547">
        <v>0</v>
      </c>
      <c r="BZ389" s="547">
        <v>2</v>
      </c>
      <c r="CA389" s="129" t="s">
        <v>17</v>
      </c>
      <c r="CB389" s="5">
        <f t="shared" si="340"/>
        <v>3106</v>
      </c>
      <c r="CD389" s="654">
        <v>45896</v>
      </c>
      <c r="CE389" s="651"/>
      <c r="CG389" s="589">
        <v>0</v>
      </c>
      <c r="CH389" s="589">
        <v>40</v>
      </c>
      <c r="CI389" s="28" t="s">
        <v>17</v>
      </c>
      <c r="CJ389" s="5">
        <f t="shared" si="341"/>
        <v>2678</v>
      </c>
      <c r="CL389" s="717"/>
      <c r="CM389" s="651"/>
      <c r="CO389" s="57"/>
      <c r="CP389" s="57"/>
      <c r="CQ389" s="6"/>
      <c r="CR389" s="5">
        <f t="shared" si="342"/>
        <v>2336</v>
      </c>
    </row>
    <row r="390" spans="2:96" ht="12.75" customHeight="1" x14ac:dyDescent="0.35">
      <c r="B390" s="654">
        <v>45594</v>
      </c>
      <c r="C390" s="651"/>
      <c r="E390" s="4">
        <v>0</v>
      </c>
      <c r="F390" s="4">
        <v>2</v>
      </c>
      <c r="G390" s="6" t="s">
        <v>17</v>
      </c>
      <c r="H390" s="5">
        <f t="shared" si="331"/>
        <v>2</v>
      </c>
      <c r="M390" s="4"/>
      <c r="P390" s="5">
        <f t="shared" si="332"/>
        <v>0</v>
      </c>
      <c r="R390" s="654"/>
      <c r="S390" s="651"/>
      <c r="U390" s="4"/>
      <c r="V390" s="4"/>
      <c r="W390" s="6"/>
      <c r="X390" s="5">
        <f t="shared" si="333"/>
        <v>0</v>
      </c>
      <c r="Z390" s="717"/>
      <c r="AA390" s="651"/>
      <c r="AC390" s="57"/>
      <c r="AD390" s="57"/>
      <c r="AE390" s="6"/>
      <c r="AF390" s="5">
        <f t="shared" si="334"/>
        <v>0</v>
      </c>
      <c r="AN390" s="5">
        <f t="shared" si="335"/>
        <v>0</v>
      </c>
      <c r="AV390" s="5">
        <f t="shared" si="336"/>
        <v>0</v>
      </c>
      <c r="AX390" s="654"/>
      <c r="AY390" s="651"/>
      <c r="BA390" s="57"/>
      <c r="BB390" s="57"/>
      <c r="BC390" s="6"/>
      <c r="BD390" s="5">
        <f t="shared" si="337"/>
        <v>3901</v>
      </c>
      <c r="BF390" s="654">
        <v>45806</v>
      </c>
      <c r="BG390" s="651"/>
      <c r="BI390" s="83">
        <v>0</v>
      </c>
      <c r="BJ390" s="83">
        <v>10</v>
      </c>
      <c r="BK390" s="129" t="s">
        <v>17</v>
      </c>
      <c r="BL390" s="5">
        <f t="shared" si="338"/>
        <v>3688</v>
      </c>
      <c r="BN390" s="654">
        <v>45834</v>
      </c>
      <c r="BO390" s="651"/>
      <c r="BQ390" s="448">
        <v>0</v>
      </c>
      <c r="BR390" s="83">
        <v>2</v>
      </c>
      <c r="BS390" s="28" t="s">
        <v>17</v>
      </c>
      <c r="BT390" s="5">
        <f t="shared" si="339"/>
        <v>3559</v>
      </c>
      <c r="BV390" s="654">
        <v>206</v>
      </c>
      <c r="BW390" s="651"/>
      <c r="BY390" s="547">
        <v>0</v>
      </c>
      <c r="BZ390" s="547">
        <v>2</v>
      </c>
      <c r="CA390" s="129" t="s">
        <v>17</v>
      </c>
      <c r="CB390" s="5">
        <f t="shared" si="340"/>
        <v>3104</v>
      </c>
      <c r="CD390" s="654">
        <v>45897</v>
      </c>
      <c r="CE390" s="651"/>
      <c r="CG390" s="589">
        <v>0</v>
      </c>
      <c r="CH390" s="589">
        <v>40</v>
      </c>
      <c r="CI390" s="28" t="s">
        <v>17</v>
      </c>
      <c r="CJ390" s="5">
        <f t="shared" si="341"/>
        <v>2638</v>
      </c>
      <c r="CL390" s="717"/>
      <c r="CM390" s="651"/>
      <c r="CO390" s="57"/>
      <c r="CP390" s="57"/>
      <c r="CQ390" s="6"/>
      <c r="CR390" s="5">
        <f t="shared" si="342"/>
        <v>2336</v>
      </c>
    </row>
    <row r="391" spans="2:96" ht="12.75" customHeight="1" x14ac:dyDescent="0.35">
      <c r="B391" s="654">
        <v>45595</v>
      </c>
      <c r="C391" s="651"/>
      <c r="E391" s="4">
        <v>0</v>
      </c>
      <c r="F391" s="4">
        <v>2</v>
      </c>
      <c r="G391" s="6" t="s">
        <v>17</v>
      </c>
      <c r="H391" s="5">
        <f t="shared" si="331"/>
        <v>0</v>
      </c>
      <c r="M391" s="4"/>
      <c r="P391" s="5">
        <f t="shared" si="332"/>
        <v>0</v>
      </c>
      <c r="R391" s="654"/>
      <c r="S391" s="651"/>
      <c r="U391" s="4"/>
      <c r="V391" s="4"/>
      <c r="W391" s="6"/>
      <c r="X391" s="5">
        <f t="shared" si="333"/>
        <v>0</v>
      </c>
      <c r="Z391" s="717"/>
      <c r="AA391" s="651"/>
      <c r="AC391" s="57"/>
      <c r="AD391" s="57"/>
      <c r="AE391" s="6"/>
      <c r="AF391" s="5">
        <f t="shared" si="334"/>
        <v>0</v>
      </c>
      <c r="AN391" s="5">
        <f t="shared" si="335"/>
        <v>0</v>
      </c>
      <c r="AV391" s="5">
        <f t="shared" si="336"/>
        <v>0</v>
      </c>
      <c r="AX391" s="654"/>
      <c r="AY391" s="651"/>
      <c r="BA391" s="57"/>
      <c r="BB391" s="57"/>
      <c r="BC391" s="6"/>
      <c r="BD391" s="5">
        <f t="shared" si="337"/>
        <v>3901</v>
      </c>
      <c r="BF391" s="654">
        <v>45807</v>
      </c>
      <c r="BG391" s="651"/>
      <c r="BI391" s="83">
        <v>0</v>
      </c>
      <c r="BJ391" s="83">
        <v>2</v>
      </c>
      <c r="BK391" s="129" t="s">
        <v>17</v>
      </c>
      <c r="BL391" s="5">
        <f t="shared" si="338"/>
        <v>3686</v>
      </c>
      <c r="BN391" s="654">
        <v>45835</v>
      </c>
      <c r="BO391" s="651"/>
      <c r="BQ391" s="448">
        <v>0</v>
      </c>
      <c r="BR391" s="83">
        <v>2</v>
      </c>
      <c r="BS391" s="28" t="s">
        <v>17</v>
      </c>
      <c r="BT391" s="5">
        <f t="shared" si="339"/>
        <v>3557</v>
      </c>
      <c r="BV391" s="654">
        <v>207</v>
      </c>
      <c r="BW391" s="651"/>
      <c r="BY391" s="547">
        <v>0</v>
      </c>
      <c r="BZ391" s="547">
        <v>2</v>
      </c>
      <c r="CA391" s="129" t="s">
        <v>17</v>
      </c>
      <c r="CB391" s="5">
        <f t="shared" si="340"/>
        <v>3102</v>
      </c>
      <c r="CD391" s="654">
        <v>45898</v>
      </c>
      <c r="CE391" s="651"/>
      <c r="CG391" s="598">
        <v>0</v>
      </c>
      <c r="CH391" s="598">
        <v>10</v>
      </c>
      <c r="CI391" s="28" t="s">
        <v>17</v>
      </c>
      <c r="CJ391" s="5">
        <f t="shared" si="341"/>
        <v>2628</v>
      </c>
      <c r="CL391" s="717"/>
      <c r="CM391" s="651"/>
      <c r="CO391" s="57"/>
      <c r="CP391" s="57"/>
      <c r="CQ391" s="6"/>
      <c r="CR391" s="5">
        <f t="shared" si="342"/>
        <v>2336</v>
      </c>
    </row>
    <row r="392" spans="2:96" ht="12.75" customHeight="1" x14ac:dyDescent="0.35">
      <c r="B392" s="732"/>
      <c r="C392" s="651"/>
      <c r="H392" s="5">
        <f t="shared" si="331"/>
        <v>0</v>
      </c>
      <c r="M392" s="4"/>
      <c r="P392" s="5">
        <f t="shared" si="332"/>
        <v>0</v>
      </c>
      <c r="R392" s="654"/>
      <c r="S392" s="651"/>
      <c r="U392" s="4"/>
      <c r="V392" s="4"/>
      <c r="W392" s="6"/>
      <c r="X392" s="5">
        <f t="shared" si="333"/>
        <v>0</v>
      </c>
      <c r="Z392" s="717"/>
      <c r="AA392" s="651"/>
      <c r="AC392" s="57"/>
      <c r="AD392" s="57"/>
      <c r="AE392" s="6"/>
      <c r="AF392" s="5">
        <f t="shared" si="334"/>
        <v>0</v>
      </c>
      <c r="AN392" s="5">
        <f t="shared" si="335"/>
        <v>0</v>
      </c>
      <c r="AV392" s="5">
        <f t="shared" si="336"/>
        <v>0</v>
      </c>
      <c r="AX392" s="654"/>
      <c r="AY392" s="651"/>
      <c r="BA392" s="57"/>
      <c r="BB392" s="57"/>
      <c r="BC392" s="6"/>
      <c r="BD392" s="5">
        <f t="shared" si="337"/>
        <v>3901</v>
      </c>
      <c r="BF392" s="654">
        <v>45808</v>
      </c>
      <c r="BG392" s="651"/>
      <c r="BI392" s="83">
        <v>0</v>
      </c>
      <c r="BJ392" s="83">
        <v>30</v>
      </c>
      <c r="BK392" s="129" t="s">
        <v>17</v>
      </c>
      <c r="BL392" s="5">
        <f t="shared" si="338"/>
        <v>3656</v>
      </c>
      <c r="BN392" s="654">
        <v>45836</v>
      </c>
      <c r="BO392" s="651"/>
      <c r="BQ392" s="448">
        <v>0</v>
      </c>
      <c r="BR392" s="83">
        <v>30</v>
      </c>
      <c r="BS392" s="28" t="s">
        <v>17</v>
      </c>
      <c r="BT392" s="5">
        <f t="shared" si="339"/>
        <v>3527</v>
      </c>
      <c r="BV392" s="654">
        <v>208</v>
      </c>
      <c r="BW392" s="651"/>
      <c r="BY392" s="547">
        <v>0</v>
      </c>
      <c r="BZ392" s="547">
        <v>40</v>
      </c>
      <c r="CA392" s="129" t="s">
        <v>17</v>
      </c>
      <c r="CB392" s="5">
        <f t="shared" si="340"/>
        <v>3062</v>
      </c>
      <c r="CD392" s="654">
        <v>45899</v>
      </c>
      <c r="CE392" s="651"/>
      <c r="CG392" s="598">
        <v>0</v>
      </c>
      <c r="CH392" s="598">
        <v>40</v>
      </c>
      <c r="CI392" s="28" t="s">
        <v>17</v>
      </c>
      <c r="CJ392" s="5">
        <f t="shared" si="341"/>
        <v>2588</v>
      </c>
      <c r="CR392" s="5">
        <f t="shared" si="342"/>
        <v>2336</v>
      </c>
    </row>
    <row r="393" spans="2:96" ht="12.75" customHeight="1" x14ac:dyDescent="0.35">
      <c r="H393" s="5">
        <f t="shared" si="331"/>
        <v>0</v>
      </c>
      <c r="M393" s="4"/>
      <c r="P393" s="5">
        <f t="shared" si="332"/>
        <v>0</v>
      </c>
      <c r="R393" s="654"/>
      <c r="S393" s="651"/>
      <c r="U393" s="4"/>
      <c r="V393" s="4"/>
      <c r="W393" s="6"/>
      <c r="X393" s="5">
        <f t="shared" si="333"/>
        <v>0</v>
      </c>
      <c r="Z393" s="717"/>
      <c r="AA393" s="651"/>
      <c r="AC393" s="57"/>
      <c r="AD393" s="57"/>
      <c r="AE393" s="6"/>
      <c r="AF393" s="5">
        <f t="shared" si="334"/>
        <v>0</v>
      </c>
      <c r="AN393" s="5">
        <f t="shared" si="335"/>
        <v>0</v>
      </c>
      <c r="AV393" s="5">
        <f t="shared" si="336"/>
        <v>0</v>
      </c>
      <c r="AX393" s="654"/>
      <c r="AY393" s="651"/>
      <c r="BA393" s="57"/>
      <c r="BB393" s="57"/>
      <c r="BC393" s="6"/>
      <c r="BD393" s="5">
        <f t="shared" si="337"/>
        <v>3901</v>
      </c>
      <c r="BL393" s="5">
        <f t="shared" si="338"/>
        <v>3656</v>
      </c>
      <c r="BN393" s="654">
        <v>45838</v>
      </c>
      <c r="BO393" s="651"/>
      <c r="BQ393" s="448">
        <v>0</v>
      </c>
      <c r="BR393" s="83">
        <v>10</v>
      </c>
      <c r="BS393" s="28" t="s">
        <v>17</v>
      </c>
      <c r="BT393" s="5">
        <f t="shared" si="339"/>
        <v>3517</v>
      </c>
      <c r="BV393" s="654">
        <v>210</v>
      </c>
      <c r="BW393" s="651"/>
      <c r="BY393" s="550">
        <v>0</v>
      </c>
      <c r="BZ393" s="550">
        <v>2</v>
      </c>
      <c r="CA393" s="129" t="s">
        <v>17</v>
      </c>
      <c r="CB393" s="5">
        <f t="shared" si="340"/>
        <v>3060</v>
      </c>
      <c r="CJ393" s="5">
        <f t="shared" si="341"/>
        <v>2588</v>
      </c>
      <c r="CR393" s="5">
        <f t="shared" si="342"/>
        <v>2336</v>
      </c>
    </row>
    <row r="394" spans="2:96" ht="12.75" customHeight="1" x14ac:dyDescent="0.35">
      <c r="H394" s="5">
        <f t="shared" si="331"/>
        <v>0</v>
      </c>
      <c r="M394" s="4"/>
      <c r="P394" s="5">
        <f t="shared" si="332"/>
        <v>0</v>
      </c>
      <c r="R394" s="25"/>
      <c r="S394" s="25"/>
      <c r="U394" s="4"/>
      <c r="V394" s="4"/>
      <c r="W394" s="6"/>
      <c r="X394" s="5">
        <f t="shared" si="333"/>
        <v>0</v>
      </c>
      <c r="Z394" s="717"/>
      <c r="AA394" s="651"/>
      <c r="AC394" s="57"/>
      <c r="AD394" s="57"/>
      <c r="AE394" s="6"/>
      <c r="AF394" s="5">
        <f t="shared" si="334"/>
        <v>0</v>
      </c>
      <c r="AN394" s="5">
        <f t="shared" si="335"/>
        <v>0</v>
      </c>
      <c r="AV394" s="5">
        <f t="shared" si="336"/>
        <v>0</v>
      </c>
      <c r="BD394" s="5">
        <f t="shared" si="337"/>
        <v>3901</v>
      </c>
      <c r="BL394" s="5">
        <f t="shared" si="338"/>
        <v>3656</v>
      </c>
      <c r="BT394" s="5">
        <f t="shared" si="339"/>
        <v>3517</v>
      </c>
      <c r="BV394" s="654">
        <v>211</v>
      </c>
      <c r="BW394" s="651"/>
      <c r="BY394" s="554">
        <v>0</v>
      </c>
      <c r="BZ394" s="554">
        <v>4</v>
      </c>
      <c r="CA394" s="129" t="s">
        <v>17</v>
      </c>
      <c r="CB394" s="5">
        <f t="shared" si="340"/>
        <v>3056</v>
      </c>
      <c r="CJ394" s="5">
        <f t="shared" si="341"/>
        <v>2588</v>
      </c>
      <c r="CR394" s="5">
        <f t="shared" ref="CR394:CR396" si="343">SUM(CR390+CO394-CP394)</f>
        <v>2336</v>
      </c>
    </row>
    <row r="395" spans="2:96" ht="12.75" customHeight="1" x14ac:dyDescent="0.35">
      <c r="H395" s="5">
        <f t="shared" si="331"/>
        <v>0</v>
      </c>
      <c r="M395" s="4"/>
      <c r="P395" s="5">
        <f t="shared" si="332"/>
        <v>0</v>
      </c>
      <c r="R395" s="25"/>
      <c r="S395" s="25"/>
      <c r="U395" s="4"/>
      <c r="V395" s="4"/>
      <c r="W395" s="6"/>
      <c r="X395" s="5">
        <f t="shared" si="333"/>
        <v>0</v>
      </c>
      <c r="Z395" s="61"/>
      <c r="AA395" s="57"/>
      <c r="AC395" s="57"/>
      <c r="AD395" s="57"/>
      <c r="AE395" s="6"/>
      <c r="AF395" s="5">
        <f t="shared" si="334"/>
        <v>0</v>
      </c>
      <c r="AN395" s="5">
        <f t="shared" si="335"/>
        <v>0</v>
      </c>
      <c r="AV395" s="5">
        <f t="shared" si="336"/>
        <v>0</v>
      </c>
      <c r="BD395" s="5">
        <f t="shared" si="337"/>
        <v>3901</v>
      </c>
      <c r="BL395" s="5">
        <f t="shared" si="338"/>
        <v>3656</v>
      </c>
      <c r="BT395" s="5">
        <f t="shared" si="339"/>
        <v>3517</v>
      </c>
      <c r="BV395" s="654">
        <v>212</v>
      </c>
      <c r="BW395" s="651"/>
      <c r="BY395" s="556">
        <v>0</v>
      </c>
      <c r="BZ395" s="556">
        <v>4</v>
      </c>
      <c r="CA395" s="129" t="s">
        <v>17</v>
      </c>
      <c r="CB395" s="5">
        <f t="shared" si="340"/>
        <v>3052</v>
      </c>
      <c r="CJ395" s="5">
        <f t="shared" si="341"/>
        <v>2588</v>
      </c>
      <c r="CR395" s="5">
        <f t="shared" si="343"/>
        <v>2336</v>
      </c>
    </row>
    <row r="396" spans="2:96" ht="12.75" customHeight="1" x14ac:dyDescent="0.35">
      <c r="H396" s="5">
        <f t="shared" si="331"/>
        <v>0</v>
      </c>
      <c r="M396" s="4"/>
      <c r="P396" s="5">
        <f t="shared" si="332"/>
        <v>0</v>
      </c>
      <c r="U396" s="4"/>
      <c r="X396" s="5">
        <f t="shared" si="333"/>
        <v>0</v>
      </c>
      <c r="AF396" s="5">
        <f t="shared" si="334"/>
        <v>0</v>
      </c>
      <c r="AN396" s="5">
        <f t="shared" si="335"/>
        <v>0</v>
      </c>
      <c r="AV396" s="5">
        <f t="shared" si="336"/>
        <v>0</v>
      </c>
      <c r="BD396" s="5">
        <f t="shared" si="337"/>
        <v>3901</v>
      </c>
      <c r="BL396" s="5">
        <f t="shared" si="338"/>
        <v>3656</v>
      </c>
      <c r="BT396" s="5">
        <f t="shared" si="339"/>
        <v>3517</v>
      </c>
      <c r="CB396" s="5">
        <f t="shared" si="340"/>
        <v>3052</v>
      </c>
      <c r="CJ396" s="5">
        <f t="shared" si="341"/>
        <v>2588</v>
      </c>
      <c r="CR396" s="5">
        <f t="shared" si="343"/>
        <v>2336</v>
      </c>
    </row>
    <row r="397" spans="2:96" ht="12.75" customHeight="1" x14ac:dyDescent="0.35">
      <c r="B397" s="658" t="s">
        <v>350</v>
      </c>
      <c r="C397" s="659"/>
      <c r="D397" s="659"/>
      <c r="E397" s="659"/>
      <c r="F397" s="659"/>
      <c r="G397" s="659"/>
      <c r="H397" s="660"/>
      <c r="J397" s="658" t="s">
        <v>350</v>
      </c>
      <c r="K397" s="659"/>
      <c r="L397" s="659"/>
      <c r="M397" s="659"/>
      <c r="N397" s="659"/>
      <c r="O397" s="659"/>
      <c r="P397" s="660"/>
      <c r="R397" s="658" t="s">
        <v>350</v>
      </c>
      <c r="S397" s="659"/>
      <c r="T397" s="659"/>
      <c r="U397" s="659"/>
      <c r="V397" s="659"/>
      <c r="W397" s="659"/>
      <c r="X397" s="660"/>
      <c r="Z397" s="658" t="s">
        <v>350</v>
      </c>
      <c r="AA397" s="659"/>
      <c r="AB397" s="659"/>
      <c r="AC397" s="659"/>
      <c r="AD397" s="659"/>
      <c r="AE397" s="659"/>
      <c r="AF397" s="660"/>
      <c r="AH397" s="658" t="s">
        <v>350</v>
      </c>
      <c r="AI397" s="659"/>
      <c r="AJ397" s="659"/>
      <c r="AK397" s="659"/>
      <c r="AL397" s="659"/>
      <c r="AM397" s="659"/>
      <c r="AN397" s="660"/>
      <c r="AP397" s="658" t="s">
        <v>350</v>
      </c>
      <c r="AQ397" s="659"/>
      <c r="AR397" s="659"/>
      <c r="AS397" s="659"/>
      <c r="AT397" s="659"/>
      <c r="AU397" s="659"/>
      <c r="AV397" s="660"/>
      <c r="AX397" s="658" t="s">
        <v>350</v>
      </c>
      <c r="AY397" s="659"/>
      <c r="AZ397" s="659"/>
      <c r="BA397" s="659"/>
      <c r="BB397" s="659"/>
      <c r="BC397" s="659"/>
      <c r="BD397" s="660"/>
      <c r="BF397" s="658" t="s">
        <v>350</v>
      </c>
      <c r="BG397" s="659"/>
      <c r="BH397" s="659"/>
      <c r="BI397" s="659"/>
      <c r="BJ397" s="659"/>
      <c r="BK397" s="659"/>
      <c r="BL397" s="660"/>
      <c r="BN397" s="658" t="s">
        <v>350</v>
      </c>
      <c r="BO397" s="659"/>
      <c r="BP397" s="659"/>
      <c r="BQ397" s="659"/>
      <c r="BR397" s="659"/>
      <c r="BS397" s="659"/>
      <c r="BT397" s="660"/>
      <c r="BV397" s="658" t="s">
        <v>350</v>
      </c>
      <c r="BW397" s="659"/>
      <c r="BX397" s="659"/>
      <c r="BY397" s="659"/>
      <c r="BZ397" s="659"/>
      <c r="CA397" s="659"/>
      <c r="CB397" s="660"/>
      <c r="CD397" s="658" t="s">
        <v>350</v>
      </c>
      <c r="CE397" s="659"/>
      <c r="CF397" s="659"/>
      <c r="CG397" s="659"/>
      <c r="CH397" s="659"/>
      <c r="CI397" s="659"/>
      <c r="CJ397" s="660"/>
      <c r="CR397" s="5">
        <f>SUM(CR394+CO397-CP397)</f>
        <v>2336</v>
      </c>
    </row>
    <row r="398" spans="2:96" ht="12.75" customHeight="1" x14ac:dyDescent="0.35">
      <c r="B398" s="80"/>
      <c r="C398" s="81"/>
      <c r="D398" s="81"/>
      <c r="E398" s="81"/>
      <c r="F398" s="81"/>
      <c r="G398" s="81"/>
      <c r="H398" s="82"/>
      <c r="J398" s="80"/>
      <c r="K398" s="81"/>
      <c r="L398" s="81"/>
      <c r="M398" s="81"/>
      <c r="N398" s="81"/>
      <c r="O398" s="81"/>
      <c r="P398" s="82"/>
      <c r="R398" s="80"/>
      <c r="S398" s="81"/>
      <c r="T398" s="81"/>
      <c r="U398" s="81"/>
      <c r="V398" s="81"/>
      <c r="W398" s="81"/>
      <c r="X398" s="82"/>
      <c r="Z398" s="80"/>
      <c r="AA398" s="81"/>
      <c r="AB398" s="81"/>
      <c r="AC398" s="81"/>
      <c r="AD398" s="81"/>
      <c r="AE398" s="81"/>
      <c r="AF398" s="82"/>
      <c r="AH398" s="80"/>
      <c r="AI398" s="81"/>
      <c r="AJ398" s="81"/>
      <c r="AK398" s="81"/>
      <c r="AL398" s="81"/>
      <c r="AM398" s="81"/>
      <c r="AN398" s="82"/>
      <c r="AP398" s="80"/>
      <c r="AQ398" s="81"/>
      <c r="AR398" s="81"/>
      <c r="AS398" s="81"/>
      <c r="AT398" s="81"/>
      <c r="AU398" s="81"/>
      <c r="AV398" s="82"/>
      <c r="AX398" s="80"/>
      <c r="AY398" s="81"/>
      <c r="AZ398" s="81"/>
      <c r="BA398" s="81"/>
      <c r="BB398" s="81"/>
      <c r="BC398" s="81"/>
      <c r="BD398" s="82"/>
      <c r="BF398" s="80"/>
      <c r="BG398" s="81"/>
      <c r="BH398" s="81"/>
      <c r="BI398" s="81"/>
      <c r="BJ398" s="81"/>
      <c r="BK398" s="81"/>
      <c r="BL398" s="82"/>
      <c r="BN398" s="80"/>
      <c r="BO398" s="81"/>
      <c r="BP398" s="81"/>
      <c r="BQ398" s="81"/>
      <c r="BR398" s="81"/>
      <c r="BS398" s="81"/>
      <c r="BT398" s="82"/>
      <c r="BV398" s="80"/>
      <c r="BW398" s="81"/>
      <c r="BX398" s="81"/>
      <c r="BY398" s="81"/>
      <c r="BZ398" s="81"/>
      <c r="CA398" s="81"/>
      <c r="CB398" s="82"/>
      <c r="CD398" s="80"/>
      <c r="CE398" s="81"/>
      <c r="CF398" s="81"/>
      <c r="CG398" s="81"/>
      <c r="CH398" s="81"/>
      <c r="CI398" s="81"/>
      <c r="CJ398" s="82"/>
      <c r="CL398" s="658" t="s">
        <v>350</v>
      </c>
      <c r="CM398" s="659"/>
      <c r="CN398" s="659"/>
      <c r="CO398" s="659"/>
      <c r="CP398" s="659"/>
      <c r="CQ398" s="659"/>
      <c r="CR398" s="660"/>
    </row>
    <row r="399" spans="2:96" ht="12.75" customHeight="1" x14ac:dyDescent="0.35">
      <c r="B399" s="7"/>
      <c r="C399" s="8"/>
      <c r="D399" s="8"/>
      <c r="E399" s="9" t="s">
        <v>7</v>
      </c>
      <c r="F399" s="9" t="s">
        <v>8</v>
      </c>
      <c r="G399" s="10" t="s">
        <v>9</v>
      </c>
      <c r="H399" s="11" t="s">
        <v>508</v>
      </c>
      <c r="J399" s="7"/>
      <c r="K399" s="8"/>
      <c r="L399" s="8"/>
      <c r="M399" s="9" t="s">
        <v>7</v>
      </c>
      <c r="N399" s="9" t="s">
        <v>8</v>
      </c>
      <c r="O399" s="12" t="s">
        <v>9</v>
      </c>
      <c r="P399" s="11" t="s">
        <v>508</v>
      </c>
      <c r="R399" s="7"/>
      <c r="S399" s="8"/>
      <c r="T399" s="8"/>
      <c r="U399" s="9" t="s">
        <v>7</v>
      </c>
      <c r="V399" s="9" t="s">
        <v>8</v>
      </c>
      <c r="W399" s="13" t="s">
        <v>9</v>
      </c>
      <c r="X399" s="11" t="s">
        <v>508</v>
      </c>
      <c r="Z399" s="7"/>
      <c r="AA399" s="8"/>
      <c r="AB399" s="8"/>
      <c r="AC399" s="9" t="s">
        <v>7</v>
      </c>
      <c r="AD399" s="9" t="s">
        <v>8</v>
      </c>
      <c r="AE399" s="14" t="s">
        <v>9</v>
      </c>
      <c r="AF399" s="11" t="s">
        <v>508</v>
      </c>
      <c r="AH399" s="7"/>
      <c r="AI399" s="8"/>
      <c r="AJ399" s="8"/>
      <c r="AK399" s="9" t="s">
        <v>7</v>
      </c>
      <c r="AL399" s="9" t="s">
        <v>8</v>
      </c>
      <c r="AM399" s="15" t="s">
        <v>9</v>
      </c>
      <c r="AN399" s="11" t="s">
        <v>508</v>
      </c>
      <c r="AP399" s="7"/>
      <c r="AQ399" s="8"/>
      <c r="AR399" s="8"/>
      <c r="AS399" s="9" t="s">
        <v>7</v>
      </c>
      <c r="AT399" s="9" t="s">
        <v>8</v>
      </c>
      <c r="AU399" s="16" t="s">
        <v>9</v>
      </c>
      <c r="AV399" s="11" t="s">
        <v>508</v>
      </c>
      <c r="AX399" s="7"/>
      <c r="AY399" s="8"/>
      <c r="AZ399" s="8"/>
      <c r="BA399" s="9" t="s">
        <v>7</v>
      </c>
      <c r="BB399" s="9" t="s">
        <v>8</v>
      </c>
      <c r="BC399" s="17" t="s">
        <v>9</v>
      </c>
      <c r="BD399" s="11" t="s">
        <v>508</v>
      </c>
      <c r="BF399" s="7"/>
      <c r="BG399" s="8"/>
      <c r="BH399" s="8"/>
      <c r="BI399" s="9" t="s">
        <v>7</v>
      </c>
      <c r="BJ399" s="9" t="s">
        <v>8</v>
      </c>
      <c r="BK399" s="18" t="s">
        <v>9</v>
      </c>
      <c r="BL399" s="11" t="s">
        <v>508</v>
      </c>
      <c r="BN399" s="7"/>
      <c r="BO399" s="8"/>
      <c r="BP399" s="8"/>
      <c r="BQ399" s="9" t="s">
        <v>7</v>
      </c>
      <c r="BR399" s="9" t="s">
        <v>8</v>
      </c>
      <c r="BS399" s="19" t="s">
        <v>9</v>
      </c>
      <c r="BT399" s="11" t="s">
        <v>508</v>
      </c>
      <c r="BV399" s="7"/>
      <c r="BW399" s="8"/>
      <c r="BX399" s="8"/>
      <c r="BY399" s="9" t="s">
        <v>7</v>
      </c>
      <c r="BZ399" s="9" t="s">
        <v>8</v>
      </c>
      <c r="CA399" s="20" t="s">
        <v>9</v>
      </c>
      <c r="CB399" s="11" t="s">
        <v>508</v>
      </c>
      <c r="CD399" s="7"/>
      <c r="CE399" s="8"/>
      <c r="CF399" s="8"/>
      <c r="CG399" s="9" t="s">
        <v>7</v>
      </c>
      <c r="CH399" s="9" t="s">
        <v>8</v>
      </c>
      <c r="CI399" s="21" t="s">
        <v>9</v>
      </c>
      <c r="CJ399" s="11" t="s">
        <v>508</v>
      </c>
      <c r="CL399" s="80"/>
      <c r="CM399" s="81"/>
      <c r="CN399" s="81"/>
      <c r="CO399" s="81"/>
      <c r="CP399" s="81"/>
      <c r="CQ399" s="81"/>
      <c r="CR399" s="82"/>
    </row>
    <row r="400" spans="2:96" ht="12.75" customHeight="1" thickBot="1" x14ac:dyDescent="0.4">
      <c r="B400" s="661" t="s">
        <v>509</v>
      </c>
      <c r="C400" s="673"/>
      <c r="D400" s="662"/>
      <c r="E400" s="4" t="s">
        <v>11</v>
      </c>
      <c r="F400" s="4" t="s">
        <v>11</v>
      </c>
      <c r="H400" s="4">
        <v>1940</v>
      </c>
      <c r="J400" s="680" t="s">
        <v>510</v>
      </c>
      <c r="K400" s="673"/>
      <c r="L400" s="662"/>
      <c r="M400" s="4" t="s">
        <v>11</v>
      </c>
      <c r="N400" s="4" t="s">
        <v>11</v>
      </c>
      <c r="P400" s="4">
        <v>1778</v>
      </c>
      <c r="R400" s="678" t="s">
        <v>511</v>
      </c>
      <c r="S400" s="673"/>
      <c r="T400" s="662"/>
      <c r="U400" s="4" t="s">
        <v>11</v>
      </c>
      <c r="V400" s="4" t="s">
        <v>11</v>
      </c>
      <c r="X400" s="24">
        <v>1632</v>
      </c>
      <c r="Z400" s="687" t="s">
        <v>512</v>
      </c>
      <c r="AA400" s="673"/>
      <c r="AB400" s="662"/>
      <c r="AC400" s="4" t="s">
        <v>11</v>
      </c>
      <c r="AD400" s="4" t="s">
        <v>11</v>
      </c>
      <c r="AF400" s="24">
        <v>1540</v>
      </c>
      <c r="AH400" s="685" t="s">
        <v>513</v>
      </c>
      <c r="AI400" s="673"/>
      <c r="AJ400" s="662"/>
      <c r="AK400" s="4" t="s">
        <v>11</v>
      </c>
      <c r="AL400" s="4" t="s">
        <v>11</v>
      </c>
      <c r="AN400" s="24">
        <v>1200</v>
      </c>
      <c r="AP400" s="727" t="s">
        <v>514</v>
      </c>
      <c r="AQ400" s="673"/>
      <c r="AR400" s="662"/>
      <c r="AS400" s="4" t="s">
        <v>11</v>
      </c>
      <c r="AT400" s="4" t="s">
        <v>11</v>
      </c>
      <c r="AV400" s="24">
        <v>1008</v>
      </c>
      <c r="AX400" s="688" t="s">
        <v>515</v>
      </c>
      <c r="AY400" s="673"/>
      <c r="AZ400" s="662"/>
      <c r="BA400" s="4" t="s">
        <v>11</v>
      </c>
      <c r="BB400" s="4" t="s">
        <v>11</v>
      </c>
      <c r="BD400" s="162">
        <v>926</v>
      </c>
      <c r="BF400" s="679" t="s">
        <v>516</v>
      </c>
      <c r="BG400" s="673"/>
      <c r="BH400" s="662"/>
      <c r="BI400" s="4" t="s">
        <v>11</v>
      </c>
      <c r="BJ400" s="4" t="s">
        <v>11</v>
      </c>
      <c r="BL400" s="246">
        <v>2818</v>
      </c>
      <c r="BN400" s="672" t="s">
        <v>517</v>
      </c>
      <c r="BO400" s="673"/>
      <c r="BP400" s="662"/>
      <c r="BQ400" s="4" t="s">
        <v>11</v>
      </c>
      <c r="BR400" s="4" t="s">
        <v>11</v>
      </c>
      <c r="BT400" s="449">
        <v>2735</v>
      </c>
      <c r="BV400" s="728" t="s">
        <v>518</v>
      </c>
      <c r="BW400" s="673"/>
      <c r="BX400" s="662"/>
      <c r="BY400" s="4" t="s">
        <v>11</v>
      </c>
      <c r="BZ400" s="4" t="s">
        <v>11</v>
      </c>
      <c r="CB400" s="458">
        <v>2636</v>
      </c>
      <c r="CD400" s="682" t="s">
        <v>519</v>
      </c>
      <c r="CE400" s="673"/>
      <c r="CF400" s="662"/>
      <c r="CG400" s="4" t="s">
        <v>11</v>
      </c>
      <c r="CH400" s="4" t="s">
        <v>11</v>
      </c>
      <c r="CJ400" s="4">
        <f>CB425</f>
        <v>2502</v>
      </c>
      <c r="CL400" s="7"/>
      <c r="CM400" s="8"/>
      <c r="CN400" s="8"/>
      <c r="CO400" s="9" t="s">
        <v>7</v>
      </c>
      <c r="CP400" s="9" t="s">
        <v>8</v>
      </c>
      <c r="CQ400" s="22" t="s">
        <v>9</v>
      </c>
      <c r="CR400" s="11" t="s">
        <v>508</v>
      </c>
    </row>
    <row r="401" spans="2:96" ht="12.75" customHeight="1" x14ac:dyDescent="0.35">
      <c r="B401" s="654">
        <v>45566</v>
      </c>
      <c r="C401" s="651"/>
      <c r="D401" s="3"/>
      <c r="E401" s="4">
        <v>0</v>
      </c>
      <c r="F401" s="4">
        <v>10</v>
      </c>
      <c r="G401" s="6" t="s">
        <v>17</v>
      </c>
      <c r="H401" s="5">
        <f t="shared" ref="H401:H428" si="344">SUM(H400+E401-F401)</f>
        <v>1930</v>
      </c>
      <c r="J401" s="654">
        <v>45600</v>
      </c>
      <c r="K401" s="651"/>
      <c r="L401" s="3"/>
      <c r="M401" s="4">
        <v>0</v>
      </c>
      <c r="N401" s="4">
        <v>2</v>
      </c>
      <c r="O401" s="6" t="s">
        <v>17</v>
      </c>
      <c r="P401" s="5">
        <f t="shared" ref="P401:P428" si="345">SUM(P400+M401-N401)</f>
        <v>1776</v>
      </c>
      <c r="R401" s="654">
        <v>45628</v>
      </c>
      <c r="S401" s="651"/>
      <c r="U401" s="24">
        <v>0</v>
      </c>
      <c r="V401" s="24">
        <v>3</v>
      </c>
      <c r="W401" s="28" t="s">
        <v>17</v>
      </c>
      <c r="X401" s="5">
        <f t="shared" ref="X401:X405" si="346">SUM(X400+U401-V401)</f>
        <v>1629</v>
      </c>
      <c r="Z401" s="654">
        <v>45660</v>
      </c>
      <c r="AA401" s="651"/>
      <c r="AC401" s="24">
        <v>0</v>
      </c>
      <c r="AD401" s="24">
        <v>15</v>
      </c>
      <c r="AE401" s="28" t="s">
        <v>17</v>
      </c>
      <c r="AF401" s="5">
        <f t="shared" ref="AF401:AF428" si="347">SUM(AF400+AC401-AD401)</f>
        <v>1525</v>
      </c>
      <c r="AH401" s="654">
        <v>45689</v>
      </c>
      <c r="AI401" s="651"/>
      <c r="AK401" s="24">
        <v>0</v>
      </c>
      <c r="AL401" s="24">
        <v>20</v>
      </c>
      <c r="AM401" s="28" t="s">
        <v>17</v>
      </c>
      <c r="AN401" s="5">
        <f t="shared" ref="AN401:AN428" si="348">SUM(AN400+AK401-AL401)</f>
        <v>1180</v>
      </c>
      <c r="AP401" s="654">
        <v>45719</v>
      </c>
      <c r="AQ401" s="651"/>
      <c r="AS401" s="83">
        <v>0</v>
      </c>
      <c r="AT401" s="83">
        <v>2</v>
      </c>
      <c r="AU401" s="28" t="s">
        <v>17</v>
      </c>
      <c r="AV401" s="5">
        <f t="shared" ref="AV401:AV428" si="349">SUM(AV400+AS401-AT401)</f>
        <v>1006</v>
      </c>
      <c r="AX401" s="654">
        <v>45748</v>
      </c>
      <c r="AY401" s="651"/>
      <c r="BA401" s="57">
        <v>0</v>
      </c>
      <c r="BB401" s="57">
        <v>2</v>
      </c>
      <c r="BC401" s="129" t="s">
        <v>17</v>
      </c>
      <c r="BD401" s="5">
        <f t="shared" ref="BD401:BD428" si="350">SUM(BD400+BA401-BB401)</f>
        <v>924</v>
      </c>
      <c r="BF401" s="654">
        <v>45782</v>
      </c>
      <c r="BG401" s="651"/>
      <c r="BH401" s="247"/>
      <c r="BI401" s="83">
        <v>0</v>
      </c>
      <c r="BJ401" s="83">
        <v>2</v>
      </c>
      <c r="BK401" s="129" t="s">
        <v>17</v>
      </c>
      <c r="BL401" s="5">
        <f t="shared" ref="BL401:BL428" si="351">SUM(BL400+BI401-BJ401)</f>
        <v>2816</v>
      </c>
      <c r="BN401" s="654">
        <v>45810</v>
      </c>
      <c r="BO401" s="651"/>
      <c r="BP401" s="39"/>
      <c r="BQ401" s="448">
        <v>0</v>
      </c>
      <c r="BR401" s="448">
        <v>2</v>
      </c>
      <c r="BS401" s="28" t="s">
        <v>17</v>
      </c>
      <c r="BT401" s="5">
        <f t="shared" ref="BT401:BT428" si="352">SUM(BT400+BQ401-BR401)</f>
        <v>2733</v>
      </c>
      <c r="BV401" s="654">
        <v>183</v>
      </c>
      <c r="BW401" s="651"/>
      <c r="BY401" s="4">
        <v>0</v>
      </c>
      <c r="BZ401" s="4">
        <v>6</v>
      </c>
      <c r="CA401" s="6" t="s">
        <v>17</v>
      </c>
      <c r="CB401" s="5">
        <f t="shared" ref="CB401:CB428" si="353">SUM(CB400+BY401-BZ401)</f>
        <v>2630</v>
      </c>
      <c r="CD401" s="654">
        <v>45870</v>
      </c>
      <c r="CE401" s="651"/>
      <c r="CF401" s="39"/>
      <c r="CG401" s="564">
        <v>0</v>
      </c>
      <c r="CH401" s="564">
        <v>2</v>
      </c>
      <c r="CI401" s="28" t="s">
        <v>17</v>
      </c>
      <c r="CJ401" s="5">
        <f t="shared" ref="CJ401:CJ427" si="354">SUM(CJ400+CG401-CH401)</f>
        <v>2500</v>
      </c>
      <c r="CL401" s="686" t="s">
        <v>531</v>
      </c>
      <c r="CM401" s="673"/>
      <c r="CN401" s="662"/>
      <c r="CO401" s="4" t="s">
        <v>11</v>
      </c>
      <c r="CP401" s="4" t="s">
        <v>11</v>
      </c>
      <c r="CR401" s="4">
        <f>CJ424</f>
        <v>2373</v>
      </c>
    </row>
    <row r="402" spans="2:96" ht="12.75" customHeight="1" x14ac:dyDescent="0.35">
      <c r="B402" s="654">
        <v>45567</v>
      </c>
      <c r="C402" s="651"/>
      <c r="D402" s="3"/>
      <c r="E402" s="4">
        <v>0</v>
      </c>
      <c r="F402" s="4">
        <v>2</v>
      </c>
      <c r="G402" s="6" t="s">
        <v>17</v>
      </c>
      <c r="H402" s="5">
        <f t="shared" si="344"/>
        <v>1928</v>
      </c>
      <c r="J402" s="654">
        <v>45601</v>
      </c>
      <c r="K402" s="651"/>
      <c r="L402" s="3"/>
      <c r="M402" s="4">
        <v>0</v>
      </c>
      <c r="N402" s="4">
        <v>8</v>
      </c>
      <c r="O402" s="6" t="s">
        <v>17</v>
      </c>
      <c r="P402" s="5">
        <f t="shared" si="345"/>
        <v>1768</v>
      </c>
      <c r="R402" s="654">
        <v>45629</v>
      </c>
      <c r="S402" s="651"/>
      <c r="U402" s="24">
        <v>0</v>
      </c>
      <c r="V402" s="24">
        <v>3</v>
      </c>
      <c r="W402" s="28" t="s">
        <v>17</v>
      </c>
      <c r="X402" s="5">
        <f t="shared" si="346"/>
        <v>1626</v>
      </c>
      <c r="Z402" s="654">
        <v>45663</v>
      </c>
      <c r="AA402" s="651"/>
      <c r="AC402" s="24">
        <v>0</v>
      </c>
      <c r="AD402" s="24">
        <v>200</v>
      </c>
      <c r="AE402" s="28" t="s">
        <v>24</v>
      </c>
      <c r="AF402" s="5">
        <f t="shared" si="347"/>
        <v>1325</v>
      </c>
      <c r="AH402" s="654">
        <v>45691</v>
      </c>
      <c r="AI402" s="651"/>
      <c r="AK402" s="24">
        <v>0</v>
      </c>
      <c r="AL402" s="24">
        <v>5</v>
      </c>
      <c r="AM402" s="28" t="s">
        <v>17</v>
      </c>
      <c r="AN402" s="5">
        <f t="shared" si="348"/>
        <v>1175</v>
      </c>
      <c r="AP402" s="654">
        <v>45722</v>
      </c>
      <c r="AQ402" s="651"/>
      <c r="AS402" s="83">
        <v>0</v>
      </c>
      <c r="AT402" s="83">
        <v>3</v>
      </c>
      <c r="AU402" s="28" t="s">
        <v>17</v>
      </c>
      <c r="AV402" s="5">
        <f t="shared" si="349"/>
        <v>1003</v>
      </c>
      <c r="AX402" s="654">
        <v>45749</v>
      </c>
      <c r="AY402" s="651"/>
      <c r="BA402" s="83">
        <v>0</v>
      </c>
      <c r="BB402" s="83">
        <v>2</v>
      </c>
      <c r="BC402" s="129" t="s">
        <v>17</v>
      </c>
      <c r="BD402" s="5">
        <f t="shared" si="350"/>
        <v>922</v>
      </c>
      <c r="BF402" s="654">
        <v>45783</v>
      </c>
      <c r="BG402" s="651"/>
      <c r="BI402" s="83">
        <v>0</v>
      </c>
      <c r="BJ402" s="83">
        <v>2</v>
      </c>
      <c r="BK402" s="129" t="s">
        <v>17</v>
      </c>
      <c r="BL402" s="5">
        <f t="shared" si="351"/>
        <v>2814</v>
      </c>
      <c r="BN402" s="654">
        <v>45811</v>
      </c>
      <c r="BO402" s="651"/>
      <c r="BP402" s="39"/>
      <c r="BQ402" s="448">
        <v>0</v>
      </c>
      <c r="BR402" s="448">
        <v>2</v>
      </c>
      <c r="BS402" s="28" t="s">
        <v>17</v>
      </c>
      <c r="BT402" s="5">
        <f t="shared" si="352"/>
        <v>2731</v>
      </c>
      <c r="BV402" s="654">
        <v>184</v>
      </c>
      <c r="BW402" s="651"/>
      <c r="BY402" s="460">
        <v>0</v>
      </c>
      <c r="BZ402" s="4">
        <v>2</v>
      </c>
      <c r="CA402" s="28" t="s">
        <v>17</v>
      </c>
      <c r="CB402" s="5">
        <f t="shared" si="353"/>
        <v>2628</v>
      </c>
      <c r="CD402" s="654">
        <v>45871</v>
      </c>
      <c r="CE402" s="651"/>
      <c r="CF402" s="3"/>
      <c r="CG402" s="564">
        <v>0</v>
      </c>
      <c r="CH402" s="564">
        <v>10</v>
      </c>
      <c r="CI402" s="28" t="s">
        <v>17</v>
      </c>
      <c r="CJ402" s="5">
        <f t="shared" si="354"/>
        <v>2490</v>
      </c>
      <c r="CL402" s="717">
        <v>45901</v>
      </c>
      <c r="CM402" s="651"/>
      <c r="CN402" s="55"/>
      <c r="CO402" s="83">
        <v>0</v>
      </c>
      <c r="CP402" s="83">
        <v>8</v>
      </c>
      <c r="CQ402" s="129" t="s">
        <v>17</v>
      </c>
      <c r="CR402" s="5">
        <f>SUM(CR401+CO402-CP402)</f>
        <v>2365</v>
      </c>
    </row>
    <row r="403" spans="2:96" ht="12.75" customHeight="1" x14ac:dyDescent="0.35">
      <c r="B403" s="654">
        <v>45568</v>
      </c>
      <c r="C403" s="651"/>
      <c r="E403" s="4">
        <v>0</v>
      </c>
      <c r="F403" s="4">
        <v>2</v>
      </c>
      <c r="G403" s="6" t="s">
        <v>17</v>
      </c>
      <c r="H403" s="5">
        <f t="shared" si="344"/>
        <v>1926</v>
      </c>
      <c r="J403" s="654">
        <v>45602</v>
      </c>
      <c r="K403" s="651"/>
      <c r="M403" s="4">
        <v>0</v>
      </c>
      <c r="N403" s="4">
        <v>3</v>
      </c>
      <c r="O403" s="6" t="s">
        <v>17</v>
      </c>
      <c r="P403" s="5">
        <f t="shared" si="345"/>
        <v>1765</v>
      </c>
      <c r="R403" s="654">
        <v>45630</v>
      </c>
      <c r="S403" s="651"/>
      <c r="U403" s="24">
        <v>0</v>
      </c>
      <c r="V403" s="24">
        <v>2</v>
      </c>
      <c r="W403" s="28" t="s">
        <v>17</v>
      </c>
      <c r="X403" s="5">
        <f t="shared" si="346"/>
        <v>1624</v>
      </c>
      <c r="Z403" s="654">
        <v>45663</v>
      </c>
      <c r="AA403" s="651"/>
      <c r="AC403" s="24">
        <v>0</v>
      </c>
      <c r="AD403" s="24">
        <v>3</v>
      </c>
      <c r="AE403" s="28" t="s">
        <v>17</v>
      </c>
      <c r="AF403" s="5">
        <f t="shared" si="347"/>
        <v>1322</v>
      </c>
      <c r="AH403" s="654">
        <v>45692</v>
      </c>
      <c r="AI403" s="651"/>
      <c r="AK403" s="24">
        <v>0</v>
      </c>
      <c r="AL403" s="24">
        <v>5</v>
      </c>
      <c r="AM403" s="28" t="s">
        <v>17</v>
      </c>
      <c r="AN403" s="5">
        <f t="shared" si="348"/>
        <v>1170</v>
      </c>
      <c r="AP403" s="654">
        <v>45723</v>
      </c>
      <c r="AQ403" s="651"/>
      <c r="AS403" s="83">
        <v>0</v>
      </c>
      <c r="AT403" s="83">
        <v>4</v>
      </c>
      <c r="AU403" s="28" t="s">
        <v>17</v>
      </c>
      <c r="AV403" s="5">
        <f t="shared" si="349"/>
        <v>999</v>
      </c>
      <c r="AX403" s="654">
        <v>45750</v>
      </c>
      <c r="AY403" s="651"/>
      <c r="BA403" s="83">
        <v>0</v>
      </c>
      <c r="BB403" s="83">
        <v>2</v>
      </c>
      <c r="BC403" s="129" t="s">
        <v>17</v>
      </c>
      <c r="BD403" s="5">
        <f t="shared" si="350"/>
        <v>920</v>
      </c>
      <c r="BF403" s="654">
        <v>45784</v>
      </c>
      <c r="BG403" s="651"/>
      <c r="BI403" s="83">
        <v>0</v>
      </c>
      <c r="BJ403" s="83">
        <v>4</v>
      </c>
      <c r="BK403" s="129" t="s">
        <v>17</v>
      </c>
      <c r="BL403" s="5">
        <f t="shared" si="351"/>
        <v>2810</v>
      </c>
      <c r="BN403" s="654">
        <v>45812</v>
      </c>
      <c r="BO403" s="651"/>
      <c r="BP403" s="3"/>
      <c r="BQ403" s="448">
        <v>0</v>
      </c>
      <c r="BR403" s="448">
        <v>2</v>
      </c>
      <c r="BS403" s="28" t="s">
        <v>17</v>
      </c>
      <c r="BT403" s="5">
        <f t="shared" si="352"/>
        <v>2729</v>
      </c>
      <c r="BV403" s="654">
        <v>185</v>
      </c>
      <c r="BW403" s="651"/>
      <c r="BY403" s="460">
        <v>0</v>
      </c>
      <c r="BZ403" s="460">
        <v>2</v>
      </c>
      <c r="CA403" s="28" t="s">
        <v>17</v>
      </c>
      <c r="CB403" s="5">
        <f t="shared" si="353"/>
        <v>2626</v>
      </c>
      <c r="CD403" s="654">
        <v>45873</v>
      </c>
      <c r="CE403" s="651"/>
      <c r="CF403" s="3"/>
      <c r="CG403" s="564">
        <v>0</v>
      </c>
      <c r="CH403" s="564">
        <v>6</v>
      </c>
      <c r="CI403" s="28" t="s">
        <v>17</v>
      </c>
      <c r="CJ403" s="5">
        <f t="shared" si="354"/>
        <v>2484</v>
      </c>
      <c r="CL403" s="717">
        <v>45902</v>
      </c>
      <c r="CM403" s="651"/>
      <c r="CN403" s="55"/>
      <c r="CO403" s="83">
        <v>0</v>
      </c>
      <c r="CP403" s="83">
        <v>8</v>
      </c>
      <c r="CQ403" s="129" t="s">
        <v>17</v>
      </c>
      <c r="CR403" s="5">
        <f t="shared" ref="CR403:CR404" si="355">SUM(CR402+CO370-CP370)</f>
        <v>2357</v>
      </c>
    </row>
    <row r="404" spans="2:96" ht="12.75" customHeight="1" x14ac:dyDescent="0.35">
      <c r="B404" s="654">
        <v>45569</v>
      </c>
      <c r="C404" s="651"/>
      <c r="E404" s="4">
        <v>0</v>
      </c>
      <c r="F404" s="4">
        <v>4</v>
      </c>
      <c r="G404" s="6" t="s">
        <v>17</v>
      </c>
      <c r="H404" s="5">
        <f t="shared" si="344"/>
        <v>1922</v>
      </c>
      <c r="J404" s="654">
        <v>45603</v>
      </c>
      <c r="K404" s="651"/>
      <c r="M404" s="4">
        <v>0</v>
      </c>
      <c r="N404" s="4">
        <v>3</v>
      </c>
      <c r="O404" s="6" t="s">
        <v>17</v>
      </c>
      <c r="P404" s="5">
        <f t="shared" si="345"/>
        <v>1762</v>
      </c>
      <c r="R404" s="654">
        <v>45631</v>
      </c>
      <c r="S404" s="651"/>
      <c r="U404" s="24">
        <v>0</v>
      </c>
      <c r="V404" s="24">
        <v>2</v>
      </c>
      <c r="W404" s="28" t="s">
        <v>17</v>
      </c>
      <c r="X404" s="5">
        <f t="shared" si="346"/>
        <v>1622</v>
      </c>
      <c r="Z404" s="654">
        <v>45664</v>
      </c>
      <c r="AA404" s="651"/>
      <c r="AC404" s="24">
        <v>0</v>
      </c>
      <c r="AD404" s="24">
        <v>3</v>
      </c>
      <c r="AE404" s="28" t="s">
        <v>17</v>
      </c>
      <c r="AF404" s="5">
        <f t="shared" si="347"/>
        <v>1319</v>
      </c>
      <c r="AH404" s="654">
        <v>45693</v>
      </c>
      <c r="AI404" s="651"/>
      <c r="AK404" s="24">
        <v>0</v>
      </c>
      <c r="AL404" s="24">
        <v>5</v>
      </c>
      <c r="AM404" s="28" t="s">
        <v>17</v>
      </c>
      <c r="AN404" s="5">
        <f t="shared" si="348"/>
        <v>1165</v>
      </c>
      <c r="AP404" s="654">
        <v>45724</v>
      </c>
      <c r="AQ404" s="651"/>
      <c r="AS404" s="83">
        <v>0</v>
      </c>
      <c r="AT404" s="83">
        <v>10</v>
      </c>
      <c r="AU404" s="28" t="s">
        <v>17</v>
      </c>
      <c r="AV404" s="5">
        <f t="shared" si="349"/>
        <v>989</v>
      </c>
      <c r="AX404" s="654">
        <v>45751</v>
      </c>
      <c r="AY404" s="651"/>
      <c r="BA404" s="83">
        <v>0</v>
      </c>
      <c r="BB404" s="83">
        <v>2</v>
      </c>
      <c r="BC404" s="129" t="s">
        <v>17</v>
      </c>
      <c r="BD404" s="5">
        <f t="shared" si="350"/>
        <v>918</v>
      </c>
      <c r="BF404" s="654">
        <v>45785</v>
      </c>
      <c r="BG404" s="651"/>
      <c r="BI404" s="83">
        <v>0</v>
      </c>
      <c r="BJ404" s="83">
        <v>4</v>
      </c>
      <c r="BK404" s="129" t="s">
        <v>17</v>
      </c>
      <c r="BL404" s="5">
        <f t="shared" si="351"/>
        <v>2806</v>
      </c>
      <c r="BN404" s="654">
        <v>45813</v>
      </c>
      <c r="BO404" s="651"/>
      <c r="BP404" s="3"/>
      <c r="BQ404" s="448">
        <v>0</v>
      </c>
      <c r="BR404" s="448">
        <v>2</v>
      </c>
      <c r="BS404" s="28" t="s">
        <v>17</v>
      </c>
      <c r="BT404" s="5">
        <f t="shared" si="352"/>
        <v>2727</v>
      </c>
      <c r="BV404" s="654">
        <v>186</v>
      </c>
      <c r="BW404" s="651"/>
      <c r="BY404" s="460">
        <v>0</v>
      </c>
      <c r="BZ404" s="460">
        <v>2</v>
      </c>
      <c r="CA404" s="28" t="s">
        <v>17</v>
      </c>
      <c r="CB404" s="5">
        <f t="shared" si="353"/>
        <v>2624</v>
      </c>
      <c r="CD404" s="654">
        <v>45874</v>
      </c>
      <c r="CE404" s="651"/>
      <c r="CF404" s="3"/>
      <c r="CG404" s="564">
        <v>0</v>
      </c>
      <c r="CH404" s="564">
        <v>2</v>
      </c>
      <c r="CI404" s="28" t="s">
        <v>17</v>
      </c>
      <c r="CJ404" s="5">
        <f t="shared" si="354"/>
        <v>2482</v>
      </c>
      <c r="CL404" s="717">
        <v>45903</v>
      </c>
      <c r="CM404" s="651"/>
      <c r="CN404" s="614"/>
      <c r="CO404" s="83">
        <v>0</v>
      </c>
      <c r="CP404" s="83">
        <v>8</v>
      </c>
      <c r="CQ404" s="129" t="s">
        <v>17</v>
      </c>
      <c r="CR404" s="5">
        <f t="shared" si="355"/>
        <v>2349</v>
      </c>
    </row>
    <row r="405" spans="2:96" ht="12.75" customHeight="1" x14ac:dyDescent="0.35">
      <c r="B405" s="654">
        <v>45570</v>
      </c>
      <c r="C405" s="651"/>
      <c r="E405" s="4">
        <v>0</v>
      </c>
      <c r="F405" s="4">
        <v>2</v>
      </c>
      <c r="G405" s="6" t="s">
        <v>17</v>
      </c>
      <c r="H405" s="5">
        <f t="shared" si="344"/>
        <v>1920</v>
      </c>
      <c r="J405" s="654">
        <v>45604</v>
      </c>
      <c r="K405" s="651"/>
      <c r="M405" s="4">
        <v>0</v>
      </c>
      <c r="N405" s="4">
        <v>3</v>
      </c>
      <c r="O405" s="6" t="s">
        <v>17</v>
      </c>
      <c r="P405" s="5">
        <f t="shared" si="345"/>
        <v>1759</v>
      </c>
      <c r="R405" s="654">
        <v>45631</v>
      </c>
      <c r="S405" s="651"/>
      <c r="U405" s="24">
        <v>0</v>
      </c>
      <c r="V405" s="24">
        <v>12</v>
      </c>
      <c r="W405" s="28" t="s">
        <v>24</v>
      </c>
      <c r="X405" s="5">
        <f t="shared" si="346"/>
        <v>1610</v>
      </c>
      <c r="Z405" s="654">
        <v>45665</v>
      </c>
      <c r="AA405" s="651"/>
      <c r="AC405" s="24">
        <v>0</v>
      </c>
      <c r="AD405" s="24">
        <v>3</v>
      </c>
      <c r="AE405" s="28" t="s">
        <v>17</v>
      </c>
      <c r="AF405" s="5">
        <f t="shared" si="347"/>
        <v>1316</v>
      </c>
      <c r="AH405" s="654">
        <v>45693</v>
      </c>
      <c r="AI405" s="651"/>
      <c r="AK405" s="24">
        <v>0</v>
      </c>
      <c r="AL405" s="24">
        <v>20</v>
      </c>
      <c r="AM405" s="28" t="s">
        <v>24</v>
      </c>
      <c r="AN405" s="5">
        <f t="shared" si="348"/>
        <v>1145</v>
      </c>
      <c r="AP405" s="654">
        <v>45726</v>
      </c>
      <c r="AQ405" s="651"/>
      <c r="AS405" s="83">
        <v>0</v>
      </c>
      <c r="AT405" s="83">
        <v>4</v>
      </c>
      <c r="AU405" s="28" t="s">
        <v>17</v>
      </c>
      <c r="AV405" s="5">
        <f t="shared" si="349"/>
        <v>985</v>
      </c>
      <c r="AX405" s="654">
        <v>45752</v>
      </c>
      <c r="AY405" s="651"/>
      <c r="BA405" s="83">
        <v>0</v>
      </c>
      <c r="BB405" s="83">
        <v>10</v>
      </c>
      <c r="BC405" s="129" t="s">
        <v>17</v>
      </c>
      <c r="BD405" s="5">
        <f t="shared" si="350"/>
        <v>908</v>
      </c>
      <c r="BF405" s="654">
        <v>45786</v>
      </c>
      <c r="BG405" s="651"/>
      <c r="BI405" s="83">
        <v>0</v>
      </c>
      <c r="BJ405" s="83">
        <v>4</v>
      </c>
      <c r="BK405" s="129" t="s">
        <v>17</v>
      </c>
      <c r="BL405" s="5">
        <f t="shared" si="351"/>
        <v>2802</v>
      </c>
      <c r="BN405" s="654">
        <v>45814</v>
      </c>
      <c r="BO405" s="651"/>
      <c r="BP405" s="3"/>
      <c r="BQ405" s="448">
        <v>0</v>
      </c>
      <c r="BR405" s="448">
        <v>2</v>
      </c>
      <c r="BS405" s="28" t="s">
        <v>17</v>
      </c>
      <c r="BT405" s="5">
        <f t="shared" si="352"/>
        <v>2725</v>
      </c>
      <c r="BV405" s="654">
        <v>187</v>
      </c>
      <c r="BW405" s="651"/>
      <c r="BY405" s="460">
        <v>0</v>
      </c>
      <c r="BZ405" s="460">
        <v>30</v>
      </c>
      <c r="CA405" s="28" t="s">
        <v>17</v>
      </c>
      <c r="CB405" s="5">
        <f t="shared" si="353"/>
        <v>2594</v>
      </c>
      <c r="CD405" s="654">
        <v>45875</v>
      </c>
      <c r="CE405" s="651"/>
      <c r="CG405" s="577">
        <v>0</v>
      </c>
      <c r="CH405" s="577">
        <v>2</v>
      </c>
      <c r="CI405" s="28" t="s">
        <v>17</v>
      </c>
      <c r="CJ405" s="5">
        <f t="shared" si="354"/>
        <v>2480</v>
      </c>
      <c r="CL405" s="717">
        <v>45904</v>
      </c>
      <c r="CM405" s="651"/>
      <c r="CN405" s="614"/>
      <c r="CO405" s="83">
        <v>0</v>
      </c>
      <c r="CP405" s="83">
        <v>8</v>
      </c>
      <c r="CQ405" s="129" t="s">
        <v>17</v>
      </c>
      <c r="CR405" s="5">
        <f t="shared" ref="CR405:CR429" si="356">SUM(CR404+CO405-CP405)</f>
        <v>2341</v>
      </c>
    </row>
    <row r="406" spans="2:96" ht="12.75" customHeight="1" x14ac:dyDescent="0.35">
      <c r="B406" s="654">
        <v>45572</v>
      </c>
      <c r="C406" s="651"/>
      <c r="E406" s="4">
        <v>0</v>
      </c>
      <c r="F406" s="4">
        <v>4</v>
      </c>
      <c r="G406" s="6" t="s">
        <v>17</v>
      </c>
      <c r="H406" s="5">
        <f t="shared" si="344"/>
        <v>1916</v>
      </c>
      <c r="J406" s="654">
        <v>45605</v>
      </c>
      <c r="K406" s="651"/>
      <c r="M406" s="4">
        <v>0</v>
      </c>
      <c r="N406" s="4">
        <v>20</v>
      </c>
      <c r="O406" s="6" t="s">
        <v>17</v>
      </c>
      <c r="P406" s="5">
        <f t="shared" si="345"/>
        <v>1739</v>
      </c>
      <c r="R406" s="654">
        <v>45632</v>
      </c>
      <c r="S406" s="651"/>
      <c r="U406" s="24">
        <v>0</v>
      </c>
      <c r="V406" s="24">
        <v>4</v>
      </c>
      <c r="W406" s="28" t="s">
        <v>17</v>
      </c>
      <c r="X406" s="5">
        <f t="shared" ref="X406:X407" si="357">SUM(X405+U407-V407)</f>
        <v>1606</v>
      </c>
      <c r="Z406" s="654">
        <v>45666</v>
      </c>
      <c r="AA406" s="651"/>
      <c r="AC406" s="24">
        <v>0</v>
      </c>
      <c r="AD406" s="24">
        <v>3</v>
      </c>
      <c r="AE406" s="28" t="s">
        <v>17</v>
      </c>
      <c r="AF406" s="5">
        <f t="shared" si="347"/>
        <v>1313</v>
      </c>
      <c r="AH406" s="654">
        <v>45694</v>
      </c>
      <c r="AI406" s="651"/>
      <c r="AK406" s="24">
        <v>0</v>
      </c>
      <c r="AL406" s="24">
        <v>5</v>
      </c>
      <c r="AM406" s="28" t="s">
        <v>17</v>
      </c>
      <c r="AN406" s="5">
        <f t="shared" si="348"/>
        <v>1140</v>
      </c>
      <c r="AP406" s="654">
        <v>45727</v>
      </c>
      <c r="AQ406" s="651"/>
      <c r="AS406" s="83">
        <v>0</v>
      </c>
      <c r="AT406" s="83">
        <v>4</v>
      </c>
      <c r="AU406" s="28" t="s">
        <v>17</v>
      </c>
      <c r="AV406" s="5">
        <f t="shared" si="349"/>
        <v>981</v>
      </c>
      <c r="AX406" s="654">
        <v>45754</v>
      </c>
      <c r="AY406" s="651"/>
      <c r="BA406" s="83">
        <v>0</v>
      </c>
      <c r="BB406" s="83">
        <v>2</v>
      </c>
      <c r="BC406" s="129" t="s">
        <v>17</v>
      </c>
      <c r="BD406" s="5">
        <f t="shared" si="350"/>
        <v>906</v>
      </c>
      <c r="BF406" s="654">
        <v>45787</v>
      </c>
      <c r="BG406" s="651"/>
      <c r="BH406" s="263"/>
      <c r="BI406" s="83">
        <v>0</v>
      </c>
      <c r="BJ406" s="83">
        <v>5</v>
      </c>
      <c r="BK406" s="129" t="s">
        <v>17</v>
      </c>
      <c r="BL406" s="5">
        <f t="shared" si="351"/>
        <v>2797</v>
      </c>
      <c r="BN406" s="654">
        <v>45815</v>
      </c>
      <c r="BO406" s="651"/>
      <c r="BP406" s="3"/>
      <c r="BQ406" s="448">
        <v>0</v>
      </c>
      <c r="BR406" s="448">
        <v>15</v>
      </c>
      <c r="BS406" s="28" t="s">
        <v>17</v>
      </c>
      <c r="BT406" s="5">
        <f t="shared" si="352"/>
        <v>2710</v>
      </c>
      <c r="BV406" s="654">
        <v>189</v>
      </c>
      <c r="BW406" s="651"/>
      <c r="BY406" s="470">
        <v>0</v>
      </c>
      <c r="BZ406" s="470">
        <v>2</v>
      </c>
      <c r="CA406" s="28" t="s">
        <v>17</v>
      </c>
      <c r="CB406" s="5">
        <f t="shared" si="353"/>
        <v>2592</v>
      </c>
      <c r="CD406" s="654">
        <v>45876</v>
      </c>
      <c r="CE406" s="651"/>
      <c r="CG406" s="577">
        <v>0</v>
      </c>
      <c r="CH406" s="577">
        <v>2</v>
      </c>
      <c r="CI406" s="28" t="s">
        <v>17</v>
      </c>
      <c r="CJ406" s="5">
        <f t="shared" si="354"/>
        <v>2478</v>
      </c>
      <c r="CL406" s="717">
        <v>45905</v>
      </c>
      <c r="CM406" s="651"/>
      <c r="CN406" s="614"/>
      <c r="CO406" s="83">
        <v>0</v>
      </c>
      <c r="CP406" s="83">
        <v>8</v>
      </c>
      <c r="CQ406" s="129" t="s">
        <v>17</v>
      </c>
      <c r="CR406" s="5">
        <f t="shared" si="356"/>
        <v>2333</v>
      </c>
    </row>
    <row r="407" spans="2:96" ht="12.75" customHeight="1" x14ac:dyDescent="0.35">
      <c r="B407" s="654">
        <v>45573</v>
      </c>
      <c r="C407" s="651"/>
      <c r="E407" s="4">
        <v>0</v>
      </c>
      <c r="F407" s="4">
        <v>2</v>
      </c>
      <c r="G407" s="6" t="s">
        <v>17</v>
      </c>
      <c r="H407" s="5">
        <f t="shared" si="344"/>
        <v>1914</v>
      </c>
      <c r="J407" s="654">
        <v>45607</v>
      </c>
      <c r="K407" s="651"/>
      <c r="M407" s="4">
        <v>0</v>
      </c>
      <c r="N407" s="4">
        <v>3</v>
      </c>
      <c r="O407" s="6" t="s">
        <v>17</v>
      </c>
      <c r="P407" s="5">
        <f t="shared" si="345"/>
        <v>1736</v>
      </c>
      <c r="R407" s="654">
        <v>45633</v>
      </c>
      <c r="S407" s="651"/>
      <c r="U407" s="24">
        <v>0</v>
      </c>
      <c r="V407" s="24">
        <v>4</v>
      </c>
      <c r="W407" s="28" t="s">
        <v>17</v>
      </c>
      <c r="X407" s="5">
        <f t="shared" si="357"/>
        <v>1603</v>
      </c>
      <c r="Z407" s="654">
        <v>45667</v>
      </c>
      <c r="AA407" s="651"/>
      <c r="AC407" s="24">
        <v>0</v>
      </c>
      <c r="AD407" s="24">
        <v>3</v>
      </c>
      <c r="AE407" s="28" t="s">
        <v>17</v>
      </c>
      <c r="AF407" s="5">
        <f t="shared" si="347"/>
        <v>1310</v>
      </c>
      <c r="AH407" s="654">
        <v>45695</v>
      </c>
      <c r="AI407" s="651"/>
      <c r="AK407" s="24">
        <v>0</v>
      </c>
      <c r="AL407" s="24">
        <v>5</v>
      </c>
      <c r="AM407" s="28" t="s">
        <v>17</v>
      </c>
      <c r="AN407" s="5">
        <f t="shared" si="348"/>
        <v>1135</v>
      </c>
      <c r="AP407" s="654">
        <v>45728</v>
      </c>
      <c r="AQ407" s="651"/>
      <c r="AS407" s="83">
        <v>0</v>
      </c>
      <c r="AT407" s="83">
        <v>2</v>
      </c>
      <c r="AU407" s="28" t="s">
        <v>17</v>
      </c>
      <c r="AV407" s="5">
        <f t="shared" si="349"/>
        <v>979</v>
      </c>
      <c r="AX407" s="654">
        <v>45755</v>
      </c>
      <c r="AY407" s="651"/>
      <c r="BA407" s="83">
        <v>0</v>
      </c>
      <c r="BB407" s="83">
        <v>2</v>
      </c>
      <c r="BC407" s="129" t="s">
        <v>17</v>
      </c>
      <c r="BD407" s="5">
        <f t="shared" si="350"/>
        <v>904</v>
      </c>
      <c r="BF407" s="654">
        <v>45789</v>
      </c>
      <c r="BG407" s="651"/>
      <c r="BH407" s="269"/>
      <c r="BI407" s="83">
        <v>0</v>
      </c>
      <c r="BJ407" s="83">
        <v>2</v>
      </c>
      <c r="BK407" s="129" t="s">
        <v>17</v>
      </c>
      <c r="BL407" s="5">
        <f t="shared" si="351"/>
        <v>2795</v>
      </c>
      <c r="BN407" s="654">
        <v>45817</v>
      </c>
      <c r="BO407" s="651"/>
      <c r="BP407" s="447"/>
      <c r="BQ407" s="448">
        <v>0</v>
      </c>
      <c r="BR407" s="83">
        <v>2</v>
      </c>
      <c r="BS407" s="28" t="s">
        <v>17</v>
      </c>
      <c r="BT407" s="5">
        <f t="shared" si="352"/>
        <v>2708</v>
      </c>
      <c r="BV407" s="654">
        <v>190</v>
      </c>
      <c r="BW407" s="651"/>
      <c r="BY407" s="470">
        <v>0</v>
      </c>
      <c r="BZ407" s="470">
        <v>2</v>
      </c>
      <c r="CA407" s="28" t="s">
        <v>17</v>
      </c>
      <c r="CB407" s="5">
        <f t="shared" si="353"/>
        <v>2590</v>
      </c>
      <c r="CD407" s="654">
        <v>45877</v>
      </c>
      <c r="CE407" s="651"/>
      <c r="CG407" s="577">
        <v>0</v>
      </c>
      <c r="CH407" s="577">
        <v>2</v>
      </c>
      <c r="CI407" s="28" t="s">
        <v>17</v>
      </c>
      <c r="CJ407" s="5">
        <f t="shared" si="354"/>
        <v>2476</v>
      </c>
      <c r="CL407" s="717">
        <v>45906</v>
      </c>
      <c r="CM407" s="651"/>
      <c r="CN407" s="614"/>
      <c r="CO407" s="83">
        <v>0</v>
      </c>
      <c r="CP407" s="83">
        <v>30</v>
      </c>
      <c r="CQ407" s="129" t="s">
        <v>17</v>
      </c>
      <c r="CR407" s="5">
        <f t="shared" si="356"/>
        <v>2303</v>
      </c>
    </row>
    <row r="408" spans="2:96" ht="12.75" customHeight="1" x14ac:dyDescent="0.35">
      <c r="B408" s="654">
        <v>45574</v>
      </c>
      <c r="C408" s="651"/>
      <c r="E408" s="4">
        <v>0</v>
      </c>
      <c r="F408" s="4">
        <v>2</v>
      </c>
      <c r="G408" s="6" t="s">
        <v>17</v>
      </c>
      <c r="H408" s="5">
        <f t="shared" si="344"/>
        <v>1912</v>
      </c>
      <c r="J408" s="654">
        <v>45608</v>
      </c>
      <c r="K408" s="651"/>
      <c r="M408" s="4">
        <v>0</v>
      </c>
      <c r="N408" s="4">
        <v>5</v>
      </c>
      <c r="O408" s="6" t="s">
        <v>17</v>
      </c>
      <c r="P408" s="5">
        <f t="shared" si="345"/>
        <v>1731</v>
      </c>
      <c r="R408" s="654">
        <v>45634</v>
      </c>
      <c r="S408" s="651"/>
      <c r="U408" s="24">
        <v>0</v>
      </c>
      <c r="V408" s="24">
        <v>3</v>
      </c>
      <c r="W408" s="28" t="s">
        <v>17</v>
      </c>
      <c r="X408" s="5">
        <f t="shared" ref="X408:X428" si="358">SUM(X407+U408-V408)</f>
        <v>1600</v>
      </c>
      <c r="Z408" s="654">
        <v>45668</v>
      </c>
      <c r="AA408" s="651"/>
      <c r="AC408" s="24">
        <v>0</v>
      </c>
      <c r="AD408" s="24">
        <v>20</v>
      </c>
      <c r="AE408" s="28" t="s">
        <v>17</v>
      </c>
      <c r="AF408" s="5">
        <f t="shared" si="347"/>
        <v>1290</v>
      </c>
      <c r="AH408" s="654">
        <v>45696</v>
      </c>
      <c r="AI408" s="651"/>
      <c r="AK408" s="24">
        <v>0</v>
      </c>
      <c r="AL408" s="24">
        <v>15</v>
      </c>
      <c r="AM408" s="28" t="s">
        <v>17</v>
      </c>
      <c r="AN408" s="5">
        <f t="shared" si="348"/>
        <v>1120</v>
      </c>
      <c r="AP408" s="654">
        <v>45729</v>
      </c>
      <c r="AQ408" s="651"/>
      <c r="AS408" s="83">
        <v>0</v>
      </c>
      <c r="AT408" s="83">
        <v>2</v>
      </c>
      <c r="AU408" s="28" t="s">
        <v>17</v>
      </c>
      <c r="AV408" s="5">
        <f t="shared" si="349"/>
        <v>977</v>
      </c>
      <c r="AX408" s="665">
        <v>45755</v>
      </c>
      <c r="AY408" s="714"/>
      <c r="BA408" s="173">
        <v>2000</v>
      </c>
      <c r="BB408" s="173">
        <v>0</v>
      </c>
      <c r="BC408" s="157" t="s">
        <v>17</v>
      </c>
      <c r="BD408" s="158">
        <f t="shared" si="350"/>
        <v>2904</v>
      </c>
      <c r="BF408" s="654">
        <v>45790</v>
      </c>
      <c r="BG408" s="651"/>
      <c r="BH408" s="269"/>
      <c r="BI408" s="83">
        <v>0</v>
      </c>
      <c r="BJ408" s="83">
        <v>2</v>
      </c>
      <c r="BK408" s="129" t="s">
        <v>17</v>
      </c>
      <c r="BL408" s="5">
        <f t="shared" si="351"/>
        <v>2793</v>
      </c>
      <c r="BN408" s="654">
        <v>45818</v>
      </c>
      <c r="BO408" s="651"/>
      <c r="BP408" s="447"/>
      <c r="BQ408" s="448">
        <v>0</v>
      </c>
      <c r="BR408" s="83">
        <v>2</v>
      </c>
      <c r="BS408" s="28" t="s">
        <v>17</v>
      </c>
      <c r="BT408" s="5">
        <f t="shared" si="352"/>
        <v>2706</v>
      </c>
      <c r="BV408" s="654">
        <v>191</v>
      </c>
      <c r="BW408" s="651"/>
      <c r="BY408" s="489">
        <v>0</v>
      </c>
      <c r="BZ408" s="489">
        <v>2</v>
      </c>
      <c r="CA408" s="28" t="s">
        <v>17</v>
      </c>
      <c r="CB408" s="5">
        <f t="shared" si="353"/>
        <v>2588</v>
      </c>
      <c r="CD408" s="654">
        <v>45878</v>
      </c>
      <c r="CE408" s="651"/>
      <c r="CG408" s="577">
        <v>0</v>
      </c>
      <c r="CH408" s="577">
        <v>10</v>
      </c>
      <c r="CI408" s="28" t="s">
        <v>17</v>
      </c>
      <c r="CJ408" s="5">
        <f t="shared" si="354"/>
        <v>2466</v>
      </c>
      <c r="CL408" s="717">
        <v>45908</v>
      </c>
      <c r="CM408" s="651"/>
      <c r="CN408" s="614"/>
      <c r="CO408" s="83">
        <v>0</v>
      </c>
      <c r="CP408" s="83">
        <v>8</v>
      </c>
      <c r="CQ408" s="129" t="s">
        <v>17</v>
      </c>
      <c r="CR408" s="5">
        <f t="shared" si="356"/>
        <v>2295</v>
      </c>
    </row>
    <row r="409" spans="2:96" ht="12.75" customHeight="1" x14ac:dyDescent="0.35">
      <c r="B409" s="654">
        <v>45575</v>
      </c>
      <c r="C409" s="651"/>
      <c r="E409" s="4">
        <v>0</v>
      </c>
      <c r="F409" s="4">
        <v>5</v>
      </c>
      <c r="G409" s="6" t="s">
        <v>17</v>
      </c>
      <c r="H409" s="5">
        <f t="shared" si="344"/>
        <v>1907</v>
      </c>
      <c r="J409" s="654">
        <v>45609</v>
      </c>
      <c r="K409" s="651"/>
      <c r="M409" s="4">
        <v>0</v>
      </c>
      <c r="N409" s="4">
        <v>30</v>
      </c>
      <c r="O409" s="6" t="s">
        <v>24</v>
      </c>
      <c r="P409" s="5">
        <f t="shared" si="345"/>
        <v>1701</v>
      </c>
      <c r="R409" s="654">
        <v>45635</v>
      </c>
      <c r="S409" s="651"/>
      <c r="U409" s="24">
        <v>0</v>
      </c>
      <c r="V409" s="24">
        <v>3</v>
      </c>
      <c r="W409" s="28" t="s">
        <v>17</v>
      </c>
      <c r="X409" s="5">
        <f t="shared" si="358"/>
        <v>1597</v>
      </c>
      <c r="Z409" s="654">
        <v>45670</v>
      </c>
      <c r="AA409" s="651"/>
      <c r="AC409" s="24">
        <v>0</v>
      </c>
      <c r="AD409" s="24">
        <v>4</v>
      </c>
      <c r="AE409" s="28" t="s">
        <v>17</v>
      </c>
      <c r="AF409" s="5">
        <f t="shared" si="347"/>
        <v>1286</v>
      </c>
      <c r="AH409" s="654">
        <v>45698</v>
      </c>
      <c r="AI409" s="651"/>
      <c r="AK409" s="24">
        <v>0</v>
      </c>
      <c r="AL409" s="24">
        <v>2</v>
      </c>
      <c r="AM409" s="28" t="s">
        <v>17</v>
      </c>
      <c r="AN409" s="5">
        <f t="shared" si="348"/>
        <v>1118</v>
      </c>
      <c r="AP409" s="654">
        <v>45730</v>
      </c>
      <c r="AQ409" s="651"/>
      <c r="AS409" s="83">
        <v>0</v>
      </c>
      <c r="AT409" s="83">
        <v>2</v>
      </c>
      <c r="AU409" s="28" t="s">
        <v>17</v>
      </c>
      <c r="AV409" s="5">
        <f t="shared" si="349"/>
        <v>975</v>
      </c>
      <c r="AX409" s="654">
        <v>45756</v>
      </c>
      <c r="AY409" s="651"/>
      <c r="BA409" s="57">
        <v>0</v>
      </c>
      <c r="BB409" s="57">
        <v>2</v>
      </c>
      <c r="BC409" s="6" t="s">
        <v>17</v>
      </c>
      <c r="BD409" s="5">
        <f t="shared" si="350"/>
        <v>2902</v>
      </c>
      <c r="BF409" s="654">
        <v>45791</v>
      </c>
      <c r="BG409" s="651"/>
      <c r="BI409" s="83">
        <v>0</v>
      </c>
      <c r="BJ409" s="83">
        <v>2</v>
      </c>
      <c r="BK409" s="129" t="s">
        <v>17</v>
      </c>
      <c r="BL409" s="5">
        <f t="shared" si="351"/>
        <v>2791</v>
      </c>
      <c r="BN409" s="654">
        <v>45819</v>
      </c>
      <c r="BO409" s="651"/>
      <c r="BP409" s="447"/>
      <c r="BQ409" s="448">
        <v>0</v>
      </c>
      <c r="BR409" s="83">
        <v>2</v>
      </c>
      <c r="BS409" s="28" t="s">
        <v>17</v>
      </c>
      <c r="BT409" s="5">
        <f t="shared" si="352"/>
        <v>2704</v>
      </c>
      <c r="BV409" s="654">
        <v>192</v>
      </c>
      <c r="BW409" s="651"/>
      <c r="BY409" s="489">
        <v>0</v>
      </c>
      <c r="BZ409" s="489">
        <v>2</v>
      </c>
      <c r="CA409" s="28" t="s">
        <v>17</v>
      </c>
      <c r="CB409" s="5">
        <f t="shared" si="353"/>
        <v>2586</v>
      </c>
      <c r="CD409" s="654">
        <v>45880</v>
      </c>
      <c r="CE409" s="651"/>
      <c r="CG409" s="577">
        <v>0</v>
      </c>
      <c r="CH409" s="577">
        <v>2</v>
      </c>
      <c r="CI409" s="28" t="s">
        <v>17</v>
      </c>
      <c r="CJ409" s="5">
        <f t="shared" si="354"/>
        <v>2464</v>
      </c>
      <c r="CL409" s="717">
        <v>45909</v>
      </c>
      <c r="CM409" s="651"/>
      <c r="CN409" s="614"/>
      <c r="CO409" s="83">
        <v>0</v>
      </c>
      <c r="CP409" s="83">
        <v>8</v>
      </c>
      <c r="CQ409" s="129" t="s">
        <v>17</v>
      </c>
      <c r="CR409" s="5">
        <f t="shared" si="356"/>
        <v>2287</v>
      </c>
    </row>
    <row r="410" spans="2:96" ht="12.75" customHeight="1" x14ac:dyDescent="0.35">
      <c r="B410" s="654">
        <v>45576</v>
      </c>
      <c r="C410" s="651"/>
      <c r="E410" s="4">
        <v>0</v>
      </c>
      <c r="F410" s="4">
        <v>2</v>
      </c>
      <c r="G410" s="6" t="s">
        <v>17</v>
      </c>
      <c r="H410" s="5">
        <f t="shared" si="344"/>
        <v>1905</v>
      </c>
      <c r="J410" s="654">
        <v>45609</v>
      </c>
      <c r="K410" s="651"/>
      <c r="M410" s="4">
        <v>0</v>
      </c>
      <c r="N410" s="4">
        <v>3</v>
      </c>
      <c r="O410" s="6" t="s">
        <v>17</v>
      </c>
      <c r="P410" s="5">
        <f t="shared" si="345"/>
        <v>1698</v>
      </c>
      <c r="R410" s="654">
        <v>45636</v>
      </c>
      <c r="S410" s="651"/>
      <c r="U410" s="24">
        <v>0</v>
      </c>
      <c r="V410" s="24">
        <v>3</v>
      </c>
      <c r="W410" s="28" t="s">
        <v>17</v>
      </c>
      <c r="X410" s="5">
        <f t="shared" si="358"/>
        <v>1594</v>
      </c>
      <c r="Z410" s="654">
        <v>45671</v>
      </c>
      <c r="AA410" s="651"/>
      <c r="AC410" s="24">
        <v>0</v>
      </c>
      <c r="AD410" s="24">
        <v>4</v>
      </c>
      <c r="AE410" s="28" t="s">
        <v>17</v>
      </c>
      <c r="AF410" s="5">
        <f t="shared" si="347"/>
        <v>1282</v>
      </c>
      <c r="AH410" s="654">
        <v>45699</v>
      </c>
      <c r="AI410" s="651"/>
      <c r="AK410" s="24">
        <v>0</v>
      </c>
      <c r="AL410" s="24">
        <v>2</v>
      </c>
      <c r="AM410" s="28" t="s">
        <v>17</v>
      </c>
      <c r="AN410" s="5">
        <f t="shared" si="348"/>
        <v>1116</v>
      </c>
      <c r="AP410" s="654">
        <v>45731</v>
      </c>
      <c r="AQ410" s="651"/>
      <c r="AS410" s="83">
        <v>0</v>
      </c>
      <c r="AT410" s="57">
        <v>10</v>
      </c>
      <c r="AU410" s="28" t="s">
        <v>17</v>
      </c>
      <c r="AV410" s="5">
        <f t="shared" si="349"/>
        <v>965</v>
      </c>
      <c r="AX410" s="654">
        <v>45757</v>
      </c>
      <c r="AY410" s="651"/>
      <c r="BA410" s="83">
        <v>0</v>
      </c>
      <c r="BB410" s="83">
        <v>2</v>
      </c>
      <c r="BC410" s="28" t="s">
        <v>17</v>
      </c>
      <c r="BD410" s="5">
        <f t="shared" si="350"/>
        <v>2900</v>
      </c>
      <c r="BF410" s="654">
        <v>45792</v>
      </c>
      <c r="BG410" s="651"/>
      <c r="BI410" s="83">
        <v>0</v>
      </c>
      <c r="BJ410" s="83">
        <v>2</v>
      </c>
      <c r="BK410" s="129" t="s">
        <v>17</v>
      </c>
      <c r="BL410" s="5">
        <f t="shared" si="351"/>
        <v>2789</v>
      </c>
      <c r="BN410" s="654">
        <v>45820</v>
      </c>
      <c r="BO410" s="651"/>
      <c r="BP410" s="447"/>
      <c r="BQ410" s="448">
        <v>0</v>
      </c>
      <c r="BR410" s="83">
        <v>2</v>
      </c>
      <c r="BS410" s="28" t="s">
        <v>17</v>
      </c>
      <c r="BT410" s="5">
        <f t="shared" si="352"/>
        <v>2702</v>
      </c>
      <c r="BV410" s="654">
        <v>193</v>
      </c>
      <c r="BW410" s="651"/>
      <c r="BY410" s="489">
        <v>0</v>
      </c>
      <c r="BZ410" s="489">
        <v>2</v>
      </c>
      <c r="CA410" s="28" t="s">
        <v>17</v>
      </c>
      <c r="CB410" s="5">
        <f t="shared" si="353"/>
        <v>2584</v>
      </c>
      <c r="CD410" s="654">
        <v>45881</v>
      </c>
      <c r="CE410" s="651"/>
      <c r="CG410" s="577">
        <v>0</v>
      </c>
      <c r="CH410" s="577">
        <v>2</v>
      </c>
      <c r="CI410" s="28" t="s">
        <v>17</v>
      </c>
      <c r="CJ410" s="5">
        <f t="shared" si="354"/>
        <v>2462</v>
      </c>
      <c r="CL410" s="717">
        <v>45910</v>
      </c>
      <c r="CM410" s="651"/>
      <c r="CN410" s="614"/>
      <c r="CO410" s="83">
        <v>0</v>
      </c>
      <c r="CP410" s="83">
        <v>8</v>
      </c>
      <c r="CQ410" s="129" t="s">
        <v>17</v>
      </c>
      <c r="CR410" s="5">
        <f t="shared" si="356"/>
        <v>2279</v>
      </c>
    </row>
    <row r="411" spans="2:96" ht="12.75" customHeight="1" x14ac:dyDescent="0.35">
      <c r="B411" s="654">
        <v>45577</v>
      </c>
      <c r="C411" s="651"/>
      <c r="E411" s="4">
        <v>0</v>
      </c>
      <c r="F411" s="4">
        <v>10</v>
      </c>
      <c r="G411" s="6" t="s">
        <v>17</v>
      </c>
      <c r="H411" s="5">
        <f t="shared" si="344"/>
        <v>1895</v>
      </c>
      <c r="J411" s="654">
        <v>45610</v>
      </c>
      <c r="K411" s="651"/>
      <c r="M411" s="4">
        <v>0</v>
      </c>
      <c r="N411" s="4">
        <v>3</v>
      </c>
      <c r="O411" s="6" t="s">
        <v>17</v>
      </c>
      <c r="P411" s="5">
        <f t="shared" si="345"/>
        <v>1695</v>
      </c>
      <c r="R411" s="654">
        <v>45637</v>
      </c>
      <c r="S411" s="651"/>
      <c r="U411" s="24">
        <v>0</v>
      </c>
      <c r="V411" s="24">
        <v>2</v>
      </c>
      <c r="W411" s="28" t="s">
        <v>17</v>
      </c>
      <c r="X411" s="5">
        <f t="shared" si="358"/>
        <v>1592</v>
      </c>
      <c r="Z411" s="654">
        <v>45672</v>
      </c>
      <c r="AA411" s="651"/>
      <c r="AC411" s="24">
        <v>0</v>
      </c>
      <c r="AD411" s="24">
        <v>4</v>
      </c>
      <c r="AE411" s="28" t="s">
        <v>17</v>
      </c>
      <c r="AF411" s="5">
        <f t="shared" si="347"/>
        <v>1278</v>
      </c>
      <c r="AH411" s="654">
        <v>45700</v>
      </c>
      <c r="AI411" s="651"/>
      <c r="AK411" s="24">
        <v>0</v>
      </c>
      <c r="AL411" s="24">
        <v>2</v>
      </c>
      <c r="AM411" s="28" t="s">
        <v>17</v>
      </c>
      <c r="AN411" s="5">
        <f t="shared" si="348"/>
        <v>1114</v>
      </c>
      <c r="AP411" s="654">
        <v>45733</v>
      </c>
      <c r="AQ411" s="651"/>
      <c r="AS411" s="83">
        <v>0</v>
      </c>
      <c r="AT411" s="83">
        <v>4</v>
      </c>
      <c r="AU411" s="28" t="s">
        <v>17</v>
      </c>
      <c r="AV411" s="5">
        <f t="shared" si="349"/>
        <v>961</v>
      </c>
      <c r="AX411" s="654">
        <v>45758</v>
      </c>
      <c r="AY411" s="651"/>
      <c r="BA411" s="83">
        <v>0</v>
      </c>
      <c r="BB411" s="83">
        <v>7</v>
      </c>
      <c r="BC411" s="28" t="s">
        <v>17</v>
      </c>
      <c r="BD411" s="5">
        <f t="shared" si="350"/>
        <v>2893</v>
      </c>
      <c r="BF411" s="654">
        <v>45793</v>
      </c>
      <c r="BG411" s="651"/>
      <c r="BI411" s="83">
        <v>0</v>
      </c>
      <c r="BJ411" s="83">
        <v>2</v>
      </c>
      <c r="BK411" s="129" t="s">
        <v>17</v>
      </c>
      <c r="BL411" s="5">
        <f t="shared" si="351"/>
        <v>2787</v>
      </c>
      <c r="BN411" s="654">
        <v>45821</v>
      </c>
      <c r="BO411" s="651"/>
      <c r="BP411" s="447"/>
      <c r="BQ411" s="448">
        <v>0</v>
      </c>
      <c r="BR411" s="83">
        <v>2</v>
      </c>
      <c r="BS411" s="28" t="s">
        <v>17</v>
      </c>
      <c r="BT411" s="5">
        <f t="shared" si="352"/>
        <v>2700</v>
      </c>
      <c r="BV411" s="654">
        <v>194</v>
      </c>
      <c r="BW411" s="651"/>
      <c r="BY411" s="489">
        <v>0</v>
      </c>
      <c r="BZ411" s="489">
        <v>30</v>
      </c>
      <c r="CA411" s="28" t="s">
        <v>17</v>
      </c>
      <c r="CB411" s="5">
        <f t="shared" si="353"/>
        <v>2554</v>
      </c>
      <c r="CD411" s="654">
        <v>45882</v>
      </c>
      <c r="CE411" s="651"/>
      <c r="CG411" s="577">
        <v>0</v>
      </c>
      <c r="CH411" s="577">
        <v>2</v>
      </c>
      <c r="CI411" s="28" t="s">
        <v>17</v>
      </c>
      <c r="CJ411" s="5">
        <f t="shared" si="354"/>
        <v>2460</v>
      </c>
      <c r="CL411" s="717">
        <v>45911</v>
      </c>
      <c r="CM411" s="651"/>
      <c r="CO411" s="83">
        <v>0</v>
      </c>
      <c r="CP411" s="83">
        <v>4</v>
      </c>
      <c r="CQ411" s="129" t="s">
        <v>17</v>
      </c>
      <c r="CR411" s="5">
        <f t="shared" si="356"/>
        <v>2275</v>
      </c>
    </row>
    <row r="412" spans="2:96" ht="12.75" customHeight="1" x14ac:dyDescent="0.35">
      <c r="B412" s="654">
        <v>45579</v>
      </c>
      <c r="C412" s="651"/>
      <c r="E412" s="4">
        <v>0</v>
      </c>
      <c r="F412" s="4">
        <v>2</v>
      </c>
      <c r="G412" s="6" t="s">
        <v>17</v>
      </c>
      <c r="H412" s="5">
        <f t="shared" si="344"/>
        <v>1893</v>
      </c>
      <c r="J412" s="654">
        <v>45611</v>
      </c>
      <c r="K412" s="651"/>
      <c r="M412" s="4">
        <v>0</v>
      </c>
      <c r="N412" s="4">
        <v>3</v>
      </c>
      <c r="O412" s="6" t="s">
        <v>17</v>
      </c>
      <c r="P412" s="5">
        <f t="shared" si="345"/>
        <v>1692</v>
      </c>
      <c r="R412" s="654">
        <v>45639</v>
      </c>
      <c r="S412" s="651"/>
      <c r="U412" s="24">
        <v>0</v>
      </c>
      <c r="V412" s="24">
        <v>7</v>
      </c>
      <c r="W412" s="28" t="s">
        <v>17</v>
      </c>
      <c r="X412" s="5">
        <f t="shared" si="358"/>
        <v>1585</v>
      </c>
      <c r="Z412" s="654">
        <v>45673</v>
      </c>
      <c r="AA412" s="651"/>
      <c r="AC412" s="24">
        <v>0</v>
      </c>
      <c r="AD412" s="24">
        <v>4</v>
      </c>
      <c r="AE412" s="28" t="s">
        <v>17</v>
      </c>
      <c r="AF412" s="5">
        <f t="shared" si="347"/>
        <v>1274</v>
      </c>
      <c r="AH412" s="654">
        <v>45701</v>
      </c>
      <c r="AI412" s="651"/>
      <c r="AK412" s="24">
        <v>0</v>
      </c>
      <c r="AL412" s="24">
        <v>2</v>
      </c>
      <c r="AM412" s="28" t="s">
        <v>17</v>
      </c>
      <c r="AN412" s="5">
        <f t="shared" si="348"/>
        <v>1112</v>
      </c>
      <c r="AP412" s="654">
        <v>45734</v>
      </c>
      <c r="AQ412" s="651"/>
      <c r="AS412" s="83">
        <v>0</v>
      </c>
      <c r="AT412" s="57">
        <v>2</v>
      </c>
      <c r="AU412" s="28" t="s">
        <v>17</v>
      </c>
      <c r="AV412" s="5">
        <f t="shared" si="349"/>
        <v>959</v>
      </c>
      <c r="AX412" s="654">
        <v>45759</v>
      </c>
      <c r="AY412" s="651"/>
      <c r="BA412" s="83">
        <v>0</v>
      </c>
      <c r="BB412" s="83">
        <v>10</v>
      </c>
      <c r="BC412" s="28" t="s">
        <v>17</v>
      </c>
      <c r="BD412" s="5">
        <f t="shared" si="350"/>
        <v>2883</v>
      </c>
      <c r="BF412" s="654">
        <v>45794</v>
      </c>
      <c r="BG412" s="651"/>
      <c r="BI412" s="83">
        <v>0</v>
      </c>
      <c r="BJ412" s="57">
        <v>10</v>
      </c>
      <c r="BK412" s="129" t="s">
        <v>17</v>
      </c>
      <c r="BL412" s="5">
        <f t="shared" si="351"/>
        <v>2777</v>
      </c>
      <c r="BN412" s="654">
        <v>45822</v>
      </c>
      <c r="BO412" s="651"/>
      <c r="BP412" s="447"/>
      <c r="BQ412" s="448">
        <v>0</v>
      </c>
      <c r="BR412" s="83">
        <v>10</v>
      </c>
      <c r="BS412" s="28" t="s">
        <v>17</v>
      </c>
      <c r="BT412" s="5">
        <f t="shared" si="352"/>
        <v>2690</v>
      </c>
      <c r="BV412" s="654">
        <v>196</v>
      </c>
      <c r="BW412" s="651"/>
      <c r="BY412" s="489">
        <v>0</v>
      </c>
      <c r="BZ412" s="489">
        <v>2</v>
      </c>
      <c r="CA412" s="28" t="s">
        <v>17</v>
      </c>
      <c r="CB412" s="5">
        <f t="shared" si="353"/>
        <v>2552</v>
      </c>
      <c r="CD412" s="654">
        <v>45885</v>
      </c>
      <c r="CE412" s="651"/>
      <c r="CG412" s="578">
        <v>0</v>
      </c>
      <c r="CH412" s="578">
        <v>15</v>
      </c>
      <c r="CI412" s="28" t="s">
        <v>17</v>
      </c>
      <c r="CJ412" s="5">
        <f t="shared" si="354"/>
        <v>2445</v>
      </c>
      <c r="CL412" s="717">
        <v>45912</v>
      </c>
      <c r="CM412" s="651"/>
      <c r="CO412" s="83">
        <v>0</v>
      </c>
      <c r="CP412" s="83">
        <v>4</v>
      </c>
      <c r="CQ412" s="129" t="s">
        <v>17</v>
      </c>
      <c r="CR412" s="5">
        <f t="shared" si="356"/>
        <v>2271</v>
      </c>
    </row>
    <row r="413" spans="2:96" ht="12.75" customHeight="1" x14ac:dyDescent="0.35">
      <c r="B413" s="654">
        <v>45580</v>
      </c>
      <c r="C413" s="651"/>
      <c r="E413" s="4">
        <v>0</v>
      </c>
      <c r="F413" s="4">
        <v>4</v>
      </c>
      <c r="G413" s="6" t="s">
        <v>17</v>
      </c>
      <c r="H413" s="5">
        <f t="shared" si="344"/>
        <v>1889</v>
      </c>
      <c r="J413" s="654">
        <v>45617</v>
      </c>
      <c r="K413" s="651"/>
      <c r="M413" s="4">
        <v>0</v>
      </c>
      <c r="N413" s="4">
        <v>3</v>
      </c>
      <c r="O413" s="6" t="s">
        <v>17</v>
      </c>
      <c r="P413" s="5">
        <f t="shared" si="345"/>
        <v>1689</v>
      </c>
      <c r="R413" s="654">
        <v>45640</v>
      </c>
      <c r="S413" s="651"/>
      <c r="U413" s="24">
        <v>0</v>
      </c>
      <c r="V413" s="24">
        <v>2</v>
      </c>
      <c r="W413" s="28" t="s">
        <v>17</v>
      </c>
      <c r="X413" s="5">
        <f t="shared" si="358"/>
        <v>1583</v>
      </c>
      <c r="Z413" s="654">
        <v>45674</v>
      </c>
      <c r="AA413" s="651"/>
      <c r="AC413" s="24">
        <v>0</v>
      </c>
      <c r="AD413" s="24">
        <v>4</v>
      </c>
      <c r="AE413" s="28" t="s">
        <v>17</v>
      </c>
      <c r="AF413" s="5">
        <f t="shared" si="347"/>
        <v>1270</v>
      </c>
      <c r="AH413" s="654">
        <v>45702</v>
      </c>
      <c r="AI413" s="651"/>
      <c r="AK413" s="24">
        <v>0</v>
      </c>
      <c r="AL413" s="24">
        <v>5</v>
      </c>
      <c r="AM413" s="28" t="s">
        <v>17</v>
      </c>
      <c r="AN413" s="5">
        <f t="shared" si="348"/>
        <v>1107</v>
      </c>
      <c r="AP413" s="654">
        <v>45735</v>
      </c>
      <c r="AQ413" s="651"/>
      <c r="AS413" s="83">
        <v>0</v>
      </c>
      <c r="AT413" s="57">
        <v>2</v>
      </c>
      <c r="AU413" s="28" t="s">
        <v>17</v>
      </c>
      <c r="AV413" s="5">
        <f t="shared" si="349"/>
        <v>957</v>
      </c>
      <c r="AX413" s="654">
        <v>45761</v>
      </c>
      <c r="AY413" s="651"/>
      <c r="BA413" s="83">
        <v>0</v>
      </c>
      <c r="BB413" s="57">
        <v>5</v>
      </c>
      <c r="BC413" s="28" t="s">
        <v>17</v>
      </c>
      <c r="BD413" s="5">
        <f t="shared" si="350"/>
        <v>2878</v>
      </c>
      <c r="BF413" s="654">
        <v>45796</v>
      </c>
      <c r="BG413" s="651"/>
      <c r="BI413" s="83">
        <v>0</v>
      </c>
      <c r="BJ413" s="57">
        <v>2</v>
      </c>
      <c r="BK413" s="129" t="s">
        <v>17</v>
      </c>
      <c r="BL413" s="5">
        <f t="shared" si="351"/>
        <v>2775</v>
      </c>
      <c r="BN413" s="654">
        <v>45824</v>
      </c>
      <c r="BO413" s="651"/>
      <c r="BP413" s="447"/>
      <c r="BQ413" s="448">
        <v>0</v>
      </c>
      <c r="BR413" s="83">
        <v>2</v>
      </c>
      <c r="BS413" s="28" t="s">
        <v>17</v>
      </c>
      <c r="BT413" s="5">
        <f t="shared" si="352"/>
        <v>2688</v>
      </c>
      <c r="BV413" s="654">
        <v>197</v>
      </c>
      <c r="BW413" s="651"/>
      <c r="BY413" s="489">
        <v>0</v>
      </c>
      <c r="BZ413" s="489">
        <v>2</v>
      </c>
      <c r="CA413" s="28" t="s">
        <v>17</v>
      </c>
      <c r="CB413" s="5">
        <f t="shared" si="353"/>
        <v>2550</v>
      </c>
      <c r="CD413" s="654">
        <v>45888</v>
      </c>
      <c r="CE413" s="651"/>
      <c r="CG413" s="582">
        <v>0</v>
      </c>
      <c r="CH413" s="582">
        <v>6</v>
      </c>
      <c r="CI413" s="28" t="s">
        <v>17</v>
      </c>
      <c r="CJ413" s="5">
        <f t="shared" si="354"/>
        <v>2439</v>
      </c>
      <c r="CL413" s="717">
        <v>45913</v>
      </c>
      <c r="CM413" s="651"/>
      <c r="CO413" s="83">
        <v>0</v>
      </c>
      <c r="CP413" s="83">
        <v>10</v>
      </c>
      <c r="CQ413" s="129" t="s">
        <v>17</v>
      </c>
      <c r="CR413" s="5">
        <f t="shared" si="356"/>
        <v>2261</v>
      </c>
    </row>
    <row r="414" spans="2:96" ht="12.75" customHeight="1" x14ac:dyDescent="0.35">
      <c r="B414" s="654">
        <v>45581</v>
      </c>
      <c r="C414" s="651"/>
      <c r="E414" s="4">
        <v>0</v>
      </c>
      <c r="F414" s="4">
        <v>4</v>
      </c>
      <c r="G414" s="6" t="s">
        <v>17</v>
      </c>
      <c r="H414" s="5">
        <f t="shared" si="344"/>
        <v>1885</v>
      </c>
      <c r="J414" s="654">
        <v>45618</v>
      </c>
      <c r="K414" s="651"/>
      <c r="M414" s="4">
        <v>0</v>
      </c>
      <c r="N414" s="4">
        <v>3</v>
      </c>
      <c r="O414" s="6" t="s">
        <v>17</v>
      </c>
      <c r="P414" s="5">
        <f t="shared" si="345"/>
        <v>1686</v>
      </c>
      <c r="R414" s="654">
        <v>45642</v>
      </c>
      <c r="S414" s="651"/>
      <c r="U414" s="24">
        <v>0</v>
      </c>
      <c r="V414" s="24">
        <v>5</v>
      </c>
      <c r="W414" s="28" t="s">
        <v>17</v>
      </c>
      <c r="X414" s="5">
        <f t="shared" si="358"/>
        <v>1578</v>
      </c>
      <c r="Z414" s="654">
        <v>45675</v>
      </c>
      <c r="AA414" s="651"/>
      <c r="AC414" s="24">
        <v>0</v>
      </c>
      <c r="AD414" s="24">
        <v>4</v>
      </c>
      <c r="AE414" s="28" t="s">
        <v>17</v>
      </c>
      <c r="AF414" s="5">
        <f t="shared" si="347"/>
        <v>1266</v>
      </c>
      <c r="AH414" s="654">
        <v>45703</v>
      </c>
      <c r="AI414" s="651"/>
      <c r="AK414" s="24">
        <v>0</v>
      </c>
      <c r="AL414" s="24">
        <v>20</v>
      </c>
      <c r="AM414" s="28" t="s">
        <v>17</v>
      </c>
      <c r="AN414" s="5">
        <f t="shared" si="348"/>
        <v>1087</v>
      </c>
      <c r="AP414" s="654">
        <v>45736</v>
      </c>
      <c r="AQ414" s="651"/>
      <c r="AS414" s="83">
        <v>0</v>
      </c>
      <c r="AT414" s="83">
        <v>2</v>
      </c>
      <c r="AU414" s="28" t="s">
        <v>17</v>
      </c>
      <c r="AV414" s="5">
        <f t="shared" si="349"/>
        <v>955</v>
      </c>
      <c r="AX414" s="654">
        <v>45762</v>
      </c>
      <c r="AY414" s="651"/>
      <c r="BA414" s="83">
        <v>0</v>
      </c>
      <c r="BB414" s="83">
        <v>5</v>
      </c>
      <c r="BC414" s="28" t="s">
        <v>17</v>
      </c>
      <c r="BD414" s="5">
        <f t="shared" si="350"/>
        <v>2873</v>
      </c>
      <c r="BF414" s="654">
        <v>45797</v>
      </c>
      <c r="BG414" s="651"/>
      <c r="BI414" s="83">
        <v>0</v>
      </c>
      <c r="BJ414" s="83">
        <v>2</v>
      </c>
      <c r="BK414" s="129" t="s">
        <v>17</v>
      </c>
      <c r="BL414" s="5">
        <f t="shared" si="351"/>
        <v>2773</v>
      </c>
      <c r="BN414" s="654">
        <v>45825</v>
      </c>
      <c r="BO414" s="651"/>
      <c r="BP414" s="447"/>
      <c r="BQ414" s="448">
        <v>0</v>
      </c>
      <c r="BR414" s="83">
        <v>2</v>
      </c>
      <c r="BS414" s="28" t="s">
        <v>17</v>
      </c>
      <c r="BT414" s="5">
        <f t="shared" si="352"/>
        <v>2686</v>
      </c>
      <c r="BV414" s="654">
        <v>198</v>
      </c>
      <c r="BW414" s="651"/>
      <c r="BY414" s="517">
        <v>0</v>
      </c>
      <c r="BZ414" s="517">
        <v>4</v>
      </c>
      <c r="CA414" s="28" t="s">
        <v>17</v>
      </c>
      <c r="CB414" s="5">
        <f t="shared" si="353"/>
        <v>2546</v>
      </c>
      <c r="CD414" s="654">
        <v>45889</v>
      </c>
      <c r="CE414" s="651"/>
      <c r="CG414" s="582">
        <v>0</v>
      </c>
      <c r="CH414" s="582">
        <v>6</v>
      </c>
      <c r="CI414" s="28" t="s">
        <v>17</v>
      </c>
      <c r="CJ414" s="5">
        <f t="shared" si="354"/>
        <v>2433</v>
      </c>
      <c r="CL414" s="717">
        <v>45915</v>
      </c>
      <c r="CM414" s="651"/>
      <c r="CO414" s="83">
        <v>0</v>
      </c>
      <c r="CP414" s="83">
        <v>6</v>
      </c>
      <c r="CQ414" s="129" t="s">
        <v>17</v>
      </c>
      <c r="CR414" s="5">
        <f t="shared" si="356"/>
        <v>2255</v>
      </c>
    </row>
    <row r="415" spans="2:96" ht="12.75" customHeight="1" x14ac:dyDescent="0.35">
      <c r="B415" s="654">
        <v>45582</v>
      </c>
      <c r="C415" s="651"/>
      <c r="E415" s="4">
        <v>0</v>
      </c>
      <c r="F415" s="4">
        <v>2</v>
      </c>
      <c r="G415" s="6" t="s">
        <v>17</v>
      </c>
      <c r="H415" s="5">
        <f t="shared" si="344"/>
        <v>1883</v>
      </c>
      <c r="J415" s="654">
        <v>45619</v>
      </c>
      <c r="K415" s="651"/>
      <c r="M415" s="4">
        <v>0</v>
      </c>
      <c r="N415" s="24">
        <v>20</v>
      </c>
      <c r="O415" s="6" t="s">
        <v>17</v>
      </c>
      <c r="P415" s="5">
        <f t="shared" si="345"/>
        <v>1666</v>
      </c>
      <c r="R415" s="654">
        <v>45643</v>
      </c>
      <c r="S415" s="651"/>
      <c r="U415" s="24">
        <v>0</v>
      </c>
      <c r="V415" s="24">
        <v>5</v>
      </c>
      <c r="W415" s="28" t="s">
        <v>17</v>
      </c>
      <c r="X415" s="5">
        <f t="shared" si="358"/>
        <v>1573</v>
      </c>
      <c r="Z415" s="654">
        <v>45676</v>
      </c>
      <c r="AA415" s="651"/>
      <c r="AC415" s="24">
        <v>0</v>
      </c>
      <c r="AD415" s="24">
        <v>4</v>
      </c>
      <c r="AE415" s="28" t="s">
        <v>17</v>
      </c>
      <c r="AF415" s="5">
        <f t="shared" si="347"/>
        <v>1262</v>
      </c>
      <c r="AH415" s="654">
        <v>45705</v>
      </c>
      <c r="AI415" s="651"/>
      <c r="AK415" s="24">
        <v>0</v>
      </c>
      <c r="AL415" s="24">
        <v>20</v>
      </c>
      <c r="AM415" s="28" t="s">
        <v>17</v>
      </c>
      <c r="AN415" s="5">
        <f t="shared" si="348"/>
        <v>1067</v>
      </c>
      <c r="AP415" s="654">
        <v>45737</v>
      </c>
      <c r="AQ415" s="651"/>
      <c r="AS415" s="83">
        <v>0</v>
      </c>
      <c r="AT415" s="83">
        <v>2</v>
      </c>
      <c r="AU415" s="28" t="s">
        <v>17</v>
      </c>
      <c r="AV415" s="5">
        <f t="shared" si="349"/>
        <v>953</v>
      </c>
      <c r="AX415" s="654">
        <v>45763</v>
      </c>
      <c r="AY415" s="651"/>
      <c r="BA415" s="83">
        <v>0</v>
      </c>
      <c r="BB415" s="83">
        <v>5</v>
      </c>
      <c r="BC415" s="28" t="s">
        <v>17</v>
      </c>
      <c r="BD415" s="5">
        <f t="shared" si="350"/>
        <v>2868</v>
      </c>
      <c r="BF415" s="654">
        <v>45798</v>
      </c>
      <c r="BG415" s="651"/>
      <c r="BI415" s="83">
        <v>0</v>
      </c>
      <c r="BJ415" s="83">
        <v>2</v>
      </c>
      <c r="BK415" s="129" t="s">
        <v>17</v>
      </c>
      <c r="BL415" s="5">
        <f t="shared" si="351"/>
        <v>2771</v>
      </c>
      <c r="BN415" s="654">
        <v>45826</v>
      </c>
      <c r="BO415" s="651"/>
      <c r="BP415" s="447"/>
      <c r="BQ415" s="448">
        <v>0</v>
      </c>
      <c r="BR415" s="83">
        <v>2</v>
      </c>
      <c r="BS415" s="28" t="s">
        <v>17</v>
      </c>
      <c r="BT415" s="5">
        <f t="shared" si="352"/>
        <v>2684</v>
      </c>
      <c r="BV415" s="654">
        <v>199</v>
      </c>
      <c r="BW415" s="651"/>
      <c r="BX415" s="519"/>
      <c r="BY415" s="520">
        <v>0</v>
      </c>
      <c r="BZ415" s="520">
        <v>4</v>
      </c>
      <c r="CA415" s="129" t="s">
        <v>17</v>
      </c>
      <c r="CB415" s="5">
        <f t="shared" si="353"/>
        <v>2542</v>
      </c>
      <c r="CD415" s="654">
        <v>45890</v>
      </c>
      <c r="CE415" s="651"/>
      <c r="CG415" s="582">
        <v>0</v>
      </c>
      <c r="CH415" s="582">
        <v>6</v>
      </c>
      <c r="CI415" s="28" t="s">
        <v>17</v>
      </c>
      <c r="CJ415" s="5">
        <f t="shared" si="354"/>
        <v>2427</v>
      </c>
      <c r="CL415" s="717">
        <v>45916</v>
      </c>
      <c r="CM415" s="651"/>
      <c r="CO415" s="83">
        <v>0</v>
      </c>
      <c r="CP415" s="83">
        <v>6</v>
      </c>
      <c r="CQ415" s="129" t="s">
        <v>17</v>
      </c>
      <c r="CR415" s="5">
        <f t="shared" si="356"/>
        <v>2249</v>
      </c>
    </row>
    <row r="416" spans="2:96" ht="12.75" customHeight="1" x14ac:dyDescent="0.35">
      <c r="B416" s="654">
        <v>45583</v>
      </c>
      <c r="C416" s="651"/>
      <c r="E416" s="4">
        <v>0</v>
      </c>
      <c r="F416" s="4">
        <v>6</v>
      </c>
      <c r="G416" s="6" t="s">
        <v>17</v>
      </c>
      <c r="H416" s="5">
        <f t="shared" si="344"/>
        <v>1877</v>
      </c>
      <c r="J416" s="654">
        <v>45621</v>
      </c>
      <c r="K416" s="651"/>
      <c r="M416" s="4">
        <v>0</v>
      </c>
      <c r="N416" s="24">
        <v>2</v>
      </c>
      <c r="O416" s="6" t="s">
        <v>17</v>
      </c>
      <c r="P416" s="5">
        <f t="shared" si="345"/>
        <v>1664</v>
      </c>
      <c r="R416" s="654">
        <v>45644</v>
      </c>
      <c r="S416" s="651"/>
      <c r="U416" s="24">
        <v>0</v>
      </c>
      <c r="V416" s="24">
        <v>5</v>
      </c>
      <c r="W416" s="28" t="s">
        <v>17</v>
      </c>
      <c r="X416" s="5">
        <f t="shared" si="358"/>
        <v>1568</v>
      </c>
      <c r="Z416" s="654">
        <v>45677</v>
      </c>
      <c r="AA416" s="651"/>
      <c r="AC416" s="24">
        <v>0</v>
      </c>
      <c r="AD416" s="24">
        <v>4</v>
      </c>
      <c r="AE416" s="28" t="s">
        <v>17</v>
      </c>
      <c r="AF416" s="5">
        <f t="shared" si="347"/>
        <v>1258</v>
      </c>
      <c r="AH416" s="654">
        <v>45706</v>
      </c>
      <c r="AI416" s="651"/>
      <c r="AK416" s="24">
        <v>0</v>
      </c>
      <c r="AL416" s="24">
        <v>2</v>
      </c>
      <c r="AM416" s="28" t="s">
        <v>17</v>
      </c>
      <c r="AN416" s="5">
        <f t="shared" si="348"/>
        <v>1065</v>
      </c>
      <c r="AP416" s="654">
        <v>45738</v>
      </c>
      <c r="AQ416" s="651"/>
      <c r="AS416" s="83">
        <v>0</v>
      </c>
      <c r="AT416" s="57">
        <v>10</v>
      </c>
      <c r="AU416" s="28" t="s">
        <v>17</v>
      </c>
      <c r="AV416" s="5">
        <f t="shared" si="349"/>
        <v>943</v>
      </c>
      <c r="AX416" s="654">
        <v>45764</v>
      </c>
      <c r="AY416" s="651"/>
      <c r="BA416" s="83">
        <v>0</v>
      </c>
      <c r="BB416" s="83">
        <v>5</v>
      </c>
      <c r="BC416" s="28" t="s">
        <v>17</v>
      </c>
      <c r="BD416" s="5">
        <f t="shared" si="350"/>
        <v>2863</v>
      </c>
      <c r="BF416" s="654">
        <v>45799</v>
      </c>
      <c r="BG416" s="651"/>
      <c r="BI416" s="83">
        <v>0</v>
      </c>
      <c r="BJ416" s="83">
        <v>2</v>
      </c>
      <c r="BK416" s="129" t="s">
        <v>17</v>
      </c>
      <c r="BL416" s="5">
        <f t="shared" si="351"/>
        <v>2769</v>
      </c>
      <c r="BN416" s="654">
        <v>45827</v>
      </c>
      <c r="BO416" s="651"/>
      <c r="BP416" s="447"/>
      <c r="BQ416" s="448">
        <v>0</v>
      </c>
      <c r="BR416" s="83">
        <v>2</v>
      </c>
      <c r="BS416" s="28" t="s">
        <v>17</v>
      </c>
      <c r="BT416" s="5">
        <f t="shared" si="352"/>
        <v>2682</v>
      </c>
      <c r="BV416" s="654">
        <v>201</v>
      </c>
      <c r="BW416" s="651"/>
      <c r="BY416" s="523">
        <v>0</v>
      </c>
      <c r="BZ416" s="523">
        <v>12</v>
      </c>
      <c r="CA416" s="129" t="s">
        <v>17</v>
      </c>
      <c r="CB416" s="5">
        <f t="shared" si="353"/>
        <v>2530</v>
      </c>
      <c r="CD416" s="654">
        <v>45891</v>
      </c>
      <c r="CE416" s="651"/>
      <c r="CG416" s="589">
        <v>0</v>
      </c>
      <c r="CH416" s="589">
        <v>6</v>
      </c>
      <c r="CI416" s="28" t="s">
        <v>17</v>
      </c>
      <c r="CJ416" s="5">
        <f t="shared" si="354"/>
        <v>2421</v>
      </c>
      <c r="CL416" s="717">
        <v>45917</v>
      </c>
      <c r="CM416" s="651"/>
      <c r="CO416" s="83">
        <v>0</v>
      </c>
      <c r="CP416" s="83">
        <v>6</v>
      </c>
      <c r="CQ416" s="129" t="s">
        <v>17</v>
      </c>
      <c r="CR416" s="5">
        <f t="shared" si="356"/>
        <v>2243</v>
      </c>
    </row>
    <row r="417" spans="2:96" ht="12.75" customHeight="1" x14ac:dyDescent="0.35">
      <c r="B417" s="654">
        <v>45584</v>
      </c>
      <c r="C417" s="651"/>
      <c r="E417" s="4">
        <v>0</v>
      </c>
      <c r="F417" s="4">
        <v>20</v>
      </c>
      <c r="G417" s="6" t="s">
        <v>17</v>
      </c>
      <c r="H417" s="5">
        <f t="shared" si="344"/>
        <v>1857</v>
      </c>
      <c r="J417" s="654">
        <v>45622</v>
      </c>
      <c r="K417" s="651"/>
      <c r="M417" s="4">
        <v>0</v>
      </c>
      <c r="N417" s="24">
        <v>2</v>
      </c>
      <c r="O417" s="6" t="s">
        <v>17</v>
      </c>
      <c r="P417" s="5">
        <f t="shared" si="345"/>
        <v>1662</v>
      </c>
      <c r="R417" s="654">
        <v>45645</v>
      </c>
      <c r="S417" s="651"/>
      <c r="U417" s="24">
        <v>0</v>
      </c>
      <c r="V417" s="24">
        <v>5</v>
      </c>
      <c r="W417" s="28" t="s">
        <v>17</v>
      </c>
      <c r="X417" s="5">
        <f t="shared" si="358"/>
        <v>1563</v>
      </c>
      <c r="Z417" s="654">
        <v>45678</v>
      </c>
      <c r="AA417" s="651"/>
      <c r="AC417" s="24">
        <v>0</v>
      </c>
      <c r="AD417" s="24">
        <v>4</v>
      </c>
      <c r="AE417" s="28" t="s">
        <v>17</v>
      </c>
      <c r="AF417" s="5">
        <f t="shared" si="347"/>
        <v>1254</v>
      </c>
      <c r="AH417" s="654">
        <v>45707</v>
      </c>
      <c r="AI417" s="651"/>
      <c r="AK417" s="24">
        <v>0</v>
      </c>
      <c r="AL417" s="24">
        <v>2</v>
      </c>
      <c r="AM417" s="28" t="s">
        <v>17</v>
      </c>
      <c r="AN417" s="5">
        <f t="shared" si="348"/>
        <v>1063</v>
      </c>
      <c r="AP417" s="654">
        <v>45740</v>
      </c>
      <c r="AQ417" s="651"/>
      <c r="AS417" s="83">
        <v>0</v>
      </c>
      <c r="AT417" s="83">
        <v>2</v>
      </c>
      <c r="AU417" s="28" t="s">
        <v>17</v>
      </c>
      <c r="AV417" s="5">
        <f t="shared" si="349"/>
        <v>941</v>
      </c>
      <c r="AX417" s="654">
        <v>45766</v>
      </c>
      <c r="AY417" s="651"/>
      <c r="BA417" s="83">
        <v>0</v>
      </c>
      <c r="BB417" s="57">
        <v>20</v>
      </c>
      <c r="BC417" s="28" t="s">
        <v>17</v>
      </c>
      <c r="BD417" s="5">
        <f t="shared" si="350"/>
        <v>2843</v>
      </c>
      <c r="BF417" s="654">
        <v>45800</v>
      </c>
      <c r="BG417" s="651"/>
      <c r="BI417" s="83">
        <v>0</v>
      </c>
      <c r="BJ417" s="83">
        <v>2</v>
      </c>
      <c r="BK417" s="129" t="s">
        <v>17</v>
      </c>
      <c r="BL417" s="5">
        <f t="shared" si="351"/>
        <v>2767</v>
      </c>
      <c r="BN417" s="654">
        <v>45828</v>
      </c>
      <c r="BO417" s="651"/>
      <c r="BP417" s="447"/>
      <c r="BQ417" s="448">
        <v>0</v>
      </c>
      <c r="BR417" s="83">
        <v>2</v>
      </c>
      <c r="BS417" s="28" t="s">
        <v>17</v>
      </c>
      <c r="BT417" s="5">
        <f t="shared" si="352"/>
        <v>2680</v>
      </c>
      <c r="BV417" s="654">
        <v>45859</v>
      </c>
      <c r="BW417" s="651"/>
      <c r="BY417" s="524">
        <v>0</v>
      </c>
      <c r="BZ417" s="4">
        <v>2</v>
      </c>
      <c r="CA417" s="129" t="s">
        <v>17</v>
      </c>
      <c r="CB417" s="5">
        <f t="shared" si="353"/>
        <v>2528</v>
      </c>
      <c r="CD417" s="654">
        <v>45892</v>
      </c>
      <c r="CE417" s="651"/>
      <c r="CG417" s="589">
        <v>0</v>
      </c>
      <c r="CH417" s="589">
        <v>6</v>
      </c>
      <c r="CI417" s="28" t="s">
        <v>17</v>
      </c>
      <c r="CJ417" s="5">
        <f t="shared" si="354"/>
        <v>2415</v>
      </c>
      <c r="CL417" s="717"/>
      <c r="CM417" s="651"/>
      <c r="CO417" s="57"/>
      <c r="CP417" s="57"/>
      <c r="CQ417" s="6"/>
      <c r="CR417" s="5">
        <f t="shared" si="356"/>
        <v>2243</v>
      </c>
    </row>
    <row r="418" spans="2:96" ht="12.75" customHeight="1" x14ac:dyDescent="0.35">
      <c r="B418" s="654">
        <v>45586</v>
      </c>
      <c r="C418" s="651"/>
      <c r="E418" s="4">
        <v>0</v>
      </c>
      <c r="F418" s="4">
        <v>50</v>
      </c>
      <c r="G418" s="6" t="s">
        <v>24</v>
      </c>
      <c r="H418" s="5">
        <f t="shared" si="344"/>
        <v>1807</v>
      </c>
      <c r="J418" s="654">
        <v>45623</v>
      </c>
      <c r="K418" s="651"/>
      <c r="M418" s="4">
        <v>0</v>
      </c>
      <c r="N418" s="24">
        <v>2</v>
      </c>
      <c r="O418" s="6" t="s">
        <v>17</v>
      </c>
      <c r="P418" s="5">
        <f t="shared" si="345"/>
        <v>1660</v>
      </c>
      <c r="R418" s="654">
        <v>45647</v>
      </c>
      <c r="S418" s="651"/>
      <c r="U418" s="24">
        <v>0</v>
      </c>
      <c r="V418" s="24">
        <v>15</v>
      </c>
      <c r="W418" s="28" t="s">
        <v>17</v>
      </c>
      <c r="X418" s="5">
        <f t="shared" si="358"/>
        <v>1548</v>
      </c>
      <c r="Z418" s="654">
        <v>45679</v>
      </c>
      <c r="AA418" s="651"/>
      <c r="AC418" s="24">
        <v>0</v>
      </c>
      <c r="AD418" s="24">
        <v>4</v>
      </c>
      <c r="AE418" s="28" t="s">
        <v>17</v>
      </c>
      <c r="AF418" s="5">
        <f t="shared" si="347"/>
        <v>1250</v>
      </c>
      <c r="AH418" s="654">
        <v>45708</v>
      </c>
      <c r="AI418" s="651"/>
      <c r="AK418" s="24">
        <v>0</v>
      </c>
      <c r="AL418" s="24">
        <v>2</v>
      </c>
      <c r="AM418" s="28" t="s">
        <v>17</v>
      </c>
      <c r="AN418" s="5">
        <f t="shared" si="348"/>
        <v>1061</v>
      </c>
      <c r="AP418" s="654">
        <v>45741</v>
      </c>
      <c r="AQ418" s="651"/>
      <c r="AS418" s="83">
        <v>0</v>
      </c>
      <c r="AT418" s="83">
        <v>2</v>
      </c>
      <c r="AU418" s="28" t="s">
        <v>17</v>
      </c>
      <c r="AV418" s="5">
        <f t="shared" si="349"/>
        <v>939</v>
      </c>
      <c r="AX418" s="654">
        <v>45768</v>
      </c>
      <c r="AY418" s="651"/>
      <c r="BA418" s="83">
        <v>0</v>
      </c>
      <c r="BB418" s="57">
        <v>6</v>
      </c>
      <c r="BC418" s="28" t="s">
        <v>17</v>
      </c>
      <c r="BD418" s="5">
        <f>SUM(BD417+BA418-BB418)</f>
        <v>2837</v>
      </c>
      <c r="BF418" s="654">
        <v>45803</v>
      </c>
      <c r="BG418" s="651"/>
      <c r="BI418" s="83">
        <v>0</v>
      </c>
      <c r="BJ418" s="83">
        <v>2</v>
      </c>
      <c r="BK418" s="129" t="s">
        <v>17</v>
      </c>
      <c r="BL418" s="5">
        <f t="shared" si="351"/>
        <v>2765</v>
      </c>
      <c r="BN418" s="654">
        <v>45829</v>
      </c>
      <c r="BO418" s="651"/>
      <c r="BP418" s="447"/>
      <c r="BQ418" s="448">
        <v>0</v>
      </c>
      <c r="BR418" s="83">
        <v>2</v>
      </c>
      <c r="BS418" s="28" t="s">
        <v>17</v>
      </c>
      <c r="BT418" s="5">
        <f t="shared" si="352"/>
        <v>2678</v>
      </c>
      <c r="BV418" s="654">
        <v>45860</v>
      </c>
      <c r="BW418" s="651"/>
      <c r="BY418" s="547">
        <v>0</v>
      </c>
      <c r="BZ418" s="547">
        <v>2</v>
      </c>
      <c r="CA418" s="129" t="s">
        <v>17</v>
      </c>
      <c r="CB418" s="5">
        <f t="shared" si="353"/>
        <v>2526</v>
      </c>
      <c r="CD418" s="654">
        <v>45893</v>
      </c>
      <c r="CE418" s="651"/>
      <c r="CG418" s="589">
        <v>0</v>
      </c>
      <c r="CH418" s="589">
        <v>6</v>
      </c>
      <c r="CI418" s="28" t="s">
        <v>17</v>
      </c>
      <c r="CJ418" s="5">
        <f t="shared" si="354"/>
        <v>2409</v>
      </c>
      <c r="CL418" s="717"/>
      <c r="CM418" s="651"/>
      <c r="CO418" s="57"/>
      <c r="CP418" s="57"/>
      <c r="CQ418" s="6"/>
      <c r="CR418" s="5">
        <f t="shared" si="356"/>
        <v>2243</v>
      </c>
    </row>
    <row r="419" spans="2:96" ht="12.75" customHeight="1" x14ac:dyDescent="0.35">
      <c r="B419" s="654">
        <v>45586</v>
      </c>
      <c r="C419" s="651"/>
      <c r="E419" s="4">
        <v>0</v>
      </c>
      <c r="F419" s="4">
        <v>2</v>
      </c>
      <c r="G419" s="6" t="s">
        <v>17</v>
      </c>
      <c r="H419" s="5">
        <f t="shared" si="344"/>
        <v>1805</v>
      </c>
      <c r="J419" s="654">
        <v>45624</v>
      </c>
      <c r="K419" s="651"/>
      <c r="M419" s="4">
        <v>0</v>
      </c>
      <c r="N419" s="24">
        <v>6</v>
      </c>
      <c r="O419" s="6" t="s">
        <v>17</v>
      </c>
      <c r="P419" s="5">
        <f t="shared" si="345"/>
        <v>1654</v>
      </c>
      <c r="R419" s="654">
        <v>45649</v>
      </c>
      <c r="S419" s="651"/>
      <c r="U419" s="24">
        <v>0</v>
      </c>
      <c r="V419" s="24">
        <v>4</v>
      </c>
      <c r="W419" s="28" t="s">
        <v>17</v>
      </c>
      <c r="X419" s="5">
        <f t="shared" si="358"/>
        <v>1544</v>
      </c>
      <c r="Z419" s="654">
        <v>45680</v>
      </c>
      <c r="AA419" s="651"/>
      <c r="AC419" s="24">
        <v>0</v>
      </c>
      <c r="AD419" s="24">
        <v>4</v>
      </c>
      <c r="AE419" s="28" t="s">
        <v>17</v>
      </c>
      <c r="AF419" s="5">
        <f t="shared" si="347"/>
        <v>1246</v>
      </c>
      <c r="AH419" s="654">
        <v>45710</v>
      </c>
      <c r="AI419" s="651"/>
      <c r="AK419" s="24">
        <v>0</v>
      </c>
      <c r="AL419" s="24">
        <v>30</v>
      </c>
      <c r="AM419" s="28" t="s">
        <v>17</v>
      </c>
      <c r="AN419" s="5">
        <f t="shared" si="348"/>
        <v>1031</v>
      </c>
      <c r="AP419" s="654">
        <v>45742</v>
      </c>
      <c r="AQ419" s="651"/>
      <c r="AS419" s="83">
        <v>0</v>
      </c>
      <c r="AT419" s="83">
        <v>2</v>
      </c>
      <c r="AU419" s="28" t="s">
        <v>17</v>
      </c>
      <c r="AV419" s="5">
        <f t="shared" si="349"/>
        <v>937</v>
      </c>
      <c r="AX419" s="654">
        <v>45769</v>
      </c>
      <c r="AY419" s="651"/>
      <c r="BA419" s="83">
        <v>0</v>
      </c>
      <c r="BB419" s="83">
        <v>4</v>
      </c>
      <c r="BC419" s="28" t="s">
        <v>17</v>
      </c>
      <c r="BD419" s="5">
        <f>SUM(BD418+BA419-BB419)</f>
        <v>2833</v>
      </c>
      <c r="BF419" s="654">
        <v>45804</v>
      </c>
      <c r="BG419" s="651"/>
      <c r="BI419" s="83">
        <v>0</v>
      </c>
      <c r="BJ419" s="83">
        <v>5</v>
      </c>
      <c r="BK419" s="129" t="s">
        <v>17</v>
      </c>
      <c r="BL419" s="5">
        <f t="shared" si="351"/>
        <v>2760</v>
      </c>
      <c r="BN419" s="654">
        <v>45830</v>
      </c>
      <c r="BO419" s="651"/>
      <c r="BP419" s="447"/>
      <c r="BQ419" s="448">
        <v>0</v>
      </c>
      <c r="BR419" s="83">
        <v>2</v>
      </c>
      <c r="BS419" s="28" t="s">
        <v>17</v>
      </c>
      <c r="BT419" s="5">
        <f t="shared" si="352"/>
        <v>2676</v>
      </c>
      <c r="BV419" s="654">
        <v>45861</v>
      </c>
      <c r="BW419" s="651"/>
      <c r="BY419" s="547">
        <v>0</v>
      </c>
      <c r="BZ419" s="547">
        <v>2</v>
      </c>
      <c r="CA419" s="129" t="s">
        <v>17</v>
      </c>
      <c r="CB419" s="5">
        <f t="shared" si="353"/>
        <v>2524</v>
      </c>
      <c r="CD419" s="654">
        <v>45894</v>
      </c>
      <c r="CE419" s="651"/>
      <c r="CG419" s="589">
        <v>0</v>
      </c>
      <c r="CH419" s="589">
        <v>6</v>
      </c>
      <c r="CI419" s="28" t="s">
        <v>17</v>
      </c>
      <c r="CJ419" s="5">
        <f t="shared" si="354"/>
        <v>2403</v>
      </c>
      <c r="CL419" s="717"/>
      <c r="CM419" s="651"/>
      <c r="CO419" s="57"/>
      <c r="CP419" s="57"/>
      <c r="CQ419" s="6"/>
      <c r="CR419" s="5">
        <f t="shared" si="356"/>
        <v>2243</v>
      </c>
    </row>
    <row r="420" spans="2:96" ht="12.75" customHeight="1" x14ac:dyDescent="0.35">
      <c r="B420" s="654">
        <v>45587</v>
      </c>
      <c r="C420" s="651"/>
      <c r="E420" s="4">
        <v>0</v>
      </c>
      <c r="F420" s="4">
        <v>2</v>
      </c>
      <c r="G420" s="6" t="s">
        <v>17</v>
      </c>
      <c r="H420" s="5">
        <f t="shared" si="344"/>
        <v>1803</v>
      </c>
      <c r="J420" s="654">
        <v>45625</v>
      </c>
      <c r="K420" s="651"/>
      <c r="M420" s="4">
        <v>0</v>
      </c>
      <c r="N420" s="24">
        <v>2</v>
      </c>
      <c r="O420" s="6" t="s">
        <v>17</v>
      </c>
      <c r="P420" s="5">
        <f t="shared" si="345"/>
        <v>1652</v>
      </c>
      <c r="R420" s="654">
        <v>45650</v>
      </c>
      <c r="S420" s="651"/>
      <c r="U420" s="24">
        <v>0</v>
      </c>
      <c r="V420" s="24">
        <v>4</v>
      </c>
      <c r="W420" s="28" t="s">
        <v>17</v>
      </c>
      <c r="X420" s="5">
        <f t="shared" si="358"/>
        <v>1540</v>
      </c>
      <c r="Z420" s="654">
        <v>45681</v>
      </c>
      <c r="AA420" s="651"/>
      <c r="AC420" s="24">
        <v>0</v>
      </c>
      <c r="AD420" s="24">
        <v>4</v>
      </c>
      <c r="AE420" s="28" t="s">
        <v>17</v>
      </c>
      <c r="AF420" s="5">
        <f t="shared" si="347"/>
        <v>1242</v>
      </c>
      <c r="AH420" s="654">
        <v>45714</v>
      </c>
      <c r="AI420" s="651"/>
      <c r="AK420" s="24">
        <v>0</v>
      </c>
      <c r="AL420" s="24">
        <v>5</v>
      </c>
      <c r="AM420" s="28" t="s">
        <v>17</v>
      </c>
      <c r="AN420" s="5">
        <f t="shared" si="348"/>
        <v>1026</v>
      </c>
      <c r="AP420" s="654">
        <v>45743</v>
      </c>
      <c r="AQ420" s="651"/>
      <c r="AS420" s="83">
        <v>0</v>
      </c>
      <c r="AT420" s="83">
        <v>2</v>
      </c>
      <c r="AU420" s="28" t="s">
        <v>17</v>
      </c>
      <c r="AV420" s="5">
        <f t="shared" si="349"/>
        <v>935</v>
      </c>
      <c r="AX420" s="654">
        <v>45770</v>
      </c>
      <c r="AY420" s="651"/>
      <c r="BA420" s="83">
        <v>0</v>
      </c>
      <c r="BB420" s="57">
        <v>3</v>
      </c>
      <c r="BC420" s="28" t="s">
        <v>17</v>
      </c>
      <c r="BD420" s="5">
        <f t="shared" si="350"/>
        <v>2830</v>
      </c>
      <c r="BF420" s="654">
        <v>45805</v>
      </c>
      <c r="BG420" s="651"/>
      <c r="BI420" s="83">
        <v>0</v>
      </c>
      <c r="BJ420" s="83">
        <v>5</v>
      </c>
      <c r="BK420" s="129" t="s">
        <v>17</v>
      </c>
      <c r="BL420" s="5">
        <f t="shared" si="351"/>
        <v>2755</v>
      </c>
      <c r="BN420" s="654">
        <v>45831</v>
      </c>
      <c r="BO420" s="651"/>
      <c r="BP420" s="447"/>
      <c r="BQ420" s="448">
        <v>0</v>
      </c>
      <c r="BR420" s="83">
        <v>2</v>
      </c>
      <c r="BS420" s="28" t="s">
        <v>17</v>
      </c>
      <c r="BT420" s="5">
        <f t="shared" si="352"/>
        <v>2674</v>
      </c>
      <c r="BV420" s="654">
        <v>45862</v>
      </c>
      <c r="BW420" s="651"/>
      <c r="BY420" s="547">
        <v>0</v>
      </c>
      <c r="BZ420" s="547">
        <v>2</v>
      </c>
      <c r="CA420" s="129" t="s">
        <v>17</v>
      </c>
      <c r="CB420" s="5">
        <f t="shared" si="353"/>
        <v>2522</v>
      </c>
      <c r="CD420" s="654">
        <v>45895</v>
      </c>
      <c r="CE420" s="651"/>
      <c r="CG420" s="589">
        <v>0</v>
      </c>
      <c r="CH420" s="589">
        <v>6</v>
      </c>
      <c r="CI420" s="28" t="s">
        <v>17</v>
      </c>
      <c r="CJ420" s="5">
        <f t="shared" si="354"/>
        <v>2397</v>
      </c>
      <c r="CL420" s="717"/>
      <c r="CM420" s="651"/>
      <c r="CO420" s="57"/>
      <c r="CP420" s="57"/>
      <c r="CQ420" s="6"/>
      <c r="CR420" s="5">
        <f t="shared" si="356"/>
        <v>2243</v>
      </c>
    </row>
    <row r="421" spans="2:96" ht="12.75" customHeight="1" x14ac:dyDescent="0.35">
      <c r="B421" s="654">
        <v>45588</v>
      </c>
      <c r="C421" s="651"/>
      <c r="E421" s="4">
        <v>0</v>
      </c>
      <c r="F421" s="4">
        <v>4</v>
      </c>
      <c r="G421" s="6" t="s">
        <v>17</v>
      </c>
      <c r="H421" s="5">
        <f t="shared" si="344"/>
        <v>1799</v>
      </c>
      <c r="J421" s="654">
        <v>45626</v>
      </c>
      <c r="K421" s="651"/>
      <c r="M421" s="4">
        <v>0</v>
      </c>
      <c r="N421" s="24">
        <v>20</v>
      </c>
      <c r="O421" s="6" t="s">
        <v>17</v>
      </c>
      <c r="P421" s="5">
        <f t="shared" si="345"/>
        <v>1632</v>
      </c>
      <c r="R421" s="654"/>
      <c r="S421" s="651"/>
      <c r="U421" s="4"/>
      <c r="V421" s="4"/>
      <c r="W421" s="6"/>
      <c r="X421" s="5">
        <f t="shared" si="358"/>
        <v>1540</v>
      </c>
      <c r="Z421" s="654">
        <v>45682</v>
      </c>
      <c r="AA421" s="651"/>
      <c r="AC421" s="24">
        <v>0</v>
      </c>
      <c r="AD421" s="24">
        <v>20</v>
      </c>
      <c r="AE421" s="28" t="s">
        <v>17</v>
      </c>
      <c r="AF421" s="5">
        <f t="shared" si="347"/>
        <v>1222</v>
      </c>
      <c r="AH421" s="654">
        <v>45714</v>
      </c>
      <c r="AI421" s="651"/>
      <c r="AK421" s="24">
        <v>0</v>
      </c>
      <c r="AL421" s="24">
        <v>1</v>
      </c>
      <c r="AM421" s="28" t="s">
        <v>22</v>
      </c>
      <c r="AN421" s="5">
        <f t="shared" si="348"/>
        <v>1025</v>
      </c>
      <c r="AP421" s="654">
        <v>45744</v>
      </c>
      <c r="AQ421" s="651"/>
      <c r="AS421" s="83">
        <v>0</v>
      </c>
      <c r="AT421" s="83">
        <v>3</v>
      </c>
      <c r="AU421" s="28" t="s">
        <v>17</v>
      </c>
      <c r="AV421" s="5">
        <f t="shared" si="349"/>
        <v>932</v>
      </c>
      <c r="AX421" s="654">
        <v>45771</v>
      </c>
      <c r="AY421" s="651"/>
      <c r="BA421" s="83">
        <v>0</v>
      </c>
      <c r="BB421" s="83">
        <v>3</v>
      </c>
      <c r="BC421" s="28" t="s">
        <v>17</v>
      </c>
      <c r="BD421" s="5">
        <f t="shared" si="350"/>
        <v>2827</v>
      </c>
      <c r="BF421" s="654">
        <v>45806</v>
      </c>
      <c r="BG421" s="651"/>
      <c r="BI421" s="83">
        <v>0</v>
      </c>
      <c r="BJ421" s="83">
        <v>5</v>
      </c>
      <c r="BK421" s="129" t="s">
        <v>17</v>
      </c>
      <c r="BL421" s="5">
        <f t="shared" si="351"/>
        <v>2750</v>
      </c>
      <c r="BN421" s="654">
        <v>45832</v>
      </c>
      <c r="BO421" s="651"/>
      <c r="BP421" s="447"/>
      <c r="BQ421" s="448">
        <v>0</v>
      </c>
      <c r="BR421" s="83">
        <v>2</v>
      </c>
      <c r="BS421" s="28" t="s">
        <v>17</v>
      </c>
      <c r="BT421" s="5">
        <f t="shared" si="352"/>
        <v>2672</v>
      </c>
      <c r="BV421" s="654">
        <v>45863</v>
      </c>
      <c r="BW421" s="651"/>
      <c r="BY421" s="547">
        <v>0</v>
      </c>
      <c r="BZ421" s="547">
        <v>2</v>
      </c>
      <c r="CA421" s="129" t="s">
        <v>17</v>
      </c>
      <c r="CB421" s="5">
        <f t="shared" si="353"/>
        <v>2520</v>
      </c>
      <c r="CD421" s="654">
        <v>45896</v>
      </c>
      <c r="CE421" s="651"/>
      <c r="CG421" s="589">
        <v>0</v>
      </c>
      <c r="CH421" s="589">
        <v>6</v>
      </c>
      <c r="CI421" s="28" t="s">
        <v>17</v>
      </c>
      <c r="CJ421" s="5">
        <f t="shared" si="354"/>
        <v>2391</v>
      </c>
      <c r="CL421" s="717"/>
      <c r="CM421" s="651"/>
      <c r="CO421" s="57"/>
      <c r="CP421" s="57"/>
      <c r="CQ421" s="6"/>
      <c r="CR421" s="5">
        <f t="shared" si="356"/>
        <v>2243</v>
      </c>
    </row>
    <row r="422" spans="2:96" ht="12.75" customHeight="1" x14ac:dyDescent="0.35">
      <c r="B422" s="654">
        <v>45589</v>
      </c>
      <c r="C422" s="651"/>
      <c r="E422" s="4">
        <v>0</v>
      </c>
      <c r="F422" s="4">
        <v>2</v>
      </c>
      <c r="G422" s="6" t="s">
        <v>17</v>
      </c>
      <c r="H422" s="5">
        <f t="shared" si="344"/>
        <v>1797</v>
      </c>
      <c r="P422" s="5">
        <f t="shared" si="345"/>
        <v>1632</v>
      </c>
      <c r="R422" s="654"/>
      <c r="S422" s="651"/>
      <c r="U422" s="4"/>
      <c r="V422" s="4"/>
      <c r="W422" s="6"/>
      <c r="X422" s="5">
        <f t="shared" si="358"/>
        <v>1540</v>
      </c>
      <c r="Z422" s="654">
        <v>45684</v>
      </c>
      <c r="AA422" s="651"/>
      <c r="AC422" s="24">
        <v>0</v>
      </c>
      <c r="AD422" s="24">
        <v>4</v>
      </c>
      <c r="AE422" s="28" t="s">
        <v>17</v>
      </c>
      <c r="AF422" s="5">
        <f t="shared" si="347"/>
        <v>1218</v>
      </c>
      <c r="AH422" s="654">
        <v>45715</v>
      </c>
      <c r="AI422" s="651"/>
      <c r="AK422" s="24">
        <v>0</v>
      </c>
      <c r="AL422" s="24">
        <v>2</v>
      </c>
      <c r="AM422" s="28" t="s">
        <v>17</v>
      </c>
      <c r="AN422" s="5">
        <f t="shared" si="348"/>
        <v>1023</v>
      </c>
      <c r="AP422" s="654">
        <v>45745</v>
      </c>
      <c r="AQ422" s="651"/>
      <c r="AS422" s="83">
        <v>0</v>
      </c>
      <c r="AT422" s="83">
        <v>4</v>
      </c>
      <c r="AU422" s="28" t="s">
        <v>17</v>
      </c>
      <c r="AV422" s="5">
        <f t="shared" si="349"/>
        <v>928</v>
      </c>
      <c r="AX422" s="654">
        <v>45772</v>
      </c>
      <c r="AY422" s="651"/>
      <c r="BA422" s="83">
        <v>0</v>
      </c>
      <c r="BB422" s="83">
        <v>3</v>
      </c>
      <c r="BC422" s="28" t="s">
        <v>17</v>
      </c>
      <c r="BD422" s="5">
        <f t="shared" si="350"/>
        <v>2824</v>
      </c>
      <c r="BF422" s="654">
        <v>45807</v>
      </c>
      <c r="BG422" s="651"/>
      <c r="BI422" s="83">
        <v>0</v>
      </c>
      <c r="BJ422" s="83">
        <v>5</v>
      </c>
      <c r="BK422" s="129" t="s">
        <v>17</v>
      </c>
      <c r="BL422" s="5">
        <f t="shared" si="351"/>
        <v>2745</v>
      </c>
      <c r="BN422" s="654">
        <v>45833</v>
      </c>
      <c r="BO422" s="651"/>
      <c r="BP422" s="447"/>
      <c r="BQ422" s="448">
        <v>0</v>
      </c>
      <c r="BR422" s="83">
        <v>2</v>
      </c>
      <c r="BS422" s="28" t="s">
        <v>17</v>
      </c>
      <c r="BT422" s="5">
        <f t="shared" si="352"/>
        <v>2670</v>
      </c>
      <c r="BV422" s="654">
        <v>45864</v>
      </c>
      <c r="BW422" s="651"/>
      <c r="BY422" s="547">
        <v>0</v>
      </c>
      <c r="BZ422" s="547">
        <v>12</v>
      </c>
      <c r="CA422" s="129" t="s">
        <v>17</v>
      </c>
      <c r="CB422" s="5">
        <f t="shared" si="353"/>
        <v>2508</v>
      </c>
      <c r="CD422" s="654">
        <v>45897</v>
      </c>
      <c r="CE422" s="651"/>
      <c r="CG422" s="598">
        <v>0</v>
      </c>
      <c r="CH422" s="598">
        <v>6</v>
      </c>
      <c r="CI422" s="28" t="s">
        <v>17</v>
      </c>
      <c r="CJ422" s="5">
        <f t="shared" si="354"/>
        <v>2385</v>
      </c>
      <c r="CL422" s="717"/>
      <c r="CM422" s="651"/>
      <c r="CO422" s="57"/>
      <c r="CP422" s="57"/>
      <c r="CQ422" s="6"/>
      <c r="CR422" s="5">
        <f t="shared" si="356"/>
        <v>2243</v>
      </c>
    </row>
    <row r="423" spans="2:96" ht="12.75" customHeight="1" x14ac:dyDescent="0.35">
      <c r="B423" s="654">
        <v>45590</v>
      </c>
      <c r="C423" s="651"/>
      <c r="E423" s="4">
        <v>0</v>
      </c>
      <c r="F423" s="4">
        <v>2</v>
      </c>
      <c r="G423" s="6" t="s">
        <v>17</v>
      </c>
      <c r="H423" s="5">
        <f t="shared" si="344"/>
        <v>1795</v>
      </c>
      <c r="J423" s="25"/>
      <c r="K423" s="25"/>
      <c r="M423" s="4"/>
      <c r="N423" s="4"/>
      <c r="O423" s="6"/>
      <c r="P423" s="5">
        <f t="shared" si="345"/>
        <v>1632</v>
      </c>
      <c r="R423" s="654"/>
      <c r="S423" s="651"/>
      <c r="U423" s="4"/>
      <c r="V423" s="4"/>
      <c r="W423" s="6"/>
      <c r="X423" s="5">
        <f t="shared" si="358"/>
        <v>1540</v>
      </c>
      <c r="Z423" s="654">
        <v>45685</v>
      </c>
      <c r="AA423" s="651"/>
      <c r="AC423" s="24">
        <v>0</v>
      </c>
      <c r="AD423" s="24">
        <v>4</v>
      </c>
      <c r="AE423" s="28" t="s">
        <v>17</v>
      </c>
      <c r="AF423" s="5">
        <f t="shared" si="347"/>
        <v>1214</v>
      </c>
      <c r="AH423" s="654">
        <v>45716</v>
      </c>
      <c r="AI423" s="651"/>
      <c r="AK423" s="24">
        <v>0</v>
      </c>
      <c r="AL423" s="24">
        <v>15</v>
      </c>
      <c r="AM423" s="28" t="s">
        <v>17</v>
      </c>
      <c r="AN423" s="5">
        <f t="shared" si="348"/>
        <v>1008</v>
      </c>
      <c r="AP423" s="654">
        <v>45747</v>
      </c>
      <c r="AQ423" s="651"/>
      <c r="AS423" s="83">
        <v>0</v>
      </c>
      <c r="AT423" s="83">
        <v>2</v>
      </c>
      <c r="AU423" s="28" t="s">
        <v>17</v>
      </c>
      <c r="AV423" s="5">
        <f t="shared" si="349"/>
        <v>926</v>
      </c>
      <c r="AX423" s="654">
        <v>45773</v>
      </c>
      <c r="AY423" s="651"/>
      <c r="BA423" s="83">
        <v>0</v>
      </c>
      <c r="BB423" s="83">
        <v>3</v>
      </c>
      <c r="BC423" s="28" t="s">
        <v>17</v>
      </c>
      <c r="BD423" s="5">
        <f t="shared" si="350"/>
        <v>2821</v>
      </c>
      <c r="BF423" s="654">
        <v>45808</v>
      </c>
      <c r="BG423" s="651"/>
      <c r="BH423" s="430"/>
      <c r="BI423" s="83">
        <v>0</v>
      </c>
      <c r="BJ423" s="83">
        <v>10</v>
      </c>
      <c r="BK423" s="129" t="s">
        <v>17</v>
      </c>
      <c r="BL423" s="5">
        <f t="shared" si="351"/>
        <v>2735</v>
      </c>
      <c r="BN423" s="654">
        <v>45834</v>
      </c>
      <c r="BO423" s="651"/>
      <c r="BP423" s="447"/>
      <c r="BQ423" s="448">
        <v>0</v>
      </c>
      <c r="BR423" s="83">
        <v>2</v>
      </c>
      <c r="BS423" s="28" t="s">
        <v>17</v>
      </c>
      <c r="BT423" s="5">
        <f t="shared" si="352"/>
        <v>2668</v>
      </c>
      <c r="BV423" s="654">
        <v>210</v>
      </c>
      <c r="BW423" s="651"/>
      <c r="BX423" s="548"/>
      <c r="BY423" s="550">
        <v>0</v>
      </c>
      <c r="BZ423" s="550">
        <v>2</v>
      </c>
      <c r="CA423" s="129" t="s">
        <v>17</v>
      </c>
      <c r="CB423" s="5">
        <f t="shared" si="353"/>
        <v>2506</v>
      </c>
      <c r="CD423" s="654">
        <v>45898</v>
      </c>
      <c r="CE423" s="651"/>
      <c r="CG423" s="598">
        <v>0</v>
      </c>
      <c r="CH423" s="598">
        <v>6</v>
      </c>
      <c r="CI423" s="28" t="s">
        <v>17</v>
      </c>
      <c r="CJ423" s="5">
        <f t="shared" si="354"/>
        <v>2379</v>
      </c>
      <c r="CL423" s="717"/>
      <c r="CM423" s="651"/>
      <c r="CO423" s="57"/>
      <c r="CP423" s="57"/>
      <c r="CQ423" s="6"/>
      <c r="CR423" s="5">
        <f t="shared" si="356"/>
        <v>2243</v>
      </c>
    </row>
    <row r="424" spans="2:96" ht="12.75" customHeight="1" x14ac:dyDescent="0.35">
      <c r="B424" s="654">
        <v>45591</v>
      </c>
      <c r="C424" s="651"/>
      <c r="E424" s="4">
        <v>0</v>
      </c>
      <c r="F424" s="4">
        <v>10</v>
      </c>
      <c r="G424" s="6" t="s">
        <v>17</v>
      </c>
      <c r="H424" s="5">
        <f t="shared" si="344"/>
        <v>1785</v>
      </c>
      <c r="J424" s="25"/>
      <c r="K424" s="25"/>
      <c r="M424" s="4"/>
      <c r="N424" s="4"/>
      <c r="O424" s="6"/>
      <c r="P424" s="5">
        <f t="shared" si="345"/>
        <v>1632</v>
      </c>
      <c r="R424" s="654"/>
      <c r="S424" s="651"/>
      <c r="U424" s="4"/>
      <c r="V424" s="4"/>
      <c r="W424" s="6"/>
      <c r="X424" s="5">
        <f t="shared" si="358"/>
        <v>1540</v>
      </c>
      <c r="Z424" s="654">
        <v>45686</v>
      </c>
      <c r="AA424" s="651"/>
      <c r="AC424" s="24">
        <v>0</v>
      </c>
      <c r="AD424" s="24">
        <v>4</v>
      </c>
      <c r="AE424" s="28" t="s">
        <v>17</v>
      </c>
      <c r="AF424" s="5">
        <f t="shared" si="347"/>
        <v>1210</v>
      </c>
      <c r="AN424" s="5">
        <f t="shared" si="348"/>
        <v>1008</v>
      </c>
      <c r="AV424" s="5">
        <f t="shared" si="349"/>
        <v>926</v>
      </c>
      <c r="AX424" s="654">
        <v>45775</v>
      </c>
      <c r="AY424" s="651"/>
      <c r="BA424" s="83">
        <v>0</v>
      </c>
      <c r="BB424" s="83">
        <v>3</v>
      </c>
      <c r="BC424" s="28" t="s">
        <v>17</v>
      </c>
      <c r="BD424" s="5">
        <f t="shared" si="350"/>
        <v>2818</v>
      </c>
      <c r="BL424" s="5">
        <f t="shared" si="351"/>
        <v>2735</v>
      </c>
      <c r="BN424" s="654">
        <v>45835</v>
      </c>
      <c r="BO424" s="651"/>
      <c r="BP424" s="447"/>
      <c r="BQ424" s="448">
        <v>0</v>
      </c>
      <c r="BR424" s="83">
        <v>2</v>
      </c>
      <c r="BS424" s="28" t="s">
        <v>17</v>
      </c>
      <c r="BT424" s="5">
        <f t="shared" si="352"/>
        <v>2666</v>
      </c>
      <c r="BV424" s="654">
        <v>211</v>
      </c>
      <c r="BW424" s="651"/>
      <c r="BY424" s="554">
        <v>0</v>
      </c>
      <c r="BZ424" s="554">
        <v>2</v>
      </c>
      <c r="CA424" s="129" t="s">
        <v>17</v>
      </c>
      <c r="CB424" s="5">
        <f t="shared" si="353"/>
        <v>2504</v>
      </c>
      <c r="CD424" s="654">
        <v>45899</v>
      </c>
      <c r="CE424" s="651"/>
      <c r="CG424" s="598">
        <v>0</v>
      </c>
      <c r="CH424" s="598">
        <v>6</v>
      </c>
      <c r="CI424" s="28" t="s">
        <v>17</v>
      </c>
      <c r="CJ424" s="5">
        <f t="shared" si="354"/>
        <v>2373</v>
      </c>
      <c r="CL424" s="717"/>
      <c r="CM424" s="651"/>
      <c r="CO424" s="57"/>
      <c r="CP424" s="57"/>
      <c r="CQ424" s="6"/>
      <c r="CR424" s="5">
        <f t="shared" si="356"/>
        <v>2243</v>
      </c>
    </row>
    <row r="425" spans="2:96" ht="12.75" customHeight="1" x14ac:dyDescent="0.35">
      <c r="B425" s="654">
        <v>45593</v>
      </c>
      <c r="C425" s="651"/>
      <c r="E425" s="4">
        <v>0</v>
      </c>
      <c r="F425" s="4">
        <v>3</v>
      </c>
      <c r="G425" s="6" t="s">
        <v>17</v>
      </c>
      <c r="H425" s="5">
        <f t="shared" si="344"/>
        <v>1782</v>
      </c>
      <c r="J425" s="25"/>
      <c r="K425" s="25"/>
      <c r="M425" s="4"/>
      <c r="N425" s="4"/>
      <c r="O425" s="6"/>
      <c r="P425" s="5">
        <f t="shared" si="345"/>
        <v>1632</v>
      </c>
      <c r="R425" s="654"/>
      <c r="S425" s="651"/>
      <c r="U425" s="4"/>
      <c r="V425" s="4"/>
      <c r="W425" s="6"/>
      <c r="X425" s="5">
        <f t="shared" si="358"/>
        <v>1540</v>
      </c>
      <c r="Z425" s="654">
        <v>45687</v>
      </c>
      <c r="AA425" s="651"/>
      <c r="AC425" s="24">
        <v>0</v>
      </c>
      <c r="AD425" s="24">
        <v>6</v>
      </c>
      <c r="AE425" s="28" t="s">
        <v>17</v>
      </c>
      <c r="AF425" s="5">
        <f t="shared" si="347"/>
        <v>1204</v>
      </c>
      <c r="AN425" s="5">
        <f t="shared" si="348"/>
        <v>1008</v>
      </c>
      <c r="AV425" s="5">
        <f t="shared" si="349"/>
        <v>926</v>
      </c>
      <c r="AX425" s="654"/>
      <c r="AY425" s="651"/>
      <c r="BA425" s="57"/>
      <c r="BB425" s="57"/>
      <c r="BC425" s="6"/>
      <c r="BD425" s="5">
        <f t="shared" si="350"/>
        <v>2818</v>
      </c>
      <c r="BL425" s="5">
        <f t="shared" si="351"/>
        <v>2735</v>
      </c>
      <c r="BN425" s="654">
        <v>45836</v>
      </c>
      <c r="BO425" s="651"/>
      <c r="BP425" s="447"/>
      <c r="BQ425" s="448">
        <v>0</v>
      </c>
      <c r="BR425" s="83">
        <v>30</v>
      </c>
      <c r="BS425" s="28" t="s">
        <v>17</v>
      </c>
      <c r="BT425" s="5">
        <f t="shared" si="352"/>
        <v>2636</v>
      </c>
      <c r="BV425" s="654">
        <v>212</v>
      </c>
      <c r="BW425" s="651"/>
      <c r="BY425" s="556">
        <v>0</v>
      </c>
      <c r="BZ425" s="556">
        <v>2</v>
      </c>
      <c r="CA425" s="129" t="s">
        <v>17</v>
      </c>
      <c r="CB425" s="5">
        <f t="shared" si="353"/>
        <v>2502</v>
      </c>
      <c r="CJ425" s="5">
        <f t="shared" si="354"/>
        <v>2373</v>
      </c>
      <c r="CL425" s="717"/>
      <c r="CM425" s="651"/>
      <c r="CO425" s="57"/>
      <c r="CP425" s="57"/>
      <c r="CQ425" s="6"/>
      <c r="CR425" s="5">
        <f t="shared" si="356"/>
        <v>2243</v>
      </c>
    </row>
    <row r="426" spans="2:96" ht="12.75" customHeight="1" x14ac:dyDescent="0.35">
      <c r="B426" s="654">
        <v>45594</v>
      </c>
      <c r="C426" s="651"/>
      <c r="E426" s="4">
        <v>0</v>
      </c>
      <c r="F426" s="4">
        <v>2</v>
      </c>
      <c r="G426" s="6" t="s">
        <v>17</v>
      </c>
      <c r="H426" s="5">
        <f t="shared" si="344"/>
        <v>1780</v>
      </c>
      <c r="J426" s="25"/>
      <c r="K426" s="25"/>
      <c r="M426" s="4"/>
      <c r="N426" s="4"/>
      <c r="O426" s="6"/>
      <c r="P426" s="5">
        <f t="shared" si="345"/>
        <v>1632</v>
      </c>
      <c r="R426" s="25"/>
      <c r="S426" s="25"/>
      <c r="U426" s="4"/>
      <c r="V426" s="4"/>
      <c r="W426" s="6"/>
      <c r="X426" s="5">
        <f t="shared" si="358"/>
        <v>1540</v>
      </c>
      <c r="Z426" s="654">
        <v>45688</v>
      </c>
      <c r="AA426" s="651"/>
      <c r="AC426" s="24">
        <v>0</v>
      </c>
      <c r="AD426" s="24">
        <v>4</v>
      </c>
      <c r="AE426" s="28" t="s">
        <v>17</v>
      </c>
      <c r="AF426" s="5">
        <f t="shared" si="347"/>
        <v>1200</v>
      </c>
      <c r="AN426" s="5">
        <f t="shared" si="348"/>
        <v>1008</v>
      </c>
      <c r="AV426" s="5">
        <f t="shared" si="349"/>
        <v>926</v>
      </c>
      <c r="AX426" s="654"/>
      <c r="AY426" s="651"/>
      <c r="BA426" s="57"/>
      <c r="BB426" s="57"/>
      <c r="BC426" s="6"/>
      <c r="BD426" s="5">
        <f t="shared" si="350"/>
        <v>2818</v>
      </c>
      <c r="BL426" s="5">
        <f t="shared" si="351"/>
        <v>2735</v>
      </c>
      <c r="BN426" s="654">
        <v>45838</v>
      </c>
      <c r="BO426" s="651"/>
      <c r="BQ426" s="476">
        <v>0</v>
      </c>
      <c r="BR426" s="83">
        <v>5</v>
      </c>
      <c r="BS426" s="28" t="s">
        <v>17</v>
      </c>
      <c r="BT426" s="5">
        <f t="shared" si="352"/>
        <v>2631</v>
      </c>
      <c r="CB426" s="5">
        <f t="shared" si="353"/>
        <v>2502</v>
      </c>
      <c r="CJ426" s="5">
        <f t="shared" si="354"/>
        <v>2373</v>
      </c>
      <c r="CR426" s="5">
        <f t="shared" si="356"/>
        <v>2243</v>
      </c>
    </row>
    <row r="427" spans="2:96" ht="12.75" customHeight="1" x14ac:dyDescent="0.35">
      <c r="B427" s="654">
        <v>45595</v>
      </c>
      <c r="C427" s="651"/>
      <c r="E427" s="4">
        <v>0</v>
      </c>
      <c r="F427" s="4">
        <v>2</v>
      </c>
      <c r="G427" s="6" t="s">
        <v>17</v>
      </c>
      <c r="H427" s="5">
        <f t="shared" si="344"/>
        <v>1778</v>
      </c>
      <c r="J427" s="25"/>
      <c r="K427" s="25"/>
      <c r="M427" s="4"/>
      <c r="N427" s="4"/>
      <c r="O427" s="6"/>
      <c r="P427" s="5">
        <f t="shared" si="345"/>
        <v>1632</v>
      </c>
      <c r="R427" s="25"/>
      <c r="S427" s="25"/>
      <c r="U427" s="4"/>
      <c r="V427" s="4"/>
      <c r="W427" s="6"/>
      <c r="X427" s="5">
        <f t="shared" si="358"/>
        <v>1540</v>
      </c>
      <c r="Z427" s="654"/>
      <c r="AA427" s="651"/>
      <c r="AC427" s="4"/>
      <c r="AD427" s="4"/>
      <c r="AE427" s="6"/>
      <c r="AF427" s="5">
        <f t="shared" si="347"/>
        <v>1200</v>
      </c>
      <c r="AN427" s="5">
        <f t="shared" si="348"/>
        <v>1008</v>
      </c>
      <c r="AV427" s="5">
        <f t="shared" si="349"/>
        <v>926</v>
      </c>
      <c r="AX427" s="654"/>
      <c r="AY427" s="651"/>
      <c r="BA427" s="57"/>
      <c r="BB427" s="57"/>
      <c r="BC427" s="6"/>
      <c r="BD427" s="5">
        <f t="shared" si="350"/>
        <v>2818</v>
      </c>
      <c r="BL427" s="5">
        <f t="shared" si="351"/>
        <v>2735</v>
      </c>
      <c r="BT427" s="5">
        <f t="shared" si="352"/>
        <v>2631</v>
      </c>
      <c r="CB427" s="5">
        <f t="shared" si="353"/>
        <v>2502</v>
      </c>
      <c r="CJ427" s="5">
        <f t="shared" si="354"/>
        <v>2373</v>
      </c>
      <c r="CR427" s="5">
        <f t="shared" si="356"/>
        <v>2243</v>
      </c>
    </row>
    <row r="428" spans="2:96" ht="12.75" customHeight="1" x14ac:dyDescent="0.3">
      <c r="H428" s="5">
        <f t="shared" si="344"/>
        <v>1778</v>
      </c>
      <c r="P428" s="5">
        <f t="shared" si="345"/>
        <v>1632</v>
      </c>
      <c r="X428" s="5">
        <f t="shared" si="358"/>
        <v>1540</v>
      </c>
      <c r="AF428" s="5">
        <f t="shared" si="347"/>
        <v>1200</v>
      </c>
      <c r="AN428" s="5">
        <f t="shared" si="348"/>
        <v>1008</v>
      </c>
      <c r="AV428" s="5">
        <f t="shared" si="349"/>
        <v>926</v>
      </c>
      <c r="BA428" s="57"/>
      <c r="BD428" s="5">
        <f t="shared" si="350"/>
        <v>2818</v>
      </c>
      <c r="BL428" s="5">
        <f t="shared" si="351"/>
        <v>2735</v>
      </c>
      <c r="BT428" s="5">
        <f t="shared" si="352"/>
        <v>2631</v>
      </c>
      <c r="CB428" s="5">
        <f t="shared" si="353"/>
        <v>2502</v>
      </c>
      <c r="CJ428" s="5">
        <f>SUM(CJ414+CG428-CH428)</f>
        <v>2433</v>
      </c>
      <c r="CR428" s="5">
        <f t="shared" si="356"/>
        <v>2243</v>
      </c>
    </row>
    <row r="429" spans="2:96" ht="12.75" customHeight="1" x14ac:dyDescent="0.35">
      <c r="B429" s="658" t="s">
        <v>351</v>
      </c>
      <c r="C429" s="659"/>
      <c r="D429" s="659"/>
      <c r="E429" s="659"/>
      <c r="F429" s="659"/>
      <c r="G429" s="659"/>
      <c r="H429" s="660"/>
      <c r="J429" s="658" t="s">
        <v>351</v>
      </c>
      <c r="K429" s="659"/>
      <c r="L429" s="659"/>
      <c r="M429" s="659"/>
      <c r="N429" s="659"/>
      <c r="O429" s="659"/>
      <c r="P429" s="660"/>
      <c r="R429" s="658" t="s">
        <v>351</v>
      </c>
      <c r="S429" s="659"/>
      <c r="T429" s="659"/>
      <c r="U429" s="659"/>
      <c r="V429" s="659"/>
      <c r="W429" s="659"/>
      <c r="X429" s="660"/>
      <c r="Z429" s="658" t="s">
        <v>351</v>
      </c>
      <c r="AA429" s="659"/>
      <c r="AB429" s="659"/>
      <c r="AC429" s="659"/>
      <c r="AD429" s="659"/>
      <c r="AE429" s="659"/>
      <c r="AF429" s="660"/>
      <c r="AH429" s="658" t="s">
        <v>351</v>
      </c>
      <c r="AI429" s="659"/>
      <c r="AJ429" s="659"/>
      <c r="AK429" s="659"/>
      <c r="AL429" s="659"/>
      <c r="AM429" s="659"/>
      <c r="AN429" s="660"/>
      <c r="AP429" s="658" t="s">
        <v>351</v>
      </c>
      <c r="AQ429" s="659"/>
      <c r="AR429" s="659"/>
      <c r="AS429" s="659"/>
      <c r="AT429" s="659"/>
      <c r="AU429" s="659"/>
      <c r="AV429" s="660"/>
      <c r="AX429" s="658" t="s">
        <v>351</v>
      </c>
      <c r="AY429" s="659"/>
      <c r="AZ429" s="659"/>
      <c r="BA429" s="659"/>
      <c r="BB429" s="659"/>
      <c r="BC429" s="659"/>
      <c r="BD429" s="660"/>
      <c r="BF429" s="658" t="s">
        <v>351</v>
      </c>
      <c r="BG429" s="659"/>
      <c r="BH429" s="659"/>
      <c r="BI429" s="659"/>
      <c r="BJ429" s="659"/>
      <c r="BK429" s="659"/>
      <c r="BL429" s="660"/>
      <c r="BN429" s="658" t="s">
        <v>351</v>
      </c>
      <c r="BO429" s="659"/>
      <c r="BP429" s="659"/>
      <c r="BQ429" s="659"/>
      <c r="BR429" s="659"/>
      <c r="BS429" s="659"/>
      <c r="BT429" s="660"/>
      <c r="BV429" s="658" t="s">
        <v>351</v>
      </c>
      <c r="BW429" s="659"/>
      <c r="BX429" s="659"/>
      <c r="BY429" s="659"/>
      <c r="BZ429" s="659"/>
      <c r="CA429" s="659"/>
      <c r="CB429" s="660"/>
      <c r="CD429" s="658" t="s">
        <v>351</v>
      </c>
      <c r="CE429" s="659"/>
      <c r="CF429" s="659"/>
      <c r="CG429" s="659"/>
      <c r="CH429" s="659"/>
      <c r="CI429" s="659"/>
      <c r="CJ429" s="660"/>
      <c r="CR429" s="5">
        <f t="shared" si="356"/>
        <v>2243</v>
      </c>
    </row>
    <row r="430" spans="2:96" ht="12.75" customHeight="1" x14ac:dyDescent="0.35">
      <c r="B430" s="7"/>
      <c r="C430" s="8"/>
      <c r="D430" s="8"/>
      <c r="E430" s="9" t="s">
        <v>7</v>
      </c>
      <c r="F430" s="9" t="s">
        <v>8</v>
      </c>
      <c r="G430" s="10" t="s">
        <v>9</v>
      </c>
      <c r="H430" s="11" t="s">
        <v>508</v>
      </c>
      <c r="J430" s="7"/>
      <c r="K430" s="8"/>
      <c r="L430" s="8"/>
      <c r="M430" s="9" t="s">
        <v>7</v>
      </c>
      <c r="N430" s="9" t="s">
        <v>8</v>
      </c>
      <c r="O430" s="12" t="s">
        <v>9</v>
      </c>
      <c r="P430" s="11" t="s">
        <v>508</v>
      </c>
      <c r="R430" s="7"/>
      <c r="S430" s="8"/>
      <c r="T430" s="8"/>
      <c r="U430" s="9" t="s">
        <v>7</v>
      </c>
      <c r="V430" s="9" t="s">
        <v>8</v>
      </c>
      <c r="W430" s="13" t="s">
        <v>9</v>
      </c>
      <c r="X430" s="11" t="s">
        <v>508</v>
      </c>
      <c r="Z430" s="7"/>
      <c r="AA430" s="8"/>
      <c r="AB430" s="8"/>
      <c r="AC430" s="9" t="s">
        <v>7</v>
      </c>
      <c r="AD430" s="9" t="s">
        <v>8</v>
      </c>
      <c r="AE430" s="14" t="s">
        <v>9</v>
      </c>
      <c r="AF430" s="11" t="s">
        <v>508</v>
      </c>
      <c r="AH430" s="7"/>
      <c r="AI430" s="8"/>
      <c r="AJ430" s="8"/>
      <c r="AK430" s="9" t="s">
        <v>7</v>
      </c>
      <c r="AL430" s="9" t="s">
        <v>8</v>
      </c>
      <c r="AM430" s="15" t="s">
        <v>9</v>
      </c>
      <c r="AN430" s="11" t="s">
        <v>508</v>
      </c>
      <c r="AP430" s="7"/>
      <c r="AQ430" s="8"/>
      <c r="AR430" s="8"/>
      <c r="AS430" s="9" t="s">
        <v>7</v>
      </c>
      <c r="AT430" s="9" t="s">
        <v>8</v>
      </c>
      <c r="AU430" s="16" t="s">
        <v>9</v>
      </c>
      <c r="AV430" s="11" t="s">
        <v>508</v>
      </c>
      <c r="AX430" s="7"/>
      <c r="AY430" s="8"/>
      <c r="AZ430" s="8"/>
      <c r="BA430" s="9" t="s">
        <v>7</v>
      </c>
      <c r="BB430" s="9" t="s">
        <v>8</v>
      </c>
      <c r="BC430" s="17" t="s">
        <v>9</v>
      </c>
      <c r="BD430" s="11" t="s">
        <v>508</v>
      </c>
      <c r="BF430" s="7"/>
      <c r="BG430" s="8"/>
      <c r="BH430" s="8"/>
      <c r="BI430" s="9" t="s">
        <v>7</v>
      </c>
      <c r="BJ430" s="9" t="s">
        <v>8</v>
      </c>
      <c r="BK430" s="18" t="s">
        <v>9</v>
      </c>
      <c r="BL430" s="11" t="s">
        <v>508</v>
      </c>
      <c r="BN430" s="7"/>
      <c r="BO430" s="8"/>
      <c r="BP430" s="8"/>
      <c r="BQ430" s="9" t="s">
        <v>7</v>
      </c>
      <c r="BR430" s="9" t="s">
        <v>8</v>
      </c>
      <c r="BS430" s="19" t="s">
        <v>9</v>
      </c>
      <c r="BT430" s="11" t="s">
        <v>508</v>
      </c>
      <c r="BV430" s="7"/>
      <c r="BW430" s="8"/>
      <c r="BX430" s="8"/>
      <c r="BY430" s="9" t="s">
        <v>7</v>
      </c>
      <c r="BZ430" s="9" t="s">
        <v>8</v>
      </c>
      <c r="CA430" s="20" t="s">
        <v>9</v>
      </c>
      <c r="CB430" s="11" t="s">
        <v>508</v>
      </c>
      <c r="CD430" s="7"/>
      <c r="CE430" s="8"/>
      <c r="CF430" s="8"/>
      <c r="CG430" s="9" t="s">
        <v>7</v>
      </c>
      <c r="CH430" s="9" t="s">
        <v>8</v>
      </c>
      <c r="CI430" s="21" t="s">
        <v>9</v>
      </c>
      <c r="CJ430" s="11" t="s">
        <v>508</v>
      </c>
      <c r="CL430" s="658" t="s">
        <v>351</v>
      </c>
      <c r="CM430" s="659"/>
      <c r="CN430" s="659"/>
      <c r="CO430" s="659"/>
      <c r="CP430" s="659"/>
      <c r="CQ430" s="659"/>
      <c r="CR430" s="660"/>
    </row>
    <row r="431" spans="2:96" ht="12.75" customHeight="1" thickBot="1" x14ac:dyDescent="0.4">
      <c r="B431" s="661" t="s">
        <v>509</v>
      </c>
      <c r="C431" s="673"/>
      <c r="D431" s="662"/>
      <c r="E431" s="4" t="s">
        <v>11</v>
      </c>
      <c r="F431" s="4" t="s">
        <v>11</v>
      </c>
      <c r="H431" s="4">
        <v>11</v>
      </c>
      <c r="J431" s="680" t="s">
        <v>510</v>
      </c>
      <c r="K431" s="673"/>
      <c r="L431" s="662"/>
      <c r="M431" s="4" t="s">
        <v>11</v>
      </c>
      <c r="N431" s="4" t="s">
        <v>11</v>
      </c>
      <c r="P431" s="4">
        <v>10</v>
      </c>
      <c r="R431" s="678" t="s">
        <v>511</v>
      </c>
      <c r="S431" s="673"/>
      <c r="T431" s="662"/>
      <c r="U431" s="4" t="s">
        <v>11</v>
      </c>
      <c r="V431" s="4" t="s">
        <v>11</v>
      </c>
      <c r="X431" s="4">
        <v>0</v>
      </c>
      <c r="Z431" s="687" t="s">
        <v>512</v>
      </c>
      <c r="AA431" s="673"/>
      <c r="AB431" s="662"/>
      <c r="AC431" s="4" t="s">
        <v>11</v>
      </c>
      <c r="AD431" s="4" t="s">
        <v>11</v>
      </c>
      <c r="AF431" s="4">
        <v>0</v>
      </c>
      <c r="AH431" s="685" t="s">
        <v>513</v>
      </c>
      <c r="AI431" s="673"/>
      <c r="AJ431" s="662"/>
      <c r="AK431" s="4" t="s">
        <v>11</v>
      </c>
      <c r="AL431" s="4" t="s">
        <v>11</v>
      </c>
      <c r="AN431" s="4">
        <v>0</v>
      </c>
      <c r="AP431" s="727" t="s">
        <v>514</v>
      </c>
      <c r="AQ431" s="673"/>
      <c r="AR431" s="662"/>
      <c r="AS431" s="4" t="s">
        <v>11</v>
      </c>
      <c r="AT431" s="4" t="s">
        <v>11</v>
      </c>
      <c r="AV431" s="164">
        <v>12</v>
      </c>
      <c r="AX431" s="688" t="s">
        <v>515</v>
      </c>
      <c r="AY431" s="673"/>
      <c r="AZ431" s="662"/>
      <c r="BA431" s="4" t="s">
        <v>11</v>
      </c>
      <c r="BB431" s="4" t="s">
        <v>11</v>
      </c>
      <c r="BD431" s="162">
        <v>12</v>
      </c>
      <c r="BF431" s="679" t="s">
        <v>516</v>
      </c>
      <c r="BG431" s="673"/>
      <c r="BH431" s="662"/>
      <c r="BI431" s="4" t="s">
        <v>11</v>
      </c>
      <c r="BJ431" s="4" t="s">
        <v>11</v>
      </c>
      <c r="BL431" s="246">
        <v>34</v>
      </c>
      <c r="BN431" s="672" t="s">
        <v>517</v>
      </c>
      <c r="BO431" s="673"/>
      <c r="BP431" s="662"/>
      <c r="BQ431" s="4" t="s">
        <v>11</v>
      </c>
      <c r="BR431" s="4" t="s">
        <v>11</v>
      </c>
      <c r="BT431" s="442">
        <v>32</v>
      </c>
      <c r="BV431" s="728" t="s">
        <v>518</v>
      </c>
      <c r="BW431" s="673"/>
      <c r="BX431" s="662"/>
      <c r="BY431" s="4" t="s">
        <v>11</v>
      </c>
      <c r="BZ431" s="4" t="s">
        <v>11</v>
      </c>
      <c r="CB431" s="477">
        <v>29</v>
      </c>
      <c r="CD431" s="682" t="s">
        <v>519</v>
      </c>
      <c r="CE431" s="673"/>
      <c r="CF431" s="662"/>
      <c r="CG431" s="4" t="s">
        <v>11</v>
      </c>
      <c r="CH431" s="4" t="s">
        <v>11</v>
      </c>
      <c r="CJ431" s="4">
        <f>CB434</f>
        <v>27</v>
      </c>
      <c r="CL431" s="7"/>
      <c r="CM431" s="8"/>
      <c r="CN431" s="8"/>
      <c r="CO431" s="9" t="s">
        <v>7</v>
      </c>
      <c r="CP431" s="9" t="s">
        <v>8</v>
      </c>
      <c r="CQ431" s="22" t="s">
        <v>9</v>
      </c>
      <c r="CR431" s="11" t="s">
        <v>508</v>
      </c>
    </row>
    <row r="432" spans="2:96" ht="12.75" customHeight="1" x14ac:dyDescent="0.35">
      <c r="B432" s="654">
        <v>45586</v>
      </c>
      <c r="C432" s="651"/>
      <c r="D432" s="3"/>
      <c r="E432" s="4">
        <v>0</v>
      </c>
      <c r="F432" s="4">
        <v>1</v>
      </c>
      <c r="G432" s="6" t="s">
        <v>17</v>
      </c>
      <c r="H432" s="5">
        <f t="shared" ref="H432:H439" si="359">SUM(H431+E432-F432)</f>
        <v>10</v>
      </c>
      <c r="J432" s="654">
        <v>45618</v>
      </c>
      <c r="K432" s="651"/>
      <c r="L432" s="3"/>
      <c r="M432" s="24">
        <v>0</v>
      </c>
      <c r="N432" s="24">
        <v>1</v>
      </c>
      <c r="O432" s="28" t="s">
        <v>17</v>
      </c>
      <c r="P432" s="5">
        <f t="shared" ref="P432:P439" si="360">SUM(P431+M432-N432)</f>
        <v>9</v>
      </c>
      <c r="R432" s="654"/>
      <c r="S432" s="651"/>
      <c r="T432" s="3"/>
      <c r="U432" s="4">
        <v>0</v>
      </c>
      <c r="V432" s="4"/>
      <c r="W432" s="6"/>
      <c r="X432" s="5">
        <f t="shared" ref="X432:X439" si="361">SUM(X431+U432-V432)</f>
        <v>0</v>
      </c>
      <c r="Z432" s="654">
        <v>45663</v>
      </c>
      <c r="AA432" s="651"/>
      <c r="AB432" s="3"/>
      <c r="AC432" s="4">
        <v>0</v>
      </c>
      <c r="AD432" s="24">
        <v>0</v>
      </c>
      <c r="AE432" s="28" t="s">
        <v>24</v>
      </c>
      <c r="AF432" s="5">
        <f t="shared" ref="AF432:AF439" si="362">SUM(AF431+AC432-AD432)</f>
        <v>0</v>
      </c>
      <c r="AH432" s="706"/>
      <c r="AI432" s="651"/>
      <c r="AJ432" s="30"/>
      <c r="AK432" s="35"/>
      <c r="AL432" s="35"/>
      <c r="AM432" s="36"/>
      <c r="AN432" s="34">
        <f t="shared" ref="AN432:AN439" si="363">SUM(AN431+AK432-AL432)</f>
        <v>0</v>
      </c>
      <c r="AP432" s="665">
        <v>45744</v>
      </c>
      <c r="AQ432" s="714"/>
      <c r="AR432" s="155"/>
      <c r="AS432" s="156">
        <v>12</v>
      </c>
      <c r="AT432" s="156">
        <v>0</v>
      </c>
      <c r="AU432" s="157" t="s">
        <v>17</v>
      </c>
      <c r="AV432" s="164">
        <v>12</v>
      </c>
      <c r="AX432" s="654">
        <v>45758</v>
      </c>
      <c r="AY432" s="651"/>
      <c r="AZ432" s="3"/>
      <c r="BA432" s="4">
        <v>0</v>
      </c>
      <c r="BB432" s="4">
        <v>1</v>
      </c>
      <c r="BC432" s="6" t="s">
        <v>17</v>
      </c>
      <c r="BD432" s="5">
        <f t="shared" ref="BD432:BD439" si="364">SUM(BD431+BA432-BB432)</f>
        <v>11</v>
      </c>
      <c r="BF432" s="654">
        <v>45789</v>
      </c>
      <c r="BG432" s="651"/>
      <c r="BH432" s="3"/>
      <c r="BI432" s="4">
        <v>0</v>
      </c>
      <c r="BJ432" s="4">
        <v>1</v>
      </c>
      <c r="BK432" s="6" t="s">
        <v>17</v>
      </c>
      <c r="BL432" s="5">
        <f t="shared" ref="BL432:BL439" si="365">SUM(BL431+BI432-BJ432)</f>
        <v>33</v>
      </c>
      <c r="BN432" s="654">
        <v>45818</v>
      </c>
      <c r="BO432" s="651"/>
      <c r="BP432" s="3"/>
      <c r="BQ432" s="4">
        <v>0</v>
      </c>
      <c r="BR432" s="4">
        <v>1</v>
      </c>
      <c r="BS432" s="6" t="s">
        <v>17</v>
      </c>
      <c r="BT432" s="5">
        <f t="shared" ref="BT432:BT439" si="366">SUM(BT431+BQ432-BR432)</f>
        <v>31</v>
      </c>
      <c r="BV432" s="654">
        <v>45850</v>
      </c>
      <c r="BW432" s="651"/>
      <c r="BX432" s="3"/>
      <c r="BY432" s="4">
        <v>0</v>
      </c>
      <c r="BZ432" s="4">
        <v>1</v>
      </c>
      <c r="CA432" s="129" t="s">
        <v>17</v>
      </c>
      <c r="CB432" s="5">
        <f t="shared" ref="CB432:CB439" si="367">SUM(CB431+BY432-BZ432)</f>
        <v>28</v>
      </c>
      <c r="CD432" s="654">
        <v>45871</v>
      </c>
      <c r="CE432" s="651"/>
      <c r="CF432" s="3"/>
      <c r="CG432" s="4">
        <v>0</v>
      </c>
      <c r="CH432" s="4">
        <v>1</v>
      </c>
      <c r="CI432" s="129" t="s">
        <v>17</v>
      </c>
      <c r="CJ432" s="5">
        <f t="shared" ref="CJ432:CJ439" si="368">SUM(CJ431+CG432-CH432)</f>
        <v>26</v>
      </c>
      <c r="CL432" s="686" t="s">
        <v>531</v>
      </c>
      <c r="CM432" s="673"/>
      <c r="CN432" s="662"/>
      <c r="CO432" s="4" t="s">
        <v>11</v>
      </c>
      <c r="CP432" s="4" t="s">
        <v>11</v>
      </c>
      <c r="CR432" s="4">
        <f>CJ437</f>
        <v>20</v>
      </c>
    </row>
    <row r="433" spans="2:96" ht="12.75" customHeight="1" x14ac:dyDescent="0.35">
      <c r="B433" s="3"/>
      <c r="C433" s="3"/>
      <c r="D433" s="3"/>
      <c r="E433" s="3"/>
      <c r="F433" s="3"/>
      <c r="G433" s="3"/>
      <c r="H433" s="5">
        <f t="shared" si="359"/>
        <v>10</v>
      </c>
      <c r="J433" s="3"/>
      <c r="K433" s="3"/>
      <c r="L433" s="3"/>
      <c r="M433" s="3"/>
      <c r="N433" s="3"/>
      <c r="O433" s="3"/>
      <c r="P433" s="5">
        <f t="shared" si="360"/>
        <v>9</v>
      </c>
      <c r="R433" s="3"/>
      <c r="S433" s="3"/>
      <c r="T433" s="3"/>
      <c r="U433" s="3"/>
      <c r="V433" s="3"/>
      <c r="W433" s="3"/>
      <c r="X433" s="5">
        <f t="shared" si="361"/>
        <v>0</v>
      </c>
      <c r="Z433" s="3"/>
      <c r="AA433" s="3"/>
      <c r="AB433" s="3"/>
      <c r="AC433" s="3"/>
      <c r="AD433" s="3"/>
      <c r="AE433" s="3"/>
      <c r="AF433" s="5">
        <f t="shared" si="362"/>
        <v>0</v>
      </c>
      <c r="AH433" s="654"/>
      <c r="AI433" s="651"/>
      <c r="AJ433" s="3"/>
      <c r="AK433" s="4"/>
      <c r="AL433" s="4"/>
      <c r="AM433" s="6"/>
      <c r="AN433" s="5">
        <f t="shared" si="363"/>
        <v>0</v>
      </c>
      <c r="AP433" s="3"/>
      <c r="AQ433" s="3"/>
      <c r="AR433" s="3"/>
      <c r="AS433" s="3"/>
      <c r="AT433" s="3"/>
      <c r="AU433" s="3"/>
      <c r="AV433" s="164">
        <v>12</v>
      </c>
      <c r="AX433" s="665">
        <v>45762</v>
      </c>
      <c r="AY433" s="714"/>
      <c r="AZ433" s="155"/>
      <c r="BA433" s="156">
        <v>24</v>
      </c>
      <c r="BB433" s="156">
        <v>0</v>
      </c>
      <c r="BC433" s="157" t="s">
        <v>17</v>
      </c>
      <c r="BD433" s="158">
        <f t="shared" si="364"/>
        <v>35</v>
      </c>
      <c r="BF433" s="654">
        <v>45796</v>
      </c>
      <c r="BG433" s="651"/>
      <c r="BH433" s="3"/>
      <c r="BI433" s="308">
        <v>0</v>
      </c>
      <c r="BJ433" s="308">
        <v>1</v>
      </c>
      <c r="BK433" s="28" t="s">
        <v>17</v>
      </c>
      <c r="BL433" s="5">
        <f t="shared" si="365"/>
        <v>32</v>
      </c>
      <c r="BN433" s="654">
        <v>45827</v>
      </c>
      <c r="BO433" s="651"/>
      <c r="BP433" s="3"/>
      <c r="BQ433" s="476">
        <v>0</v>
      </c>
      <c r="BR433" s="476">
        <v>1</v>
      </c>
      <c r="BS433" s="28" t="s">
        <v>17</v>
      </c>
      <c r="BT433" s="5">
        <f t="shared" si="366"/>
        <v>30</v>
      </c>
      <c r="BV433" s="654">
        <v>45863</v>
      </c>
      <c r="BW433" s="651"/>
      <c r="BX433" s="3"/>
      <c r="BY433" s="547">
        <v>0</v>
      </c>
      <c r="BZ433" s="547">
        <v>1</v>
      </c>
      <c r="CA433" s="129" t="s">
        <v>17</v>
      </c>
      <c r="CB433" s="5">
        <f t="shared" si="367"/>
        <v>27</v>
      </c>
      <c r="CD433" s="654">
        <v>45877</v>
      </c>
      <c r="CE433" s="651"/>
      <c r="CF433" s="3"/>
      <c r="CG433" s="577">
        <v>0</v>
      </c>
      <c r="CH433" s="577">
        <v>1</v>
      </c>
      <c r="CI433" s="129" t="s">
        <v>24</v>
      </c>
      <c r="CJ433" s="5">
        <f t="shared" si="368"/>
        <v>25</v>
      </c>
      <c r="CL433" s="654"/>
      <c r="CM433" s="651"/>
      <c r="CN433" s="651"/>
      <c r="CO433" s="4"/>
      <c r="CP433" s="4"/>
      <c r="CQ433" s="6"/>
      <c r="CR433" s="5">
        <f t="shared" ref="CR433:CR440" si="369">SUM(CR432+CO433-CP433)</f>
        <v>20</v>
      </c>
    </row>
    <row r="434" spans="2:96" ht="12.75" customHeight="1" x14ac:dyDescent="0.35">
      <c r="H434" s="5">
        <f t="shared" si="359"/>
        <v>10</v>
      </c>
      <c r="P434" s="5">
        <f t="shared" si="360"/>
        <v>9</v>
      </c>
      <c r="X434" s="5">
        <f t="shared" si="361"/>
        <v>0</v>
      </c>
      <c r="AF434" s="5">
        <f t="shared" si="362"/>
        <v>0</v>
      </c>
      <c r="AN434" s="5">
        <f t="shared" si="363"/>
        <v>0</v>
      </c>
      <c r="AQ434" s="154"/>
      <c r="AV434" s="164">
        <v>12</v>
      </c>
      <c r="AX434" s="654">
        <v>45773</v>
      </c>
      <c r="AY434" s="651"/>
      <c r="AZ434" s="231"/>
      <c r="BA434" s="83">
        <v>0</v>
      </c>
      <c r="BB434" s="83">
        <v>1</v>
      </c>
      <c r="BC434" s="28" t="s">
        <v>17</v>
      </c>
      <c r="BD434" s="5">
        <f t="shared" si="364"/>
        <v>34</v>
      </c>
      <c r="BL434" s="5">
        <f t="shared" si="365"/>
        <v>32</v>
      </c>
      <c r="BN434" s="654">
        <v>45838</v>
      </c>
      <c r="BO434" s="651"/>
      <c r="BQ434" s="476">
        <v>0</v>
      </c>
      <c r="BR434" s="476">
        <v>1</v>
      </c>
      <c r="BS434" s="28" t="s">
        <v>17</v>
      </c>
      <c r="BT434" s="5">
        <f t="shared" si="366"/>
        <v>29</v>
      </c>
      <c r="CB434" s="5">
        <f t="shared" si="367"/>
        <v>27</v>
      </c>
      <c r="CD434" s="654">
        <v>45885</v>
      </c>
      <c r="CE434" s="651"/>
      <c r="CG434" s="589">
        <v>0</v>
      </c>
      <c r="CH434" s="589">
        <v>1</v>
      </c>
      <c r="CI434" s="129" t="s">
        <v>17</v>
      </c>
      <c r="CJ434" s="5">
        <f t="shared" si="368"/>
        <v>24</v>
      </c>
      <c r="CL434" s="654"/>
      <c r="CM434" s="651"/>
      <c r="CN434" s="651"/>
      <c r="CO434" s="4"/>
      <c r="CP434" s="4"/>
      <c r="CQ434" s="6"/>
      <c r="CR434" s="5">
        <f t="shared" si="369"/>
        <v>20</v>
      </c>
    </row>
    <row r="435" spans="2:96" ht="12.75" customHeight="1" x14ac:dyDescent="0.35">
      <c r="H435" s="5">
        <f t="shared" si="359"/>
        <v>10</v>
      </c>
      <c r="P435" s="5">
        <f t="shared" si="360"/>
        <v>9</v>
      </c>
      <c r="X435" s="5">
        <f t="shared" si="361"/>
        <v>0</v>
      </c>
      <c r="AF435" s="5">
        <f t="shared" si="362"/>
        <v>0</v>
      </c>
      <c r="AN435" s="5">
        <f t="shared" si="363"/>
        <v>0</v>
      </c>
      <c r="AV435" s="164">
        <v>12</v>
      </c>
      <c r="BD435" s="5">
        <f t="shared" si="364"/>
        <v>34</v>
      </c>
      <c r="BL435" s="5">
        <f t="shared" si="365"/>
        <v>32</v>
      </c>
      <c r="BT435" s="5">
        <f t="shared" si="366"/>
        <v>29</v>
      </c>
      <c r="CB435" s="5">
        <f t="shared" si="367"/>
        <v>27</v>
      </c>
      <c r="CD435" s="654">
        <v>45891</v>
      </c>
      <c r="CE435" s="651"/>
      <c r="CG435" s="589">
        <v>0</v>
      </c>
      <c r="CH435" s="589">
        <v>1</v>
      </c>
      <c r="CI435" s="129" t="s">
        <v>17</v>
      </c>
      <c r="CJ435" s="5">
        <f t="shared" si="368"/>
        <v>23</v>
      </c>
      <c r="CR435" s="5">
        <f t="shared" si="369"/>
        <v>20</v>
      </c>
    </row>
    <row r="436" spans="2:96" ht="12.75" customHeight="1" x14ac:dyDescent="0.35">
      <c r="H436" s="5">
        <f t="shared" si="359"/>
        <v>10</v>
      </c>
      <c r="P436" s="5">
        <f t="shared" si="360"/>
        <v>9</v>
      </c>
      <c r="W436" s="55" t="s">
        <v>40</v>
      </c>
      <c r="X436" s="5">
        <f t="shared" si="361"/>
        <v>0</v>
      </c>
      <c r="AE436" s="55" t="s">
        <v>40</v>
      </c>
      <c r="AF436" s="5">
        <f t="shared" si="362"/>
        <v>0</v>
      </c>
      <c r="AM436" s="55" t="s">
        <v>40</v>
      </c>
      <c r="AN436" s="5">
        <f t="shared" si="363"/>
        <v>0</v>
      </c>
      <c r="AU436" s="55" t="s">
        <v>40</v>
      </c>
      <c r="AV436" s="164">
        <v>12</v>
      </c>
      <c r="BC436" s="55" t="s">
        <v>40</v>
      </c>
      <c r="BD436" s="5">
        <f t="shared" si="364"/>
        <v>34</v>
      </c>
      <c r="BK436" s="55" t="s">
        <v>40</v>
      </c>
      <c r="BL436" s="5">
        <f t="shared" si="365"/>
        <v>32</v>
      </c>
      <c r="BS436" s="55" t="s">
        <v>40</v>
      </c>
      <c r="BT436" s="5">
        <f t="shared" si="366"/>
        <v>29</v>
      </c>
      <c r="CA436" s="55" t="s">
        <v>40</v>
      </c>
      <c r="CB436" s="5">
        <f t="shared" si="367"/>
        <v>27</v>
      </c>
      <c r="CD436" s="654">
        <v>45894</v>
      </c>
      <c r="CE436" s="651"/>
      <c r="CG436" s="589">
        <v>0</v>
      </c>
      <c r="CH436" s="589">
        <v>1</v>
      </c>
      <c r="CI436" s="129" t="s">
        <v>17</v>
      </c>
      <c r="CJ436" s="5">
        <f t="shared" si="368"/>
        <v>22</v>
      </c>
      <c r="CR436" s="5">
        <f t="shared" si="369"/>
        <v>20</v>
      </c>
    </row>
    <row r="437" spans="2:96" ht="12.75" customHeight="1" x14ac:dyDescent="0.35">
      <c r="H437" s="5">
        <f t="shared" si="359"/>
        <v>10</v>
      </c>
      <c r="P437" s="5">
        <f t="shared" si="360"/>
        <v>9</v>
      </c>
      <c r="X437" s="5">
        <f t="shared" si="361"/>
        <v>0</v>
      </c>
      <c r="AF437" s="5">
        <f t="shared" si="362"/>
        <v>0</v>
      </c>
      <c r="AN437" s="5">
        <f t="shared" si="363"/>
        <v>0</v>
      </c>
      <c r="AV437" s="164">
        <v>12</v>
      </c>
      <c r="BD437" s="5">
        <f t="shared" si="364"/>
        <v>34</v>
      </c>
      <c r="BL437" s="5">
        <f t="shared" si="365"/>
        <v>32</v>
      </c>
      <c r="BT437" s="5">
        <f t="shared" si="366"/>
        <v>29</v>
      </c>
      <c r="CB437" s="5">
        <f t="shared" si="367"/>
        <v>27</v>
      </c>
      <c r="CD437" s="654">
        <v>45900</v>
      </c>
      <c r="CE437" s="651"/>
      <c r="CG437" s="598">
        <v>0</v>
      </c>
      <c r="CH437" s="598">
        <v>2</v>
      </c>
      <c r="CI437" s="129" t="s">
        <v>17</v>
      </c>
      <c r="CJ437" s="5">
        <f t="shared" si="368"/>
        <v>20</v>
      </c>
      <c r="CQ437" s="55" t="s">
        <v>40</v>
      </c>
      <c r="CR437" s="5">
        <f t="shared" si="369"/>
        <v>20</v>
      </c>
    </row>
    <row r="438" spans="2:96" ht="12.75" customHeight="1" x14ac:dyDescent="0.35">
      <c r="H438" s="5">
        <f t="shared" si="359"/>
        <v>10</v>
      </c>
      <c r="P438" s="5">
        <f t="shared" si="360"/>
        <v>9</v>
      </c>
      <c r="X438" s="5">
        <f t="shared" si="361"/>
        <v>0</v>
      </c>
      <c r="AF438" s="5">
        <f t="shared" si="362"/>
        <v>0</v>
      </c>
      <c r="AN438" s="5">
        <f t="shared" si="363"/>
        <v>0</v>
      </c>
      <c r="AV438" s="164">
        <v>12</v>
      </c>
      <c r="BD438" s="5">
        <f t="shared" si="364"/>
        <v>34</v>
      </c>
      <c r="BL438" s="5">
        <f t="shared" si="365"/>
        <v>32</v>
      </c>
      <c r="BT438" s="5">
        <f t="shared" si="366"/>
        <v>29</v>
      </c>
      <c r="CB438" s="5">
        <f t="shared" si="367"/>
        <v>27</v>
      </c>
      <c r="CD438" s="654"/>
      <c r="CE438" s="651"/>
      <c r="CJ438" s="5">
        <f t="shared" si="368"/>
        <v>20</v>
      </c>
      <c r="CR438" s="5">
        <f t="shared" si="369"/>
        <v>20</v>
      </c>
    </row>
    <row r="439" spans="2:96" ht="12.75" customHeight="1" x14ac:dyDescent="0.35">
      <c r="H439" s="5">
        <f t="shared" si="359"/>
        <v>10</v>
      </c>
      <c r="P439" s="5">
        <f t="shared" si="360"/>
        <v>9</v>
      </c>
      <c r="X439" s="5">
        <f t="shared" si="361"/>
        <v>0</v>
      </c>
      <c r="AF439" s="5">
        <f t="shared" si="362"/>
        <v>0</v>
      </c>
      <c r="AN439" s="5">
        <f t="shared" si="363"/>
        <v>0</v>
      </c>
      <c r="AV439" s="164">
        <v>12</v>
      </c>
      <c r="BD439" s="5">
        <f t="shared" si="364"/>
        <v>34</v>
      </c>
      <c r="BL439" s="5">
        <f t="shared" si="365"/>
        <v>32</v>
      </c>
      <c r="BT439" s="5">
        <f t="shared" si="366"/>
        <v>29</v>
      </c>
      <c r="CB439" s="5">
        <f t="shared" si="367"/>
        <v>27</v>
      </c>
      <c r="CD439" s="654"/>
      <c r="CE439" s="651"/>
      <c r="CJ439" s="5">
        <f t="shared" si="368"/>
        <v>20</v>
      </c>
      <c r="CR439" s="5">
        <f t="shared" si="369"/>
        <v>20</v>
      </c>
    </row>
    <row r="440" spans="2:96" ht="12.75" customHeight="1" x14ac:dyDescent="0.35">
      <c r="B440" s="658" t="s">
        <v>352</v>
      </c>
      <c r="C440" s="659"/>
      <c r="D440" s="659"/>
      <c r="E440" s="659"/>
      <c r="F440" s="659"/>
      <c r="G440" s="659"/>
      <c r="H440" s="660"/>
      <c r="J440" s="658" t="s">
        <v>352</v>
      </c>
      <c r="K440" s="659"/>
      <c r="L440" s="659"/>
      <c r="M440" s="659"/>
      <c r="N440" s="659"/>
      <c r="O440" s="659"/>
      <c r="P440" s="660"/>
      <c r="R440" s="658" t="s">
        <v>352</v>
      </c>
      <c r="S440" s="659"/>
      <c r="T440" s="659"/>
      <c r="U440" s="659"/>
      <c r="V440" s="659"/>
      <c r="W440" s="659"/>
      <c r="X440" s="660"/>
      <c r="Z440" s="658" t="s">
        <v>352</v>
      </c>
      <c r="AA440" s="659"/>
      <c r="AB440" s="659"/>
      <c r="AC440" s="659"/>
      <c r="AD440" s="659"/>
      <c r="AE440" s="659"/>
      <c r="AF440" s="660"/>
      <c r="AH440" s="658" t="s">
        <v>352</v>
      </c>
      <c r="AI440" s="659"/>
      <c r="AJ440" s="659"/>
      <c r="AK440" s="659"/>
      <c r="AL440" s="659"/>
      <c r="AM440" s="659"/>
      <c r="AN440" s="660"/>
      <c r="AP440" s="658" t="s">
        <v>352</v>
      </c>
      <c r="AQ440" s="659"/>
      <c r="AR440" s="659"/>
      <c r="AS440" s="659"/>
      <c r="AT440" s="659"/>
      <c r="AU440" s="659"/>
      <c r="AV440" s="660"/>
      <c r="AX440" s="658" t="s">
        <v>352</v>
      </c>
      <c r="AY440" s="659"/>
      <c r="AZ440" s="659"/>
      <c r="BA440" s="659"/>
      <c r="BB440" s="659"/>
      <c r="BC440" s="659"/>
      <c r="BD440" s="660"/>
      <c r="BF440" s="658" t="s">
        <v>352</v>
      </c>
      <c r="BG440" s="659"/>
      <c r="BH440" s="659"/>
      <c r="BI440" s="659"/>
      <c r="BJ440" s="659"/>
      <c r="BK440" s="659"/>
      <c r="BL440" s="660"/>
      <c r="BN440" s="658" t="s">
        <v>352</v>
      </c>
      <c r="BO440" s="659"/>
      <c r="BP440" s="659"/>
      <c r="BQ440" s="659"/>
      <c r="BR440" s="659"/>
      <c r="BS440" s="659"/>
      <c r="BT440" s="660"/>
      <c r="BV440" s="658" t="s">
        <v>352</v>
      </c>
      <c r="BW440" s="659"/>
      <c r="BX440" s="659"/>
      <c r="BY440" s="659"/>
      <c r="BZ440" s="659"/>
      <c r="CA440" s="659"/>
      <c r="CB440" s="660"/>
      <c r="CD440" s="658" t="s">
        <v>352</v>
      </c>
      <c r="CE440" s="659"/>
      <c r="CF440" s="659"/>
      <c r="CG440" s="659"/>
      <c r="CH440" s="659"/>
      <c r="CI440" s="659"/>
      <c r="CJ440" s="660"/>
      <c r="CR440" s="5">
        <f t="shared" si="369"/>
        <v>20</v>
      </c>
    </row>
    <row r="441" spans="2:96" ht="12.75" customHeight="1" x14ac:dyDescent="0.35">
      <c r="B441" s="7"/>
      <c r="C441" s="8"/>
      <c r="D441" s="8"/>
      <c r="E441" s="9" t="s">
        <v>7</v>
      </c>
      <c r="F441" s="9" t="s">
        <v>8</v>
      </c>
      <c r="G441" s="10" t="s">
        <v>9</v>
      </c>
      <c r="H441" s="11" t="s">
        <v>508</v>
      </c>
      <c r="J441" s="7"/>
      <c r="K441" s="8"/>
      <c r="L441" s="8"/>
      <c r="M441" s="9" t="s">
        <v>7</v>
      </c>
      <c r="N441" s="9" t="s">
        <v>8</v>
      </c>
      <c r="O441" s="12" t="s">
        <v>9</v>
      </c>
      <c r="P441" s="11" t="s">
        <v>508</v>
      </c>
      <c r="R441" s="7"/>
      <c r="S441" s="8"/>
      <c r="T441" s="8"/>
      <c r="U441" s="9" t="s">
        <v>7</v>
      </c>
      <c r="V441" s="9" t="s">
        <v>8</v>
      </c>
      <c r="W441" s="13" t="s">
        <v>9</v>
      </c>
      <c r="X441" s="11" t="s">
        <v>508</v>
      </c>
      <c r="Z441" s="7"/>
      <c r="AA441" s="8"/>
      <c r="AB441" s="8"/>
      <c r="AC441" s="9" t="s">
        <v>7</v>
      </c>
      <c r="AD441" s="9" t="s">
        <v>8</v>
      </c>
      <c r="AE441" s="14" t="s">
        <v>9</v>
      </c>
      <c r="AF441" s="11" t="s">
        <v>508</v>
      </c>
      <c r="AH441" s="7"/>
      <c r="AI441" s="8"/>
      <c r="AJ441" s="8"/>
      <c r="AK441" s="9" t="s">
        <v>7</v>
      </c>
      <c r="AL441" s="9" t="s">
        <v>8</v>
      </c>
      <c r="AM441" s="15" t="s">
        <v>9</v>
      </c>
      <c r="AN441" s="11" t="s">
        <v>508</v>
      </c>
      <c r="AP441" s="7"/>
      <c r="AQ441" s="8"/>
      <c r="AR441" s="8"/>
      <c r="AS441" s="9" t="s">
        <v>7</v>
      </c>
      <c r="AT441" s="9" t="s">
        <v>8</v>
      </c>
      <c r="AU441" s="16" t="s">
        <v>9</v>
      </c>
      <c r="AV441" s="11" t="s">
        <v>508</v>
      </c>
      <c r="AX441" s="7"/>
      <c r="AY441" s="8"/>
      <c r="AZ441" s="8"/>
      <c r="BA441" s="9" t="s">
        <v>7</v>
      </c>
      <c r="BB441" s="9" t="s">
        <v>8</v>
      </c>
      <c r="BC441" s="17" t="s">
        <v>9</v>
      </c>
      <c r="BD441" s="11" t="s">
        <v>508</v>
      </c>
      <c r="BF441" s="7"/>
      <c r="BG441" s="8"/>
      <c r="BH441" s="8"/>
      <c r="BI441" s="9" t="s">
        <v>7</v>
      </c>
      <c r="BJ441" s="9" t="s">
        <v>8</v>
      </c>
      <c r="BK441" s="18" t="s">
        <v>9</v>
      </c>
      <c r="BL441" s="11" t="s">
        <v>508</v>
      </c>
      <c r="BN441" s="7"/>
      <c r="BO441" s="8"/>
      <c r="BP441" s="8"/>
      <c r="BQ441" s="9" t="s">
        <v>7</v>
      </c>
      <c r="BR441" s="9" t="s">
        <v>8</v>
      </c>
      <c r="BS441" s="19" t="s">
        <v>9</v>
      </c>
      <c r="BT441" s="11" t="s">
        <v>508</v>
      </c>
      <c r="BV441" s="7"/>
      <c r="BW441" s="8"/>
      <c r="BX441" s="8"/>
      <c r="BY441" s="9" t="s">
        <v>7</v>
      </c>
      <c r="BZ441" s="9" t="s">
        <v>8</v>
      </c>
      <c r="CA441" s="20" t="s">
        <v>9</v>
      </c>
      <c r="CB441" s="11" t="s">
        <v>508</v>
      </c>
      <c r="CD441" s="7"/>
      <c r="CE441" s="8"/>
      <c r="CF441" s="8"/>
      <c r="CG441" s="9" t="s">
        <v>7</v>
      </c>
      <c r="CH441" s="9" t="s">
        <v>8</v>
      </c>
      <c r="CI441" s="21" t="s">
        <v>9</v>
      </c>
      <c r="CJ441" s="11" t="s">
        <v>508</v>
      </c>
      <c r="CL441" s="658" t="s">
        <v>352</v>
      </c>
      <c r="CM441" s="659"/>
      <c r="CN441" s="659"/>
      <c r="CO441" s="659"/>
      <c r="CP441" s="659"/>
      <c r="CQ441" s="659"/>
      <c r="CR441" s="660"/>
    </row>
    <row r="442" spans="2:96" ht="12.75" customHeight="1" thickBot="1" x14ac:dyDescent="0.4">
      <c r="B442" s="661" t="s">
        <v>509</v>
      </c>
      <c r="C442" s="673"/>
      <c r="D442" s="662"/>
      <c r="E442" s="4" t="s">
        <v>11</v>
      </c>
      <c r="F442" s="4" t="s">
        <v>11</v>
      </c>
      <c r="H442" s="4">
        <v>0</v>
      </c>
      <c r="J442" s="680" t="s">
        <v>510</v>
      </c>
      <c r="K442" s="673"/>
      <c r="L442" s="662"/>
      <c r="M442" s="4" t="s">
        <v>11</v>
      </c>
      <c r="N442" s="4" t="s">
        <v>11</v>
      </c>
      <c r="P442" s="4">
        <v>0</v>
      </c>
      <c r="R442" s="678" t="s">
        <v>511</v>
      </c>
      <c r="S442" s="673"/>
      <c r="T442" s="662"/>
      <c r="U442" s="4" t="s">
        <v>11</v>
      </c>
      <c r="V442" s="4" t="s">
        <v>11</v>
      </c>
      <c r="X442" s="4">
        <v>0</v>
      </c>
      <c r="Z442" s="687" t="s">
        <v>512</v>
      </c>
      <c r="AA442" s="673"/>
      <c r="AB442" s="662"/>
      <c r="AC442" s="4" t="s">
        <v>11</v>
      </c>
      <c r="AD442" s="4" t="s">
        <v>11</v>
      </c>
      <c r="AF442" s="4">
        <v>0</v>
      </c>
      <c r="AH442" s="685" t="s">
        <v>513</v>
      </c>
      <c r="AI442" s="673"/>
      <c r="AJ442" s="662"/>
      <c r="AK442" s="4" t="s">
        <v>11</v>
      </c>
      <c r="AL442" s="4" t="s">
        <v>11</v>
      </c>
      <c r="AN442" s="4">
        <v>0</v>
      </c>
      <c r="AP442" s="727" t="s">
        <v>514</v>
      </c>
      <c r="AQ442" s="673"/>
      <c r="AR442" s="662"/>
      <c r="AS442" s="4" t="s">
        <v>11</v>
      </c>
      <c r="AT442" s="4" t="s">
        <v>11</v>
      </c>
      <c r="AV442" s="4">
        <v>0</v>
      </c>
      <c r="AX442" s="688" t="s">
        <v>515</v>
      </c>
      <c r="AY442" s="673"/>
      <c r="AZ442" s="662"/>
      <c r="BA442" s="4" t="s">
        <v>11</v>
      </c>
      <c r="BB442" s="4" t="s">
        <v>11</v>
      </c>
      <c r="BD442" s="4">
        <v>0</v>
      </c>
      <c r="BF442" s="679" t="s">
        <v>516</v>
      </c>
      <c r="BG442" s="673"/>
      <c r="BH442" s="662"/>
      <c r="BI442" s="4" t="s">
        <v>11</v>
      </c>
      <c r="BJ442" s="4" t="s">
        <v>11</v>
      </c>
      <c r="BL442" s="4">
        <v>0</v>
      </c>
      <c r="BN442" s="672" t="s">
        <v>517</v>
      </c>
      <c r="BO442" s="673"/>
      <c r="BP442" s="662"/>
      <c r="BQ442" s="4" t="s">
        <v>11</v>
      </c>
      <c r="BR442" s="4" t="s">
        <v>11</v>
      </c>
      <c r="BT442" s="4">
        <v>0</v>
      </c>
      <c r="BV442" s="728" t="s">
        <v>518</v>
      </c>
      <c r="BW442" s="673"/>
      <c r="BX442" s="662"/>
      <c r="BY442" s="4" t="s">
        <v>11</v>
      </c>
      <c r="BZ442" s="4" t="s">
        <v>11</v>
      </c>
      <c r="CB442" s="4">
        <v>0</v>
      </c>
      <c r="CD442" s="682" t="s">
        <v>519</v>
      </c>
      <c r="CE442" s="673"/>
      <c r="CF442" s="662"/>
      <c r="CG442" s="4" t="s">
        <v>11</v>
      </c>
      <c r="CH442" s="4" t="s">
        <v>11</v>
      </c>
      <c r="CJ442" s="4">
        <v>0</v>
      </c>
      <c r="CL442" s="7"/>
      <c r="CM442" s="8"/>
      <c r="CN442" s="8"/>
      <c r="CO442" s="9" t="s">
        <v>7</v>
      </c>
      <c r="CP442" s="9" t="s">
        <v>8</v>
      </c>
      <c r="CQ442" s="22" t="s">
        <v>9</v>
      </c>
      <c r="CR442" s="11" t="s">
        <v>508</v>
      </c>
    </row>
    <row r="443" spans="2:96" ht="12.75" customHeight="1" x14ac:dyDescent="0.35">
      <c r="B443" s="654"/>
      <c r="C443" s="651"/>
      <c r="D443" s="3"/>
      <c r="E443" s="4"/>
      <c r="F443" s="4"/>
      <c r="G443" s="6"/>
      <c r="H443" s="5">
        <f t="shared" ref="H443:H450" si="370">SUM(H442+E443-F443)</f>
        <v>0</v>
      </c>
      <c r="J443" s="654"/>
      <c r="K443" s="651"/>
      <c r="L443" s="3"/>
      <c r="M443" s="4">
        <v>0</v>
      </c>
      <c r="N443" s="4">
        <v>0</v>
      </c>
      <c r="O443" s="6"/>
      <c r="P443" s="5">
        <f t="shared" ref="P443:P450" si="371">SUM(P442+M443-N443)</f>
        <v>0</v>
      </c>
      <c r="R443" s="654"/>
      <c r="S443" s="651"/>
      <c r="T443" s="3"/>
      <c r="U443" s="4">
        <v>0</v>
      </c>
      <c r="V443" s="4">
        <v>0</v>
      </c>
      <c r="W443" s="6"/>
      <c r="X443" s="5">
        <f t="shared" ref="X443:X450" si="372">SUM(X442+U443-V443)</f>
        <v>0</v>
      </c>
      <c r="Z443" s="654"/>
      <c r="AA443" s="651"/>
      <c r="AB443" s="3"/>
      <c r="AC443" s="4">
        <v>0</v>
      </c>
      <c r="AD443" s="4"/>
      <c r="AE443" s="6"/>
      <c r="AF443" s="5">
        <f t="shared" ref="AF443:AF450" si="373">SUM(AF442+AC443-AD443)</f>
        <v>0</v>
      </c>
      <c r="AH443" s="654"/>
      <c r="AI443" s="651"/>
      <c r="AJ443" s="3"/>
      <c r="AK443" s="4"/>
      <c r="AL443" s="4"/>
      <c r="AM443" s="6"/>
      <c r="AN443" s="5">
        <f t="shared" ref="AN443:AN450" si="374">SUM(AN442+AK443-AL443)</f>
        <v>0</v>
      </c>
      <c r="AP443" s="654"/>
      <c r="AQ443" s="651"/>
      <c r="AR443" s="3"/>
      <c r="AS443" s="4">
        <v>0</v>
      </c>
      <c r="AT443" s="4"/>
      <c r="AU443" s="6"/>
      <c r="AV443" s="5">
        <f t="shared" ref="AV443:AV450" si="375">SUM(AV442+AS443-AT443)</f>
        <v>0</v>
      </c>
      <c r="AX443" s="654"/>
      <c r="AY443" s="651"/>
      <c r="AZ443" s="3"/>
      <c r="BA443" s="4"/>
      <c r="BB443" s="4"/>
      <c r="BC443" s="6"/>
      <c r="BD443" s="5">
        <f t="shared" ref="BD443:BD450" si="376">SUM(BD442+BA443-BB443)</f>
        <v>0</v>
      </c>
      <c r="BF443" s="654"/>
      <c r="BG443" s="651"/>
      <c r="BH443" s="3"/>
      <c r="BI443" s="4">
        <v>0</v>
      </c>
      <c r="BJ443" s="4">
        <v>0</v>
      </c>
      <c r="BK443" s="6"/>
      <c r="BL443" s="5">
        <f t="shared" ref="BL443:BL450" si="377">SUM(BL442+BI443-BJ443)</f>
        <v>0</v>
      </c>
      <c r="BN443" s="654">
        <v>45818</v>
      </c>
      <c r="BO443" s="651"/>
      <c r="BP443" s="3"/>
      <c r="BQ443" s="4">
        <v>0</v>
      </c>
      <c r="BR443" s="4">
        <v>0</v>
      </c>
      <c r="BS443" s="6"/>
      <c r="BT443" s="5">
        <f t="shared" ref="BT443:BT450" si="378">SUM(BT442+BQ443-BR443)</f>
        <v>0</v>
      </c>
      <c r="BV443" s="654"/>
      <c r="BW443" s="651"/>
      <c r="BX443" s="3"/>
      <c r="BY443" s="4">
        <v>0</v>
      </c>
      <c r="BZ443" s="4"/>
      <c r="CA443" s="6"/>
      <c r="CB443" s="5">
        <f t="shared" ref="CB443:CB450" si="379">SUM(CB442+BY443-BZ443)</f>
        <v>0</v>
      </c>
      <c r="CD443" s="654"/>
      <c r="CE443" s="651"/>
      <c r="CF443" s="3"/>
      <c r="CG443" s="4">
        <v>0</v>
      </c>
      <c r="CH443" s="4">
        <v>0</v>
      </c>
      <c r="CI443" s="6"/>
      <c r="CJ443" s="5">
        <f t="shared" ref="CJ443:CJ450" si="380">SUM(CJ442+CG443-CH443)</f>
        <v>0</v>
      </c>
      <c r="CL443" s="686" t="s">
        <v>531</v>
      </c>
      <c r="CM443" s="673"/>
      <c r="CN443" s="662"/>
      <c r="CO443" s="4" t="s">
        <v>11</v>
      </c>
      <c r="CP443" s="4" t="s">
        <v>11</v>
      </c>
      <c r="CR443" s="4">
        <v>0</v>
      </c>
    </row>
    <row r="444" spans="2:96" ht="12.75" customHeight="1" x14ac:dyDescent="0.35">
      <c r="B444" s="3"/>
      <c r="C444" s="3"/>
      <c r="D444" s="3"/>
      <c r="E444" s="3"/>
      <c r="F444" s="3"/>
      <c r="G444" s="3"/>
      <c r="H444" s="5">
        <f t="shared" si="370"/>
        <v>0</v>
      </c>
      <c r="J444" s="3"/>
      <c r="K444" s="3"/>
      <c r="L444" s="3"/>
      <c r="M444" s="3"/>
      <c r="N444" s="3"/>
      <c r="O444" s="3"/>
      <c r="P444" s="5">
        <f t="shared" si="371"/>
        <v>0</v>
      </c>
      <c r="R444" s="3"/>
      <c r="S444" s="3"/>
      <c r="T444" s="3"/>
      <c r="U444" s="3"/>
      <c r="V444" s="3"/>
      <c r="W444" s="3"/>
      <c r="X444" s="5">
        <f t="shared" si="372"/>
        <v>0</v>
      </c>
      <c r="Z444" s="3"/>
      <c r="AA444" s="3"/>
      <c r="AB444" s="3"/>
      <c r="AC444" s="3"/>
      <c r="AD444" s="3"/>
      <c r="AE444" s="3"/>
      <c r="AF444" s="5">
        <f t="shared" si="373"/>
        <v>0</v>
      </c>
      <c r="AH444" s="3"/>
      <c r="AI444" s="3"/>
      <c r="AJ444" s="3"/>
      <c r="AK444" s="3"/>
      <c r="AL444" s="3"/>
      <c r="AM444" s="3"/>
      <c r="AN444" s="5">
        <f t="shared" si="374"/>
        <v>0</v>
      </c>
      <c r="AP444" s="654"/>
      <c r="AQ444" s="651"/>
      <c r="AR444" s="3"/>
      <c r="AS444" s="4">
        <v>0</v>
      </c>
      <c r="AT444" s="4"/>
      <c r="AU444" s="6"/>
      <c r="AV444" s="5">
        <f t="shared" si="375"/>
        <v>0</v>
      </c>
      <c r="AX444" s="3"/>
      <c r="AY444" s="3"/>
      <c r="AZ444" s="3"/>
      <c r="BA444" s="3"/>
      <c r="BB444" s="3"/>
      <c r="BC444" s="3"/>
      <c r="BD444" s="5">
        <f t="shared" si="376"/>
        <v>0</v>
      </c>
      <c r="BF444" s="3"/>
      <c r="BG444" s="3"/>
      <c r="BH444" s="3"/>
      <c r="BI444" s="3"/>
      <c r="BJ444" s="3"/>
      <c r="BK444" s="3"/>
      <c r="BL444" s="5">
        <f t="shared" si="377"/>
        <v>0</v>
      </c>
      <c r="BN444" s="3"/>
      <c r="BO444" s="3"/>
      <c r="BP444" s="3"/>
      <c r="BQ444" s="3"/>
      <c r="BR444" s="3"/>
      <c r="BS444" s="3"/>
      <c r="BT444" s="5">
        <f t="shared" si="378"/>
        <v>0</v>
      </c>
      <c r="BV444" s="3"/>
      <c r="BW444" s="3"/>
      <c r="BX444" s="3"/>
      <c r="BY444" s="3"/>
      <c r="BZ444" s="3"/>
      <c r="CA444" s="3"/>
      <c r="CB444" s="5">
        <f t="shared" si="379"/>
        <v>0</v>
      </c>
      <c r="CD444" s="3"/>
      <c r="CE444" s="3"/>
      <c r="CF444" s="3"/>
      <c r="CG444" s="3"/>
      <c r="CH444" s="3"/>
      <c r="CI444" s="3"/>
      <c r="CJ444" s="5">
        <f t="shared" si="380"/>
        <v>0</v>
      </c>
      <c r="CN444" s="3"/>
      <c r="CO444" s="4"/>
      <c r="CP444" s="4"/>
      <c r="CQ444" s="6"/>
      <c r="CR444" s="5">
        <f t="shared" ref="CR444:CR451" si="381">SUM(CR443+CO444-CP444)</f>
        <v>0</v>
      </c>
    </row>
    <row r="445" spans="2:96" ht="12.75" customHeight="1" x14ac:dyDescent="0.35">
      <c r="H445" s="5">
        <f t="shared" si="370"/>
        <v>0</v>
      </c>
      <c r="P445" s="5">
        <f t="shared" si="371"/>
        <v>0</v>
      </c>
      <c r="X445" s="5">
        <f t="shared" si="372"/>
        <v>0</v>
      </c>
      <c r="AF445" s="5">
        <f t="shared" si="373"/>
        <v>0</v>
      </c>
      <c r="AN445" s="5">
        <f t="shared" si="374"/>
        <v>0</v>
      </c>
      <c r="AV445" s="5">
        <f t="shared" si="375"/>
        <v>0</v>
      </c>
      <c r="BD445" s="5">
        <f t="shared" si="376"/>
        <v>0</v>
      </c>
      <c r="BL445" s="5">
        <f t="shared" si="377"/>
        <v>0</v>
      </c>
      <c r="BT445" s="5">
        <f t="shared" si="378"/>
        <v>0</v>
      </c>
      <c r="CB445" s="5">
        <f t="shared" si="379"/>
        <v>0</v>
      </c>
      <c r="CJ445" s="5">
        <f t="shared" si="380"/>
        <v>0</v>
      </c>
      <c r="CL445" s="654"/>
      <c r="CM445" s="651"/>
      <c r="CN445" s="3"/>
      <c r="CO445" s="4"/>
      <c r="CP445" s="4"/>
      <c r="CQ445" s="6"/>
      <c r="CR445" s="5">
        <f t="shared" si="381"/>
        <v>0</v>
      </c>
    </row>
    <row r="446" spans="2:96" ht="12.75" customHeight="1" x14ac:dyDescent="0.25">
      <c r="H446" s="5">
        <f t="shared" si="370"/>
        <v>0</v>
      </c>
      <c r="P446" s="5">
        <f t="shared" si="371"/>
        <v>0</v>
      </c>
      <c r="X446" s="5">
        <f t="shared" si="372"/>
        <v>0</v>
      </c>
      <c r="AF446" s="5">
        <f t="shared" si="373"/>
        <v>0</v>
      </c>
      <c r="AN446" s="5">
        <f t="shared" si="374"/>
        <v>0</v>
      </c>
      <c r="AV446" s="5">
        <f t="shared" si="375"/>
        <v>0</v>
      </c>
      <c r="BD446" s="5">
        <f t="shared" si="376"/>
        <v>0</v>
      </c>
      <c r="BL446" s="5">
        <f t="shared" si="377"/>
        <v>0</v>
      </c>
      <c r="BT446" s="5">
        <f t="shared" si="378"/>
        <v>0</v>
      </c>
      <c r="CB446" s="5">
        <f t="shared" si="379"/>
        <v>0</v>
      </c>
      <c r="CJ446" s="5">
        <f t="shared" si="380"/>
        <v>0</v>
      </c>
      <c r="CR446" s="5">
        <f t="shared" si="381"/>
        <v>0</v>
      </c>
    </row>
    <row r="447" spans="2:96" ht="12.75" customHeight="1" x14ac:dyDescent="0.25">
      <c r="H447" s="5">
        <f t="shared" si="370"/>
        <v>0</v>
      </c>
      <c r="P447" s="5">
        <f t="shared" si="371"/>
        <v>0</v>
      </c>
      <c r="X447" s="5">
        <f t="shared" si="372"/>
        <v>0</v>
      </c>
      <c r="AF447" s="5">
        <f t="shared" si="373"/>
        <v>0</v>
      </c>
      <c r="AN447" s="5">
        <f t="shared" si="374"/>
        <v>0</v>
      </c>
      <c r="AV447" s="5">
        <f t="shared" si="375"/>
        <v>0</v>
      </c>
      <c r="BD447" s="5">
        <f t="shared" si="376"/>
        <v>0</v>
      </c>
      <c r="BL447" s="5">
        <f t="shared" si="377"/>
        <v>0</v>
      </c>
      <c r="BT447" s="5">
        <f t="shared" si="378"/>
        <v>0</v>
      </c>
      <c r="CB447" s="5">
        <f t="shared" si="379"/>
        <v>0</v>
      </c>
      <c r="CJ447" s="5">
        <f t="shared" si="380"/>
        <v>0</v>
      </c>
      <c r="CR447" s="5">
        <f t="shared" si="381"/>
        <v>0</v>
      </c>
    </row>
    <row r="448" spans="2:96" ht="12.75" customHeight="1" x14ac:dyDescent="0.25">
      <c r="H448" s="5">
        <f t="shared" si="370"/>
        <v>0</v>
      </c>
      <c r="P448" s="5">
        <f t="shared" si="371"/>
        <v>0</v>
      </c>
      <c r="X448" s="5">
        <f t="shared" si="372"/>
        <v>0</v>
      </c>
      <c r="AF448" s="5">
        <f t="shared" si="373"/>
        <v>0</v>
      </c>
      <c r="AN448" s="5">
        <f t="shared" si="374"/>
        <v>0</v>
      </c>
      <c r="AV448" s="5">
        <f t="shared" si="375"/>
        <v>0</v>
      </c>
      <c r="BD448" s="5">
        <f t="shared" si="376"/>
        <v>0</v>
      </c>
      <c r="BL448" s="5">
        <f t="shared" si="377"/>
        <v>0</v>
      </c>
      <c r="BT448" s="5">
        <f t="shared" si="378"/>
        <v>0</v>
      </c>
      <c r="CB448" s="5">
        <f t="shared" si="379"/>
        <v>0</v>
      </c>
      <c r="CJ448" s="5">
        <f t="shared" si="380"/>
        <v>0</v>
      </c>
      <c r="CR448" s="5">
        <f t="shared" si="381"/>
        <v>0</v>
      </c>
    </row>
    <row r="449" spans="2:96" ht="12.75" customHeight="1" x14ac:dyDescent="0.25">
      <c r="H449" s="5">
        <f t="shared" si="370"/>
        <v>0</v>
      </c>
      <c r="P449" s="5">
        <f t="shared" si="371"/>
        <v>0</v>
      </c>
      <c r="X449" s="5">
        <f t="shared" si="372"/>
        <v>0</v>
      </c>
      <c r="AF449" s="5">
        <f t="shared" si="373"/>
        <v>0</v>
      </c>
      <c r="AN449" s="5">
        <f t="shared" si="374"/>
        <v>0</v>
      </c>
      <c r="AV449" s="5">
        <f t="shared" si="375"/>
        <v>0</v>
      </c>
      <c r="BD449" s="5">
        <f t="shared" si="376"/>
        <v>0</v>
      </c>
      <c r="BL449" s="5">
        <f t="shared" si="377"/>
        <v>0</v>
      </c>
      <c r="BT449" s="5">
        <f t="shared" si="378"/>
        <v>0</v>
      </c>
      <c r="CB449" s="5">
        <f t="shared" si="379"/>
        <v>0</v>
      </c>
      <c r="CJ449" s="5">
        <f t="shared" si="380"/>
        <v>0</v>
      </c>
      <c r="CR449" s="5">
        <f t="shared" si="381"/>
        <v>0</v>
      </c>
    </row>
    <row r="450" spans="2:96" ht="12.75" customHeight="1" x14ac:dyDescent="0.25">
      <c r="H450" s="5">
        <f t="shared" si="370"/>
        <v>0</v>
      </c>
      <c r="P450" s="5">
        <f t="shared" si="371"/>
        <v>0</v>
      </c>
      <c r="X450" s="5">
        <f t="shared" si="372"/>
        <v>0</v>
      </c>
      <c r="AF450" s="5">
        <f t="shared" si="373"/>
        <v>0</v>
      </c>
      <c r="AN450" s="5">
        <f t="shared" si="374"/>
        <v>0</v>
      </c>
      <c r="AV450" s="5">
        <f t="shared" si="375"/>
        <v>0</v>
      </c>
      <c r="BD450" s="5">
        <f t="shared" si="376"/>
        <v>0</v>
      </c>
      <c r="BL450" s="5">
        <f t="shared" si="377"/>
        <v>0</v>
      </c>
      <c r="BT450" s="5">
        <f t="shared" si="378"/>
        <v>0</v>
      </c>
      <c r="CB450" s="5">
        <f t="shared" si="379"/>
        <v>0</v>
      </c>
      <c r="CJ450" s="5">
        <f t="shared" si="380"/>
        <v>0</v>
      </c>
      <c r="CR450" s="5">
        <f t="shared" si="381"/>
        <v>0</v>
      </c>
    </row>
    <row r="451" spans="2:96" ht="12.75" customHeight="1" x14ac:dyDescent="0.35">
      <c r="B451" s="658" t="s">
        <v>353</v>
      </c>
      <c r="C451" s="659"/>
      <c r="D451" s="659"/>
      <c r="E451" s="659"/>
      <c r="F451" s="659"/>
      <c r="G451" s="659"/>
      <c r="H451" s="660"/>
      <c r="J451" s="658" t="s">
        <v>353</v>
      </c>
      <c r="K451" s="659"/>
      <c r="L451" s="659"/>
      <c r="M451" s="659"/>
      <c r="N451" s="659"/>
      <c r="O451" s="659"/>
      <c r="P451" s="660"/>
      <c r="R451" s="658" t="s">
        <v>353</v>
      </c>
      <c r="S451" s="659"/>
      <c r="T451" s="659"/>
      <c r="U451" s="659"/>
      <c r="V451" s="659"/>
      <c r="W451" s="659"/>
      <c r="X451" s="660"/>
      <c r="Z451" s="658" t="s">
        <v>353</v>
      </c>
      <c r="AA451" s="659"/>
      <c r="AB451" s="659"/>
      <c r="AC451" s="659"/>
      <c r="AD451" s="659"/>
      <c r="AE451" s="659"/>
      <c r="AF451" s="660"/>
      <c r="AH451" s="658" t="s">
        <v>353</v>
      </c>
      <c r="AI451" s="659"/>
      <c r="AJ451" s="659"/>
      <c r="AK451" s="659"/>
      <c r="AL451" s="659"/>
      <c r="AM451" s="659"/>
      <c r="AN451" s="660"/>
      <c r="AP451" s="658" t="s">
        <v>353</v>
      </c>
      <c r="AQ451" s="659"/>
      <c r="AR451" s="659"/>
      <c r="AS451" s="659"/>
      <c r="AT451" s="659"/>
      <c r="AU451" s="659"/>
      <c r="AV451" s="660"/>
      <c r="AX451" s="658" t="s">
        <v>353</v>
      </c>
      <c r="AY451" s="659"/>
      <c r="AZ451" s="659"/>
      <c r="BA451" s="659"/>
      <c r="BB451" s="659"/>
      <c r="BC451" s="659"/>
      <c r="BD451" s="660"/>
      <c r="BF451" s="658" t="s">
        <v>353</v>
      </c>
      <c r="BG451" s="659"/>
      <c r="BH451" s="659"/>
      <c r="BI451" s="659"/>
      <c r="BJ451" s="659"/>
      <c r="BK451" s="659"/>
      <c r="BL451" s="660"/>
      <c r="BN451" s="658" t="s">
        <v>353</v>
      </c>
      <c r="BO451" s="659"/>
      <c r="BP451" s="659"/>
      <c r="BQ451" s="659"/>
      <c r="BR451" s="659"/>
      <c r="BS451" s="659"/>
      <c r="BT451" s="660"/>
      <c r="BV451" s="658" t="s">
        <v>353</v>
      </c>
      <c r="BW451" s="659"/>
      <c r="BX451" s="659"/>
      <c r="BY451" s="659"/>
      <c r="BZ451" s="659"/>
      <c r="CA451" s="659"/>
      <c r="CB451" s="660"/>
      <c r="CD451" s="658" t="s">
        <v>353</v>
      </c>
      <c r="CE451" s="659"/>
      <c r="CF451" s="659"/>
      <c r="CG451" s="659"/>
      <c r="CH451" s="659"/>
      <c r="CI451" s="659"/>
      <c r="CJ451" s="660"/>
      <c r="CR451" s="5">
        <f t="shared" si="381"/>
        <v>0</v>
      </c>
    </row>
    <row r="452" spans="2:96" ht="12.75" customHeight="1" x14ac:dyDescent="0.35">
      <c r="B452" s="7"/>
      <c r="C452" s="8"/>
      <c r="D452" s="8"/>
      <c r="E452" s="9" t="s">
        <v>7</v>
      </c>
      <c r="F452" s="9" t="s">
        <v>8</v>
      </c>
      <c r="G452" s="10" t="s">
        <v>9</v>
      </c>
      <c r="H452" s="11" t="s">
        <v>508</v>
      </c>
      <c r="J452" s="7"/>
      <c r="K452" s="8"/>
      <c r="L452" s="8"/>
      <c r="M452" s="9" t="s">
        <v>7</v>
      </c>
      <c r="N452" s="9" t="s">
        <v>8</v>
      </c>
      <c r="O452" s="12" t="s">
        <v>9</v>
      </c>
      <c r="P452" s="11" t="s">
        <v>508</v>
      </c>
      <c r="R452" s="7"/>
      <c r="S452" s="8"/>
      <c r="T452" s="8"/>
      <c r="U452" s="9" t="s">
        <v>7</v>
      </c>
      <c r="V452" s="9" t="s">
        <v>8</v>
      </c>
      <c r="W452" s="13" t="s">
        <v>9</v>
      </c>
      <c r="X452" s="11" t="s">
        <v>508</v>
      </c>
      <c r="Z452" s="7"/>
      <c r="AA452" s="8"/>
      <c r="AB452" s="8"/>
      <c r="AC452" s="9" t="s">
        <v>7</v>
      </c>
      <c r="AD452" s="9" t="s">
        <v>8</v>
      </c>
      <c r="AE452" s="14" t="s">
        <v>9</v>
      </c>
      <c r="AF452" s="11" t="s">
        <v>508</v>
      </c>
      <c r="AH452" s="7"/>
      <c r="AI452" s="8"/>
      <c r="AJ452" s="8"/>
      <c r="AK452" s="9" t="s">
        <v>7</v>
      </c>
      <c r="AL452" s="9" t="s">
        <v>8</v>
      </c>
      <c r="AM452" s="15" t="s">
        <v>9</v>
      </c>
      <c r="AN452" s="11" t="s">
        <v>508</v>
      </c>
      <c r="AP452" s="7"/>
      <c r="AQ452" s="8"/>
      <c r="AR452" s="8"/>
      <c r="AS452" s="9" t="s">
        <v>7</v>
      </c>
      <c r="AT452" s="9" t="s">
        <v>8</v>
      </c>
      <c r="AU452" s="16" t="s">
        <v>9</v>
      </c>
      <c r="AV452" s="11" t="s">
        <v>508</v>
      </c>
      <c r="AX452" s="7"/>
      <c r="AY452" s="8"/>
      <c r="AZ452" s="8"/>
      <c r="BA452" s="9" t="s">
        <v>7</v>
      </c>
      <c r="BB452" s="9" t="s">
        <v>8</v>
      </c>
      <c r="BC452" s="17" t="s">
        <v>9</v>
      </c>
      <c r="BD452" s="11" t="s">
        <v>508</v>
      </c>
      <c r="BF452" s="7"/>
      <c r="BG452" s="8"/>
      <c r="BH452" s="8"/>
      <c r="BI452" s="9" t="s">
        <v>7</v>
      </c>
      <c r="BJ452" s="9" t="s">
        <v>8</v>
      </c>
      <c r="BK452" s="18" t="s">
        <v>9</v>
      </c>
      <c r="BL452" s="11" t="s">
        <v>508</v>
      </c>
      <c r="BN452" s="7"/>
      <c r="BO452" s="8"/>
      <c r="BP452" s="8"/>
      <c r="BQ452" s="9" t="s">
        <v>7</v>
      </c>
      <c r="BR452" s="9" t="s">
        <v>8</v>
      </c>
      <c r="BS452" s="19" t="s">
        <v>9</v>
      </c>
      <c r="BT452" s="11" t="s">
        <v>508</v>
      </c>
      <c r="BV452" s="7"/>
      <c r="BW452" s="8"/>
      <c r="BX452" s="8"/>
      <c r="BY452" s="9" t="s">
        <v>7</v>
      </c>
      <c r="BZ452" s="9" t="s">
        <v>8</v>
      </c>
      <c r="CA452" s="20" t="s">
        <v>9</v>
      </c>
      <c r="CB452" s="11" t="s">
        <v>508</v>
      </c>
      <c r="CD452" s="7"/>
      <c r="CE452" s="8"/>
      <c r="CF452" s="8"/>
      <c r="CG452" s="9" t="s">
        <v>7</v>
      </c>
      <c r="CH452" s="9" t="s">
        <v>8</v>
      </c>
      <c r="CI452" s="21" t="s">
        <v>9</v>
      </c>
      <c r="CJ452" s="11" t="s">
        <v>508</v>
      </c>
      <c r="CL452" s="658" t="s">
        <v>353</v>
      </c>
      <c r="CM452" s="659"/>
      <c r="CN452" s="659"/>
      <c r="CO452" s="659"/>
      <c r="CP452" s="659"/>
      <c r="CQ452" s="659"/>
      <c r="CR452" s="660"/>
    </row>
    <row r="453" spans="2:96" ht="12.75" customHeight="1" thickBot="1" x14ac:dyDescent="0.4">
      <c r="B453" s="661" t="s">
        <v>509</v>
      </c>
      <c r="C453" s="673"/>
      <c r="D453" s="662"/>
      <c r="E453" s="4" t="s">
        <v>11</v>
      </c>
      <c r="F453" s="4" t="s">
        <v>11</v>
      </c>
      <c r="H453" s="4">
        <v>39</v>
      </c>
      <c r="J453" s="680" t="s">
        <v>510</v>
      </c>
      <c r="K453" s="673"/>
      <c r="L453" s="662"/>
      <c r="M453" s="4" t="s">
        <v>11</v>
      </c>
      <c r="N453" s="4" t="s">
        <v>11</v>
      </c>
      <c r="P453" s="4">
        <v>36</v>
      </c>
      <c r="R453" s="678" t="s">
        <v>511</v>
      </c>
      <c r="S453" s="673"/>
      <c r="T453" s="662"/>
      <c r="U453" s="4" t="s">
        <v>11</v>
      </c>
      <c r="V453" s="4" t="s">
        <v>11</v>
      </c>
      <c r="X453" s="24">
        <v>32</v>
      </c>
      <c r="Z453" s="687" t="s">
        <v>512</v>
      </c>
      <c r="AA453" s="673"/>
      <c r="AB453" s="662"/>
      <c r="AC453" s="4" t="s">
        <v>11</v>
      </c>
      <c r="AD453" s="4" t="s">
        <v>11</v>
      </c>
      <c r="AF453" s="24">
        <v>30</v>
      </c>
      <c r="AH453" s="685" t="s">
        <v>513</v>
      </c>
      <c r="AI453" s="673"/>
      <c r="AJ453" s="662"/>
      <c r="AK453" s="4" t="s">
        <v>11</v>
      </c>
      <c r="AL453" s="4" t="s">
        <v>11</v>
      </c>
      <c r="AN453" s="24">
        <v>26</v>
      </c>
      <c r="AP453" s="727" t="s">
        <v>514</v>
      </c>
      <c r="AQ453" s="673"/>
      <c r="AR453" s="662"/>
      <c r="AS453" s="4" t="s">
        <v>11</v>
      </c>
      <c r="AT453" s="4" t="s">
        <v>11</v>
      </c>
      <c r="AV453" s="24">
        <v>23</v>
      </c>
      <c r="AX453" s="688" t="s">
        <v>515</v>
      </c>
      <c r="AY453" s="673"/>
      <c r="AZ453" s="662"/>
      <c r="BA453" s="4" t="s">
        <v>11</v>
      </c>
      <c r="BB453" s="4" t="s">
        <v>11</v>
      </c>
      <c r="BD453" s="162">
        <v>21</v>
      </c>
      <c r="BF453" s="679" t="s">
        <v>516</v>
      </c>
      <c r="BG453" s="673"/>
      <c r="BH453" s="662"/>
      <c r="BI453" s="4" t="s">
        <v>11</v>
      </c>
      <c r="BJ453" s="4" t="s">
        <v>11</v>
      </c>
      <c r="BL453" s="246">
        <v>65</v>
      </c>
      <c r="BN453" s="672" t="s">
        <v>517</v>
      </c>
      <c r="BO453" s="673"/>
      <c r="BP453" s="662"/>
      <c r="BQ453" s="4" t="s">
        <v>11</v>
      </c>
      <c r="BR453" s="4" t="s">
        <v>11</v>
      </c>
      <c r="BT453" s="442">
        <v>61</v>
      </c>
      <c r="BV453" s="728" t="s">
        <v>518</v>
      </c>
      <c r="BW453" s="673"/>
      <c r="BX453" s="662"/>
      <c r="BY453" s="4" t="s">
        <v>11</v>
      </c>
      <c r="BZ453" s="4" t="s">
        <v>11</v>
      </c>
      <c r="CB453" s="458">
        <v>61</v>
      </c>
      <c r="CD453" s="682" t="s">
        <v>519</v>
      </c>
      <c r="CE453" s="673"/>
      <c r="CF453" s="662"/>
      <c r="CG453" s="4" t="s">
        <v>11</v>
      </c>
      <c r="CH453" s="4" t="s">
        <v>11</v>
      </c>
      <c r="CJ453" s="4">
        <f>CB457</f>
        <v>59</v>
      </c>
      <c r="CL453" s="7"/>
      <c r="CM453" s="8"/>
      <c r="CN453" s="8"/>
      <c r="CO453" s="9" t="s">
        <v>7</v>
      </c>
      <c r="CP453" s="9" t="s">
        <v>8</v>
      </c>
      <c r="CQ453" s="22" t="s">
        <v>9</v>
      </c>
      <c r="CR453" s="11" t="s">
        <v>508</v>
      </c>
    </row>
    <row r="454" spans="2:96" ht="12.75" customHeight="1" x14ac:dyDescent="0.35">
      <c r="B454" s="654">
        <v>45577</v>
      </c>
      <c r="C454" s="651"/>
      <c r="D454" s="3"/>
      <c r="E454" s="4">
        <v>0</v>
      </c>
      <c r="F454" s="4">
        <v>1</v>
      </c>
      <c r="G454" s="6" t="s">
        <v>17</v>
      </c>
      <c r="H454" s="5">
        <f t="shared" ref="H454:H462" si="382">SUM(H453+E454-F454)</f>
        <v>38</v>
      </c>
      <c r="J454" s="654">
        <v>45601</v>
      </c>
      <c r="K454" s="651"/>
      <c r="L454" s="3"/>
      <c r="M454" s="4">
        <v>0</v>
      </c>
      <c r="N454" s="4">
        <v>1</v>
      </c>
      <c r="O454" s="6" t="s">
        <v>17</v>
      </c>
      <c r="P454" s="5">
        <f t="shared" ref="P454:P462" si="383">SUM(P453+M454-N454)</f>
        <v>35</v>
      </c>
      <c r="R454" s="654">
        <v>45631</v>
      </c>
      <c r="S454" s="651"/>
      <c r="T454" s="3"/>
      <c r="U454" s="24">
        <v>0</v>
      </c>
      <c r="V454" s="24">
        <v>1</v>
      </c>
      <c r="W454" s="28" t="s">
        <v>17</v>
      </c>
      <c r="X454" s="5">
        <f t="shared" ref="X454:X462" si="384">SUM(X453+U454-V454)</f>
        <v>31</v>
      </c>
      <c r="Z454" s="708">
        <v>45663</v>
      </c>
      <c r="AA454" s="651"/>
      <c r="AB454" s="48"/>
      <c r="AC454" s="50">
        <v>0</v>
      </c>
      <c r="AD454" s="50">
        <v>1</v>
      </c>
      <c r="AE454" s="51" t="s">
        <v>24</v>
      </c>
      <c r="AF454" s="52">
        <f t="shared" ref="AF454:AF462" si="385">SUM(AF453+AC454-AD454)</f>
        <v>29</v>
      </c>
      <c r="AH454" s="654">
        <v>45691</v>
      </c>
      <c r="AI454" s="651"/>
      <c r="AJ454" s="3"/>
      <c r="AK454" s="24">
        <v>0</v>
      </c>
      <c r="AL454" s="24">
        <v>1</v>
      </c>
      <c r="AM454" s="28" t="s">
        <v>17</v>
      </c>
      <c r="AN454" s="5">
        <f t="shared" ref="AN454:AN462" si="386">SUM(AN453+AK454-AL454)</f>
        <v>25</v>
      </c>
      <c r="AP454" s="654">
        <v>45724</v>
      </c>
      <c r="AQ454" s="651"/>
      <c r="AR454" s="3"/>
      <c r="AS454" s="4">
        <v>0</v>
      </c>
      <c r="AT454" s="24">
        <v>2</v>
      </c>
      <c r="AU454" s="28" t="s">
        <v>17</v>
      </c>
      <c r="AV454" s="5">
        <f t="shared" ref="AV454:AV462" si="387">SUM(AV453+AS454-AT454)</f>
        <v>21</v>
      </c>
      <c r="AX454" s="654">
        <v>45758</v>
      </c>
      <c r="AY454" s="651"/>
      <c r="AZ454" s="3"/>
      <c r="BA454" s="4">
        <v>0</v>
      </c>
      <c r="BB454" s="4">
        <v>1</v>
      </c>
      <c r="BC454" s="6" t="s">
        <v>24</v>
      </c>
      <c r="BD454" s="5">
        <f>SUM(BD453+BA454-BB454)</f>
        <v>20</v>
      </c>
      <c r="BF454" s="654">
        <v>45782</v>
      </c>
      <c r="BG454" s="651"/>
      <c r="BH454" s="3"/>
      <c r="BI454" s="4">
        <v>0</v>
      </c>
      <c r="BJ454" s="4">
        <v>1</v>
      </c>
      <c r="BK454" s="6" t="s">
        <v>17</v>
      </c>
      <c r="BL454" s="5">
        <f t="shared" ref="BL454:BL462" si="388">SUM(BL453+BI454-BJ454)</f>
        <v>64</v>
      </c>
      <c r="BN454" s="654">
        <v>45818</v>
      </c>
      <c r="BO454" s="651"/>
      <c r="BP454" s="3"/>
      <c r="BQ454" s="476">
        <v>0</v>
      </c>
      <c r="BR454" s="476">
        <v>1</v>
      </c>
      <c r="BS454" s="28" t="s">
        <v>17</v>
      </c>
      <c r="BT454" s="5">
        <f t="shared" ref="BT454:BT462" si="389">SUM(BT453+BQ454-BR454)</f>
        <v>60</v>
      </c>
      <c r="BV454" s="654">
        <v>45855</v>
      </c>
      <c r="BW454" s="651"/>
      <c r="BX454" s="3"/>
      <c r="BY454" s="4">
        <v>0</v>
      </c>
      <c r="BZ454" s="4">
        <v>1</v>
      </c>
      <c r="CA454" s="6" t="s">
        <v>17</v>
      </c>
      <c r="CB454" s="5">
        <f t="shared" ref="CB454:CB462" si="390">SUM(CB453+BY454-BZ454)</f>
        <v>60</v>
      </c>
      <c r="CD454" s="654">
        <v>45873</v>
      </c>
      <c r="CE454" s="651"/>
      <c r="CF454" s="3"/>
      <c r="CG454" s="4">
        <v>0</v>
      </c>
      <c r="CH454" s="4">
        <v>1</v>
      </c>
      <c r="CI454" s="129" t="s">
        <v>17</v>
      </c>
      <c r="CJ454" s="5">
        <f t="shared" ref="CJ454:CJ462" si="391">SUM(CJ453+CG454-CH454)</f>
        <v>58</v>
      </c>
      <c r="CL454" s="686" t="s">
        <v>531</v>
      </c>
      <c r="CM454" s="673"/>
      <c r="CN454" s="662"/>
      <c r="CO454" s="4" t="s">
        <v>11</v>
      </c>
      <c r="CP454" s="4" t="s">
        <v>11</v>
      </c>
      <c r="CR454" s="4">
        <f>CJ456</f>
        <v>56</v>
      </c>
    </row>
    <row r="455" spans="2:96" ht="12.75" customHeight="1" x14ac:dyDescent="0.35">
      <c r="B455" s="654">
        <v>45584</v>
      </c>
      <c r="C455" s="651"/>
      <c r="D455" s="3"/>
      <c r="E455" s="4">
        <v>0</v>
      </c>
      <c r="F455" s="4">
        <v>1</v>
      </c>
      <c r="G455" s="6" t="s">
        <v>17</v>
      </c>
      <c r="H455" s="5">
        <f t="shared" si="382"/>
        <v>37</v>
      </c>
      <c r="J455" s="654">
        <v>45605</v>
      </c>
      <c r="K455" s="651"/>
      <c r="L455" s="3"/>
      <c r="M455" s="4">
        <v>0</v>
      </c>
      <c r="N455" s="4">
        <v>1</v>
      </c>
      <c r="O455" s="6" t="s">
        <v>17</v>
      </c>
      <c r="P455" s="5">
        <f t="shared" si="383"/>
        <v>34</v>
      </c>
      <c r="R455" s="654">
        <v>45631</v>
      </c>
      <c r="S455" s="651"/>
      <c r="T455" s="3"/>
      <c r="U455" s="24">
        <v>0</v>
      </c>
      <c r="V455" s="24">
        <v>1</v>
      </c>
      <c r="W455" s="28" t="s">
        <v>24</v>
      </c>
      <c r="X455" s="5">
        <f t="shared" si="384"/>
        <v>30</v>
      </c>
      <c r="Z455" s="654">
        <v>45668</v>
      </c>
      <c r="AA455" s="651"/>
      <c r="AC455" s="24">
        <v>0</v>
      </c>
      <c r="AD455" s="24">
        <v>1</v>
      </c>
      <c r="AE455" s="28" t="s">
        <v>17</v>
      </c>
      <c r="AF455" s="5">
        <f t="shared" si="385"/>
        <v>28</v>
      </c>
      <c r="AH455" s="654">
        <v>45696</v>
      </c>
      <c r="AI455" s="651"/>
      <c r="AJ455" s="3"/>
      <c r="AK455" s="24">
        <v>0</v>
      </c>
      <c r="AL455" s="24">
        <v>1</v>
      </c>
      <c r="AM455" s="28" t="s">
        <v>17</v>
      </c>
      <c r="AN455" s="5">
        <f t="shared" si="386"/>
        <v>24</v>
      </c>
      <c r="AP455" s="654"/>
      <c r="AQ455" s="651"/>
      <c r="AR455" s="3"/>
      <c r="AS455" s="4">
        <v>0</v>
      </c>
      <c r="AT455" s="4"/>
      <c r="AU455" s="6"/>
      <c r="AV455" s="5">
        <f t="shared" si="387"/>
        <v>21</v>
      </c>
      <c r="AX455" s="665">
        <v>45762</v>
      </c>
      <c r="AY455" s="714"/>
      <c r="AZ455" s="220"/>
      <c r="BA455" s="156">
        <v>48</v>
      </c>
      <c r="BB455" s="156">
        <v>0</v>
      </c>
      <c r="BC455" s="157" t="s">
        <v>17</v>
      </c>
      <c r="BD455" s="158">
        <f t="shared" ref="BD455:BD458" si="392">SUM(BD454+BA455-BB455)</f>
        <v>68</v>
      </c>
      <c r="BF455" s="654">
        <v>45784</v>
      </c>
      <c r="BG455" s="651"/>
      <c r="BH455" s="3"/>
      <c r="BI455" s="259">
        <v>0</v>
      </c>
      <c r="BJ455" s="259">
        <v>1</v>
      </c>
      <c r="BK455" s="6" t="s">
        <v>24</v>
      </c>
      <c r="BL455" s="5">
        <f t="shared" si="388"/>
        <v>63</v>
      </c>
      <c r="BN455" s="654">
        <v>45827</v>
      </c>
      <c r="BO455" s="651"/>
      <c r="BP455" s="3"/>
      <c r="BQ455" s="476">
        <v>0</v>
      </c>
      <c r="BR455" s="476">
        <v>1</v>
      </c>
      <c r="BS455" s="28" t="s">
        <v>17</v>
      </c>
      <c r="BT455" s="5">
        <f t="shared" si="389"/>
        <v>59</v>
      </c>
      <c r="BV455" s="654">
        <v>45864</v>
      </c>
      <c r="BW455" s="651"/>
      <c r="BX455" s="3"/>
      <c r="BY455" s="547">
        <v>0</v>
      </c>
      <c r="BZ455" s="547">
        <v>1</v>
      </c>
      <c r="CA455" s="28" t="s">
        <v>17</v>
      </c>
      <c r="CB455" s="5">
        <f t="shared" si="390"/>
        <v>59</v>
      </c>
      <c r="CD455" s="654">
        <v>45877</v>
      </c>
      <c r="CE455" s="651"/>
      <c r="CF455" s="3"/>
      <c r="CG455" s="577">
        <v>0</v>
      </c>
      <c r="CH455" s="577">
        <v>1</v>
      </c>
      <c r="CI455" s="129" t="s">
        <v>17</v>
      </c>
      <c r="CJ455" s="5">
        <f t="shared" si="391"/>
        <v>57</v>
      </c>
      <c r="CL455" s="711">
        <v>45911</v>
      </c>
      <c r="CM455" s="730"/>
      <c r="CN455" s="610"/>
      <c r="CO455" s="171">
        <v>0</v>
      </c>
      <c r="CP455" s="171">
        <v>1</v>
      </c>
      <c r="CQ455" s="255" t="s">
        <v>24</v>
      </c>
      <c r="CR455" s="602">
        <f>CR454+CO455-CP455</f>
        <v>55</v>
      </c>
    </row>
    <row r="456" spans="2:96" ht="12.75" customHeight="1" x14ac:dyDescent="0.35">
      <c r="B456" s="654">
        <v>45590</v>
      </c>
      <c r="C456" s="651"/>
      <c r="E456" s="4">
        <v>0</v>
      </c>
      <c r="F456" s="4">
        <v>1</v>
      </c>
      <c r="G456" s="6" t="s">
        <v>17</v>
      </c>
      <c r="H456" s="5">
        <f t="shared" si="382"/>
        <v>36</v>
      </c>
      <c r="J456" s="654">
        <v>45609</v>
      </c>
      <c r="K456" s="651"/>
      <c r="M456" s="4">
        <v>0</v>
      </c>
      <c r="N456" s="4">
        <v>1</v>
      </c>
      <c r="O456" s="6" t="s">
        <v>24</v>
      </c>
      <c r="P456" s="5">
        <f t="shared" si="383"/>
        <v>33</v>
      </c>
      <c r="X456" s="5">
        <f t="shared" si="384"/>
        <v>30</v>
      </c>
      <c r="Z456" s="654">
        <v>45675</v>
      </c>
      <c r="AA456" s="651"/>
      <c r="AC456" s="24">
        <v>0</v>
      </c>
      <c r="AD456" s="24">
        <v>1</v>
      </c>
      <c r="AE456" s="28" t="s">
        <v>17</v>
      </c>
      <c r="AF456" s="5">
        <f t="shared" si="385"/>
        <v>27</v>
      </c>
      <c r="AH456" s="654">
        <v>45703</v>
      </c>
      <c r="AI456" s="651"/>
      <c r="AK456" s="24">
        <v>0</v>
      </c>
      <c r="AL456" s="24">
        <v>1</v>
      </c>
      <c r="AM456" s="28" t="s">
        <v>17</v>
      </c>
      <c r="AN456" s="5">
        <f t="shared" si="386"/>
        <v>23</v>
      </c>
      <c r="AV456" s="5">
        <f t="shared" si="387"/>
        <v>21</v>
      </c>
      <c r="AX456" s="654">
        <v>45766</v>
      </c>
      <c r="AY456" s="651"/>
      <c r="AZ456" s="3"/>
      <c r="BA456" s="219">
        <v>0</v>
      </c>
      <c r="BB456" s="4">
        <v>1</v>
      </c>
      <c r="BC456" s="6" t="s">
        <v>17</v>
      </c>
      <c r="BD456" s="221">
        <f t="shared" si="392"/>
        <v>67</v>
      </c>
      <c r="BF456" s="654">
        <v>45790</v>
      </c>
      <c r="BG456" s="651"/>
      <c r="BI456" s="308">
        <v>0</v>
      </c>
      <c r="BJ456" s="308">
        <v>1</v>
      </c>
      <c r="BK456" s="28" t="s">
        <v>17</v>
      </c>
      <c r="BL456" s="5">
        <f t="shared" si="388"/>
        <v>62</v>
      </c>
      <c r="BN456" s="654">
        <v>45838</v>
      </c>
      <c r="BO456" s="651"/>
      <c r="BP456" s="475"/>
      <c r="BQ456" s="476">
        <v>0</v>
      </c>
      <c r="BR456" s="476">
        <v>1</v>
      </c>
      <c r="BS456" s="28" t="s">
        <v>17</v>
      </c>
      <c r="BT456" s="5">
        <f t="shared" si="389"/>
        <v>58</v>
      </c>
      <c r="BV456" s="654"/>
      <c r="BW456" s="651"/>
      <c r="BY456" s="4"/>
      <c r="BZ456" s="4"/>
      <c r="CA456" s="6"/>
      <c r="CB456" s="5">
        <f t="shared" si="390"/>
        <v>59</v>
      </c>
      <c r="CD456" s="654">
        <v>45885</v>
      </c>
      <c r="CE456" s="651"/>
      <c r="CG456" s="578">
        <v>0</v>
      </c>
      <c r="CH456" s="578">
        <v>1</v>
      </c>
      <c r="CI456" s="129" t="s">
        <v>17</v>
      </c>
      <c r="CJ456" s="5">
        <f t="shared" si="391"/>
        <v>56</v>
      </c>
      <c r="CL456" s="654"/>
      <c r="CM456" s="651"/>
      <c r="CN456" s="3"/>
      <c r="CO456" s="4"/>
      <c r="CP456" s="4"/>
      <c r="CQ456" s="6"/>
      <c r="CR456" s="5">
        <f t="shared" ref="CR456:CR463" si="393">SUM(CR455+CO456-CP456)</f>
        <v>55</v>
      </c>
    </row>
    <row r="457" spans="2:96" ht="12.75" customHeight="1" x14ac:dyDescent="0.35">
      <c r="H457" s="5">
        <f t="shared" si="382"/>
        <v>36</v>
      </c>
      <c r="J457" s="654">
        <v>45612</v>
      </c>
      <c r="K457" s="651"/>
      <c r="M457" s="4">
        <v>0</v>
      </c>
      <c r="N457" s="4">
        <v>1</v>
      </c>
      <c r="O457" s="28" t="s">
        <v>17</v>
      </c>
      <c r="P457" s="5">
        <f t="shared" si="383"/>
        <v>32</v>
      </c>
      <c r="X457" s="5">
        <f t="shared" si="384"/>
        <v>30</v>
      </c>
      <c r="Z457" s="654">
        <v>45685</v>
      </c>
      <c r="AA457" s="651"/>
      <c r="AC457" s="24">
        <v>0</v>
      </c>
      <c r="AD457" s="24">
        <v>1</v>
      </c>
      <c r="AE457" s="28" t="s">
        <v>17</v>
      </c>
      <c r="AF457" s="5">
        <f t="shared" si="385"/>
        <v>26</v>
      </c>
      <c r="AN457" s="5">
        <f t="shared" si="386"/>
        <v>23</v>
      </c>
      <c r="AV457" s="5">
        <f t="shared" si="387"/>
        <v>21</v>
      </c>
      <c r="AX457" s="654">
        <v>45770</v>
      </c>
      <c r="AY457" s="651"/>
      <c r="BA457" s="226">
        <v>0</v>
      </c>
      <c r="BB457" s="226">
        <v>1</v>
      </c>
      <c r="BC457" s="28" t="s">
        <v>17</v>
      </c>
      <c r="BD457" s="221">
        <f t="shared" si="392"/>
        <v>66</v>
      </c>
      <c r="BF457" s="654">
        <v>45808</v>
      </c>
      <c r="BG457" s="651"/>
      <c r="BI457" s="431">
        <v>0</v>
      </c>
      <c r="BJ457" s="431">
        <v>1</v>
      </c>
      <c r="BK457" s="28" t="s">
        <v>17</v>
      </c>
      <c r="BL457" s="5">
        <f t="shared" si="388"/>
        <v>61</v>
      </c>
      <c r="BT457" s="5">
        <f t="shared" si="389"/>
        <v>58</v>
      </c>
      <c r="CB457" s="5">
        <f t="shared" si="390"/>
        <v>59</v>
      </c>
      <c r="CD457" s="654">
        <v>45900</v>
      </c>
      <c r="CE457" s="651"/>
      <c r="CJ457" s="5">
        <f t="shared" si="391"/>
        <v>56</v>
      </c>
      <c r="CL457" s="654"/>
      <c r="CM457" s="651"/>
      <c r="CO457" s="4"/>
      <c r="CP457" s="4"/>
      <c r="CQ457" s="6"/>
      <c r="CR457" s="5">
        <f t="shared" si="393"/>
        <v>55</v>
      </c>
    </row>
    <row r="458" spans="2:96" ht="12.75" customHeight="1" x14ac:dyDescent="0.35">
      <c r="H458" s="5">
        <f t="shared" si="382"/>
        <v>36</v>
      </c>
      <c r="P458" s="5">
        <f t="shared" si="383"/>
        <v>32</v>
      </c>
      <c r="X458" s="5">
        <f t="shared" si="384"/>
        <v>30</v>
      </c>
      <c r="AF458" s="5">
        <f t="shared" si="385"/>
        <v>26</v>
      </c>
      <c r="AN458" s="5">
        <f t="shared" si="386"/>
        <v>23</v>
      </c>
      <c r="AV458" s="5">
        <f t="shared" si="387"/>
        <v>21</v>
      </c>
      <c r="AX458" s="654">
        <v>45773</v>
      </c>
      <c r="AY458" s="651"/>
      <c r="BA458" s="232">
        <v>0</v>
      </c>
      <c r="BB458" s="232">
        <v>1</v>
      </c>
      <c r="BC458" s="28" t="s">
        <v>17</v>
      </c>
      <c r="BD458" s="221">
        <f t="shared" si="392"/>
        <v>65</v>
      </c>
      <c r="BL458" s="5">
        <f t="shared" si="388"/>
        <v>61</v>
      </c>
      <c r="BT458" s="5">
        <f t="shared" si="389"/>
        <v>58</v>
      </c>
      <c r="CB458" s="5">
        <f t="shared" si="390"/>
        <v>59</v>
      </c>
      <c r="CJ458" s="5">
        <f t="shared" si="391"/>
        <v>56</v>
      </c>
      <c r="CL458" s="654"/>
      <c r="CM458" s="651"/>
      <c r="CO458" s="4"/>
      <c r="CP458" s="4"/>
      <c r="CQ458" s="6"/>
      <c r="CR458" s="5">
        <f t="shared" si="393"/>
        <v>55</v>
      </c>
    </row>
    <row r="459" spans="2:96" ht="12.75" customHeight="1" x14ac:dyDescent="0.25">
      <c r="H459" s="5">
        <f t="shared" si="382"/>
        <v>36</v>
      </c>
      <c r="P459" s="5">
        <f t="shared" si="383"/>
        <v>32</v>
      </c>
      <c r="X459" s="5">
        <f t="shared" si="384"/>
        <v>30</v>
      </c>
      <c r="AF459" s="5">
        <f t="shared" si="385"/>
        <v>26</v>
      </c>
      <c r="AN459" s="5">
        <f t="shared" si="386"/>
        <v>23</v>
      </c>
      <c r="AV459" s="5">
        <f t="shared" si="387"/>
        <v>21</v>
      </c>
      <c r="BD459" s="5">
        <f t="shared" ref="BD459:BD462" si="394">SUM(BD458+BA459-BB459)</f>
        <v>65</v>
      </c>
      <c r="BL459" s="5">
        <f t="shared" si="388"/>
        <v>61</v>
      </c>
      <c r="BT459" s="5">
        <f t="shared" si="389"/>
        <v>58</v>
      </c>
      <c r="CB459" s="5">
        <f t="shared" si="390"/>
        <v>59</v>
      </c>
      <c r="CJ459" s="5">
        <f t="shared" si="391"/>
        <v>56</v>
      </c>
      <c r="CR459" s="5">
        <f t="shared" si="393"/>
        <v>55</v>
      </c>
    </row>
    <row r="460" spans="2:96" ht="12.75" customHeight="1" x14ac:dyDescent="0.25">
      <c r="H460" s="5">
        <f t="shared" si="382"/>
        <v>36</v>
      </c>
      <c r="P460" s="5">
        <f t="shared" si="383"/>
        <v>32</v>
      </c>
      <c r="X460" s="5">
        <f t="shared" si="384"/>
        <v>30</v>
      </c>
      <c r="AF460" s="5">
        <f t="shared" si="385"/>
        <v>26</v>
      </c>
      <c r="AN460" s="5">
        <f t="shared" si="386"/>
        <v>23</v>
      </c>
      <c r="AV460" s="5">
        <f t="shared" si="387"/>
        <v>21</v>
      </c>
      <c r="BD460" s="5">
        <f t="shared" si="394"/>
        <v>65</v>
      </c>
      <c r="BL460" s="5">
        <f t="shared" si="388"/>
        <v>61</v>
      </c>
      <c r="BT460" s="5">
        <f t="shared" si="389"/>
        <v>58</v>
      </c>
      <c r="CB460" s="5">
        <f t="shared" si="390"/>
        <v>59</v>
      </c>
      <c r="CJ460" s="5">
        <f t="shared" si="391"/>
        <v>56</v>
      </c>
      <c r="CR460" s="5">
        <f t="shared" si="393"/>
        <v>55</v>
      </c>
    </row>
    <row r="461" spans="2:96" ht="12.75" customHeight="1" x14ac:dyDescent="0.25">
      <c r="H461" s="5">
        <f t="shared" si="382"/>
        <v>36</v>
      </c>
      <c r="P461" s="5">
        <f t="shared" si="383"/>
        <v>32</v>
      </c>
      <c r="X461" s="5">
        <f t="shared" si="384"/>
        <v>30</v>
      </c>
      <c r="AF461" s="5">
        <f t="shared" si="385"/>
        <v>26</v>
      </c>
      <c r="AN461" s="5">
        <f t="shared" si="386"/>
        <v>23</v>
      </c>
      <c r="AV461" s="5">
        <f t="shared" si="387"/>
        <v>21</v>
      </c>
      <c r="BD461" s="5">
        <f t="shared" si="394"/>
        <v>65</v>
      </c>
      <c r="BL461" s="5">
        <f t="shared" si="388"/>
        <v>61</v>
      </c>
      <c r="BT461" s="5">
        <f t="shared" si="389"/>
        <v>58</v>
      </c>
      <c r="CB461" s="5">
        <f t="shared" si="390"/>
        <v>59</v>
      </c>
      <c r="CJ461" s="5">
        <f t="shared" si="391"/>
        <v>56</v>
      </c>
      <c r="CR461" s="5">
        <f t="shared" si="393"/>
        <v>55</v>
      </c>
    </row>
    <row r="462" spans="2:96" ht="12.75" customHeight="1" x14ac:dyDescent="0.25">
      <c r="H462" s="5">
        <f t="shared" si="382"/>
        <v>36</v>
      </c>
      <c r="P462" s="5">
        <f t="shared" si="383"/>
        <v>32</v>
      </c>
      <c r="X462" s="5">
        <f t="shared" si="384"/>
        <v>30</v>
      </c>
      <c r="AF462" s="5">
        <f t="shared" si="385"/>
        <v>26</v>
      </c>
      <c r="AN462" s="5">
        <f t="shared" si="386"/>
        <v>23</v>
      </c>
      <c r="AV462" s="5">
        <f t="shared" si="387"/>
        <v>21</v>
      </c>
      <c r="BD462" s="5">
        <f t="shared" si="394"/>
        <v>65</v>
      </c>
      <c r="BL462" s="5">
        <f t="shared" si="388"/>
        <v>61</v>
      </c>
      <c r="BT462" s="5">
        <f t="shared" si="389"/>
        <v>58</v>
      </c>
      <c r="CB462" s="5">
        <f t="shared" si="390"/>
        <v>59</v>
      </c>
      <c r="CJ462" s="5">
        <f t="shared" si="391"/>
        <v>56</v>
      </c>
      <c r="CR462" s="5">
        <f t="shared" si="393"/>
        <v>55</v>
      </c>
    </row>
    <row r="463" spans="2:96" ht="12.75" customHeight="1" x14ac:dyDescent="0.25">
      <c r="CR463" s="5">
        <f t="shared" si="393"/>
        <v>55</v>
      </c>
    </row>
  </sheetData>
  <mergeCells count="2835">
    <mergeCell ref="CD438:CE438"/>
    <mergeCell ref="CL314:CR314"/>
    <mergeCell ref="CL316:CN316"/>
    <mergeCell ref="CD290:CE290"/>
    <mergeCell ref="CD291:CE291"/>
    <mergeCell ref="CD292:CE292"/>
    <mergeCell ref="CD313:CJ313"/>
    <mergeCell ref="CD406:CE406"/>
    <mergeCell ref="CD358:CE358"/>
    <mergeCell ref="CD365:CJ365"/>
    <mergeCell ref="CD367:CF367"/>
    <mergeCell ref="CD368:CE368"/>
    <mergeCell ref="CD369:CE369"/>
    <mergeCell ref="CD370:CE370"/>
    <mergeCell ref="CD371:CE371"/>
    <mergeCell ref="CD372:CE372"/>
    <mergeCell ref="BV267:BW267"/>
    <mergeCell ref="CL253:CM253"/>
    <mergeCell ref="CL254:CM254"/>
    <mergeCell ref="CL255:CM255"/>
    <mergeCell ref="CL256:CM256"/>
    <mergeCell ref="CL257:CM257"/>
    <mergeCell ref="CL258:CM258"/>
    <mergeCell ref="CL259:CM259"/>
    <mergeCell ref="CL260:CM260"/>
    <mergeCell ref="CL261:CM261"/>
    <mergeCell ref="CD285:CE285"/>
    <mergeCell ref="CD434:CE434"/>
    <mergeCell ref="CD435:CE435"/>
    <mergeCell ref="CD190:CE190"/>
    <mergeCell ref="CD138:CE138"/>
    <mergeCell ref="CD436:CE436"/>
    <mergeCell ref="CD437:CE437"/>
    <mergeCell ref="BV374:BW374"/>
    <mergeCell ref="CD40:CE40"/>
    <mergeCell ref="CD17:CE17"/>
    <mergeCell ref="CD18:CE18"/>
    <mergeCell ref="CD433:CE433"/>
    <mergeCell ref="CD189:CE189"/>
    <mergeCell ref="BV425:BW425"/>
    <mergeCell ref="BV433:BW433"/>
    <mergeCell ref="BV393:BW393"/>
    <mergeCell ref="BV253:BW253"/>
    <mergeCell ref="BV164:BW164"/>
    <mergeCell ref="BV232:BW232"/>
    <mergeCell ref="BV235:BW235"/>
    <mergeCell ref="BV39:BW39"/>
    <mergeCell ref="BV171:BW171"/>
    <mergeCell ref="BV172:BW172"/>
    <mergeCell ref="BV173:BW173"/>
    <mergeCell ref="BV144:BW144"/>
    <mergeCell ref="BV400:BX400"/>
    <mergeCell ref="BV413:BW413"/>
    <mergeCell ref="BV409:BW409"/>
    <mergeCell ref="BV392:BW392"/>
    <mergeCell ref="BV416:BW416"/>
    <mergeCell ref="CD357:CF357"/>
    <mergeCell ref="CD315:CF315"/>
    <mergeCell ref="CD316:CE316"/>
    <mergeCell ref="CD324:CJ324"/>
    <mergeCell ref="CD326:CF326"/>
    <mergeCell ref="CD327:CE327"/>
    <mergeCell ref="CD328:CE328"/>
    <mergeCell ref="CD295:CE295"/>
    <mergeCell ref="CD282:CE282"/>
    <mergeCell ref="BN400:BP400"/>
    <mergeCell ref="BF403:BG403"/>
    <mergeCell ref="BV189:BW189"/>
    <mergeCell ref="BV288:BW288"/>
    <mergeCell ref="BV375:BW375"/>
    <mergeCell ref="BV376:BW376"/>
    <mergeCell ref="BN331:BO331"/>
    <mergeCell ref="BN338:BO338"/>
    <mergeCell ref="BV331:BW331"/>
    <mergeCell ref="BV332:BW332"/>
    <mergeCell ref="BN345:BT345"/>
    <mergeCell ref="BV338:BW338"/>
    <mergeCell ref="BV290:BW290"/>
    <mergeCell ref="BV379:BW379"/>
    <mergeCell ref="BN265:BO265"/>
    <mergeCell ref="BN313:BT313"/>
    <mergeCell ref="BN223:BO223"/>
    <mergeCell ref="BV283:BW283"/>
    <mergeCell ref="BV284:BW284"/>
    <mergeCell ref="BN330:BO330"/>
    <mergeCell ref="BN357:BP357"/>
    <mergeCell ref="BV315:BX315"/>
    <mergeCell ref="BV316:BW316"/>
    <mergeCell ref="BN328:BO328"/>
    <mergeCell ref="BV328:BW328"/>
    <mergeCell ref="BV275:BW275"/>
    <mergeCell ref="BV271:BW271"/>
    <mergeCell ref="BV272:BW272"/>
    <mergeCell ref="BN272:BO272"/>
    <mergeCell ref="BN275:BO275"/>
    <mergeCell ref="BV218:CB218"/>
    <mergeCell ref="BV194:CB194"/>
    <mergeCell ref="BV274:BW274"/>
    <mergeCell ref="BV276:BW276"/>
    <mergeCell ref="BV335:CB335"/>
    <mergeCell ref="BN373:BO373"/>
    <mergeCell ref="BV337:BX337"/>
    <mergeCell ref="BN335:BT335"/>
    <mergeCell ref="BV347:BX347"/>
    <mergeCell ref="BV273:BW273"/>
    <mergeCell ref="BN276:BO276"/>
    <mergeCell ref="BN277:BO277"/>
    <mergeCell ref="BN278:BO278"/>
    <mergeCell ref="BN279:BO279"/>
    <mergeCell ref="BN280:BO280"/>
    <mergeCell ref="BV285:BW285"/>
    <mergeCell ref="BN337:BP337"/>
    <mergeCell ref="BF273:BG273"/>
    <mergeCell ref="BV277:BW277"/>
    <mergeCell ref="BN274:BO274"/>
    <mergeCell ref="BV281:BW281"/>
    <mergeCell ref="BV286:BW286"/>
    <mergeCell ref="BF369:BG369"/>
    <mergeCell ref="BV372:BW372"/>
    <mergeCell ref="BV373:BW373"/>
    <mergeCell ref="BV358:BW358"/>
    <mergeCell ref="BN369:BO369"/>
    <mergeCell ref="BN370:BO370"/>
    <mergeCell ref="BV451:CB451"/>
    <mergeCell ref="BN419:BO419"/>
    <mergeCell ref="BF41:BG41"/>
    <mergeCell ref="BN49:BO49"/>
    <mergeCell ref="BV254:BW254"/>
    <mergeCell ref="BN456:BO456"/>
    <mergeCell ref="BF456:BG456"/>
    <mergeCell ref="BF453:BH453"/>
    <mergeCell ref="BF454:BG454"/>
    <mergeCell ref="BF380:BG380"/>
    <mergeCell ref="BF381:BG381"/>
    <mergeCell ref="BN27:BO27"/>
    <mergeCell ref="BN28:BO28"/>
    <mergeCell ref="BN266:BO266"/>
    <mergeCell ref="BN392:BO392"/>
    <mergeCell ref="BN393:BO393"/>
    <mergeCell ref="BN273:BO273"/>
    <mergeCell ref="BN285:BO285"/>
    <mergeCell ref="BN253:BO253"/>
    <mergeCell ref="BN375:BO375"/>
    <mergeCell ref="BN376:BO376"/>
    <mergeCell ref="BN377:BO377"/>
    <mergeCell ref="BN388:BO388"/>
    <mergeCell ref="BN264:BP264"/>
    <mergeCell ref="BN251:BO251"/>
    <mergeCell ref="BN454:BO454"/>
    <mergeCell ref="BN387:BO387"/>
    <mergeCell ref="BN381:BO381"/>
    <mergeCell ref="BN408:BO408"/>
    <mergeCell ref="BN426:BO426"/>
    <mergeCell ref="BF423:BG423"/>
    <mergeCell ref="BN433:BO433"/>
    <mergeCell ref="BF419:BG419"/>
    <mergeCell ref="BF420:BG420"/>
    <mergeCell ref="BF413:BG413"/>
    <mergeCell ref="BF414:BG414"/>
    <mergeCell ref="BF431:BH431"/>
    <mergeCell ref="BN434:BO434"/>
    <mergeCell ref="BF432:BG432"/>
    <mergeCell ref="AX425:AY425"/>
    <mergeCell ref="AX426:AY426"/>
    <mergeCell ref="BF455:BG455"/>
    <mergeCell ref="BV455:BW455"/>
    <mergeCell ref="BV382:BW382"/>
    <mergeCell ref="BN371:BO371"/>
    <mergeCell ref="BN372:BO372"/>
    <mergeCell ref="BF371:BG371"/>
    <mergeCell ref="BF372:BG372"/>
    <mergeCell ref="BF373:BG373"/>
    <mergeCell ref="BF374:BG374"/>
    <mergeCell ref="BV371:BW371"/>
    <mergeCell ref="BN407:BO407"/>
    <mergeCell ref="BN425:BO425"/>
    <mergeCell ref="BN383:BO383"/>
    <mergeCell ref="BN384:BO384"/>
    <mergeCell ref="BN385:BO385"/>
    <mergeCell ref="BN417:BO417"/>
    <mergeCell ref="BV380:BW380"/>
    <mergeCell ref="BF378:BG378"/>
    <mergeCell ref="BF379:BG379"/>
    <mergeCell ref="BV385:BW385"/>
    <mergeCell ref="BV454:BW454"/>
    <mergeCell ref="BF451:BL451"/>
    <mergeCell ref="BN451:BT451"/>
    <mergeCell ref="BV453:BX453"/>
    <mergeCell ref="BV387:BW387"/>
    <mergeCell ref="BV381:BW381"/>
    <mergeCell ref="BV383:BW383"/>
    <mergeCell ref="BV384:BW384"/>
    <mergeCell ref="BV377:BW377"/>
    <mergeCell ref="BV429:CB429"/>
    <mergeCell ref="BN431:BP431"/>
    <mergeCell ref="BN429:BT429"/>
    <mergeCell ref="BV431:BX431"/>
    <mergeCell ref="BF391:BG391"/>
    <mergeCell ref="BN443:BO443"/>
    <mergeCell ref="BV412:BW412"/>
    <mergeCell ref="BF402:BG402"/>
    <mergeCell ref="BN401:BO401"/>
    <mergeCell ref="BV411:BW411"/>
    <mergeCell ref="BN404:BO404"/>
    <mergeCell ref="BN405:BO405"/>
    <mergeCell ref="BN406:BO406"/>
    <mergeCell ref="BV391:BW391"/>
    <mergeCell ref="BV410:BW410"/>
    <mergeCell ref="BV405:BW405"/>
    <mergeCell ref="BV408:BW408"/>
    <mergeCell ref="BV395:BW395"/>
    <mergeCell ref="BF417:BG417"/>
    <mergeCell ref="BF418:BG418"/>
    <mergeCell ref="BV415:BW415"/>
    <mergeCell ref="BF422:BG422"/>
    <mergeCell ref="BN440:BT440"/>
    <mergeCell ref="BN453:BP453"/>
    <mergeCell ref="BN413:BO413"/>
    <mergeCell ref="BV419:BW419"/>
    <mergeCell ref="BF443:BG443"/>
    <mergeCell ref="BV443:BW443"/>
    <mergeCell ref="BF412:BG412"/>
    <mergeCell ref="BF429:BL429"/>
    <mergeCell ref="BF433:BG433"/>
    <mergeCell ref="BN402:BO402"/>
    <mergeCell ref="BN403:BO403"/>
    <mergeCell ref="BV401:BW401"/>
    <mergeCell ref="BV402:BW402"/>
    <mergeCell ref="BV403:BW403"/>
    <mergeCell ref="BV404:BW404"/>
    <mergeCell ref="BV388:BW388"/>
    <mergeCell ref="BF409:BG409"/>
    <mergeCell ref="BF410:BG410"/>
    <mergeCell ref="BV420:BW420"/>
    <mergeCell ref="BN415:BO415"/>
    <mergeCell ref="BN416:BO416"/>
    <mergeCell ref="BN432:BO432"/>
    <mergeCell ref="BV432:BW432"/>
    <mergeCell ref="BN420:BO420"/>
    <mergeCell ref="BN418:BO418"/>
    <mergeCell ref="BF415:BG415"/>
    <mergeCell ref="BF416:BG416"/>
    <mergeCell ref="BV414:BW414"/>
    <mergeCell ref="BF421:BG421"/>
    <mergeCell ref="BV421:BW421"/>
    <mergeCell ref="BN421:BO421"/>
    <mergeCell ref="BN422:BO422"/>
    <mergeCell ref="BN423:BO423"/>
    <mergeCell ref="BN424:BO424"/>
    <mergeCell ref="BN414:BO414"/>
    <mergeCell ref="BN442:BP442"/>
    <mergeCell ref="BN410:BO410"/>
    <mergeCell ref="BN411:BO411"/>
    <mergeCell ref="BV406:BW406"/>
    <mergeCell ref="BV389:BW389"/>
    <mergeCell ref="BF405:BG405"/>
    <mergeCell ref="BN409:BO409"/>
    <mergeCell ref="BF406:BG406"/>
    <mergeCell ref="BV407:BW407"/>
    <mergeCell ref="BV390:BW390"/>
    <mergeCell ref="BV456:BW456"/>
    <mergeCell ref="BF382:BG382"/>
    <mergeCell ref="BF383:BG383"/>
    <mergeCell ref="BF384:BG384"/>
    <mergeCell ref="BF385:BG385"/>
    <mergeCell ref="BF386:BG386"/>
    <mergeCell ref="BN382:BO382"/>
    <mergeCell ref="BN386:BO386"/>
    <mergeCell ref="BF408:BG408"/>
    <mergeCell ref="BF407:BG407"/>
    <mergeCell ref="BF401:BG401"/>
    <mergeCell ref="BF397:BL397"/>
    <mergeCell ref="BN397:BT397"/>
    <mergeCell ref="BV397:CB397"/>
    <mergeCell ref="BN455:BO455"/>
    <mergeCell ref="BV422:BW422"/>
    <mergeCell ref="BV423:BW423"/>
    <mergeCell ref="BV418:BW418"/>
    <mergeCell ref="BV440:CB440"/>
    <mergeCell ref="BF442:BH442"/>
    <mergeCell ref="BF387:BG387"/>
    <mergeCell ref="BF388:BG388"/>
    <mergeCell ref="BV442:BX442"/>
    <mergeCell ref="AP455:AQ455"/>
    <mergeCell ref="AX454:AY454"/>
    <mergeCell ref="AX414:AY414"/>
    <mergeCell ref="AP421:AQ421"/>
    <mergeCell ref="AP422:AQ422"/>
    <mergeCell ref="AP423:AQ423"/>
    <mergeCell ref="AP409:AQ409"/>
    <mergeCell ref="AP410:AQ410"/>
    <mergeCell ref="AP411:AQ411"/>
    <mergeCell ref="AX455:AY455"/>
    <mergeCell ref="BF440:BL440"/>
    <mergeCell ref="BV417:BW417"/>
    <mergeCell ref="AP400:AR400"/>
    <mergeCell ref="AP401:AQ401"/>
    <mergeCell ref="AP402:AQ402"/>
    <mergeCell ref="AP454:AQ454"/>
    <mergeCell ref="AP403:AQ403"/>
    <mergeCell ref="AP404:AQ404"/>
    <mergeCell ref="AP405:AQ405"/>
    <mergeCell ref="AP407:AQ407"/>
    <mergeCell ref="AX429:BD429"/>
    <mergeCell ref="AX440:BD440"/>
    <mergeCell ref="AX442:AZ442"/>
    <mergeCell ref="AX443:AY443"/>
    <mergeCell ref="AX451:BD451"/>
    <mergeCell ref="AX453:AZ453"/>
    <mergeCell ref="AX408:AY408"/>
    <mergeCell ref="AX409:AY409"/>
    <mergeCell ref="AX410:AY410"/>
    <mergeCell ref="AP413:AQ413"/>
    <mergeCell ref="AP440:AV440"/>
    <mergeCell ref="AP442:AR442"/>
    <mergeCell ref="AP453:AR453"/>
    <mergeCell ref="AP408:AQ408"/>
    <mergeCell ref="AP418:AQ418"/>
    <mergeCell ref="AP419:AQ419"/>
    <mergeCell ref="AP420:AQ420"/>
    <mergeCell ref="AX405:AY405"/>
    <mergeCell ref="AX415:AY415"/>
    <mergeCell ref="AX416:AY416"/>
    <mergeCell ref="AX433:AY433"/>
    <mergeCell ref="AP406:AQ406"/>
    <mergeCell ref="AP415:AQ415"/>
    <mergeCell ref="AP444:AQ444"/>
    <mergeCell ref="AP443:AQ443"/>
    <mergeCell ref="AX411:AY411"/>
    <mergeCell ref="AX427:AY427"/>
    <mergeCell ref="AX417:AY417"/>
    <mergeCell ref="AX418:AY418"/>
    <mergeCell ref="AX419:AY419"/>
    <mergeCell ref="AX420:AY420"/>
    <mergeCell ref="AX412:AY412"/>
    <mergeCell ref="AX413:AY413"/>
    <mergeCell ref="AP451:AV451"/>
    <mergeCell ref="AX434:AY434"/>
    <mergeCell ref="AP412:AQ412"/>
    <mergeCell ref="AP429:AV429"/>
    <mergeCell ref="AP431:AR431"/>
    <mergeCell ref="AP432:AQ432"/>
    <mergeCell ref="AP417:AQ417"/>
    <mergeCell ref="AX431:AZ431"/>
    <mergeCell ref="AX432:AY432"/>
    <mergeCell ref="AP414:AQ414"/>
    <mergeCell ref="AX400:AZ400"/>
    <mergeCell ref="AX407:AY407"/>
    <mergeCell ref="AX391:AY391"/>
    <mergeCell ref="AX406:AY406"/>
    <mergeCell ref="AX403:AY403"/>
    <mergeCell ref="AX397:BD397"/>
    <mergeCell ref="AX404:AY404"/>
    <mergeCell ref="BN412:BO412"/>
    <mergeCell ref="AX374:AY374"/>
    <mergeCell ref="AX367:AZ367"/>
    <mergeCell ref="BF367:BH367"/>
    <mergeCell ref="AX370:AY370"/>
    <mergeCell ref="AP416:AQ416"/>
    <mergeCell ref="AX387:AY387"/>
    <mergeCell ref="AX378:AY378"/>
    <mergeCell ref="AX379:AY379"/>
    <mergeCell ref="AX380:AY380"/>
    <mergeCell ref="AX381:AY381"/>
    <mergeCell ref="AP381:AQ381"/>
    <mergeCell ref="AP382:AQ382"/>
    <mergeCell ref="AP383:AQ383"/>
    <mergeCell ref="AP397:AV397"/>
    <mergeCell ref="AX392:AY392"/>
    <mergeCell ref="AX393:AY393"/>
    <mergeCell ref="AX376:AY376"/>
    <mergeCell ref="AP371:AQ371"/>
    <mergeCell ref="AP374:AQ374"/>
    <mergeCell ref="BF389:BG389"/>
    <mergeCell ref="BF390:BG390"/>
    <mergeCell ref="BF411:BG411"/>
    <mergeCell ref="BN391:BO391"/>
    <mergeCell ref="BF404:BG404"/>
    <mergeCell ref="AP377:AQ377"/>
    <mergeCell ref="AP378:AQ378"/>
    <mergeCell ref="AP379:AQ379"/>
    <mergeCell ref="AP380:AQ380"/>
    <mergeCell ref="Z297:AA297"/>
    <mergeCell ref="AP345:AV345"/>
    <mergeCell ref="AP355:AV355"/>
    <mergeCell ref="AX338:AY338"/>
    <mergeCell ref="BF313:BL313"/>
    <mergeCell ref="AP335:AV335"/>
    <mergeCell ref="BF324:BL324"/>
    <mergeCell ref="AX335:BD335"/>
    <mergeCell ref="AX315:AZ315"/>
    <mergeCell ref="AX316:AY316"/>
    <mergeCell ref="AP326:AR326"/>
    <mergeCell ref="AX326:AZ326"/>
    <mergeCell ref="AX327:AY327"/>
    <mergeCell ref="AH371:AI371"/>
    <mergeCell ref="AH372:AI372"/>
    <mergeCell ref="BF315:BH315"/>
    <mergeCell ref="BF316:BG316"/>
    <mergeCell ref="Z292:AA292"/>
    <mergeCell ref="AP370:AQ370"/>
    <mergeCell ref="AH324:AN324"/>
    <mergeCell ref="Z326:AB326"/>
    <mergeCell ref="AP327:AQ327"/>
    <mergeCell ref="AP328:AQ328"/>
    <mergeCell ref="Z327:AA327"/>
    <mergeCell ref="AP329:AQ329"/>
    <mergeCell ref="AH316:AI316"/>
    <mergeCell ref="AH327:AI327"/>
    <mergeCell ref="AH328:AI328"/>
    <mergeCell ref="AH349:AI349"/>
    <mergeCell ref="AH355:AN355"/>
    <mergeCell ref="AH329:AI329"/>
    <mergeCell ref="AH330:AI330"/>
    <mergeCell ref="AH335:AN335"/>
    <mergeCell ref="AH337:AJ337"/>
    <mergeCell ref="AH338:AI338"/>
    <mergeCell ref="AH345:AN345"/>
    <mergeCell ref="AH297:AI297"/>
    <mergeCell ref="Z294:AA294"/>
    <mergeCell ref="Z295:AA295"/>
    <mergeCell ref="AH315:AJ315"/>
    <mergeCell ref="Z365:AF365"/>
    <mergeCell ref="Z324:AF324"/>
    <mergeCell ref="Z301:AA301"/>
    <mergeCell ref="Z313:AF313"/>
    <mergeCell ref="Z315:AB315"/>
    <mergeCell ref="CL336:CR336"/>
    <mergeCell ref="CL338:CN338"/>
    <mergeCell ref="CL339:CM339"/>
    <mergeCell ref="CL346:CR346"/>
    <mergeCell ref="CL348:CN348"/>
    <mergeCell ref="CL349:CM349"/>
    <mergeCell ref="AH331:AI331"/>
    <mergeCell ref="AX337:AZ337"/>
    <mergeCell ref="BF355:BL355"/>
    <mergeCell ref="AP347:AR347"/>
    <mergeCell ref="AP348:AQ348"/>
    <mergeCell ref="BF338:BG338"/>
    <mergeCell ref="BF330:BG330"/>
    <mergeCell ref="BF337:BH337"/>
    <mergeCell ref="BF345:BL345"/>
    <mergeCell ref="BF348:BG348"/>
    <mergeCell ref="AX330:AY330"/>
    <mergeCell ref="AP337:AR337"/>
    <mergeCell ref="CL325:CR325"/>
    <mergeCell ref="CL327:CN327"/>
    <mergeCell ref="AP316:AQ316"/>
    <mergeCell ref="BN316:BO316"/>
    <mergeCell ref="AP315:AR315"/>
    <mergeCell ref="BV327:BW327"/>
    <mergeCell ref="BF327:BG327"/>
    <mergeCell ref="BN326:BP326"/>
    <mergeCell ref="BN327:BO327"/>
    <mergeCell ref="BV324:CB324"/>
    <mergeCell ref="BN324:BT324"/>
    <mergeCell ref="AX324:BD324"/>
    <mergeCell ref="AP297:AQ297"/>
    <mergeCell ref="AP298:AQ298"/>
    <mergeCell ref="AP299:AQ299"/>
    <mergeCell ref="AP301:AQ301"/>
    <mergeCell ref="AX298:AY298"/>
    <mergeCell ref="BV313:CB313"/>
    <mergeCell ref="AP324:AV324"/>
    <mergeCell ref="BN315:BP315"/>
    <mergeCell ref="AH290:AI290"/>
    <mergeCell ref="AH291:AI291"/>
    <mergeCell ref="AH292:AI292"/>
    <mergeCell ref="AH293:AI293"/>
    <mergeCell ref="AH294:AI294"/>
    <mergeCell ref="AH295:AI295"/>
    <mergeCell ref="AH296:AI296"/>
    <mergeCell ref="BV287:BW287"/>
    <mergeCell ref="BN289:BO289"/>
    <mergeCell ref="CD303:CE303"/>
    <mergeCell ref="CD304:CE304"/>
    <mergeCell ref="CD305:CE305"/>
    <mergeCell ref="CD306:CE306"/>
    <mergeCell ref="CD307:CE307"/>
    <mergeCell ref="CD308:CE308"/>
    <mergeCell ref="CD310:CE310"/>
    <mergeCell ref="CD293:CE293"/>
    <mergeCell ref="CD301:CE301"/>
    <mergeCell ref="CD288:CE288"/>
    <mergeCell ref="BN293:BO293"/>
    <mergeCell ref="CD296:CE296"/>
    <mergeCell ref="BN292:BO292"/>
    <mergeCell ref="BN294:BO294"/>
    <mergeCell ref="AP290:AQ290"/>
    <mergeCell ref="AH298:AI298"/>
    <mergeCell ref="BF294:BG294"/>
    <mergeCell ref="BF295:BG295"/>
    <mergeCell ref="BF287:BG287"/>
    <mergeCell ref="BF291:BG291"/>
    <mergeCell ref="AH282:AI282"/>
    <mergeCell ref="AX293:AY293"/>
    <mergeCell ref="AP273:AQ273"/>
    <mergeCell ref="AX274:AY274"/>
    <mergeCell ref="AX277:AY277"/>
    <mergeCell ref="AP289:AQ289"/>
    <mergeCell ref="AP284:AQ284"/>
    <mergeCell ref="AP286:AQ286"/>
    <mergeCell ref="AP287:AQ287"/>
    <mergeCell ref="BF274:BG274"/>
    <mergeCell ref="BF275:BG275"/>
    <mergeCell ref="BF278:BG278"/>
    <mergeCell ref="BF292:BG292"/>
    <mergeCell ref="BN290:BO290"/>
    <mergeCell ref="BN291:BO291"/>
    <mergeCell ref="BF283:BG283"/>
    <mergeCell ref="BF284:BG284"/>
    <mergeCell ref="BF290:BG290"/>
    <mergeCell ref="BF285:BG285"/>
    <mergeCell ref="AH279:AI279"/>
    <mergeCell ref="AH280:AI280"/>
    <mergeCell ref="AH281:AI281"/>
    <mergeCell ref="AX286:AY286"/>
    <mergeCell ref="BF286:BG286"/>
    <mergeCell ref="AP291:AQ291"/>
    <mergeCell ref="BN288:BO288"/>
    <mergeCell ref="AH289:AI289"/>
    <mergeCell ref="AP281:AQ281"/>
    <mergeCell ref="AP282:AQ282"/>
    <mergeCell ref="AP283:AQ283"/>
    <mergeCell ref="AP274:AQ274"/>
    <mergeCell ref="AP275:AQ275"/>
    <mergeCell ref="AP276:AQ276"/>
    <mergeCell ref="AP357:AR357"/>
    <mergeCell ref="AX357:AZ357"/>
    <mergeCell ref="CD297:CE297"/>
    <mergeCell ref="BN295:BO295"/>
    <mergeCell ref="CD287:CE287"/>
    <mergeCell ref="AX373:AY373"/>
    <mergeCell ref="AX290:AY290"/>
    <mergeCell ref="AX294:AY294"/>
    <mergeCell ref="CD286:CE286"/>
    <mergeCell ref="CD300:CE300"/>
    <mergeCell ref="CD298:CE298"/>
    <mergeCell ref="CD299:CE299"/>
    <mergeCell ref="CD329:CE329"/>
    <mergeCell ref="CD302:CE302"/>
    <mergeCell ref="CD311:CE311"/>
    <mergeCell ref="AP278:AQ278"/>
    <mergeCell ref="AP279:AQ279"/>
    <mergeCell ref="AP280:AQ280"/>
    <mergeCell ref="AX282:AY282"/>
    <mergeCell ref="BN281:BO281"/>
    <mergeCell ref="BV282:BW282"/>
    <mergeCell ref="CD347:CF347"/>
    <mergeCell ref="CD348:CE348"/>
    <mergeCell ref="CD355:CJ355"/>
    <mergeCell ref="BF289:BG289"/>
    <mergeCell ref="BN358:BO358"/>
    <mergeCell ref="BN365:BT365"/>
    <mergeCell ref="BN367:BP367"/>
    <mergeCell ref="BN287:BO287"/>
    <mergeCell ref="BF370:BG370"/>
    <mergeCell ref="BF293:BG293"/>
    <mergeCell ref="CD373:CE373"/>
    <mergeCell ref="CD374:CE374"/>
    <mergeCell ref="CD375:CE375"/>
    <mergeCell ref="CD376:CE376"/>
    <mergeCell ref="CD377:CE377"/>
    <mergeCell ref="CD378:CE378"/>
    <mergeCell ref="AX278:AY278"/>
    <mergeCell ref="AX279:AY279"/>
    <mergeCell ref="CD442:CF442"/>
    <mergeCell ref="CD443:CE443"/>
    <mergeCell ref="CD451:CJ451"/>
    <mergeCell ref="CD410:CE410"/>
    <mergeCell ref="CD411:CE411"/>
    <mergeCell ref="CD412:CE412"/>
    <mergeCell ref="CD413:CE413"/>
    <mergeCell ref="CD414:CE414"/>
    <mergeCell ref="CD404:CE404"/>
    <mergeCell ref="CD405:CE405"/>
    <mergeCell ref="CD397:CJ397"/>
    <mergeCell ref="CD400:CF400"/>
    <mergeCell ref="CD401:CE401"/>
    <mergeCell ref="CD402:CE402"/>
    <mergeCell ref="CD403:CE403"/>
    <mergeCell ref="CD432:CE432"/>
    <mergeCell ref="CD440:CJ440"/>
    <mergeCell ref="CD439:CE439"/>
    <mergeCell ref="AX388:AY388"/>
    <mergeCell ref="AX382:AY382"/>
    <mergeCell ref="AX383:AY383"/>
    <mergeCell ref="AX384:AY384"/>
    <mergeCell ref="AX385:AY385"/>
    <mergeCell ref="AX390:AY390"/>
    <mergeCell ref="BF271:BG271"/>
    <mergeCell ref="BV330:BW330"/>
    <mergeCell ref="BN389:BO389"/>
    <mergeCell ref="BN390:BO390"/>
    <mergeCell ref="BF400:BH400"/>
    <mergeCell ref="BV386:BW386"/>
    <mergeCell ref="BV378:BW378"/>
    <mergeCell ref="BN374:BO374"/>
    <mergeCell ref="BF375:BG375"/>
    <mergeCell ref="BN271:BO271"/>
    <mergeCell ref="BV355:CB355"/>
    <mergeCell ref="BV367:BX367"/>
    <mergeCell ref="BV368:BW368"/>
    <mergeCell ref="BV369:BW369"/>
    <mergeCell ref="BV370:BW370"/>
    <mergeCell ref="BN378:BO378"/>
    <mergeCell ref="CD294:CE294"/>
    <mergeCell ref="BF326:BH326"/>
    <mergeCell ref="BV326:BX326"/>
    <mergeCell ref="BN379:BO379"/>
    <mergeCell ref="BN380:BO380"/>
    <mergeCell ref="BF288:BG288"/>
    <mergeCell ref="CD382:CE382"/>
    <mergeCell ref="CD383:CE383"/>
    <mergeCell ref="CD384:CE384"/>
    <mergeCell ref="CD385:CE385"/>
    <mergeCell ref="CD386:CE386"/>
    <mergeCell ref="CD387:CE387"/>
    <mergeCell ref="CD388:CE388"/>
    <mergeCell ref="CD389:CE389"/>
    <mergeCell ref="CD390:CE390"/>
    <mergeCell ref="CD391:CE391"/>
    <mergeCell ref="CL379:CM379"/>
    <mergeCell ref="CL380:CM380"/>
    <mergeCell ref="CL381:CM381"/>
    <mergeCell ref="CL382:CM382"/>
    <mergeCell ref="CL383:CM383"/>
    <mergeCell ref="CL384:CM384"/>
    <mergeCell ref="CL385:CM385"/>
    <mergeCell ref="CL386:CM386"/>
    <mergeCell ref="CL387:CM387"/>
    <mergeCell ref="CL388:CM388"/>
    <mergeCell ref="CL389:CM389"/>
    <mergeCell ref="CL417:CM417"/>
    <mergeCell ref="CL418:CM418"/>
    <mergeCell ref="CL419:CM419"/>
    <mergeCell ref="CL420:CM420"/>
    <mergeCell ref="CL421:CM421"/>
    <mergeCell ref="CL422:CM422"/>
    <mergeCell ref="CL356:CR356"/>
    <mergeCell ref="CL358:CN358"/>
    <mergeCell ref="CL359:CM359"/>
    <mergeCell ref="CL366:CR366"/>
    <mergeCell ref="CL368:CN368"/>
    <mergeCell ref="CL369:CM369"/>
    <mergeCell ref="CL370:CM370"/>
    <mergeCell ref="CL371:CM371"/>
    <mergeCell ref="CL372:CM372"/>
    <mergeCell ref="CL415:CM415"/>
    <mergeCell ref="CL416:CM416"/>
    <mergeCell ref="CL390:CM390"/>
    <mergeCell ref="CL391:CM391"/>
    <mergeCell ref="CL398:CR398"/>
    <mergeCell ref="CL401:CN401"/>
    <mergeCell ref="CL402:CM402"/>
    <mergeCell ref="CL403:CM403"/>
    <mergeCell ref="CL404:CM404"/>
    <mergeCell ref="CL405:CM405"/>
    <mergeCell ref="CL406:CM406"/>
    <mergeCell ref="CL407:CM407"/>
    <mergeCell ref="CL408:CM408"/>
    <mergeCell ref="CL409:CM409"/>
    <mergeCell ref="CL410:CM410"/>
    <mergeCell ref="CL411:CM411"/>
    <mergeCell ref="CL412:CM412"/>
    <mergeCell ref="CL373:CM373"/>
    <mergeCell ref="CL374:CM374"/>
    <mergeCell ref="CL375:CM375"/>
    <mergeCell ref="CL376:CM376"/>
    <mergeCell ref="CL377:CM377"/>
    <mergeCell ref="CL378:CM378"/>
    <mergeCell ref="CL423:CM423"/>
    <mergeCell ref="CL424:CM424"/>
    <mergeCell ref="CL425:CM425"/>
    <mergeCell ref="CL452:CR452"/>
    <mergeCell ref="CL454:CN454"/>
    <mergeCell ref="CL455:CM455"/>
    <mergeCell ref="CL456:CM456"/>
    <mergeCell ref="CL457:CM457"/>
    <mergeCell ref="CL458:CM458"/>
    <mergeCell ref="CL430:CR430"/>
    <mergeCell ref="CL432:CN432"/>
    <mergeCell ref="CL433:CN433"/>
    <mergeCell ref="CL434:CN434"/>
    <mergeCell ref="CL441:CR441"/>
    <mergeCell ref="CL443:CN443"/>
    <mergeCell ref="CL445:CM445"/>
    <mergeCell ref="CL413:CM413"/>
    <mergeCell ref="CL414:CM414"/>
    <mergeCell ref="CL290:CM290"/>
    <mergeCell ref="CL291:CM291"/>
    <mergeCell ref="CL292:CM292"/>
    <mergeCell ref="CL293:CM293"/>
    <mergeCell ref="CL294:CM294"/>
    <mergeCell ref="CL295:CM295"/>
    <mergeCell ref="CL296:CM296"/>
    <mergeCell ref="CD330:CE330"/>
    <mergeCell ref="CL330:CM330"/>
    <mergeCell ref="CL331:CM331"/>
    <mergeCell ref="CD335:CJ335"/>
    <mergeCell ref="CD337:CF337"/>
    <mergeCell ref="CD338:CE338"/>
    <mergeCell ref="CD345:CJ345"/>
    <mergeCell ref="CL297:CM297"/>
    <mergeCell ref="CL298:CM298"/>
    <mergeCell ref="CL299:CM299"/>
    <mergeCell ref="CL300:CM300"/>
    <mergeCell ref="CL301:CM301"/>
    <mergeCell ref="CL302:CM302"/>
    <mergeCell ref="CL303:CM303"/>
    <mergeCell ref="CL304:CM304"/>
    <mergeCell ref="CL305:CM305"/>
    <mergeCell ref="CL306:CM306"/>
    <mergeCell ref="CL307:CM307"/>
    <mergeCell ref="CL308:CM308"/>
    <mergeCell ref="CL309:CM309"/>
    <mergeCell ref="CL310:CM310"/>
    <mergeCell ref="CL317:CM317"/>
    <mergeCell ref="CL328:CM328"/>
    <mergeCell ref="CL329:CM329"/>
    <mergeCell ref="CL311:CM311"/>
    <mergeCell ref="CL282:CM282"/>
    <mergeCell ref="CL283:CM283"/>
    <mergeCell ref="CL284:CM284"/>
    <mergeCell ref="CL286:CM286"/>
    <mergeCell ref="CL287:CM287"/>
    <mergeCell ref="CL288:CM288"/>
    <mergeCell ref="CD283:CE283"/>
    <mergeCell ref="CD284:CE284"/>
    <mergeCell ref="CD276:CE276"/>
    <mergeCell ref="CD277:CE277"/>
    <mergeCell ref="CD271:CE271"/>
    <mergeCell ref="CD272:CE272"/>
    <mergeCell ref="CD274:CE274"/>
    <mergeCell ref="CD275:CE275"/>
    <mergeCell ref="BN250:BP250"/>
    <mergeCell ref="BN252:BO252"/>
    <mergeCell ref="CD252:CE252"/>
    <mergeCell ref="CL270:CM270"/>
    <mergeCell ref="CL268:CM268"/>
    <mergeCell ref="BV278:BW278"/>
    <mergeCell ref="BV279:BW279"/>
    <mergeCell ref="BV280:BW280"/>
    <mergeCell ref="BN282:BO282"/>
    <mergeCell ref="BN283:BO283"/>
    <mergeCell ref="BN284:BO284"/>
    <mergeCell ref="BN286:BO286"/>
    <mergeCell ref="CL264:CN264"/>
    <mergeCell ref="CD265:CE265"/>
    <mergeCell ref="CL265:CM265"/>
    <mergeCell ref="CD267:CE267"/>
    <mergeCell ref="CL274:CM274"/>
    <mergeCell ref="CL275:CM275"/>
    <mergeCell ref="CL276:CM276"/>
    <mergeCell ref="CL277:CM277"/>
    <mergeCell ref="CL278:CM278"/>
    <mergeCell ref="CD279:CE279"/>
    <mergeCell ref="CL279:CM279"/>
    <mergeCell ref="CD280:CE280"/>
    <mergeCell ref="CL280:CM280"/>
    <mergeCell ref="CL281:CM281"/>
    <mergeCell ref="CD281:CE281"/>
    <mergeCell ref="CL252:CM252"/>
    <mergeCell ref="AP253:AQ253"/>
    <mergeCell ref="CD253:CE253"/>
    <mergeCell ref="AP254:AQ254"/>
    <mergeCell ref="AP257:AQ257"/>
    <mergeCell ref="AX252:AY252"/>
    <mergeCell ref="AX253:AY253"/>
    <mergeCell ref="AX254:AY254"/>
    <mergeCell ref="AP262:AV262"/>
    <mergeCell ref="AX262:BD262"/>
    <mergeCell ref="BF262:BL262"/>
    <mergeCell ref="BN262:BT262"/>
    <mergeCell ref="BV262:CB262"/>
    <mergeCell ref="CD262:CJ262"/>
    <mergeCell ref="CL262:CR262"/>
    <mergeCell ref="BF276:BG276"/>
    <mergeCell ref="AP255:AQ255"/>
    <mergeCell ref="CD264:CF264"/>
    <mergeCell ref="CD268:CE268"/>
    <mergeCell ref="CD269:CE269"/>
    <mergeCell ref="CL269:CM269"/>
    <mergeCell ref="AP256:AQ256"/>
    <mergeCell ref="BV265:BW265"/>
    <mergeCell ref="CL289:CM289"/>
    <mergeCell ref="CD289:CE289"/>
    <mergeCell ref="CD250:CF250"/>
    <mergeCell ref="CL250:CN250"/>
    <mergeCell ref="CD251:CE251"/>
    <mergeCell ref="CL251:CM251"/>
    <mergeCell ref="AP250:AR250"/>
    <mergeCell ref="AP251:AQ251"/>
    <mergeCell ref="BF269:BG269"/>
    <mergeCell ref="BF270:BG270"/>
    <mergeCell ref="BF264:BH264"/>
    <mergeCell ref="BF265:BG265"/>
    <mergeCell ref="BF267:BG267"/>
    <mergeCell ref="BN267:BO267"/>
    <mergeCell ref="BF268:BG268"/>
    <mergeCell ref="BN268:BO268"/>
    <mergeCell ref="BN269:BO269"/>
    <mergeCell ref="BN270:BO270"/>
    <mergeCell ref="AP269:AQ269"/>
    <mergeCell ref="AP270:AQ270"/>
    <mergeCell ref="BF250:BH250"/>
    <mergeCell ref="BF251:BG251"/>
    <mergeCell ref="BV250:BX250"/>
    <mergeCell ref="BV251:BW251"/>
    <mergeCell ref="BV252:BW252"/>
    <mergeCell ref="CD254:CE254"/>
    <mergeCell ref="CD255:CE255"/>
    <mergeCell ref="AX250:AZ250"/>
    <mergeCell ref="AX271:AY271"/>
    <mergeCell ref="CL272:CM272"/>
    <mergeCell ref="CL267:CM267"/>
    <mergeCell ref="BV264:BX264"/>
    <mergeCell ref="CL248:CR248"/>
    <mergeCell ref="AP242:AQ242"/>
    <mergeCell ref="AP243:AQ243"/>
    <mergeCell ref="AP248:AV248"/>
    <mergeCell ref="AX248:BD248"/>
    <mergeCell ref="BF248:BL248"/>
    <mergeCell ref="BN248:BT248"/>
    <mergeCell ref="BV248:CB248"/>
    <mergeCell ref="AH238:AI238"/>
    <mergeCell ref="AH240:AI240"/>
    <mergeCell ref="AP240:AQ240"/>
    <mergeCell ref="AH241:AI241"/>
    <mergeCell ref="AP241:AQ241"/>
    <mergeCell ref="AH242:AI242"/>
    <mergeCell ref="AH243:AI243"/>
    <mergeCell ref="AH248:AN248"/>
    <mergeCell ref="CD239:CE239"/>
    <mergeCell ref="CD240:CE240"/>
    <mergeCell ref="CD238:CE238"/>
    <mergeCell ref="AP238:AQ238"/>
    <mergeCell ref="AX238:AY238"/>
    <mergeCell ref="CL271:CM271"/>
    <mergeCell ref="CD270:CE270"/>
    <mergeCell ref="BV268:BW268"/>
    <mergeCell ref="BV269:BW269"/>
    <mergeCell ref="BV270:BW270"/>
    <mergeCell ref="BF266:BG266"/>
    <mergeCell ref="BV236:BW236"/>
    <mergeCell ref="CL236:CM236"/>
    <mergeCell ref="B238:C238"/>
    <mergeCell ref="B239:C239"/>
    <mergeCell ref="J239:K239"/>
    <mergeCell ref="R239:S239"/>
    <mergeCell ref="Z239:AA239"/>
    <mergeCell ref="AH239:AI239"/>
    <mergeCell ref="AP239:AQ239"/>
    <mergeCell ref="AH250:AJ250"/>
    <mergeCell ref="AH251:AI251"/>
    <mergeCell ref="AH264:AJ264"/>
    <mergeCell ref="J262:P262"/>
    <mergeCell ref="R262:X262"/>
    <mergeCell ref="Z262:AF262"/>
    <mergeCell ref="J264:L264"/>
    <mergeCell ref="Z264:AB264"/>
    <mergeCell ref="R264:T264"/>
    <mergeCell ref="AH252:AI252"/>
    <mergeCell ref="AH254:AI254"/>
    <mergeCell ref="AH255:AI255"/>
    <mergeCell ref="AH256:AI256"/>
    <mergeCell ref="CD248:CJ248"/>
    <mergeCell ref="AH253:AI253"/>
    <mergeCell ref="Z238:AA238"/>
    <mergeCell ref="Z240:AA240"/>
    <mergeCell ref="CL237:CM237"/>
    <mergeCell ref="Z236:AA236"/>
    <mergeCell ref="Z237:AA237"/>
    <mergeCell ref="AP237:AQ237"/>
    <mergeCell ref="AX237:AY237"/>
    <mergeCell ref="BF237:BG237"/>
    <mergeCell ref="BF235:BG235"/>
    <mergeCell ref="AX236:AY236"/>
    <mergeCell ref="AP236:AQ236"/>
    <mergeCell ref="AH235:AI235"/>
    <mergeCell ref="AH236:AI236"/>
    <mergeCell ref="AH237:AI237"/>
    <mergeCell ref="BN237:BO237"/>
    <mergeCell ref="BV237:BW237"/>
    <mergeCell ref="CL232:CM232"/>
    <mergeCell ref="AP229:AV229"/>
    <mergeCell ref="AX229:BD229"/>
    <mergeCell ref="BF229:BL229"/>
    <mergeCell ref="BN229:BT229"/>
    <mergeCell ref="BV229:CB229"/>
    <mergeCell ref="CD229:CJ229"/>
    <mergeCell ref="CL229:CR229"/>
    <mergeCell ref="CL235:CM235"/>
    <mergeCell ref="CD236:CE236"/>
    <mergeCell ref="BF236:BG236"/>
    <mergeCell ref="CL233:CM233"/>
    <mergeCell ref="J231:L231"/>
    <mergeCell ref="R233:S233"/>
    <mergeCell ref="AP231:AR231"/>
    <mergeCell ref="AX231:AZ231"/>
    <mergeCell ref="BF231:BH231"/>
    <mergeCell ref="BN231:BP231"/>
    <mergeCell ref="BV231:BX231"/>
    <mergeCell ref="AX235:AY235"/>
    <mergeCell ref="AP232:AQ232"/>
    <mergeCell ref="AP233:AQ233"/>
    <mergeCell ref="AP234:AQ234"/>
    <mergeCell ref="AX234:AY234"/>
    <mergeCell ref="AP235:AQ235"/>
    <mergeCell ref="CD235:CE235"/>
    <mergeCell ref="BN236:BO236"/>
    <mergeCell ref="Z235:AA235"/>
    <mergeCell ref="CD237:CE237"/>
    <mergeCell ref="BN232:BO232"/>
    <mergeCell ref="J237:K237"/>
    <mergeCell ref="B221:C221"/>
    <mergeCell ref="R221:S221"/>
    <mergeCell ref="AH221:AI221"/>
    <mergeCell ref="B222:C222"/>
    <mergeCell ref="R222:S222"/>
    <mergeCell ref="AH222:AI222"/>
    <mergeCell ref="R229:X229"/>
    <mergeCell ref="Z229:AF229"/>
    <mergeCell ref="AH229:AN229"/>
    <mergeCell ref="BN233:BO233"/>
    <mergeCell ref="BV233:BW233"/>
    <mergeCell ref="CD233:CE233"/>
    <mergeCell ref="CL234:CM234"/>
    <mergeCell ref="BF232:BG232"/>
    <mergeCell ref="BF233:BG233"/>
    <mergeCell ref="BF234:BG234"/>
    <mergeCell ref="BN234:BO234"/>
    <mergeCell ref="BV234:BW234"/>
    <mergeCell ref="CD234:CE234"/>
    <mergeCell ref="AH232:AI232"/>
    <mergeCell ref="AX232:AY232"/>
    <mergeCell ref="AH233:AI233"/>
    <mergeCell ref="AX233:AY233"/>
    <mergeCell ref="B229:H229"/>
    <mergeCell ref="J229:P229"/>
    <mergeCell ref="B231:D231"/>
    <mergeCell ref="R231:T231"/>
    <mergeCell ref="CD231:CF231"/>
    <mergeCell ref="CL231:CN231"/>
    <mergeCell ref="Z231:AB231"/>
    <mergeCell ref="AH231:AJ231"/>
    <mergeCell ref="CL222:CM222"/>
    <mergeCell ref="Z221:AA221"/>
    <mergeCell ref="Z222:AA222"/>
    <mergeCell ref="R223:S223"/>
    <mergeCell ref="Z223:AA223"/>
    <mergeCell ref="J221:K221"/>
    <mergeCell ref="J222:K222"/>
    <mergeCell ref="CL208:CM208"/>
    <mergeCell ref="BN220:BP220"/>
    <mergeCell ref="BV220:BX220"/>
    <mergeCell ref="CD220:CF220"/>
    <mergeCell ref="CL220:CN220"/>
    <mergeCell ref="CL206:CN206"/>
    <mergeCell ref="BF207:BG207"/>
    <mergeCell ref="BN207:BO207"/>
    <mergeCell ref="BV207:BW207"/>
    <mergeCell ref="CL207:CM207"/>
    <mergeCell ref="AH206:AJ206"/>
    <mergeCell ref="AH207:AI207"/>
    <mergeCell ref="J220:L220"/>
    <mergeCell ref="R220:T220"/>
    <mergeCell ref="J208:K208"/>
    <mergeCell ref="R208:S208"/>
    <mergeCell ref="Z208:AA208"/>
    <mergeCell ref="AP208:AQ208"/>
    <mergeCell ref="BF208:BG208"/>
    <mergeCell ref="BN208:BO208"/>
    <mergeCell ref="CL218:CR218"/>
    <mergeCell ref="Z209:AA209"/>
    <mergeCell ref="Z220:AB220"/>
    <mergeCell ref="CL209:CM209"/>
    <mergeCell ref="CD211:CE211"/>
    <mergeCell ref="CD218:CJ218"/>
    <mergeCell ref="AH220:AJ220"/>
    <mergeCell ref="AP220:AR220"/>
    <mergeCell ref="AX220:AZ220"/>
    <mergeCell ref="BF220:BH220"/>
    <mergeCell ref="AP210:AQ210"/>
    <mergeCell ref="AH204:AN204"/>
    <mergeCell ref="AX206:AZ206"/>
    <mergeCell ref="AX207:AY207"/>
    <mergeCell ref="BF209:BG209"/>
    <mergeCell ref="AX196:AZ196"/>
    <mergeCell ref="BF196:BH196"/>
    <mergeCell ref="BN196:BP196"/>
    <mergeCell ref="BV196:BX196"/>
    <mergeCell ref="CD196:CF196"/>
    <mergeCell ref="BN194:BT194"/>
    <mergeCell ref="CD204:CJ204"/>
    <mergeCell ref="CD206:CF206"/>
    <mergeCell ref="CD207:CE207"/>
    <mergeCell ref="BF206:BH206"/>
    <mergeCell ref="BN206:BP206"/>
    <mergeCell ref="BV206:BX206"/>
    <mergeCell ref="BN218:BT218"/>
    <mergeCell ref="BN204:BT204"/>
    <mergeCell ref="J206:L206"/>
    <mergeCell ref="Z206:AB206"/>
    <mergeCell ref="AP206:AR206"/>
    <mergeCell ref="J207:K207"/>
    <mergeCell ref="Z207:AA207"/>
    <mergeCell ref="AP207:AQ207"/>
    <mergeCell ref="AX175:AZ175"/>
    <mergeCell ref="AP163:AQ163"/>
    <mergeCell ref="AP164:AQ164"/>
    <mergeCell ref="AX186:AZ186"/>
    <mergeCell ref="AH184:AN184"/>
    <mergeCell ref="CL163:CM163"/>
    <mergeCell ref="BF186:BH186"/>
    <mergeCell ref="AP181:AQ181"/>
    <mergeCell ref="CL204:CR204"/>
    <mergeCell ref="J164:K164"/>
    <mergeCell ref="J165:K165"/>
    <mergeCell ref="J173:P173"/>
    <mergeCell ref="Z175:AB175"/>
    <mergeCell ref="Z176:AA176"/>
    <mergeCell ref="R180:S180"/>
    <mergeCell ref="R184:X184"/>
    <mergeCell ref="BV184:CB184"/>
    <mergeCell ref="CD184:CJ184"/>
    <mergeCell ref="R187:S187"/>
    <mergeCell ref="Z187:AA187"/>
    <mergeCell ref="AP177:AQ177"/>
    <mergeCell ref="BF177:BG177"/>
    <mergeCell ref="R186:T186"/>
    <mergeCell ref="Z186:AB186"/>
    <mergeCell ref="AX187:AY187"/>
    <mergeCell ref="CD165:CE165"/>
    <mergeCell ref="J150:L150"/>
    <mergeCell ref="J151:K151"/>
    <mergeCell ref="B159:H159"/>
    <mergeCell ref="J159:P159"/>
    <mergeCell ref="R159:X159"/>
    <mergeCell ref="R161:T161"/>
    <mergeCell ref="R163:S163"/>
    <mergeCell ref="AH161:AJ161"/>
    <mergeCell ref="AH163:AI163"/>
    <mergeCell ref="AH164:AI164"/>
    <mergeCell ref="AH165:AI165"/>
    <mergeCell ref="AH166:AI166"/>
    <mergeCell ref="AH173:AN173"/>
    <mergeCell ref="AP173:AV173"/>
    <mergeCell ref="Z163:AA163"/>
    <mergeCell ref="Z164:AA164"/>
    <mergeCell ref="Z165:AA165"/>
    <mergeCell ref="Z166:AA166"/>
    <mergeCell ref="Z173:AF173"/>
    <mergeCell ref="B163:C163"/>
    <mergeCell ref="B164:C164"/>
    <mergeCell ref="B173:H173"/>
    <mergeCell ref="J163:K163"/>
    <mergeCell ref="AP150:AR150"/>
    <mergeCell ref="AP151:AQ151"/>
    <mergeCell ref="B161:D161"/>
    <mergeCell ref="B162:C162"/>
    <mergeCell ref="J162:K162"/>
    <mergeCell ref="AH162:AI162"/>
    <mergeCell ref="Z150:AB150"/>
    <mergeCell ref="Z151:AA151"/>
    <mergeCell ref="Z159:AF159"/>
    <mergeCell ref="CL165:CM165"/>
    <mergeCell ref="CL166:CM166"/>
    <mergeCell ref="CD166:CE166"/>
    <mergeCell ref="CD167:CE167"/>
    <mergeCell ref="R164:S164"/>
    <mergeCell ref="R165:S165"/>
    <mergeCell ref="R173:X173"/>
    <mergeCell ref="CL162:CM162"/>
    <mergeCell ref="BV163:BW163"/>
    <mergeCell ref="BF173:BL173"/>
    <mergeCell ref="BF167:BG167"/>
    <mergeCell ref="BV165:BW165"/>
    <mergeCell ref="BV166:BW166"/>
    <mergeCell ref="BV167:BW167"/>
    <mergeCell ref="BV168:BW168"/>
    <mergeCell ref="BV169:BW169"/>
    <mergeCell ref="BV170:BW170"/>
    <mergeCell ref="R162:S162"/>
    <mergeCell ref="Z162:AA162"/>
    <mergeCell ref="BF163:BG163"/>
    <mergeCell ref="BF164:BG164"/>
    <mergeCell ref="AP162:AQ162"/>
    <mergeCell ref="AH159:AN159"/>
    <mergeCell ref="Z161:AB161"/>
    <mergeCell ref="AP161:AR161"/>
    <mergeCell ref="BF150:BH150"/>
    <mergeCell ref="BN150:BP150"/>
    <mergeCell ref="BV150:BX150"/>
    <mergeCell ref="BF162:BG162"/>
    <mergeCell ref="BV162:BW162"/>
    <mergeCell ref="BF151:BG151"/>
    <mergeCell ref="BN151:BO151"/>
    <mergeCell ref="BV151:BW151"/>
    <mergeCell ref="CL150:CN150"/>
    <mergeCell ref="AX151:AY151"/>
    <mergeCell ref="CL151:CM151"/>
    <mergeCell ref="CL159:CR159"/>
    <mergeCell ref="AX161:AZ161"/>
    <mergeCell ref="BF161:BH161"/>
    <mergeCell ref="BN161:BP161"/>
    <mergeCell ref="BV161:BX161"/>
    <mergeCell ref="CD161:CF161"/>
    <mergeCell ref="CL161:CN161"/>
    <mergeCell ref="AP159:AV159"/>
    <mergeCell ref="AX159:BD159"/>
    <mergeCell ref="BF159:BL159"/>
    <mergeCell ref="BN159:BT159"/>
    <mergeCell ref="BV159:CB159"/>
    <mergeCell ref="CD150:CF150"/>
    <mergeCell ref="B150:D150"/>
    <mergeCell ref="R150:T150"/>
    <mergeCell ref="AH150:AJ150"/>
    <mergeCell ref="AX150:AZ150"/>
    <mergeCell ref="B151:C151"/>
    <mergeCell ref="R151:S151"/>
    <mergeCell ref="AH151:AI151"/>
    <mergeCell ref="B208:C208"/>
    <mergeCell ref="AX221:AY221"/>
    <mergeCell ref="BF221:BG221"/>
    <mergeCell ref="BN221:BO221"/>
    <mergeCell ref="BV221:BW221"/>
    <mergeCell ref="CD221:CE221"/>
    <mergeCell ref="CL221:CM221"/>
    <mergeCell ref="BN162:BO162"/>
    <mergeCell ref="BN163:BO163"/>
    <mergeCell ref="BN164:BO164"/>
    <mergeCell ref="BN165:BO165"/>
    <mergeCell ref="AX163:AY163"/>
    <mergeCell ref="AX164:AY164"/>
    <mergeCell ref="AX165:AY165"/>
    <mergeCell ref="BF165:BG165"/>
    <mergeCell ref="BF166:BG166"/>
    <mergeCell ref="AX162:AY162"/>
    <mergeCell ref="Z197:AA197"/>
    <mergeCell ref="CD162:CE162"/>
    <mergeCell ref="CD163:CE163"/>
    <mergeCell ref="CD164:CE164"/>
    <mergeCell ref="CL164:CM164"/>
    <mergeCell ref="B220:D220"/>
    <mergeCell ref="R206:T206"/>
    <mergeCell ref="R207:S207"/>
    <mergeCell ref="J189:K189"/>
    <mergeCell ref="B206:D206"/>
    <mergeCell ref="B207:C207"/>
    <mergeCell ref="B209:C209"/>
    <mergeCell ref="B218:H218"/>
    <mergeCell ref="J218:P218"/>
    <mergeCell ref="R218:X218"/>
    <mergeCell ref="Z218:AF218"/>
    <mergeCell ref="AH218:AN218"/>
    <mergeCell ref="AP218:AV218"/>
    <mergeCell ref="B189:C189"/>
    <mergeCell ref="B190:C190"/>
    <mergeCell ref="AX194:BD194"/>
    <mergeCell ref="BF194:BL194"/>
    <mergeCell ref="AH196:AJ196"/>
    <mergeCell ref="AP196:AR196"/>
    <mergeCell ref="AH208:AI208"/>
    <mergeCell ref="AP209:AQ209"/>
    <mergeCell ref="BF218:BL218"/>
    <mergeCell ref="AH194:AN194"/>
    <mergeCell ref="AX218:BD218"/>
    <mergeCell ref="BF189:BG189"/>
    <mergeCell ref="B197:C197"/>
    <mergeCell ref="B204:H204"/>
    <mergeCell ref="J194:P194"/>
    <mergeCell ref="R194:X194"/>
    <mergeCell ref="Z194:AF194"/>
    <mergeCell ref="J196:L196"/>
    <mergeCell ref="Z196:AB196"/>
    <mergeCell ref="J197:K197"/>
    <mergeCell ref="R196:T196"/>
    <mergeCell ref="J204:P204"/>
    <mergeCell ref="B175:D175"/>
    <mergeCell ref="B176:C176"/>
    <mergeCell ref="B177:C177"/>
    <mergeCell ref="B178:C178"/>
    <mergeCell ref="B179:C179"/>
    <mergeCell ref="B184:H184"/>
    <mergeCell ref="B186:D186"/>
    <mergeCell ref="B187:C187"/>
    <mergeCell ref="B188:C188"/>
    <mergeCell ref="R175:T175"/>
    <mergeCell ref="R176:S176"/>
    <mergeCell ref="R177:S177"/>
    <mergeCell ref="R178:S178"/>
    <mergeCell ref="Z184:AF184"/>
    <mergeCell ref="Z177:AA177"/>
    <mergeCell ref="Z178:AA178"/>
    <mergeCell ref="BF176:BG176"/>
    <mergeCell ref="AH175:AJ175"/>
    <mergeCell ref="AP175:AR175"/>
    <mergeCell ref="AH176:AI176"/>
    <mergeCell ref="AP176:AQ176"/>
    <mergeCell ref="J188:K188"/>
    <mergeCell ref="AH180:AI180"/>
    <mergeCell ref="Z182:AA182"/>
    <mergeCell ref="AH182:AI182"/>
    <mergeCell ref="AP182:AQ182"/>
    <mergeCell ref="CL187:CM187"/>
    <mergeCell ref="CL184:CR184"/>
    <mergeCell ref="CL188:CM188"/>
    <mergeCell ref="J175:L175"/>
    <mergeCell ref="J176:K176"/>
    <mergeCell ref="AP184:AV184"/>
    <mergeCell ref="AH186:AJ186"/>
    <mergeCell ref="AP186:AR186"/>
    <mergeCell ref="AH187:AI187"/>
    <mergeCell ref="BF175:BH175"/>
    <mergeCell ref="AX184:BD184"/>
    <mergeCell ref="BF184:BL184"/>
    <mergeCell ref="BN184:BT184"/>
    <mergeCell ref="BF188:BG188"/>
    <mergeCell ref="Z179:AA179"/>
    <mergeCell ref="J179:K179"/>
    <mergeCell ref="R179:S179"/>
    <mergeCell ref="AH181:AI181"/>
    <mergeCell ref="BN186:BP186"/>
    <mergeCell ref="BN188:BO188"/>
    <mergeCell ref="Z204:AF204"/>
    <mergeCell ref="AP221:AQ221"/>
    <mergeCell ref="AP222:AQ222"/>
    <mergeCell ref="AX222:AY222"/>
    <mergeCell ref="BF222:BG222"/>
    <mergeCell ref="AP277:AQ277"/>
    <mergeCell ref="AP258:AQ258"/>
    <mergeCell ref="AP187:AQ187"/>
    <mergeCell ref="AH188:AI188"/>
    <mergeCell ref="BF187:BG187"/>
    <mergeCell ref="AP271:AQ271"/>
    <mergeCell ref="AP260:AQ260"/>
    <mergeCell ref="AH262:AN262"/>
    <mergeCell ref="AH347:AJ347"/>
    <mergeCell ref="AH348:AI348"/>
    <mergeCell ref="BF255:BG255"/>
    <mergeCell ref="AX280:AY280"/>
    <mergeCell ref="AP252:AQ252"/>
    <mergeCell ref="AP265:AQ265"/>
    <mergeCell ref="AP266:AQ266"/>
    <mergeCell ref="AP267:AQ267"/>
    <mergeCell ref="AX267:AY267"/>
    <mergeCell ref="Z296:AA296"/>
    <mergeCell ref="Z280:AA280"/>
    <mergeCell ref="Z281:AA281"/>
    <mergeCell ref="AH275:AI275"/>
    <mergeCell ref="AH276:AI276"/>
    <mergeCell ref="AH277:AI277"/>
    <mergeCell ref="AH278:AI278"/>
    <mergeCell ref="Z279:AA279"/>
    <mergeCell ref="AH326:AJ326"/>
    <mergeCell ref="AH269:AI269"/>
    <mergeCell ref="J238:K238"/>
    <mergeCell ref="BF277:BG277"/>
    <mergeCell ref="AX295:AY295"/>
    <mergeCell ref="AX296:AY296"/>
    <mergeCell ref="BF296:BG296"/>
    <mergeCell ref="AX297:AY297"/>
    <mergeCell ref="AP293:AQ293"/>
    <mergeCell ref="AP294:AQ294"/>
    <mergeCell ref="AP295:AQ295"/>
    <mergeCell ref="AP296:AQ296"/>
    <mergeCell ref="AX281:AY281"/>
    <mergeCell ref="AP288:AQ288"/>
    <mergeCell ref="J335:P335"/>
    <mergeCell ref="J337:L337"/>
    <mergeCell ref="BF279:BG279"/>
    <mergeCell ref="J338:K338"/>
    <mergeCell ref="AX270:AY270"/>
    <mergeCell ref="AP272:AQ272"/>
    <mergeCell ref="AP292:AQ292"/>
    <mergeCell ref="AX272:AY272"/>
    <mergeCell ref="BF272:BG272"/>
    <mergeCell ref="AX291:AY291"/>
    <mergeCell ref="AX292:AY292"/>
    <mergeCell ref="AP264:AR264"/>
    <mergeCell ref="AX264:AZ264"/>
    <mergeCell ref="BF252:BG252"/>
    <mergeCell ref="BF253:BG253"/>
    <mergeCell ref="BF254:BG254"/>
    <mergeCell ref="Z298:AA298"/>
    <mergeCell ref="Z299:AA299"/>
    <mergeCell ref="J292:K292"/>
    <mergeCell ref="J293:K293"/>
    <mergeCell ref="R204:X204"/>
    <mergeCell ref="Z241:AA241"/>
    <mergeCell ref="Z242:AA242"/>
    <mergeCell ref="Z243:AA243"/>
    <mergeCell ref="Z248:AF248"/>
    <mergeCell ref="Z232:AA232"/>
    <mergeCell ref="Z233:AA233"/>
    <mergeCell ref="AP268:AQ268"/>
    <mergeCell ref="AX268:AY268"/>
    <mergeCell ref="AP194:AV194"/>
    <mergeCell ref="J272:K272"/>
    <mergeCell ref="AH259:AI259"/>
    <mergeCell ref="AP259:AQ259"/>
    <mergeCell ref="AP204:AV204"/>
    <mergeCell ref="AX204:BD204"/>
    <mergeCell ref="BF204:BL204"/>
    <mergeCell ref="AH234:AI234"/>
    <mergeCell ref="Z253:AA253"/>
    <mergeCell ref="Z254:AA254"/>
    <mergeCell ref="Z255:AA255"/>
    <mergeCell ref="Z256:AA256"/>
    <mergeCell ref="R272:S272"/>
    <mergeCell ref="R270:S270"/>
    <mergeCell ref="R271:S271"/>
    <mergeCell ref="Z270:AA270"/>
    <mergeCell ref="J270:K270"/>
    <mergeCell ref="J271:K271"/>
    <mergeCell ref="R242:S242"/>
    <mergeCell ref="R243:S243"/>
    <mergeCell ref="R244:S244"/>
    <mergeCell ref="R245:S245"/>
    <mergeCell ref="Z271:AA271"/>
    <mergeCell ref="AH402:AI402"/>
    <mergeCell ref="AH403:AI403"/>
    <mergeCell ref="AX369:AY369"/>
    <mergeCell ref="AX328:AY328"/>
    <mergeCell ref="BF328:BG328"/>
    <mergeCell ref="AX345:BD345"/>
    <mergeCell ref="AX348:AY348"/>
    <mergeCell ref="AX355:BD355"/>
    <mergeCell ref="BF376:BG376"/>
    <mergeCell ref="AP376:AQ376"/>
    <mergeCell ref="AX329:AY329"/>
    <mergeCell ref="BF329:BG329"/>
    <mergeCell ref="AX377:AY377"/>
    <mergeCell ref="AP375:AQ375"/>
    <mergeCell ref="BF347:BH347"/>
    <mergeCell ref="AH358:AI358"/>
    <mergeCell ref="AH365:AN365"/>
    <mergeCell ref="AH367:AJ367"/>
    <mergeCell ref="AH368:AI368"/>
    <mergeCell ref="BF357:BH357"/>
    <mergeCell ref="BF358:BG358"/>
    <mergeCell ref="AP365:AV365"/>
    <mergeCell ref="AX365:BD365"/>
    <mergeCell ref="BF365:BL365"/>
    <mergeCell ref="AP367:AR367"/>
    <mergeCell ref="AP368:AQ368"/>
    <mergeCell ref="AX368:AY368"/>
    <mergeCell ref="BF368:BG368"/>
    <mergeCell ref="AP369:AQ369"/>
    <mergeCell ref="BF377:BG377"/>
    <mergeCell ref="AX371:AY371"/>
    <mergeCell ref="AH400:AJ400"/>
    <mergeCell ref="AH401:AI401"/>
    <mergeCell ref="Z400:AB400"/>
    <mergeCell ref="Z401:AA401"/>
    <mergeCell ref="AH397:AN397"/>
    <mergeCell ref="AH313:AN313"/>
    <mergeCell ref="AP313:AV313"/>
    <mergeCell ref="BN329:BO329"/>
    <mergeCell ref="BV329:BW329"/>
    <mergeCell ref="BF392:BG392"/>
    <mergeCell ref="AX375:AY375"/>
    <mergeCell ref="AX347:AZ347"/>
    <mergeCell ref="AH375:AI375"/>
    <mergeCell ref="Z376:AA376"/>
    <mergeCell ref="AH376:AI376"/>
    <mergeCell ref="BV345:CB345"/>
    <mergeCell ref="BV365:CB365"/>
    <mergeCell ref="BN355:BT355"/>
    <mergeCell ref="BN348:BO348"/>
    <mergeCell ref="BN347:BP347"/>
    <mergeCell ref="BF335:BL335"/>
    <mergeCell ref="BF331:BG331"/>
    <mergeCell ref="BV357:BX357"/>
    <mergeCell ref="BV348:BW348"/>
    <mergeCell ref="AX389:AY389"/>
    <mergeCell ref="AH377:AI377"/>
    <mergeCell ref="BN368:BO368"/>
    <mergeCell ref="AP372:AQ372"/>
    <mergeCell ref="AP358:AQ358"/>
    <mergeCell ref="AP338:AQ338"/>
    <mergeCell ref="AX313:BD313"/>
    <mergeCell ref="AP373:AQ373"/>
    <mergeCell ref="AH357:AJ357"/>
    <mergeCell ref="AH455:AI455"/>
    <mergeCell ref="AH456:AI456"/>
    <mergeCell ref="AH421:AI421"/>
    <mergeCell ref="AH422:AI422"/>
    <mergeCell ref="AH423:AI423"/>
    <mergeCell ref="AH431:AJ431"/>
    <mergeCell ref="AH432:AI432"/>
    <mergeCell ref="AH433:AI433"/>
    <mergeCell ref="AH442:AJ442"/>
    <mergeCell ref="AH370:AI370"/>
    <mergeCell ref="AH373:AI373"/>
    <mergeCell ref="Z368:AA368"/>
    <mergeCell ref="Z369:AA369"/>
    <mergeCell ref="AH369:AI369"/>
    <mergeCell ref="Z370:AA370"/>
    <mergeCell ref="Z371:AA371"/>
    <mergeCell ref="Z372:AA372"/>
    <mergeCell ref="Z377:AA377"/>
    <mergeCell ref="Z378:AA378"/>
    <mergeCell ref="AH378:AI378"/>
    <mergeCell ref="AH379:AI379"/>
    <mergeCell ref="AH380:AI380"/>
    <mergeCell ref="AH381:AI381"/>
    <mergeCell ref="AH382:AI382"/>
    <mergeCell ref="AH383:AI383"/>
    <mergeCell ref="AH384:AI384"/>
    <mergeCell ref="AH385:AI385"/>
    <mergeCell ref="Z374:AA374"/>
    <mergeCell ref="AH407:AI407"/>
    <mergeCell ref="AH408:AI408"/>
    <mergeCell ref="AH409:AI409"/>
    <mergeCell ref="AH410:AI410"/>
    <mergeCell ref="AH411:AI411"/>
    <mergeCell ref="AH412:AI412"/>
    <mergeCell ref="AH413:AI413"/>
    <mergeCell ref="Z302:AA302"/>
    <mergeCell ref="Z303:AA303"/>
    <mergeCell ref="Z379:AA379"/>
    <mergeCell ref="Z380:AA380"/>
    <mergeCell ref="Z381:AA381"/>
    <mergeCell ref="Z382:AA382"/>
    <mergeCell ref="Z383:AA383"/>
    <mergeCell ref="Z384:AA384"/>
    <mergeCell ref="Z385:AA385"/>
    <mergeCell ref="Z386:AA386"/>
    <mergeCell ref="Z387:AA387"/>
    <mergeCell ref="Z388:AA388"/>
    <mergeCell ref="Z389:AA389"/>
    <mergeCell ref="Z390:AA390"/>
    <mergeCell ref="AH374:AI374"/>
    <mergeCell ref="Z375:AA375"/>
    <mergeCell ref="AH404:AI404"/>
    <mergeCell ref="AH405:AI405"/>
    <mergeCell ref="AH406:AI406"/>
    <mergeCell ref="Z355:AF355"/>
    <mergeCell ref="Z330:AA330"/>
    <mergeCell ref="Z335:AF335"/>
    <mergeCell ref="Z337:AB337"/>
    <mergeCell ref="Z338:AA338"/>
    <mergeCell ref="Z345:AF345"/>
    <mergeCell ref="Z347:AB347"/>
    <mergeCell ref="Z348:AA348"/>
    <mergeCell ref="Z406:AA406"/>
    <mergeCell ref="Z316:AA316"/>
    <mergeCell ref="AH414:AI414"/>
    <mergeCell ref="AH415:AI415"/>
    <mergeCell ref="AH416:AI416"/>
    <mergeCell ref="AH417:AI417"/>
    <mergeCell ref="AH418:AI418"/>
    <mergeCell ref="AH419:AI419"/>
    <mergeCell ref="AH420:AI420"/>
    <mergeCell ref="AH443:AI443"/>
    <mergeCell ref="AH453:AJ453"/>
    <mergeCell ref="AH454:AI454"/>
    <mergeCell ref="AH429:AN429"/>
    <mergeCell ref="AH440:AN440"/>
    <mergeCell ref="AH451:AN451"/>
    <mergeCell ref="Z417:AA417"/>
    <mergeCell ref="Z418:AA418"/>
    <mergeCell ref="Z419:AA419"/>
    <mergeCell ref="Z420:AA420"/>
    <mergeCell ref="Z421:AA421"/>
    <mergeCell ref="Z422:AA422"/>
    <mergeCell ref="Z423:AA423"/>
    <mergeCell ref="Z424:AA424"/>
    <mergeCell ref="Z425:AA425"/>
    <mergeCell ref="Z426:AA426"/>
    <mergeCell ref="Z427:AA427"/>
    <mergeCell ref="Z429:AF429"/>
    <mergeCell ref="Z431:AB431"/>
    <mergeCell ref="J329:K329"/>
    <mergeCell ref="R370:S370"/>
    <mergeCell ref="R371:S371"/>
    <mergeCell ref="Z373:AA373"/>
    <mergeCell ref="Z455:AA455"/>
    <mergeCell ref="Z456:AA456"/>
    <mergeCell ref="Z457:AA457"/>
    <mergeCell ref="Z432:AA432"/>
    <mergeCell ref="Z440:AF440"/>
    <mergeCell ref="Z442:AB442"/>
    <mergeCell ref="Z443:AA443"/>
    <mergeCell ref="Z451:AF451"/>
    <mergeCell ref="Z453:AB453"/>
    <mergeCell ref="Z454:AA454"/>
    <mergeCell ref="Z407:AA407"/>
    <mergeCell ref="Z408:AA408"/>
    <mergeCell ref="Z409:AA409"/>
    <mergeCell ref="Z410:AA410"/>
    <mergeCell ref="Z411:AA411"/>
    <mergeCell ref="Z412:AA412"/>
    <mergeCell ref="Z413:AA413"/>
    <mergeCell ref="Z414:AA414"/>
    <mergeCell ref="Z415:AA415"/>
    <mergeCell ref="Z416:AA416"/>
    <mergeCell ref="Z367:AB367"/>
    <mergeCell ref="Z402:AA402"/>
    <mergeCell ref="Z403:AA403"/>
    <mergeCell ref="Z404:AA404"/>
    <mergeCell ref="Z405:AA405"/>
    <mergeCell ref="R358:S358"/>
    <mergeCell ref="R365:X365"/>
    <mergeCell ref="R367:T367"/>
    <mergeCell ref="R369:S369"/>
    <mergeCell ref="R386:S386"/>
    <mergeCell ref="R387:S387"/>
    <mergeCell ref="R388:S388"/>
    <mergeCell ref="Z391:AA391"/>
    <mergeCell ref="Z392:AA392"/>
    <mergeCell ref="Z393:AA393"/>
    <mergeCell ref="Z394:AA394"/>
    <mergeCell ref="Z397:AF397"/>
    <mergeCell ref="Z328:AA328"/>
    <mergeCell ref="Z329:AA329"/>
    <mergeCell ref="Z357:AB357"/>
    <mergeCell ref="Z358:AA358"/>
    <mergeCell ref="R372:S372"/>
    <mergeCell ref="R373:S373"/>
    <mergeCell ref="R381:S381"/>
    <mergeCell ref="R382:S382"/>
    <mergeCell ref="R374:S374"/>
    <mergeCell ref="R375:S375"/>
    <mergeCell ref="J287:K287"/>
    <mergeCell ref="J288:K288"/>
    <mergeCell ref="J289:K289"/>
    <mergeCell ref="J290:K290"/>
    <mergeCell ref="J291:K291"/>
    <mergeCell ref="J294:K294"/>
    <mergeCell ref="J295:K295"/>
    <mergeCell ref="J296:K296"/>
    <mergeCell ref="J297:K297"/>
    <mergeCell ref="J313:P313"/>
    <mergeCell ref="J315:L315"/>
    <mergeCell ref="J316:K316"/>
    <mergeCell ref="J324:P324"/>
    <mergeCell ref="J326:L326"/>
    <mergeCell ref="J327:K327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R280:S280"/>
    <mergeCell ref="R281:S281"/>
    <mergeCell ref="R282:S282"/>
    <mergeCell ref="R273:S273"/>
    <mergeCell ref="R274:S274"/>
    <mergeCell ref="R275:S275"/>
    <mergeCell ref="Z289:AA289"/>
    <mergeCell ref="AH257:AI257"/>
    <mergeCell ref="Z290:AA290"/>
    <mergeCell ref="Z291:AA291"/>
    <mergeCell ref="AH285:AI285"/>
    <mergeCell ref="AH286:AI286"/>
    <mergeCell ref="AH287:AI287"/>
    <mergeCell ref="AH288:AI288"/>
    <mergeCell ref="AH284:AI284"/>
    <mergeCell ref="Z282:AA282"/>
    <mergeCell ref="Z283:AA283"/>
    <mergeCell ref="Z284:AA284"/>
    <mergeCell ref="AH260:AI260"/>
    <mergeCell ref="Z265:AA265"/>
    <mergeCell ref="AH267:AI267"/>
    <mergeCell ref="AH268:AI268"/>
    <mergeCell ref="Z266:AA266"/>
    <mergeCell ref="Z267:AA267"/>
    <mergeCell ref="Z268:AA268"/>
    <mergeCell ref="Z269:AA269"/>
    <mergeCell ref="AH283:AI283"/>
    <mergeCell ref="AH258:AI258"/>
    <mergeCell ref="Z257:AA257"/>
    <mergeCell ref="Z258:AA258"/>
    <mergeCell ref="AH265:AI265"/>
    <mergeCell ref="AH266:AI266"/>
    <mergeCell ref="AH270:AI270"/>
    <mergeCell ref="AH271:AI271"/>
    <mergeCell ref="AH272:AI272"/>
    <mergeCell ref="AH273:AI273"/>
    <mergeCell ref="AH274:AI274"/>
    <mergeCell ref="Z272:AA272"/>
    <mergeCell ref="Z273:AA273"/>
    <mergeCell ref="Z274:AA274"/>
    <mergeCell ref="Z275:AA275"/>
    <mergeCell ref="Z276:AA276"/>
    <mergeCell ref="Z277:AA277"/>
    <mergeCell ref="Z278:AA278"/>
    <mergeCell ref="Z252:AA252"/>
    <mergeCell ref="R253:S253"/>
    <mergeCell ref="R254:S254"/>
    <mergeCell ref="R276:S276"/>
    <mergeCell ref="R277:S277"/>
    <mergeCell ref="R278:S278"/>
    <mergeCell ref="Z250:AB250"/>
    <mergeCell ref="R251:S251"/>
    <mergeCell ref="Z251:AA251"/>
    <mergeCell ref="Z285:AA285"/>
    <mergeCell ref="Z286:AA286"/>
    <mergeCell ref="Z287:AA287"/>
    <mergeCell ref="Z288:AA288"/>
    <mergeCell ref="Z293:AA293"/>
    <mergeCell ref="J232:K232"/>
    <mergeCell ref="J233:K233"/>
    <mergeCell ref="B234:C234"/>
    <mergeCell ref="J234:K234"/>
    <mergeCell ref="R234:S234"/>
    <mergeCell ref="J235:K235"/>
    <mergeCell ref="R235:S235"/>
    <mergeCell ref="B235:C235"/>
    <mergeCell ref="B236:C236"/>
    <mergeCell ref="J236:K236"/>
    <mergeCell ref="R236:S236"/>
    <mergeCell ref="B237:C237"/>
    <mergeCell ref="R237:S237"/>
    <mergeCell ref="R238:S238"/>
    <mergeCell ref="J240:K240"/>
    <mergeCell ref="R240:S240"/>
    <mergeCell ref="R241:S241"/>
    <mergeCell ref="B232:C232"/>
    <mergeCell ref="R232:S232"/>
    <mergeCell ref="B233:C233"/>
    <mergeCell ref="R279:S279"/>
    <mergeCell ref="R283:S283"/>
    <mergeCell ref="R284:S284"/>
    <mergeCell ref="R285:S285"/>
    <mergeCell ref="R286:S286"/>
    <mergeCell ref="R287:S287"/>
    <mergeCell ref="R288:S288"/>
    <mergeCell ref="R289:S289"/>
    <mergeCell ref="R290:S290"/>
    <mergeCell ref="R291:S291"/>
    <mergeCell ref="R292:S292"/>
    <mergeCell ref="J456:K456"/>
    <mergeCell ref="J457:K457"/>
    <mergeCell ref="J442:L442"/>
    <mergeCell ref="R442:T442"/>
    <mergeCell ref="J443:K443"/>
    <mergeCell ref="R443:S443"/>
    <mergeCell ref="J451:P451"/>
    <mergeCell ref="R451:X451"/>
    <mergeCell ref="R453:T453"/>
    <mergeCell ref="J367:L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R422:S422"/>
    <mergeCell ref="R423:S423"/>
    <mergeCell ref="R424:S424"/>
    <mergeCell ref="R425:S425"/>
    <mergeCell ref="R429:X429"/>
    <mergeCell ref="J429:P429"/>
    <mergeCell ref="J431:L431"/>
    <mergeCell ref="R431:T431"/>
    <mergeCell ref="J432:K432"/>
    <mergeCell ref="R432:S432"/>
    <mergeCell ref="J440:P440"/>
    <mergeCell ref="R440:X440"/>
    <mergeCell ref="J453:L453"/>
    <mergeCell ref="J401:K401"/>
    <mergeCell ref="J402:K402"/>
    <mergeCell ref="J403:K403"/>
    <mergeCell ref="J404:K404"/>
    <mergeCell ref="J405:K405"/>
    <mergeCell ref="J406:K406"/>
    <mergeCell ref="J407:K407"/>
    <mergeCell ref="J454:K454"/>
    <mergeCell ref="R454:S454"/>
    <mergeCell ref="J455:K455"/>
    <mergeCell ref="R455:S455"/>
    <mergeCell ref="J416:K416"/>
    <mergeCell ref="J417:K417"/>
    <mergeCell ref="J418:K418"/>
    <mergeCell ref="J419:K419"/>
    <mergeCell ref="J420:K420"/>
    <mergeCell ref="J421:K421"/>
    <mergeCell ref="J408:K408"/>
    <mergeCell ref="J409:K409"/>
    <mergeCell ref="J410:K410"/>
    <mergeCell ref="J411:K411"/>
    <mergeCell ref="J412:K412"/>
    <mergeCell ref="J413:K413"/>
    <mergeCell ref="J414:K414"/>
    <mergeCell ref="R413:S413"/>
    <mergeCell ref="R414:S414"/>
    <mergeCell ref="R415:S415"/>
    <mergeCell ref="R416:S416"/>
    <mergeCell ref="R417:S417"/>
    <mergeCell ref="R418:S418"/>
    <mergeCell ref="R419:S419"/>
    <mergeCell ref="R420:S420"/>
    <mergeCell ref="R421:S421"/>
    <mergeCell ref="R408:S408"/>
    <mergeCell ref="R409:S409"/>
    <mergeCell ref="R410:S410"/>
    <mergeCell ref="R411:S411"/>
    <mergeCell ref="R412:S412"/>
    <mergeCell ref="J415:K415"/>
    <mergeCell ref="J388:K388"/>
    <mergeCell ref="J397:P397"/>
    <mergeCell ref="J400:L400"/>
    <mergeCell ref="R397:X397"/>
    <mergeCell ref="R400:T400"/>
    <mergeCell ref="R401:S401"/>
    <mergeCell ref="R407:S407"/>
    <mergeCell ref="R402:S402"/>
    <mergeCell ref="R403:S403"/>
    <mergeCell ref="R404:S404"/>
    <mergeCell ref="R405:S405"/>
    <mergeCell ref="R406:S406"/>
    <mergeCell ref="R293:S293"/>
    <mergeCell ref="R294:S294"/>
    <mergeCell ref="R295:S295"/>
    <mergeCell ref="R296:S296"/>
    <mergeCell ref="R297:S297"/>
    <mergeCell ref="R313:X313"/>
    <mergeCell ref="J383:K383"/>
    <mergeCell ref="R383:S383"/>
    <mergeCell ref="R384:S384"/>
    <mergeCell ref="R385:S385"/>
    <mergeCell ref="R389:S389"/>
    <mergeCell ref="R390:S390"/>
    <mergeCell ref="R391:S391"/>
    <mergeCell ref="R392:S392"/>
    <mergeCell ref="R393:S393"/>
    <mergeCell ref="J384:K384"/>
    <mergeCell ref="J385:K385"/>
    <mergeCell ref="J386:K386"/>
    <mergeCell ref="R348:S348"/>
    <mergeCell ref="R355:X355"/>
    <mergeCell ref="B387:C387"/>
    <mergeCell ref="B304:C304"/>
    <mergeCell ref="R315:T315"/>
    <mergeCell ref="R316:S316"/>
    <mergeCell ref="R324:X324"/>
    <mergeCell ref="R326:T326"/>
    <mergeCell ref="R327:S327"/>
    <mergeCell ref="R328:S328"/>
    <mergeCell ref="R329:S329"/>
    <mergeCell ref="R330:S330"/>
    <mergeCell ref="R331:S331"/>
    <mergeCell ref="R335:X335"/>
    <mergeCell ref="R337:T337"/>
    <mergeCell ref="R338:S338"/>
    <mergeCell ref="R345:X345"/>
    <mergeCell ref="R347:T347"/>
    <mergeCell ref="J328:K328"/>
    <mergeCell ref="J387:K387"/>
    <mergeCell ref="R357:T357"/>
    <mergeCell ref="J345:P345"/>
    <mergeCell ref="J347:L347"/>
    <mergeCell ref="J348:K348"/>
    <mergeCell ref="J355:P355"/>
    <mergeCell ref="J357:L357"/>
    <mergeCell ref="J358:K358"/>
    <mergeCell ref="J365:P365"/>
    <mergeCell ref="R376:S376"/>
    <mergeCell ref="R377:S377"/>
    <mergeCell ref="R378:S378"/>
    <mergeCell ref="R379:S379"/>
    <mergeCell ref="R380:S380"/>
    <mergeCell ref="R368:S368"/>
    <mergeCell ref="B389:C389"/>
    <mergeCell ref="B390:C390"/>
    <mergeCell ref="B391:C391"/>
    <mergeCell ref="B392:C392"/>
    <mergeCell ref="B397:H397"/>
    <mergeCell ref="B400:D400"/>
    <mergeCell ref="B347:D347"/>
    <mergeCell ref="B348:C348"/>
    <mergeCell ref="B355:H355"/>
    <mergeCell ref="B357:D357"/>
    <mergeCell ref="B358:C358"/>
    <mergeCell ref="B365:H365"/>
    <mergeCell ref="B367:D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9:H429"/>
    <mergeCell ref="B454:C454"/>
    <mergeCell ref="B455:C455"/>
    <mergeCell ref="B456:C456"/>
    <mergeCell ref="B431:D431"/>
    <mergeCell ref="B432:C432"/>
    <mergeCell ref="B440:H440"/>
    <mergeCell ref="B442:D442"/>
    <mergeCell ref="B443:C443"/>
    <mergeCell ref="B451:H451"/>
    <mergeCell ref="B453:D453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305:C305"/>
    <mergeCell ref="B306:C306"/>
    <mergeCell ref="B313:H313"/>
    <mergeCell ref="B315:D315"/>
    <mergeCell ref="B316:C316"/>
    <mergeCell ref="B324:H324"/>
    <mergeCell ref="B326:D326"/>
    <mergeCell ref="B327:C327"/>
    <mergeCell ref="B328:C328"/>
    <mergeCell ref="B329:C329"/>
    <mergeCell ref="B330:C330"/>
    <mergeCell ref="B335:H335"/>
    <mergeCell ref="B337:D337"/>
    <mergeCell ref="B338:C338"/>
    <mergeCell ref="B345:H345"/>
    <mergeCell ref="B388:C388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50:D250"/>
    <mergeCell ref="B251:C251"/>
    <mergeCell ref="B252:C252"/>
    <mergeCell ref="B253:C253"/>
    <mergeCell ref="B254:C254"/>
    <mergeCell ref="B262:H262"/>
    <mergeCell ref="B264:D264"/>
    <mergeCell ref="B265:C265"/>
    <mergeCell ref="B266:C266"/>
    <mergeCell ref="B267:C267"/>
    <mergeCell ref="B268:C268"/>
    <mergeCell ref="B269:C269"/>
    <mergeCell ref="J248:P248"/>
    <mergeCell ref="R248:X248"/>
    <mergeCell ref="J250:L250"/>
    <mergeCell ref="R250:T250"/>
    <mergeCell ref="J265:K265"/>
    <mergeCell ref="J266:K266"/>
    <mergeCell ref="R266:S266"/>
    <mergeCell ref="R267:S267"/>
    <mergeCell ref="R265:S265"/>
    <mergeCell ref="R268:S268"/>
    <mergeCell ref="R269:S269"/>
    <mergeCell ref="J267:K267"/>
    <mergeCell ref="J268:K268"/>
    <mergeCell ref="J269:K269"/>
    <mergeCell ref="J251:K251"/>
    <mergeCell ref="J252:K252"/>
    <mergeCell ref="R252:S252"/>
    <mergeCell ref="J253:K253"/>
    <mergeCell ref="B148:H148"/>
    <mergeCell ref="J148:P148"/>
    <mergeCell ref="R148:X148"/>
    <mergeCell ref="B240:C240"/>
    <mergeCell ref="B248:H248"/>
    <mergeCell ref="J161:L161"/>
    <mergeCell ref="Z234:AA234"/>
    <mergeCell ref="BN222:BO222"/>
    <mergeCell ref="BN235:BO235"/>
    <mergeCell ref="CL194:CR194"/>
    <mergeCell ref="AP178:AQ178"/>
    <mergeCell ref="AP179:AQ179"/>
    <mergeCell ref="B194:H194"/>
    <mergeCell ref="B196:D196"/>
    <mergeCell ref="AP180:AQ180"/>
    <mergeCell ref="Z180:AA180"/>
    <mergeCell ref="Z181:AA181"/>
    <mergeCell ref="CL196:CN196"/>
    <mergeCell ref="AH178:AI178"/>
    <mergeCell ref="AH179:AI179"/>
    <mergeCell ref="J177:K177"/>
    <mergeCell ref="J178:K178"/>
    <mergeCell ref="J184:P184"/>
    <mergeCell ref="J186:L186"/>
    <mergeCell ref="J187:K187"/>
    <mergeCell ref="AH177:AI177"/>
    <mergeCell ref="CL186:CN186"/>
    <mergeCell ref="BF178:BG178"/>
    <mergeCell ref="BV186:BX186"/>
    <mergeCell ref="BN187:BO187"/>
    <mergeCell ref="BV187:BW187"/>
    <mergeCell ref="Z188:AA188"/>
    <mergeCell ref="R142:S142"/>
    <mergeCell ref="AP142:AQ142"/>
    <mergeCell ref="AX142:AY142"/>
    <mergeCell ref="BN142:BO142"/>
    <mergeCell ref="R143:S143"/>
    <mergeCell ref="AP143:AQ143"/>
    <mergeCell ref="CD141:CE141"/>
    <mergeCell ref="Z140:AA140"/>
    <mergeCell ref="CL148:CR148"/>
    <mergeCell ref="Z148:AF148"/>
    <mergeCell ref="AH148:AN148"/>
    <mergeCell ref="AP148:AV148"/>
    <mergeCell ref="AX148:BD148"/>
    <mergeCell ref="BF148:BL148"/>
    <mergeCell ref="BN148:BT148"/>
    <mergeCell ref="BV148:CB148"/>
    <mergeCell ref="Z142:AA142"/>
    <mergeCell ref="Z143:AA143"/>
    <mergeCell ref="R144:S144"/>
    <mergeCell ref="AP144:AQ144"/>
    <mergeCell ref="R140:S140"/>
    <mergeCell ref="AH140:AI140"/>
    <mergeCell ref="AP140:AQ140"/>
    <mergeCell ref="AX140:AY140"/>
    <mergeCell ref="Z141:AA141"/>
    <mergeCell ref="AH141:AI141"/>
    <mergeCell ref="AP141:AQ141"/>
    <mergeCell ref="AX141:AY141"/>
    <mergeCell ref="BN141:BO141"/>
    <mergeCell ref="BV141:BW141"/>
    <mergeCell ref="CD140:CE140"/>
    <mergeCell ref="R141:S141"/>
    <mergeCell ref="CL121:CN121"/>
    <mergeCell ref="CD112:CE112"/>
    <mergeCell ref="CL112:CM112"/>
    <mergeCell ref="CD113:CE113"/>
    <mergeCell ref="CL113:CM113"/>
    <mergeCell ref="CD114:CE114"/>
    <mergeCell ref="CL114:CM114"/>
    <mergeCell ref="CL115:CM115"/>
    <mergeCell ref="BN121:BP121"/>
    <mergeCell ref="BV121:BX121"/>
    <mergeCell ref="BF121:BH121"/>
    <mergeCell ref="AX114:AY114"/>
    <mergeCell ref="AP115:AQ115"/>
    <mergeCell ref="AX115:AY115"/>
    <mergeCell ref="BN112:BO112"/>
    <mergeCell ref="R121:T121"/>
    <mergeCell ref="AH121:AJ121"/>
    <mergeCell ref="AX121:AZ121"/>
    <mergeCell ref="BN114:BO114"/>
    <mergeCell ref="BN115:BO115"/>
    <mergeCell ref="R113:S113"/>
    <mergeCell ref="CD119:CJ119"/>
    <mergeCell ref="Z121:AB121"/>
    <mergeCell ref="CL139:CM139"/>
    <mergeCell ref="J134:L134"/>
    <mergeCell ref="J138:K138"/>
    <mergeCell ref="J139:K139"/>
    <mergeCell ref="R139:S139"/>
    <mergeCell ref="B132:H132"/>
    <mergeCell ref="BN113:BO113"/>
    <mergeCell ref="BV114:BW114"/>
    <mergeCell ref="Z115:AA115"/>
    <mergeCell ref="Z116:AA116"/>
    <mergeCell ref="R119:X119"/>
    <mergeCell ref="Z119:AF119"/>
    <mergeCell ref="AH119:AN119"/>
    <mergeCell ref="Z109:AB109"/>
    <mergeCell ref="Z111:AA111"/>
    <mergeCell ref="Z112:AA112"/>
    <mergeCell ref="AH112:AI112"/>
    <mergeCell ref="Z113:AA113"/>
    <mergeCell ref="AH113:AI113"/>
    <mergeCell ref="Z114:AA114"/>
    <mergeCell ref="AP119:AV119"/>
    <mergeCell ref="AX119:BD119"/>
    <mergeCell ref="BF119:BL119"/>
    <mergeCell ref="BN119:BT119"/>
    <mergeCell ref="BV119:CB119"/>
    <mergeCell ref="AP116:AQ116"/>
    <mergeCell ref="CL119:CR119"/>
    <mergeCell ref="BF112:BG112"/>
    <mergeCell ref="BV112:BW112"/>
    <mergeCell ref="AP113:AQ113"/>
    <mergeCell ref="BF113:BG113"/>
    <mergeCell ref="R132:X132"/>
    <mergeCell ref="B137:C137"/>
    <mergeCell ref="J137:K137"/>
    <mergeCell ref="R137:S137"/>
    <mergeCell ref="B138:C138"/>
    <mergeCell ref="R138:S138"/>
    <mergeCell ref="CL138:CM138"/>
    <mergeCell ref="B122:C122"/>
    <mergeCell ref="R122:S122"/>
    <mergeCell ref="AH122:AI122"/>
    <mergeCell ref="AX122:AY122"/>
    <mergeCell ref="BN124:BO124"/>
    <mergeCell ref="BV124:BW124"/>
    <mergeCell ref="CD124:CE124"/>
    <mergeCell ref="J124:K124"/>
    <mergeCell ref="J125:K125"/>
    <mergeCell ref="R125:S125"/>
    <mergeCell ref="J122:K122"/>
    <mergeCell ref="B123:C123"/>
    <mergeCell ref="J123:K123"/>
    <mergeCell ref="R123:S123"/>
    <mergeCell ref="B124:C124"/>
    <mergeCell ref="J132:P132"/>
    <mergeCell ref="Z132:AF132"/>
    <mergeCell ref="Z134:AB134"/>
    <mergeCell ref="BN135:BO135"/>
    <mergeCell ref="BV135:BW135"/>
    <mergeCell ref="BN136:BO136"/>
    <mergeCell ref="BV136:BW136"/>
    <mergeCell ref="CD136:CE136"/>
    <mergeCell ref="CL135:CM135"/>
    <mergeCell ref="AP132:AV132"/>
    <mergeCell ref="AH132:AN132"/>
    <mergeCell ref="AH128:AI128"/>
    <mergeCell ref="BV113:BW113"/>
    <mergeCell ref="B134:D134"/>
    <mergeCell ref="B135:C135"/>
    <mergeCell ref="R135:S135"/>
    <mergeCell ref="AX135:AY135"/>
    <mergeCell ref="B136:C136"/>
    <mergeCell ref="R136:S136"/>
    <mergeCell ref="AX136:AY136"/>
    <mergeCell ref="J135:K135"/>
    <mergeCell ref="J136:K136"/>
    <mergeCell ref="CD121:CF121"/>
    <mergeCell ref="J114:K114"/>
    <mergeCell ref="J115:K115"/>
    <mergeCell ref="B119:H119"/>
    <mergeCell ref="J119:P119"/>
    <mergeCell ref="B121:D121"/>
    <mergeCell ref="J121:L121"/>
    <mergeCell ref="Z138:AA138"/>
    <mergeCell ref="Z139:AA139"/>
    <mergeCell ref="AP134:AR134"/>
    <mergeCell ref="AX134:AZ134"/>
    <mergeCell ref="BF134:BH134"/>
    <mergeCell ref="BN134:BP134"/>
    <mergeCell ref="BV134:BX134"/>
    <mergeCell ref="AP138:AQ138"/>
    <mergeCell ref="AP139:AQ139"/>
    <mergeCell ref="AH136:AI136"/>
    <mergeCell ref="AP136:AQ136"/>
    <mergeCell ref="AH137:AI137"/>
    <mergeCell ref="AP137:AQ137"/>
    <mergeCell ref="AX137:AY137"/>
    <mergeCell ref="AH138:AI138"/>
    <mergeCell ref="AH139:AI139"/>
    <mergeCell ref="AX139:AY139"/>
    <mergeCell ref="BV138:BW138"/>
    <mergeCell ref="AH135:AI135"/>
    <mergeCell ref="Z135:AA135"/>
    <mergeCell ref="Z136:AA136"/>
    <mergeCell ref="AH134:AJ134"/>
    <mergeCell ref="AP135:AQ135"/>
    <mergeCell ref="BF135:BG135"/>
    <mergeCell ref="BF136:BG136"/>
    <mergeCell ref="J111:K111"/>
    <mergeCell ref="B112:C112"/>
    <mergeCell ref="J112:K112"/>
    <mergeCell ref="R112:S112"/>
    <mergeCell ref="J113:K113"/>
    <mergeCell ref="AP125:AQ125"/>
    <mergeCell ref="Z122:AA122"/>
    <mergeCell ref="Z124:AA124"/>
    <mergeCell ref="B113:C113"/>
    <mergeCell ref="CL137:CM137"/>
    <mergeCell ref="CL122:CM122"/>
    <mergeCell ref="BF122:BG122"/>
    <mergeCell ref="BF123:BG123"/>
    <mergeCell ref="BN123:BO123"/>
    <mergeCell ref="BV123:BW123"/>
    <mergeCell ref="CD123:CE123"/>
    <mergeCell ref="Z137:AA137"/>
    <mergeCell ref="CD134:CF134"/>
    <mergeCell ref="CL134:CN134"/>
    <mergeCell ref="CL123:CM123"/>
    <mergeCell ref="Z123:AA123"/>
    <mergeCell ref="AH123:AI123"/>
    <mergeCell ref="R124:S124"/>
    <mergeCell ref="BV132:CB132"/>
    <mergeCell ref="CD132:CJ132"/>
    <mergeCell ref="CL132:CR132"/>
    <mergeCell ref="CL111:CM111"/>
    <mergeCell ref="R134:T134"/>
    <mergeCell ref="R126:S126"/>
    <mergeCell ref="AX126:AY126"/>
    <mergeCell ref="CL136:CM136"/>
    <mergeCell ref="AH127:AI127"/>
    <mergeCell ref="AP107:AV107"/>
    <mergeCell ref="AX107:BD107"/>
    <mergeCell ref="AP111:AQ111"/>
    <mergeCell ref="B110:C110"/>
    <mergeCell ref="J110:K110"/>
    <mergeCell ref="R110:S110"/>
    <mergeCell ref="Z110:AA110"/>
    <mergeCell ref="AH110:AI110"/>
    <mergeCell ref="AX110:AY110"/>
    <mergeCell ref="AX112:AY112"/>
    <mergeCell ref="AX113:AY113"/>
    <mergeCell ref="R109:T109"/>
    <mergeCell ref="AH124:AI124"/>
    <mergeCell ref="AH125:AI125"/>
    <mergeCell ref="Z125:AA125"/>
    <mergeCell ref="AP121:AR121"/>
    <mergeCell ref="AP122:AQ122"/>
    <mergeCell ref="AP123:AQ123"/>
    <mergeCell ref="AX123:AY123"/>
    <mergeCell ref="AP124:AQ124"/>
    <mergeCell ref="AX124:AY124"/>
    <mergeCell ref="AX125:AY125"/>
    <mergeCell ref="B107:H107"/>
    <mergeCell ref="J107:P107"/>
    <mergeCell ref="R107:X107"/>
    <mergeCell ref="B109:D109"/>
    <mergeCell ref="B111:C111"/>
    <mergeCell ref="R111:S111"/>
    <mergeCell ref="AX111:AY111"/>
    <mergeCell ref="AP114:AQ114"/>
    <mergeCell ref="AH111:AI111"/>
    <mergeCell ref="B114:C114"/>
    <mergeCell ref="Z39:AA39"/>
    <mergeCell ref="Z40:AA40"/>
    <mergeCell ref="Z41:AA41"/>
    <mergeCell ref="BN38:BO38"/>
    <mergeCell ref="BN39:BO39"/>
    <mergeCell ref="BN40:BO40"/>
    <mergeCell ref="BN41:BO41"/>
    <mergeCell ref="B38:C38"/>
    <mergeCell ref="R38:S38"/>
    <mergeCell ref="BF38:BG38"/>
    <mergeCell ref="BV38:BW38"/>
    <mergeCell ref="B39:C39"/>
    <mergeCell ref="R39:S39"/>
    <mergeCell ref="BF39:BG39"/>
    <mergeCell ref="J38:K38"/>
    <mergeCell ref="J39:K39"/>
    <mergeCell ref="B40:C40"/>
    <mergeCell ref="J40:K40"/>
    <mergeCell ref="R40:S40"/>
    <mergeCell ref="B41:C41"/>
    <mergeCell ref="R41:S41"/>
    <mergeCell ref="AX39:AY39"/>
    <mergeCell ref="BF40:BG40"/>
    <mergeCell ref="J36:L36"/>
    <mergeCell ref="J37:K37"/>
    <mergeCell ref="Z36:AB36"/>
    <mergeCell ref="Z37:AA37"/>
    <mergeCell ref="AX37:AY37"/>
    <mergeCell ref="BF37:BG37"/>
    <mergeCell ref="BN37:BO37"/>
    <mergeCell ref="BV37:BW37"/>
    <mergeCell ref="CD37:CE37"/>
    <mergeCell ref="CL37:CM37"/>
    <mergeCell ref="AP36:AR36"/>
    <mergeCell ref="AP37:AQ37"/>
    <mergeCell ref="AP38:AQ38"/>
    <mergeCell ref="B36:D36"/>
    <mergeCell ref="R36:T36"/>
    <mergeCell ref="AH36:AJ36"/>
    <mergeCell ref="AX36:AZ36"/>
    <mergeCell ref="B37:C37"/>
    <mergeCell ref="R37:S37"/>
    <mergeCell ref="AH37:AI37"/>
    <mergeCell ref="CD38:CE38"/>
    <mergeCell ref="CL38:CM38"/>
    <mergeCell ref="Z38:AA38"/>
    <mergeCell ref="AH19:AI19"/>
    <mergeCell ref="AH25:AJ25"/>
    <mergeCell ref="AH26:AI26"/>
    <mergeCell ref="AP34:AV34"/>
    <mergeCell ref="AX34:BD34"/>
    <mergeCell ref="BF34:BL34"/>
    <mergeCell ref="BN34:BT34"/>
    <mergeCell ref="BV34:CB34"/>
    <mergeCell ref="CD34:CJ34"/>
    <mergeCell ref="CL34:CR34"/>
    <mergeCell ref="Z19:AA19"/>
    <mergeCell ref="Z26:AA26"/>
    <mergeCell ref="B34:H34"/>
    <mergeCell ref="J34:P34"/>
    <mergeCell ref="R34:X34"/>
    <mergeCell ref="Z34:AF34"/>
    <mergeCell ref="AH34:AN34"/>
    <mergeCell ref="B23:H23"/>
    <mergeCell ref="J23:P23"/>
    <mergeCell ref="R23:X23"/>
    <mergeCell ref="J25:L25"/>
    <mergeCell ref="R25:T25"/>
    <mergeCell ref="Z25:AB25"/>
    <mergeCell ref="BN26:BO26"/>
    <mergeCell ref="BV26:BW26"/>
    <mergeCell ref="CD26:CE26"/>
    <mergeCell ref="CL26:CM26"/>
    <mergeCell ref="BV27:BW27"/>
    <mergeCell ref="B25:D25"/>
    <mergeCell ref="B26:C26"/>
    <mergeCell ref="J26:K26"/>
    <mergeCell ref="R26:S26"/>
    <mergeCell ref="AP26:AQ26"/>
    <mergeCell ref="AX26:AY26"/>
    <mergeCell ref="BF26:BG26"/>
    <mergeCell ref="BV23:CB23"/>
    <mergeCell ref="CD23:CJ23"/>
    <mergeCell ref="CL23:CR23"/>
    <mergeCell ref="AP25:AR25"/>
    <mergeCell ref="AX25:AZ25"/>
    <mergeCell ref="BF25:BH25"/>
    <mergeCell ref="BN25:BP25"/>
    <mergeCell ref="BV25:BX25"/>
    <mergeCell ref="CD25:CF25"/>
    <mergeCell ref="CL25:CN25"/>
    <mergeCell ref="Z20:AA20"/>
    <mergeCell ref="Z23:AF23"/>
    <mergeCell ref="AH23:AN23"/>
    <mergeCell ref="AP23:AV23"/>
    <mergeCell ref="AX23:BD23"/>
    <mergeCell ref="BF23:BL23"/>
    <mergeCell ref="BN23:BT23"/>
    <mergeCell ref="J15:K15"/>
    <mergeCell ref="J16:K16"/>
    <mergeCell ref="BV16:BW16"/>
    <mergeCell ref="BV17:BW17"/>
    <mergeCell ref="Z15:AA15"/>
    <mergeCell ref="Z16:AA16"/>
    <mergeCell ref="AH16:AI16"/>
    <mergeCell ref="AP16:AQ16"/>
    <mergeCell ref="AX16:AY16"/>
    <mergeCell ref="BF16:BG16"/>
    <mergeCell ref="BF17:BG17"/>
    <mergeCell ref="J14:K14"/>
    <mergeCell ref="J17:K17"/>
    <mergeCell ref="B13:C13"/>
    <mergeCell ref="B14:C14"/>
    <mergeCell ref="B15:C15"/>
    <mergeCell ref="B16:C16"/>
    <mergeCell ref="R16:S16"/>
    <mergeCell ref="R17:S17"/>
    <mergeCell ref="B17:C17"/>
    <mergeCell ref="Z14:AA14"/>
    <mergeCell ref="Z17:AA17"/>
    <mergeCell ref="AH17:AI17"/>
    <mergeCell ref="BV14:BW14"/>
    <mergeCell ref="CD14:CE14"/>
    <mergeCell ref="CL14:CM14"/>
    <mergeCell ref="CD15:CE15"/>
    <mergeCell ref="CL15:CM15"/>
    <mergeCell ref="CD16:CE16"/>
    <mergeCell ref="CL16:CM16"/>
    <mergeCell ref="CL17:CM17"/>
    <mergeCell ref="CL18:CM18"/>
    <mergeCell ref="AP12:AR12"/>
    <mergeCell ref="AP13:AQ13"/>
    <mergeCell ref="AP14:AQ14"/>
    <mergeCell ref="AX14:AY14"/>
    <mergeCell ref="BF14:BG14"/>
    <mergeCell ref="BN14:BO14"/>
    <mergeCell ref="BV15:BW15"/>
    <mergeCell ref="R14:S14"/>
    <mergeCell ref="R15:S15"/>
    <mergeCell ref="AH14:AI14"/>
    <mergeCell ref="AH15:AI15"/>
    <mergeCell ref="AP15:AQ15"/>
    <mergeCell ref="AX15:AY15"/>
    <mergeCell ref="BF15:BG15"/>
    <mergeCell ref="BN15:BO15"/>
    <mergeCell ref="R18:S18"/>
    <mergeCell ref="Z18:AA18"/>
    <mergeCell ref="AH18:AI18"/>
    <mergeCell ref="AP17:AQ17"/>
    <mergeCell ref="BN16:BO16"/>
    <mergeCell ref="BN17:BO17"/>
    <mergeCell ref="BF18:BG18"/>
    <mergeCell ref="CD10:CJ10"/>
    <mergeCell ref="CL10:CR10"/>
    <mergeCell ref="B10:H10"/>
    <mergeCell ref="J10:P10"/>
    <mergeCell ref="R10:X10"/>
    <mergeCell ref="Z10:AF10"/>
    <mergeCell ref="AH10:AN10"/>
    <mergeCell ref="AP10:AV10"/>
    <mergeCell ref="AX10:BD10"/>
    <mergeCell ref="J12:L12"/>
    <mergeCell ref="J13:K13"/>
    <mergeCell ref="Z12:AB12"/>
    <mergeCell ref="Z13:AA13"/>
    <mergeCell ref="CD12:CF12"/>
    <mergeCell ref="CD13:CE13"/>
    <mergeCell ref="BF12:BH12"/>
    <mergeCell ref="BN12:BP12"/>
    <mergeCell ref="BV12:BX12"/>
    <mergeCell ref="CL12:CN12"/>
    <mergeCell ref="BF13:BG13"/>
    <mergeCell ref="BN13:BO13"/>
    <mergeCell ref="BV13:BW13"/>
    <mergeCell ref="CL13:CM13"/>
    <mergeCell ref="B12:D12"/>
    <mergeCell ref="R12:T12"/>
    <mergeCell ref="AH12:AJ12"/>
    <mergeCell ref="AX12:AZ12"/>
    <mergeCell ref="R13:S13"/>
    <mergeCell ref="AH13:AI13"/>
    <mergeCell ref="AX13:AY13"/>
    <mergeCell ref="AP6:AV6"/>
    <mergeCell ref="J2:P2"/>
    <mergeCell ref="J3:P3"/>
    <mergeCell ref="B4:H4"/>
    <mergeCell ref="J4:P4"/>
    <mergeCell ref="R4:X4"/>
    <mergeCell ref="J6:P6"/>
    <mergeCell ref="R6:X6"/>
    <mergeCell ref="BF10:BL10"/>
    <mergeCell ref="BN10:BT10"/>
    <mergeCell ref="BV10:CB10"/>
    <mergeCell ref="AX6:BD6"/>
    <mergeCell ref="BF6:BL6"/>
    <mergeCell ref="BN6:BT6"/>
    <mergeCell ref="BV6:CB6"/>
    <mergeCell ref="BF2:BL2"/>
    <mergeCell ref="BN2:BT2"/>
    <mergeCell ref="BV2:CB2"/>
    <mergeCell ref="AX8:BD8"/>
    <mergeCell ref="BF8:BL8"/>
    <mergeCell ref="BN8:BT8"/>
    <mergeCell ref="BV8:CB8"/>
    <mergeCell ref="CD8:CJ8"/>
    <mergeCell ref="CL8:CR8"/>
    <mergeCell ref="B6:H6"/>
    <mergeCell ref="B8:H8"/>
    <mergeCell ref="J8:P8"/>
    <mergeCell ref="R8:X8"/>
    <mergeCell ref="Z8:AF8"/>
    <mergeCell ref="AH8:AN8"/>
    <mergeCell ref="AP8:AV8"/>
    <mergeCell ref="BF110:BG110"/>
    <mergeCell ref="BN110:BO110"/>
    <mergeCell ref="BV110:BW110"/>
    <mergeCell ref="CD110:CE110"/>
    <mergeCell ref="CL110:CM110"/>
    <mergeCell ref="AX96:AZ96"/>
    <mergeCell ref="B97:C97"/>
    <mergeCell ref="R97:S97"/>
    <mergeCell ref="AH97:AI97"/>
    <mergeCell ref="BF107:BL107"/>
    <mergeCell ref="BN107:BT107"/>
    <mergeCell ref="BV107:CB107"/>
    <mergeCell ref="CD107:CJ107"/>
    <mergeCell ref="CL107:CR107"/>
    <mergeCell ref="Z96:AB96"/>
    <mergeCell ref="Z97:AA97"/>
    <mergeCell ref="AH98:AI98"/>
    <mergeCell ref="Z6:AF6"/>
    <mergeCell ref="AH6:AN6"/>
    <mergeCell ref="BN97:BO97"/>
    <mergeCell ref="BV97:BW97"/>
    <mergeCell ref="CD6:CJ6"/>
    <mergeCell ref="CL6:CR6"/>
    <mergeCell ref="CD2:CJ2"/>
    <mergeCell ref="CL2:CR2"/>
    <mergeCell ref="AX3:BD3"/>
    <mergeCell ref="BF3:BL3"/>
    <mergeCell ref="BN3:BT3"/>
    <mergeCell ref="BV3:CB3"/>
    <mergeCell ref="CD3:CJ3"/>
    <mergeCell ref="CL3:CR3"/>
    <mergeCell ref="B2:H2"/>
    <mergeCell ref="R2:X2"/>
    <mergeCell ref="AH2:AN2"/>
    <mergeCell ref="AX2:BD2"/>
    <mergeCell ref="B3:H3"/>
    <mergeCell ref="R3:X3"/>
    <mergeCell ref="AH3:AN3"/>
    <mergeCell ref="CD4:CJ4"/>
    <mergeCell ref="CL4:CR4"/>
    <mergeCell ref="AP2:AV2"/>
    <mergeCell ref="AP3:AV3"/>
    <mergeCell ref="AP4:AV4"/>
    <mergeCell ref="AX4:BD4"/>
    <mergeCell ref="BF4:BL4"/>
    <mergeCell ref="BN4:BT4"/>
    <mergeCell ref="BV4:CB4"/>
    <mergeCell ref="Z2:AF2"/>
    <mergeCell ref="Z3:AF3"/>
    <mergeCell ref="Z4:AF4"/>
    <mergeCell ref="AH4:AN4"/>
    <mergeCell ref="AP96:AR96"/>
    <mergeCell ref="AP97:AQ97"/>
    <mergeCell ref="AP98:AQ98"/>
    <mergeCell ref="AX98:AY98"/>
    <mergeCell ref="BF98:BG98"/>
    <mergeCell ref="AP99:AQ99"/>
    <mergeCell ref="BF99:BG99"/>
    <mergeCell ref="AX97:AY97"/>
    <mergeCell ref="BF97:BG97"/>
    <mergeCell ref="B96:D96"/>
    <mergeCell ref="R96:T96"/>
    <mergeCell ref="AH96:AJ96"/>
    <mergeCell ref="AH109:AJ109"/>
    <mergeCell ref="AX109:AZ109"/>
    <mergeCell ref="J109:L109"/>
    <mergeCell ref="AP109:AR109"/>
    <mergeCell ref="B83:D83"/>
    <mergeCell ref="J83:L83"/>
    <mergeCell ref="Z83:AB83"/>
    <mergeCell ref="AH83:AJ83"/>
    <mergeCell ref="AP83:AR83"/>
    <mergeCell ref="AX83:AZ83"/>
    <mergeCell ref="B84:C84"/>
    <mergeCell ref="AX84:AY84"/>
    <mergeCell ref="AP94:AV94"/>
    <mergeCell ref="AX94:BD94"/>
    <mergeCell ref="BF94:BL94"/>
    <mergeCell ref="BF83:BH83"/>
    <mergeCell ref="BF109:BH109"/>
    <mergeCell ref="BF96:BH96"/>
    <mergeCell ref="Z107:AF107"/>
    <mergeCell ref="AH107:AN107"/>
    <mergeCell ref="BN94:BT94"/>
    <mergeCell ref="BV94:CB94"/>
    <mergeCell ref="CD94:CJ94"/>
    <mergeCell ref="CL94:CR94"/>
    <mergeCell ref="R83:T83"/>
    <mergeCell ref="R84:S84"/>
    <mergeCell ref="B94:H94"/>
    <mergeCell ref="J94:P94"/>
    <mergeCell ref="BF84:BG84"/>
    <mergeCell ref="CL83:CN83"/>
    <mergeCell ref="BV84:BW84"/>
    <mergeCell ref="CD84:CE84"/>
    <mergeCell ref="R94:X94"/>
    <mergeCell ref="Z94:AF94"/>
    <mergeCell ref="AH94:AN94"/>
    <mergeCell ref="CL72:CM72"/>
    <mergeCell ref="CD73:CE73"/>
    <mergeCell ref="CL73:CM73"/>
    <mergeCell ref="Z72:AA72"/>
    <mergeCell ref="Z73:AA73"/>
    <mergeCell ref="AH73:AI73"/>
    <mergeCell ref="AP73:AQ73"/>
    <mergeCell ref="BF73:BG73"/>
    <mergeCell ref="BN73:BO73"/>
    <mergeCell ref="BV73:BW73"/>
    <mergeCell ref="Z74:AA74"/>
    <mergeCell ref="AP74:AQ74"/>
    <mergeCell ref="BF74:BG74"/>
    <mergeCell ref="BF75:BG75"/>
    <mergeCell ref="B81:H81"/>
    <mergeCell ref="J81:P81"/>
    <mergeCell ref="R81:X81"/>
    <mergeCell ref="B69:H69"/>
    <mergeCell ref="Z71:AB71"/>
    <mergeCell ref="AH71:AJ71"/>
    <mergeCell ref="AP71:AR71"/>
    <mergeCell ref="AX71:AZ71"/>
    <mergeCell ref="B71:D71"/>
    <mergeCell ref="J71:L71"/>
    <mergeCell ref="R71:T71"/>
    <mergeCell ref="B72:C72"/>
    <mergeCell ref="R72:S72"/>
    <mergeCell ref="B73:C73"/>
    <mergeCell ref="R73:S73"/>
    <mergeCell ref="J72:K72"/>
    <mergeCell ref="J73:K73"/>
    <mergeCell ref="BF69:BL69"/>
    <mergeCell ref="BN69:BT69"/>
    <mergeCell ref="CD69:CJ69"/>
    <mergeCell ref="B49:C49"/>
    <mergeCell ref="J49:K49"/>
    <mergeCell ref="R49:S49"/>
    <mergeCell ref="J50:K50"/>
    <mergeCell ref="R50:S50"/>
    <mergeCell ref="B50:C50"/>
    <mergeCell ref="B51:C51"/>
    <mergeCell ref="B58:H58"/>
    <mergeCell ref="J58:P58"/>
    <mergeCell ref="B60:D60"/>
    <mergeCell ref="J60:L60"/>
    <mergeCell ref="B61:C61"/>
    <mergeCell ref="R58:X58"/>
    <mergeCell ref="R60:T60"/>
    <mergeCell ref="Z51:AA51"/>
    <mergeCell ref="AH51:AI51"/>
    <mergeCell ref="Z52:AA52"/>
    <mergeCell ref="AH52:AI52"/>
    <mergeCell ref="AH53:AI53"/>
    <mergeCell ref="AH54:AI54"/>
    <mergeCell ref="AH55:AI55"/>
    <mergeCell ref="R51:S51"/>
    <mergeCell ref="AH74:AI74"/>
    <mergeCell ref="AX49:AY49"/>
    <mergeCell ref="BF49:BG49"/>
    <mergeCell ref="AH58:AN58"/>
    <mergeCell ref="AP58:AV58"/>
    <mergeCell ref="AX58:BD58"/>
    <mergeCell ref="BF58:BL58"/>
    <mergeCell ref="AH69:AN69"/>
    <mergeCell ref="AP69:AV69"/>
    <mergeCell ref="AX69:BD69"/>
    <mergeCell ref="Z81:AF81"/>
    <mergeCell ref="AH81:AN81"/>
    <mergeCell ref="Z49:AA49"/>
    <mergeCell ref="AH49:AI49"/>
    <mergeCell ref="Z50:AA50"/>
    <mergeCell ref="AH50:AI50"/>
    <mergeCell ref="AP50:AQ50"/>
    <mergeCell ref="AP61:AQ61"/>
    <mergeCell ref="AP49:AQ49"/>
    <mergeCell ref="AP51:AQ51"/>
    <mergeCell ref="BF71:BH71"/>
    <mergeCell ref="CD50:CE50"/>
    <mergeCell ref="AP45:AV45"/>
    <mergeCell ref="AX45:BD45"/>
    <mergeCell ref="BF45:BL45"/>
    <mergeCell ref="BN45:BT45"/>
    <mergeCell ref="CL50:CM50"/>
    <mergeCell ref="AX50:AY50"/>
    <mergeCell ref="BF50:BG50"/>
    <mergeCell ref="BV69:CB69"/>
    <mergeCell ref="BN58:BT58"/>
    <mergeCell ref="BV58:CB58"/>
    <mergeCell ref="BN50:BO50"/>
    <mergeCell ref="CL81:CR81"/>
    <mergeCell ref="CL47:CN47"/>
    <mergeCell ref="CD71:CF71"/>
    <mergeCell ref="BN71:BP71"/>
    <mergeCell ref="BV71:BX71"/>
    <mergeCell ref="AX73:AY73"/>
    <mergeCell ref="BF81:BL81"/>
    <mergeCell ref="AP81:AV81"/>
    <mergeCell ref="AX81:BD81"/>
    <mergeCell ref="CL71:CN71"/>
    <mergeCell ref="BN72:BO72"/>
    <mergeCell ref="AP54:AQ54"/>
    <mergeCell ref="AP60:AR60"/>
    <mergeCell ref="AX60:AZ60"/>
    <mergeCell ref="BF60:BH60"/>
    <mergeCell ref="AX61:AY61"/>
    <mergeCell ref="BF48:BG48"/>
    <mergeCell ref="AP52:AQ52"/>
    <mergeCell ref="AP72:AQ72"/>
    <mergeCell ref="B47:D47"/>
    <mergeCell ref="R47:T47"/>
    <mergeCell ref="AH47:AJ47"/>
    <mergeCell ref="AX47:AZ47"/>
    <mergeCell ref="B48:D48"/>
    <mergeCell ref="R48:S48"/>
    <mergeCell ref="J47:L47"/>
    <mergeCell ref="BV48:BW48"/>
    <mergeCell ref="CD48:CE48"/>
    <mergeCell ref="CL48:CM48"/>
    <mergeCell ref="AP47:AR47"/>
    <mergeCell ref="AP48:AQ48"/>
    <mergeCell ref="BN42:BO42"/>
    <mergeCell ref="Z47:AB47"/>
    <mergeCell ref="Z48:AA48"/>
    <mergeCell ref="BF42:BG42"/>
    <mergeCell ref="BN48:BO48"/>
    <mergeCell ref="BV45:CB45"/>
    <mergeCell ref="CD45:CJ45"/>
    <mergeCell ref="J48:K48"/>
    <mergeCell ref="B42:C42"/>
    <mergeCell ref="B43:C43"/>
    <mergeCell ref="B45:H45"/>
    <mergeCell ref="J45:P45"/>
    <mergeCell ref="R45:X45"/>
    <mergeCell ref="Z45:AF45"/>
    <mergeCell ref="AH45:AN45"/>
    <mergeCell ref="BF47:BH47"/>
    <mergeCell ref="BN47:BP47"/>
    <mergeCell ref="BV47:BX47"/>
    <mergeCell ref="CD47:CF47"/>
    <mergeCell ref="AH48:AI48"/>
    <mergeCell ref="AX458:AY458"/>
    <mergeCell ref="AX457:AY457"/>
    <mergeCell ref="AX285:AY285"/>
    <mergeCell ref="AX38:AY38"/>
    <mergeCell ref="AX273:AY273"/>
    <mergeCell ref="AX176:AY176"/>
    <mergeCell ref="AX177:AY177"/>
    <mergeCell ref="AX178:AY178"/>
    <mergeCell ref="AX179:AY179"/>
    <mergeCell ref="AX180:AY180"/>
    <mergeCell ref="AX181:AY181"/>
    <mergeCell ref="AX182:AY182"/>
    <mergeCell ref="AX275:AY275"/>
    <mergeCell ref="AX276:AY276"/>
    <mergeCell ref="AX287:AY287"/>
    <mergeCell ref="AX288:AY288"/>
    <mergeCell ref="AX289:AY289"/>
    <mergeCell ref="AX269:AY269"/>
    <mergeCell ref="AX283:AY283"/>
    <mergeCell ref="AX284:AY284"/>
    <mergeCell ref="AX372:AY372"/>
    <mergeCell ref="AX48:AY48"/>
    <mergeCell ref="AX72:AY72"/>
    <mergeCell ref="AX266:AY266"/>
    <mergeCell ref="AX456:AY456"/>
    <mergeCell ref="AX421:AY421"/>
    <mergeCell ref="AX422:AY422"/>
    <mergeCell ref="AX423:AY423"/>
    <mergeCell ref="AX424:AY424"/>
    <mergeCell ref="AX402:AY402"/>
    <mergeCell ref="AX386:AY386"/>
    <mergeCell ref="AX401:AY401"/>
    <mergeCell ref="BN83:BP83"/>
    <mergeCell ref="BV83:BX83"/>
    <mergeCell ref="CD83:CF83"/>
    <mergeCell ref="BF137:BG137"/>
    <mergeCell ref="BN137:BO137"/>
    <mergeCell ref="BV137:BW137"/>
    <mergeCell ref="CD137:CE137"/>
    <mergeCell ref="BF140:BG140"/>
    <mergeCell ref="BN140:BO140"/>
    <mergeCell ref="BV140:BW140"/>
    <mergeCell ref="BV127:BW127"/>
    <mergeCell ref="J69:P69"/>
    <mergeCell ref="R69:X69"/>
    <mergeCell ref="AP53:AQ53"/>
    <mergeCell ref="Z58:AF58"/>
    <mergeCell ref="Z69:AF69"/>
    <mergeCell ref="Z60:AB60"/>
    <mergeCell ref="AH60:AJ60"/>
    <mergeCell ref="AH72:AI72"/>
    <mergeCell ref="BF72:BG72"/>
    <mergeCell ref="BV72:BW72"/>
    <mergeCell ref="CD72:CE72"/>
    <mergeCell ref="J96:L96"/>
    <mergeCell ref="J97:K97"/>
    <mergeCell ref="R98:S98"/>
    <mergeCell ref="AP110:AQ110"/>
    <mergeCell ref="AP112:AQ112"/>
    <mergeCell ref="AX132:BD132"/>
    <mergeCell ref="AH126:AI126"/>
    <mergeCell ref="BV81:CB81"/>
    <mergeCell ref="CD81:CJ81"/>
    <mergeCell ref="CD58:CJ58"/>
    <mergeCell ref="BN96:BP96"/>
    <mergeCell ref="BV96:BX96"/>
    <mergeCell ref="CD96:CF96"/>
    <mergeCell ref="CD97:CE97"/>
    <mergeCell ref="BV139:BW139"/>
    <mergeCell ref="AX138:AY138"/>
    <mergeCell ref="BF111:BG111"/>
    <mergeCell ref="AX173:BD173"/>
    <mergeCell ref="AX251:AY251"/>
    <mergeCell ref="BF124:BG124"/>
    <mergeCell ref="BF125:BG125"/>
    <mergeCell ref="BN125:BO125"/>
    <mergeCell ref="BV125:BW125"/>
    <mergeCell ref="CD125:CE125"/>
    <mergeCell ref="BV122:BW122"/>
    <mergeCell ref="CD122:CE122"/>
    <mergeCell ref="BV142:BW142"/>
    <mergeCell ref="BV143:BW143"/>
    <mergeCell ref="BV188:BW188"/>
    <mergeCell ref="CD194:CJ194"/>
    <mergeCell ref="AX127:AY127"/>
    <mergeCell ref="CD135:CE135"/>
    <mergeCell ref="CD188:CE188"/>
    <mergeCell ref="CD187:CE187"/>
    <mergeCell ref="CD148:CJ148"/>
    <mergeCell ref="CD208:CE208"/>
    <mergeCell ref="CD209:CE209"/>
    <mergeCell ref="CD210:CE210"/>
    <mergeCell ref="CD159:CJ159"/>
    <mergeCell ref="CD151:CE151"/>
    <mergeCell ref="CD232:CE232"/>
    <mergeCell ref="CD454:CE454"/>
    <mergeCell ref="CD455:CE455"/>
    <mergeCell ref="CD456:CE456"/>
    <mergeCell ref="CD429:CJ429"/>
    <mergeCell ref="AX358:AY358"/>
    <mergeCell ref="AX265:AY265"/>
    <mergeCell ref="BF280:BG280"/>
    <mergeCell ref="BF281:BG281"/>
    <mergeCell ref="BF282:BG282"/>
    <mergeCell ref="CD186:CF186"/>
    <mergeCell ref="CD222:CE222"/>
    <mergeCell ref="BV204:CB204"/>
    <mergeCell ref="BV222:BW222"/>
    <mergeCell ref="BV424:BW424"/>
    <mergeCell ref="CD273:CE273"/>
    <mergeCell ref="CD266:CE266"/>
    <mergeCell ref="CD415:CE415"/>
    <mergeCell ref="CD416:CE416"/>
    <mergeCell ref="CD417:CE417"/>
    <mergeCell ref="CD418:CE418"/>
    <mergeCell ref="CD419:CE419"/>
    <mergeCell ref="CD420:CE420"/>
    <mergeCell ref="CD421:CE421"/>
    <mergeCell ref="CD422:CE422"/>
    <mergeCell ref="CD423:CE423"/>
    <mergeCell ref="CD407:CE407"/>
    <mergeCell ref="CD408:CE408"/>
    <mergeCell ref="CD409:CE409"/>
    <mergeCell ref="CD453:CF453"/>
    <mergeCell ref="CD379:CE379"/>
    <mergeCell ref="CD380:CE380"/>
    <mergeCell ref="CD381:CE381"/>
    <mergeCell ref="BF457:BG457"/>
    <mergeCell ref="BF36:BH36"/>
    <mergeCell ref="BN36:BP36"/>
    <mergeCell ref="BV36:BX36"/>
    <mergeCell ref="CD36:CF36"/>
    <mergeCell ref="CD39:CE39"/>
    <mergeCell ref="BN127:BO127"/>
    <mergeCell ref="BN128:BO128"/>
    <mergeCell ref="BN132:BT132"/>
    <mergeCell ref="BF132:BL132"/>
    <mergeCell ref="BN122:BO122"/>
    <mergeCell ref="BF126:BG126"/>
    <mergeCell ref="BN126:BO126"/>
    <mergeCell ref="CD431:CF431"/>
    <mergeCell ref="BN81:BT81"/>
    <mergeCell ref="BN109:BP109"/>
    <mergeCell ref="BV109:BX109"/>
    <mergeCell ref="CD109:CF109"/>
    <mergeCell ref="CD111:CE111"/>
    <mergeCell ref="BF138:BG138"/>
    <mergeCell ref="BN138:BO138"/>
    <mergeCell ref="CD139:CE139"/>
    <mergeCell ref="BF139:BG139"/>
    <mergeCell ref="BN139:BO139"/>
    <mergeCell ref="BV394:BW394"/>
    <mergeCell ref="BV289:BW289"/>
    <mergeCell ref="BV49:BW49"/>
    <mergeCell ref="CD49:CE49"/>
    <mergeCell ref="BV126:BW126"/>
    <mergeCell ref="CD126:CE126"/>
    <mergeCell ref="BF127:BG127"/>
    <mergeCell ref="BV266:BW266"/>
    <mergeCell ref="CL189:CM189"/>
    <mergeCell ref="CL266:CM266"/>
    <mergeCell ref="CL273:CM273"/>
    <mergeCell ref="CD27:CE27"/>
    <mergeCell ref="CD85:CE85"/>
    <mergeCell ref="CD115:CE115"/>
    <mergeCell ref="CD191:CE191"/>
    <mergeCell ref="CD192:CE192"/>
    <mergeCell ref="CD392:CE392"/>
    <mergeCell ref="CD424:CE424"/>
    <mergeCell ref="CD457:CE457"/>
    <mergeCell ref="CD41:CE41"/>
    <mergeCell ref="CD256:CE256"/>
    <mergeCell ref="CD278:CE278"/>
    <mergeCell ref="CE61:CF61"/>
    <mergeCell ref="BN60:BP60"/>
    <mergeCell ref="BV60:BX60"/>
    <mergeCell ref="CD60:CF60"/>
    <mergeCell ref="CL45:CR45"/>
    <mergeCell ref="CL49:CM49"/>
    <mergeCell ref="CL58:CR58"/>
    <mergeCell ref="CL60:CN60"/>
    <mergeCell ref="CL69:CR69"/>
    <mergeCell ref="CL84:CM84"/>
    <mergeCell ref="CL109:CN109"/>
    <mergeCell ref="CL96:CN96"/>
    <mergeCell ref="CL97:CM97"/>
    <mergeCell ref="CL36:CN36"/>
    <mergeCell ref="CL39:CM39"/>
    <mergeCell ref="CL40:CM40"/>
    <mergeCell ref="BN111:BO111"/>
    <mergeCell ref="BV111:BW111"/>
  </mergeCells>
  <dataValidations count="2">
    <dataValidation type="list" allowBlank="1" showErrorMessage="1" sqref="AE113 AE124 AE139 AE166 AE180:AE182 AM180:AM182 AU180:AU182 AE189 AE198 AE222 AE233 AE254" xr:uid="{00000000-0002-0000-0400-000000000000}">
      <formula1>"DG,DAA"</formula1>
    </dataValidation>
    <dataValidation type="list" allowBlank="1" showErrorMessage="1" sqref="AE284:AE296 AE330 AE415:AE426 AE457" xr:uid="{00000000-0002-0000-0400-000001000000}">
      <formula1>"DG,DAA,DEPB,DASIP,DRH,DCB,DS,DSI"</formula1>
    </dataValidation>
  </dataValidations>
  <pageMargins left="0.7" right="0.7" top="0.75" bottom="0.75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5"/>
  <dimension ref="B1:CR332"/>
  <sheetViews>
    <sheetView topLeftCell="CG7" zoomScale="86" zoomScaleNormal="86" workbookViewId="0">
      <selection activeCell="CJ25" sqref="CJ25"/>
    </sheetView>
  </sheetViews>
  <sheetFormatPr baseColWidth="10" defaultColWidth="12.54296875" defaultRowHeight="15" customHeight="1" x14ac:dyDescent="0.25"/>
  <cols>
    <col min="1" max="3" width="11.453125" customWidth="1"/>
    <col min="4" max="4" width="13.26953125" customWidth="1"/>
    <col min="5" max="5" width="30.26953125" customWidth="1"/>
    <col min="6" max="6" width="15" customWidth="1"/>
    <col min="7" max="7" width="14.54296875" customWidth="1"/>
    <col min="8" max="8" width="31.1796875" customWidth="1"/>
    <col min="9" max="12" width="11.453125" customWidth="1"/>
    <col min="13" max="13" width="12.26953125" customWidth="1"/>
    <col min="14" max="14" width="13.26953125" customWidth="1"/>
    <col min="15" max="15" width="14.81640625" customWidth="1"/>
    <col min="16" max="16" width="27" customWidth="1"/>
    <col min="17" max="20" width="11.453125" customWidth="1"/>
    <col min="21" max="21" width="24.7265625" customWidth="1"/>
    <col min="22" max="22" width="12.81640625" customWidth="1"/>
    <col min="23" max="23" width="15.54296875" customWidth="1"/>
    <col min="24" max="24" width="18.54296875" customWidth="1"/>
    <col min="25" max="28" width="11.453125" customWidth="1"/>
    <col min="29" max="29" width="13.26953125" customWidth="1"/>
    <col min="30" max="30" width="13" customWidth="1"/>
    <col min="31" max="31" width="13.26953125" customWidth="1"/>
    <col min="32" max="32" width="23" customWidth="1"/>
    <col min="33" max="36" width="11.453125" customWidth="1"/>
    <col min="37" max="37" width="13.26953125" customWidth="1"/>
    <col min="38" max="38" width="15.54296875" customWidth="1"/>
    <col min="39" max="39" width="13" customWidth="1"/>
    <col min="40" max="40" width="22.1796875" customWidth="1"/>
    <col min="41" max="44" width="11.453125" customWidth="1"/>
    <col min="45" max="45" width="22.81640625" customWidth="1"/>
    <col min="46" max="46" width="13.453125" customWidth="1"/>
    <col min="47" max="47" width="13.81640625" customWidth="1"/>
    <col min="48" max="48" width="24" customWidth="1"/>
    <col min="49" max="52" width="11.453125" customWidth="1"/>
    <col min="53" max="53" width="15.26953125" customWidth="1"/>
    <col min="54" max="54" width="13" customWidth="1"/>
    <col min="55" max="55" width="17" customWidth="1"/>
    <col min="56" max="56" width="11.7265625" bestFit="1" customWidth="1"/>
    <col min="57" max="60" width="11.453125" customWidth="1"/>
    <col min="61" max="61" width="14.54296875" customWidth="1"/>
    <col min="62" max="62" width="23.26953125" customWidth="1"/>
    <col min="63" max="63" width="17.1796875" customWidth="1"/>
    <col min="64" max="64" width="25" customWidth="1"/>
    <col min="65" max="68" width="11.453125" customWidth="1"/>
    <col min="69" max="69" width="15.453125" customWidth="1"/>
    <col min="70" max="70" width="14.7265625" customWidth="1"/>
    <col min="71" max="71" width="16.1796875" customWidth="1"/>
    <col min="72" max="72" width="18.26953125" customWidth="1"/>
    <col min="73" max="73" width="11.453125" customWidth="1"/>
    <col min="74" max="76" width="11.453125" style="459" customWidth="1"/>
    <col min="77" max="77" width="19.1796875" style="183" customWidth="1"/>
    <col min="78" max="78" width="15.453125" style="459" customWidth="1"/>
    <col min="79" max="79" width="16" style="459" customWidth="1"/>
    <col min="80" max="80" width="16.1796875" style="459" customWidth="1"/>
    <col min="81" max="84" width="11.453125" customWidth="1"/>
    <col min="85" max="85" width="15.453125" customWidth="1"/>
    <col min="86" max="87" width="16.1796875" customWidth="1"/>
    <col min="88" max="88" width="22.453125" customWidth="1"/>
    <col min="89" max="92" width="11.453125" customWidth="1"/>
    <col min="93" max="93" width="16.1796875" customWidth="1"/>
    <col min="94" max="94" width="15.453125" customWidth="1"/>
    <col min="95" max="96" width="16.453125" customWidth="1"/>
  </cols>
  <sheetData>
    <row r="1" spans="2:96" ht="12.75" customHeight="1" x14ac:dyDescent="0.35">
      <c r="BF1" s="654">
        <v>45796</v>
      </c>
      <c r="BG1" s="651"/>
    </row>
    <row r="2" spans="2:96" ht="16" customHeight="1" x14ac:dyDescent="0.4">
      <c r="B2" s="652" t="s">
        <v>0</v>
      </c>
      <c r="C2" s="651"/>
      <c r="D2" s="651"/>
      <c r="E2" s="651"/>
      <c r="F2" s="651"/>
      <c r="G2" s="651"/>
      <c r="H2" s="651"/>
      <c r="J2" s="652" t="s">
        <v>0</v>
      </c>
      <c r="K2" s="651"/>
      <c r="L2" s="651"/>
      <c r="M2" s="651"/>
      <c r="N2" s="651"/>
      <c r="O2" s="651"/>
      <c r="P2" s="651"/>
      <c r="R2" s="652" t="s">
        <v>0</v>
      </c>
      <c r="S2" s="651"/>
      <c r="T2" s="651"/>
      <c r="U2" s="651"/>
      <c r="V2" s="651"/>
      <c r="W2" s="651"/>
      <c r="X2" s="651"/>
      <c r="Z2" s="652" t="s">
        <v>0</v>
      </c>
      <c r="AA2" s="651"/>
      <c r="AB2" s="651"/>
      <c r="AC2" s="651"/>
      <c r="AD2" s="651"/>
      <c r="AE2" s="651"/>
      <c r="AF2" s="651"/>
      <c r="AH2" s="652" t="s">
        <v>0</v>
      </c>
      <c r="AI2" s="651"/>
      <c r="AJ2" s="651"/>
      <c r="AK2" s="651"/>
      <c r="AL2" s="651"/>
      <c r="AM2" s="651"/>
      <c r="AN2" s="651"/>
      <c r="AP2" s="652" t="s">
        <v>0</v>
      </c>
      <c r="AQ2" s="651"/>
      <c r="AR2" s="651"/>
      <c r="AS2" s="651"/>
      <c r="AT2" s="651"/>
      <c r="AU2" s="651"/>
      <c r="AV2" s="651"/>
      <c r="AX2" s="652" t="s">
        <v>0</v>
      </c>
      <c r="AY2" s="651"/>
      <c r="AZ2" s="651"/>
      <c r="BA2" s="651"/>
      <c r="BB2" s="651"/>
      <c r="BC2" s="651"/>
      <c r="BD2" s="651"/>
      <c r="BF2" s="652" t="s">
        <v>0</v>
      </c>
      <c r="BG2" s="651"/>
      <c r="BH2" s="651"/>
      <c r="BI2" s="651"/>
      <c r="BJ2" s="651"/>
      <c r="BK2" s="651"/>
      <c r="BL2" s="651"/>
      <c r="BN2" s="652" t="s">
        <v>0</v>
      </c>
      <c r="BO2" s="651"/>
      <c r="BP2" s="651"/>
      <c r="BQ2" s="651"/>
      <c r="BR2" s="651"/>
      <c r="BS2" s="651"/>
      <c r="BT2" s="651"/>
      <c r="BV2" s="652" t="s">
        <v>0</v>
      </c>
      <c r="BW2" s="652"/>
      <c r="BX2" s="652"/>
      <c r="BY2" s="652"/>
      <c r="BZ2" s="652"/>
      <c r="CA2" s="652"/>
      <c r="CB2" s="652"/>
      <c r="CD2" s="652" t="s">
        <v>0</v>
      </c>
      <c r="CE2" s="651"/>
      <c r="CF2" s="651"/>
      <c r="CG2" s="651"/>
      <c r="CH2" s="651"/>
      <c r="CI2" s="651"/>
      <c r="CJ2" s="651"/>
      <c r="CL2" s="652" t="s">
        <v>0</v>
      </c>
      <c r="CM2" s="651"/>
      <c r="CN2" s="651"/>
      <c r="CO2" s="651"/>
      <c r="CP2" s="651"/>
      <c r="CQ2" s="651"/>
      <c r="CR2" s="651"/>
    </row>
    <row r="3" spans="2:96" ht="12.75" customHeight="1" x14ac:dyDescent="0.35">
      <c r="B3" s="650" t="s">
        <v>1</v>
      </c>
      <c r="C3" s="651"/>
      <c r="D3" s="651"/>
      <c r="E3" s="651"/>
      <c r="F3" s="651"/>
      <c r="G3" s="651"/>
      <c r="H3" s="651"/>
      <c r="J3" s="650" t="s">
        <v>1</v>
      </c>
      <c r="K3" s="651"/>
      <c r="L3" s="651"/>
      <c r="M3" s="651"/>
      <c r="N3" s="651"/>
      <c r="O3" s="651"/>
      <c r="P3" s="651"/>
      <c r="R3" s="650" t="s">
        <v>1</v>
      </c>
      <c r="S3" s="651"/>
      <c r="T3" s="651"/>
      <c r="U3" s="651"/>
      <c r="V3" s="651"/>
      <c r="W3" s="651"/>
      <c r="X3" s="651"/>
      <c r="Z3" s="650" t="s">
        <v>1</v>
      </c>
      <c r="AA3" s="651"/>
      <c r="AB3" s="651"/>
      <c r="AC3" s="651"/>
      <c r="AD3" s="651"/>
      <c r="AE3" s="651"/>
      <c r="AF3" s="651"/>
      <c r="AH3" s="650" t="s">
        <v>1</v>
      </c>
      <c r="AI3" s="651"/>
      <c r="AJ3" s="651"/>
      <c r="AK3" s="651"/>
      <c r="AL3" s="651"/>
      <c r="AM3" s="651"/>
      <c r="AN3" s="651"/>
      <c r="AP3" s="650" t="s">
        <v>1</v>
      </c>
      <c r="AQ3" s="651"/>
      <c r="AR3" s="651"/>
      <c r="AS3" s="651"/>
      <c r="AT3" s="651"/>
      <c r="AU3" s="651"/>
      <c r="AV3" s="651"/>
      <c r="AX3" s="650" t="s">
        <v>1</v>
      </c>
      <c r="AY3" s="651"/>
      <c r="AZ3" s="651"/>
      <c r="BA3" s="651"/>
      <c r="BB3" s="651"/>
      <c r="BC3" s="651"/>
      <c r="BD3" s="651"/>
      <c r="BF3" s="650" t="s">
        <v>1</v>
      </c>
      <c r="BG3" s="651"/>
      <c r="BH3" s="651"/>
      <c r="BI3" s="651"/>
      <c r="BJ3" s="651"/>
      <c r="BK3" s="651"/>
      <c r="BL3" s="651"/>
      <c r="BN3" s="650" t="s">
        <v>1</v>
      </c>
      <c r="BO3" s="651"/>
      <c r="BP3" s="651"/>
      <c r="BQ3" s="651"/>
      <c r="BR3" s="651"/>
      <c r="BS3" s="651"/>
      <c r="BT3" s="651"/>
      <c r="BV3" s="650" t="s">
        <v>1</v>
      </c>
      <c r="BW3" s="650"/>
      <c r="BX3" s="650"/>
      <c r="BY3" s="650"/>
      <c r="BZ3" s="650"/>
      <c r="CA3" s="650"/>
      <c r="CB3" s="650"/>
      <c r="CD3" s="650" t="s">
        <v>1</v>
      </c>
      <c r="CE3" s="651"/>
      <c r="CF3" s="651"/>
      <c r="CG3" s="651"/>
      <c r="CH3" s="651"/>
      <c r="CI3" s="651"/>
      <c r="CJ3" s="651"/>
      <c r="CL3" s="650" t="s">
        <v>1</v>
      </c>
      <c r="CM3" s="651"/>
      <c r="CN3" s="651"/>
      <c r="CO3" s="651"/>
      <c r="CP3" s="651"/>
      <c r="CQ3" s="651"/>
      <c r="CR3" s="651"/>
    </row>
    <row r="4" spans="2:96" ht="12.75" customHeight="1" x14ac:dyDescent="0.35">
      <c r="B4" s="650" t="s">
        <v>2</v>
      </c>
      <c r="C4" s="651"/>
      <c r="D4" s="651"/>
      <c r="E4" s="651"/>
      <c r="F4" s="651"/>
      <c r="G4" s="651"/>
      <c r="H4" s="651"/>
      <c r="J4" s="650" t="s">
        <v>2</v>
      </c>
      <c r="K4" s="651"/>
      <c r="L4" s="651"/>
      <c r="M4" s="651"/>
      <c r="N4" s="651"/>
      <c r="O4" s="651"/>
      <c r="P4" s="651"/>
      <c r="R4" s="650" t="s">
        <v>2</v>
      </c>
      <c r="S4" s="651"/>
      <c r="T4" s="651"/>
      <c r="U4" s="651"/>
      <c r="V4" s="651"/>
      <c r="W4" s="651"/>
      <c r="X4" s="651"/>
      <c r="Z4" s="650" t="s">
        <v>2</v>
      </c>
      <c r="AA4" s="651"/>
      <c r="AB4" s="651"/>
      <c r="AC4" s="651"/>
      <c r="AD4" s="651"/>
      <c r="AE4" s="651"/>
      <c r="AF4" s="651"/>
      <c r="AH4" s="650" t="s">
        <v>2</v>
      </c>
      <c r="AI4" s="651"/>
      <c r="AJ4" s="651"/>
      <c r="AK4" s="651"/>
      <c r="AL4" s="651"/>
      <c r="AM4" s="651"/>
      <c r="AN4" s="651"/>
      <c r="AP4" s="650" t="s">
        <v>2</v>
      </c>
      <c r="AQ4" s="651"/>
      <c r="AR4" s="651"/>
      <c r="AS4" s="651"/>
      <c r="AT4" s="651"/>
      <c r="AU4" s="651"/>
      <c r="AV4" s="651"/>
      <c r="AX4" s="650" t="s">
        <v>2</v>
      </c>
      <c r="AY4" s="651"/>
      <c r="AZ4" s="651"/>
      <c r="BA4" s="651"/>
      <c r="BB4" s="651"/>
      <c r="BC4" s="651"/>
      <c r="BD4" s="651"/>
      <c r="BF4" s="650" t="s">
        <v>2</v>
      </c>
      <c r="BG4" s="651"/>
      <c r="BH4" s="651"/>
      <c r="BI4" s="651"/>
      <c r="BJ4" s="651"/>
      <c r="BK4" s="651"/>
      <c r="BL4" s="651"/>
      <c r="BN4" s="650" t="s">
        <v>2</v>
      </c>
      <c r="BO4" s="651"/>
      <c r="BP4" s="651"/>
      <c r="BQ4" s="651"/>
      <c r="BR4" s="651"/>
      <c r="BS4" s="651"/>
      <c r="BT4" s="651"/>
      <c r="BV4" s="650" t="s">
        <v>2</v>
      </c>
      <c r="BW4" s="650"/>
      <c r="BX4" s="650"/>
      <c r="BY4" s="650"/>
      <c r="BZ4" s="650"/>
      <c r="CA4" s="650"/>
      <c r="CB4" s="650"/>
      <c r="CD4" s="650" t="s">
        <v>2</v>
      </c>
      <c r="CE4" s="651"/>
      <c r="CF4" s="651"/>
      <c r="CG4" s="651"/>
      <c r="CH4" s="651"/>
      <c r="CI4" s="651"/>
      <c r="CJ4" s="651"/>
      <c r="CL4" s="650" t="s">
        <v>2</v>
      </c>
      <c r="CM4" s="651"/>
      <c r="CN4" s="651"/>
      <c r="CO4" s="651"/>
      <c r="CP4" s="651"/>
      <c r="CQ4" s="651"/>
      <c r="CR4" s="651"/>
    </row>
    <row r="5" spans="2:96" ht="12.75" customHeight="1" x14ac:dyDescent="0.25"/>
    <row r="6" spans="2:96" ht="16.5" customHeight="1" thickBot="1" x14ac:dyDescent="0.45">
      <c r="B6" s="744">
        <v>45566</v>
      </c>
      <c r="C6" s="739"/>
      <c r="D6" s="739"/>
      <c r="E6" s="739"/>
      <c r="F6" s="739"/>
      <c r="G6" s="739"/>
      <c r="H6" s="740"/>
      <c r="J6" s="738">
        <v>45597</v>
      </c>
      <c r="K6" s="739"/>
      <c r="L6" s="739"/>
      <c r="M6" s="739"/>
      <c r="N6" s="739"/>
      <c r="O6" s="739"/>
      <c r="P6" s="740"/>
      <c r="R6" s="701">
        <v>45627</v>
      </c>
      <c r="S6" s="646"/>
      <c r="T6" s="646"/>
      <c r="U6" s="646"/>
      <c r="V6" s="646"/>
      <c r="W6" s="646"/>
      <c r="X6" s="647"/>
      <c r="Z6" s="704">
        <v>45658</v>
      </c>
      <c r="AA6" s="646"/>
      <c r="AB6" s="646"/>
      <c r="AC6" s="646"/>
      <c r="AD6" s="646"/>
      <c r="AE6" s="646"/>
      <c r="AF6" s="647"/>
      <c r="AH6" s="705">
        <v>45689</v>
      </c>
      <c r="AI6" s="646"/>
      <c r="AJ6" s="646"/>
      <c r="AK6" s="646"/>
      <c r="AL6" s="646"/>
      <c r="AM6" s="646"/>
      <c r="AN6" s="647"/>
      <c r="AP6" s="681">
        <v>45717</v>
      </c>
      <c r="AQ6" s="646"/>
      <c r="AR6" s="646"/>
      <c r="AS6" s="646"/>
      <c r="AT6" s="646"/>
      <c r="AU6" s="646"/>
      <c r="AV6" s="647"/>
      <c r="AX6" s="695">
        <v>45748</v>
      </c>
      <c r="AY6" s="646"/>
      <c r="AZ6" s="646"/>
      <c r="BA6" s="646"/>
      <c r="BB6" s="646"/>
      <c r="BC6" s="646"/>
      <c r="BD6" s="647"/>
      <c r="BF6" s="696">
        <v>45778</v>
      </c>
      <c r="BG6" s="646"/>
      <c r="BH6" s="646"/>
      <c r="BI6" s="646"/>
      <c r="BJ6" s="646"/>
      <c r="BK6" s="646"/>
      <c r="BL6" s="647"/>
      <c r="BN6" s="698">
        <v>45809</v>
      </c>
      <c r="BO6" s="646"/>
      <c r="BP6" s="646"/>
      <c r="BQ6" s="646"/>
      <c r="BR6" s="646"/>
      <c r="BS6" s="646"/>
      <c r="BT6" s="647"/>
      <c r="BV6" s="741">
        <v>45839</v>
      </c>
      <c r="BW6" s="741"/>
      <c r="BX6" s="741"/>
      <c r="BY6" s="741"/>
      <c r="BZ6" s="741"/>
      <c r="CA6" s="741"/>
      <c r="CB6" s="741"/>
      <c r="CD6" s="694">
        <v>45870</v>
      </c>
      <c r="CE6" s="646"/>
      <c r="CF6" s="646"/>
      <c r="CG6" s="646"/>
      <c r="CH6" s="646"/>
      <c r="CI6" s="646"/>
      <c r="CJ6" s="647"/>
      <c r="CL6" s="690">
        <v>45901</v>
      </c>
      <c r="CM6" s="646"/>
      <c r="CN6" s="646"/>
      <c r="CO6" s="646"/>
      <c r="CP6" s="646"/>
      <c r="CQ6" s="646"/>
      <c r="CR6" s="647"/>
    </row>
    <row r="7" spans="2:96" ht="12.75" customHeight="1" thickBot="1" x14ac:dyDescent="0.4">
      <c r="B7" s="683" t="s">
        <v>354</v>
      </c>
      <c r="C7" s="659"/>
      <c r="D7" s="659"/>
      <c r="E7" s="659"/>
      <c r="F7" s="659"/>
      <c r="G7" s="659"/>
      <c r="H7" s="660"/>
      <c r="J7" s="683" t="s">
        <v>354</v>
      </c>
      <c r="K7" s="659"/>
      <c r="L7" s="659"/>
      <c r="M7" s="659"/>
      <c r="N7" s="659"/>
      <c r="O7" s="659"/>
      <c r="P7" s="660"/>
      <c r="R7" s="683" t="s">
        <v>354</v>
      </c>
      <c r="S7" s="659"/>
      <c r="T7" s="659"/>
      <c r="U7" s="659"/>
      <c r="V7" s="659"/>
      <c r="W7" s="659"/>
      <c r="X7" s="660"/>
      <c r="Z7" s="683" t="s">
        <v>40</v>
      </c>
      <c r="AA7" s="659"/>
      <c r="AB7" s="659"/>
      <c r="AC7" s="659"/>
      <c r="AD7" s="659"/>
      <c r="AE7" s="659"/>
      <c r="AF7" s="660"/>
      <c r="AH7" s="683" t="s">
        <v>40</v>
      </c>
      <c r="AI7" s="659"/>
      <c r="AJ7" s="659"/>
      <c r="AK7" s="659"/>
      <c r="AL7" s="659"/>
      <c r="AM7" s="659"/>
      <c r="AN7" s="660"/>
      <c r="AP7" s="683" t="s">
        <v>40</v>
      </c>
      <c r="AQ7" s="659"/>
      <c r="AR7" s="659"/>
      <c r="AS7" s="659"/>
      <c r="AT7" s="659"/>
      <c r="AU7" s="659"/>
      <c r="AV7" s="660"/>
      <c r="AX7" s="683" t="s">
        <v>40</v>
      </c>
      <c r="AY7" s="659"/>
      <c r="AZ7" s="659"/>
      <c r="BA7" s="659"/>
      <c r="BB7" s="659"/>
      <c r="BC7" s="659"/>
      <c r="BD7" s="660"/>
      <c r="BF7" s="683" t="s">
        <v>40</v>
      </c>
      <c r="BG7" s="659"/>
      <c r="BH7" s="659"/>
      <c r="BI7" s="659"/>
      <c r="BJ7" s="659"/>
      <c r="BK7" s="659"/>
      <c r="BL7" s="660"/>
      <c r="BN7" s="683" t="s">
        <v>40</v>
      </c>
      <c r="BO7" s="659"/>
      <c r="BP7" s="659"/>
      <c r="BQ7" s="659"/>
      <c r="BR7" s="659"/>
      <c r="BS7" s="659"/>
      <c r="BT7" s="660"/>
      <c r="BV7" s="683" t="s">
        <v>40</v>
      </c>
      <c r="BW7" s="742"/>
      <c r="BX7" s="742"/>
      <c r="BY7" s="742"/>
      <c r="BZ7" s="742"/>
      <c r="CA7" s="742"/>
      <c r="CB7" s="743"/>
      <c r="CD7" s="683" t="s">
        <v>40</v>
      </c>
      <c r="CE7" s="659"/>
      <c r="CF7" s="659"/>
      <c r="CG7" s="659"/>
      <c r="CH7" s="659"/>
      <c r="CI7" s="659"/>
      <c r="CJ7" s="660"/>
      <c r="CL7" s="683" t="s">
        <v>40</v>
      </c>
      <c r="CM7" s="659"/>
      <c r="CN7" s="659"/>
      <c r="CO7" s="659"/>
      <c r="CP7" s="659"/>
      <c r="CQ7" s="659"/>
      <c r="CR7" s="660"/>
    </row>
    <row r="8" spans="2:96" ht="12.75" customHeight="1" thickBot="1" x14ac:dyDescent="0.3"/>
    <row r="9" spans="2:96" ht="12.75" customHeight="1" thickBot="1" x14ac:dyDescent="0.4">
      <c r="B9" s="658" t="s">
        <v>355</v>
      </c>
      <c r="C9" s="659"/>
      <c r="D9" s="659"/>
      <c r="E9" s="659"/>
      <c r="F9" s="659"/>
      <c r="G9" s="659"/>
      <c r="H9" s="660"/>
      <c r="J9" s="658" t="s">
        <v>355</v>
      </c>
      <c r="K9" s="659"/>
      <c r="L9" s="659"/>
      <c r="M9" s="659"/>
      <c r="N9" s="659"/>
      <c r="O9" s="659"/>
      <c r="P9" s="660"/>
      <c r="R9" s="658" t="s">
        <v>355</v>
      </c>
      <c r="S9" s="659"/>
      <c r="T9" s="659"/>
      <c r="U9" s="659"/>
      <c r="V9" s="659"/>
      <c r="W9" s="659"/>
      <c r="X9" s="660"/>
      <c r="Z9" s="658" t="s">
        <v>355</v>
      </c>
      <c r="AA9" s="659"/>
      <c r="AB9" s="659"/>
      <c r="AC9" s="659"/>
      <c r="AD9" s="659"/>
      <c r="AE9" s="659"/>
      <c r="AF9" s="660"/>
      <c r="AH9" s="658" t="s">
        <v>355</v>
      </c>
      <c r="AI9" s="659"/>
      <c r="AJ9" s="659"/>
      <c r="AK9" s="659"/>
      <c r="AL9" s="659"/>
      <c r="AM9" s="659"/>
      <c r="AN9" s="660"/>
      <c r="AP9" s="658" t="s">
        <v>355</v>
      </c>
      <c r="AQ9" s="659"/>
      <c r="AR9" s="659"/>
      <c r="AS9" s="659"/>
      <c r="AT9" s="659"/>
      <c r="AU9" s="659"/>
      <c r="AV9" s="660"/>
      <c r="AX9" s="658" t="s">
        <v>355</v>
      </c>
      <c r="AY9" s="659"/>
      <c r="AZ9" s="659"/>
      <c r="BA9" s="659"/>
      <c r="BB9" s="659"/>
      <c r="BC9" s="659"/>
      <c r="BD9" s="660"/>
      <c r="BF9" s="658" t="s">
        <v>355</v>
      </c>
      <c r="BG9" s="659"/>
      <c r="BH9" s="659"/>
      <c r="BI9" s="659"/>
      <c r="BJ9" s="659"/>
      <c r="BK9" s="659"/>
      <c r="BL9" s="660"/>
      <c r="BN9" s="658" t="s">
        <v>355</v>
      </c>
      <c r="BO9" s="659"/>
      <c r="BP9" s="659"/>
      <c r="BQ9" s="659"/>
      <c r="BR9" s="659"/>
      <c r="BS9" s="659"/>
      <c r="BT9" s="660"/>
      <c r="BV9" s="658" t="s">
        <v>355</v>
      </c>
      <c r="BW9" s="735"/>
      <c r="BX9" s="735"/>
      <c r="BY9" s="735"/>
      <c r="BZ9" s="735"/>
      <c r="CA9" s="735"/>
      <c r="CB9" s="736"/>
      <c r="CD9" s="658" t="s">
        <v>355</v>
      </c>
      <c r="CE9" s="659"/>
      <c r="CF9" s="659"/>
      <c r="CG9" s="659"/>
      <c r="CH9" s="659"/>
      <c r="CI9" s="659"/>
      <c r="CJ9" s="660"/>
      <c r="CL9" s="658" t="s">
        <v>355</v>
      </c>
      <c r="CM9" s="659"/>
      <c r="CN9" s="659"/>
      <c r="CO9" s="659"/>
      <c r="CP9" s="659"/>
      <c r="CQ9" s="659"/>
      <c r="CR9" s="660"/>
    </row>
    <row r="10" spans="2:96" ht="12.75" customHeight="1" thickBot="1" x14ac:dyDescent="0.4">
      <c r="B10" s="7"/>
      <c r="C10" s="8"/>
      <c r="D10" s="8"/>
      <c r="E10" s="9" t="s">
        <v>7</v>
      </c>
      <c r="F10" s="9" t="s">
        <v>8</v>
      </c>
      <c r="G10" s="10" t="s">
        <v>9</v>
      </c>
      <c r="H10" s="11" t="s">
        <v>508</v>
      </c>
      <c r="J10" s="7"/>
      <c r="K10" s="8"/>
      <c r="L10" s="8"/>
      <c r="M10" s="9" t="s">
        <v>7</v>
      </c>
      <c r="N10" s="9" t="s">
        <v>8</v>
      </c>
      <c r="O10" s="12" t="s">
        <v>9</v>
      </c>
      <c r="P10" s="11" t="s">
        <v>508</v>
      </c>
      <c r="R10" s="7"/>
      <c r="S10" s="8"/>
      <c r="T10" s="8"/>
      <c r="U10" s="9" t="s">
        <v>7</v>
      </c>
      <c r="V10" s="9" t="s">
        <v>8</v>
      </c>
      <c r="W10" s="13" t="s">
        <v>9</v>
      </c>
      <c r="X10" s="11" t="s">
        <v>508</v>
      </c>
      <c r="Z10" s="7"/>
      <c r="AA10" s="8"/>
      <c r="AB10" s="8"/>
      <c r="AC10" s="9" t="s">
        <v>7</v>
      </c>
      <c r="AD10" s="9" t="s">
        <v>8</v>
      </c>
      <c r="AE10" s="14" t="s">
        <v>9</v>
      </c>
      <c r="AF10" s="11" t="s">
        <v>508</v>
      </c>
      <c r="AH10" s="7"/>
      <c r="AI10" s="8"/>
      <c r="AJ10" s="8"/>
      <c r="AK10" s="9" t="s">
        <v>7</v>
      </c>
      <c r="AL10" s="9" t="s">
        <v>8</v>
      </c>
      <c r="AM10" s="15" t="s">
        <v>9</v>
      </c>
      <c r="AN10" s="11" t="s">
        <v>508</v>
      </c>
      <c r="AP10" s="7"/>
      <c r="AQ10" s="8"/>
      <c r="AR10" s="8"/>
      <c r="AS10" s="9" t="s">
        <v>7</v>
      </c>
      <c r="AT10" s="9" t="s">
        <v>8</v>
      </c>
      <c r="AU10" s="16" t="s">
        <v>9</v>
      </c>
      <c r="AV10" s="11" t="s">
        <v>508</v>
      </c>
      <c r="AX10" s="7"/>
      <c r="AY10" s="8"/>
      <c r="AZ10" s="8"/>
      <c r="BA10" s="9" t="s">
        <v>7</v>
      </c>
      <c r="BB10" s="9" t="s">
        <v>8</v>
      </c>
      <c r="BC10" s="17" t="s">
        <v>9</v>
      </c>
      <c r="BD10" s="11" t="s">
        <v>508</v>
      </c>
      <c r="BF10" s="7"/>
      <c r="BG10" s="8"/>
      <c r="BH10" s="8"/>
      <c r="BI10" s="9" t="s">
        <v>7</v>
      </c>
      <c r="BJ10" s="9" t="s">
        <v>8</v>
      </c>
      <c r="BK10" s="18" t="s">
        <v>9</v>
      </c>
      <c r="BL10" s="11" t="s">
        <v>508</v>
      </c>
      <c r="BN10" s="7"/>
      <c r="BO10" s="8"/>
      <c r="BP10" s="8"/>
      <c r="BQ10" s="9" t="s">
        <v>7</v>
      </c>
      <c r="BR10" s="9" t="s">
        <v>8</v>
      </c>
      <c r="BS10" s="19" t="s">
        <v>9</v>
      </c>
      <c r="BT10" s="11" t="s">
        <v>508</v>
      </c>
      <c r="BV10" s="7"/>
      <c r="BW10" s="8"/>
      <c r="BX10" s="8"/>
      <c r="BY10" s="191" t="s">
        <v>7</v>
      </c>
      <c r="BZ10" s="9" t="s">
        <v>8</v>
      </c>
      <c r="CA10" s="20" t="s">
        <v>9</v>
      </c>
      <c r="CB10" s="41" t="s">
        <v>508</v>
      </c>
      <c r="CD10" s="7"/>
      <c r="CE10" s="8"/>
      <c r="CF10" s="8"/>
      <c r="CG10" s="9" t="s">
        <v>7</v>
      </c>
      <c r="CH10" s="9" t="s">
        <v>8</v>
      </c>
      <c r="CI10" s="21" t="s">
        <v>9</v>
      </c>
      <c r="CJ10" s="11" t="s">
        <v>508</v>
      </c>
      <c r="CL10" s="7"/>
      <c r="CM10" s="8"/>
      <c r="CN10" s="8"/>
      <c r="CO10" s="9" t="s">
        <v>7</v>
      </c>
      <c r="CP10" s="9" t="s">
        <v>8</v>
      </c>
      <c r="CQ10" s="22" t="s">
        <v>9</v>
      </c>
      <c r="CR10" s="11" t="s">
        <v>508</v>
      </c>
    </row>
    <row r="11" spans="2:96" ht="12.75" customHeight="1" x14ac:dyDescent="0.35">
      <c r="B11" s="661" t="s">
        <v>509</v>
      </c>
      <c r="C11" s="673"/>
      <c r="D11" s="662"/>
      <c r="E11" s="4" t="s">
        <v>11</v>
      </c>
      <c r="F11" s="4" t="s">
        <v>11</v>
      </c>
      <c r="H11" s="4">
        <v>3300</v>
      </c>
      <c r="J11" s="680" t="s">
        <v>510</v>
      </c>
      <c r="K11" s="673"/>
      <c r="L11" s="662"/>
      <c r="M11" s="4" t="s">
        <v>11</v>
      </c>
      <c r="N11" s="4" t="s">
        <v>11</v>
      </c>
      <c r="P11" s="4">
        <v>2550</v>
      </c>
      <c r="R11" s="678" t="s">
        <v>511</v>
      </c>
      <c r="S11" s="673"/>
      <c r="T11" s="662"/>
      <c r="U11" s="4" t="s">
        <v>11</v>
      </c>
      <c r="V11" s="4" t="s">
        <v>11</v>
      </c>
      <c r="X11" s="27">
        <v>1900</v>
      </c>
      <c r="Z11" s="687" t="s">
        <v>512</v>
      </c>
      <c r="AA11" s="673"/>
      <c r="AB11" s="662"/>
      <c r="AC11" s="4" t="s">
        <v>11</v>
      </c>
      <c r="AD11" s="4" t="s">
        <v>11</v>
      </c>
      <c r="AF11" s="4">
        <v>1300</v>
      </c>
      <c r="AH11" s="685" t="s">
        <v>513</v>
      </c>
      <c r="AI11" s="673"/>
      <c r="AJ11" s="662"/>
      <c r="AK11" s="4" t="s">
        <v>11</v>
      </c>
      <c r="AL11" s="4" t="s">
        <v>11</v>
      </c>
      <c r="AN11" s="27">
        <v>675</v>
      </c>
      <c r="AP11" s="674" t="s">
        <v>514</v>
      </c>
      <c r="AQ11" s="673"/>
      <c r="AR11" s="662"/>
      <c r="AS11" s="4" t="s">
        <v>11</v>
      </c>
      <c r="AT11" s="4" t="s">
        <v>11</v>
      </c>
      <c r="AV11" s="24">
        <v>75</v>
      </c>
      <c r="AX11" s="688" t="s">
        <v>515</v>
      </c>
      <c r="AY11" s="673"/>
      <c r="AZ11" s="662"/>
      <c r="BA11" s="4" t="s">
        <v>11</v>
      </c>
      <c r="BB11" s="4" t="s">
        <v>11</v>
      </c>
      <c r="BD11" s="162">
        <v>5525</v>
      </c>
      <c r="BF11" s="679" t="s">
        <v>516</v>
      </c>
      <c r="BG11" s="673"/>
      <c r="BH11" s="662"/>
      <c r="BI11" s="4" t="s">
        <v>11</v>
      </c>
      <c r="BJ11" s="4" t="s">
        <v>11</v>
      </c>
      <c r="BL11" s="246">
        <v>4920</v>
      </c>
      <c r="BN11" s="672" t="s">
        <v>517</v>
      </c>
      <c r="BO11" s="673"/>
      <c r="BP11" s="662"/>
      <c r="BQ11" s="4" t="s">
        <v>11</v>
      </c>
      <c r="BR11" s="4" t="s">
        <v>11</v>
      </c>
      <c r="BT11" s="451">
        <v>3920</v>
      </c>
      <c r="BV11" s="737" t="s">
        <v>518</v>
      </c>
      <c r="BW11" s="737"/>
      <c r="BX11" s="737"/>
      <c r="BY11" s="193" t="s">
        <v>11</v>
      </c>
      <c r="BZ11" s="460" t="s">
        <v>11</v>
      </c>
      <c r="CB11" s="461">
        <f>BT33</f>
        <v>2620</v>
      </c>
      <c r="CD11" s="682" t="s">
        <v>519</v>
      </c>
      <c r="CE11" s="673"/>
      <c r="CF11" s="662"/>
      <c r="CG11" s="4" t="s">
        <v>11</v>
      </c>
      <c r="CH11" s="4" t="s">
        <v>11</v>
      </c>
      <c r="CJ11" s="4">
        <f>CB38</f>
        <v>1195</v>
      </c>
      <c r="CL11" s="686" t="s">
        <v>520</v>
      </c>
      <c r="CM11" s="673"/>
      <c r="CN11" s="662"/>
      <c r="CO11" s="4" t="s">
        <v>11</v>
      </c>
      <c r="CP11" s="4" t="s">
        <v>11</v>
      </c>
      <c r="CR11" s="4">
        <f>CJ38</f>
        <v>33</v>
      </c>
    </row>
    <row r="12" spans="2:96" ht="12.75" customHeight="1" x14ac:dyDescent="0.35">
      <c r="B12" s="654">
        <v>45566</v>
      </c>
      <c r="C12" s="651"/>
      <c r="D12" s="651"/>
      <c r="E12" s="4">
        <v>0</v>
      </c>
      <c r="F12" s="4">
        <v>50</v>
      </c>
      <c r="G12" s="6" t="s">
        <v>17</v>
      </c>
      <c r="H12" s="5">
        <f t="shared" ref="H12:H44" si="0">SUM(H11+E12-F12)</f>
        <v>3250</v>
      </c>
      <c r="J12" s="654">
        <v>45598</v>
      </c>
      <c r="K12" s="651"/>
      <c r="L12" s="3"/>
      <c r="M12" s="4">
        <v>0</v>
      </c>
      <c r="N12" s="4">
        <v>50</v>
      </c>
      <c r="O12" s="6" t="s">
        <v>24</v>
      </c>
      <c r="P12" s="5">
        <f t="shared" ref="P12:P44" si="1">SUM(P11+M12-N12)</f>
        <v>2500</v>
      </c>
      <c r="R12" s="654">
        <v>45628</v>
      </c>
      <c r="S12" s="651"/>
      <c r="T12" s="3"/>
      <c r="U12" s="4">
        <v>0</v>
      </c>
      <c r="V12" s="24">
        <v>25</v>
      </c>
      <c r="W12" s="28" t="s">
        <v>17</v>
      </c>
      <c r="X12" s="5">
        <f t="shared" ref="X12:X41" si="2">SUM(X11+U12-V12)</f>
        <v>1875</v>
      </c>
      <c r="Z12" s="708">
        <v>45660</v>
      </c>
      <c r="AA12" s="651"/>
      <c r="AB12" s="48"/>
      <c r="AC12" s="50">
        <v>0</v>
      </c>
      <c r="AD12" s="50">
        <v>25</v>
      </c>
      <c r="AE12" s="51" t="s">
        <v>17</v>
      </c>
      <c r="AF12" s="52">
        <f t="shared" ref="AF12:AF44" si="3">SUM(AF11+AC12-AD12)</f>
        <v>1275</v>
      </c>
      <c r="AH12" s="654">
        <v>45691</v>
      </c>
      <c r="AI12" s="651"/>
      <c r="AJ12" s="3"/>
      <c r="AK12" s="24">
        <v>0</v>
      </c>
      <c r="AL12" s="24">
        <v>50</v>
      </c>
      <c r="AM12" s="28" t="s">
        <v>17</v>
      </c>
      <c r="AN12" s="5">
        <f t="shared" ref="AN12:AN44" si="4">SUM(AN11+AK12-AL12)</f>
        <v>625</v>
      </c>
      <c r="AP12" s="654">
        <v>45722</v>
      </c>
      <c r="AQ12" s="651"/>
      <c r="AR12" s="3"/>
      <c r="AS12" s="24">
        <v>0</v>
      </c>
      <c r="AT12" s="24">
        <v>25</v>
      </c>
      <c r="AU12" s="28" t="s">
        <v>17</v>
      </c>
      <c r="AV12" s="5">
        <f t="shared" ref="AV12:AV44" si="5">SUM(AV11+AS12-AT12)</f>
        <v>50</v>
      </c>
      <c r="AX12" s="654">
        <v>45748</v>
      </c>
      <c r="AY12" s="651"/>
      <c r="AZ12" s="3"/>
      <c r="BA12" s="4">
        <v>0</v>
      </c>
      <c r="BB12" s="4">
        <v>25</v>
      </c>
      <c r="BC12" s="6" t="s">
        <v>17</v>
      </c>
      <c r="BD12" s="5">
        <f t="shared" ref="BD12:BD44" si="6">SUM(BD11+BA12-BB12)</f>
        <v>5500</v>
      </c>
      <c r="BF12" s="654">
        <v>45782</v>
      </c>
      <c r="BG12" s="651"/>
      <c r="BH12" s="3"/>
      <c r="BI12" s="4">
        <v>0</v>
      </c>
      <c r="BJ12" s="4">
        <v>50</v>
      </c>
      <c r="BK12" s="129" t="s">
        <v>17</v>
      </c>
      <c r="BL12" s="5">
        <f t="shared" ref="BL12:BL44" si="7">SUM(BL11+BI12-BJ12)</f>
        <v>4870</v>
      </c>
      <c r="BN12" s="654">
        <v>45810</v>
      </c>
      <c r="BO12" s="651"/>
      <c r="BP12" s="3"/>
      <c r="BQ12" s="476">
        <v>0</v>
      </c>
      <c r="BR12" s="4">
        <v>150</v>
      </c>
      <c r="BS12" s="6" t="s">
        <v>17</v>
      </c>
      <c r="BT12" s="5">
        <f t="shared" ref="BT12:BT44" si="8">SUM(BT11+BQ12-BR12)</f>
        <v>3770</v>
      </c>
      <c r="BV12" s="654">
        <v>183</v>
      </c>
      <c r="BW12" s="654"/>
      <c r="BX12" s="3"/>
      <c r="BY12" s="193">
        <v>0</v>
      </c>
      <c r="BZ12" s="476">
        <v>50</v>
      </c>
      <c r="CA12" s="28" t="s">
        <v>17</v>
      </c>
      <c r="CB12" s="461">
        <f t="shared" ref="CB12:CB44" si="9">SUM(CB11+BY12-BZ12)</f>
        <v>2570</v>
      </c>
      <c r="CD12" s="654">
        <v>45870</v>
      </c>
      <c r="CE12" s="651"/>
      <c r="CF12" s="3"/>
      <c r="CG12" s="4">
        <v>0</v>
      </c>
      <c r="CH12" s="4">
        <v>50</v>
      </c>
      <c r="CI12" s="6" t="s">
        <v>17</v>
      </c>
      <c r="CJ12" s="5">
        <f t="shared" ref="CJ12:CJ44" si="10">SUM(CJ11+CG12-CH12)</f>
        <v>1145</v>
      </c>
      <c r="CL12" s="706"/>
      <c r="CM12" s="651"/>
      <c r="CN12" s="30"/>
      <c r="CO12" s="35"/>
      <c r="CP12" s="35"/>
      <c r="CQ12" s="36"/>
      <c r="CR12" s="602">
        <f>CJ39</f>
        <v>33</v>
      </c>
    </row>
    <row r="13" spans="2:96" ht="12.75" customHeight="1" x14ac:dyDescent="0.35">
      <c r="B13" s="654">
        <v>45566</v>
      </c>
      <c r="C13" s="651"/>
      <c r="D13" s="651"/>
      <c r="E13" s="4">
        <v>0</v>
      </c>
      <c r="F13" s="4">
        <v>50</v>
      </c>
      <c r="G13" s="6" t="s">
        <v>19</v>
      </c>
      <c r="H13" s="5">
        <f t="shared" si="0"/>
        <v>3200</v>
      </c>
      <c r="J13" s="654">
        <v>45598</v>
      </c>
      <c r="K13" s="651"/>
      <c r="L13" s="3"/>
      <c r="M13" s="4">
        <v>0</v>
      </c>
      <c r="N13" s="4">
        <v>25</v>
      </c>
      <c r="O13" s="6" t="s">
        <v>17</v>
      </c>
      <c r="P13" s="5">
        <f t="shared" si="1"/>
        <v>2475</v>
      </c>
      <c r="R13" s="654">
        <v>45628</v>
      </c>
      <c r="S13" s="651"/>
      <c r="T13" s="3"/>
      <c r="U13" s="4">
        <v>0</v>
      </c>
      <c r="V13" s="24">
        <v>25</v>
      </c>
      <c r="W13" s="28" t="s">
        <v>19</v>
      </c>
      <c r="X13" s="5">
        <f t="shared" si="2"/>
        <v>1850</v>
      </c>
      <c r="Z13" s="708">
        <v>45661</v>
      </c>
      <c r="AA13" s="651"/>
      <c r="AB13" s="3"/>
      <c r="AC13" s="24">
        <v>0</v>
      </c>
      <c r="AD13" s="24">
        <v>25</v>
      </c>
      <c r="AE13" s="28" t="s">
        <v>17</v>
      </c>
      <c r="AF13" s="5">
        <f t="shared" si="3"/>
        <v>1250</v>
      </c>
      <c r="AH13" s="654">
        <v>45692</v>
      </c>
      <c r="AI13" s="651"/>
      <c r="AJ13" s="3"/>
      <c r="AK13" s="24">
        <v>0</v>
      </c>
      <c r="AL13" s="24">
        <v>25</v>
      </c>
      <c r="AM13" s="28" t="s">
        <v>17</v>
      </c>
      <c r="AN13" s="5">
        <f t="shared" si="4"/>
        <v>600</v>
      </c>
      <c r="AP13" s="654">
        <v>45723</v>
      </c>
      <c r="AQ13" s="651"/>
      <c r="AR13" s="3"/>
      <c r="AS13" s="24">
        <v>0</v>
      </c>
      <c r="AT13" s="24">
        <v>25</v>
      </c>
      <c r="AU13" s="28" t="s">
        <v>17</v>
      </c>
      <c r="AV13" s="5">
        <f t="shared" si="5"/>
        <v>25</v>
      </c>
      <c r="AX13" s="654">
        <v>45749</v>
      </c>
      <c r="AY13" s="651"/>
      <c r="AZ13" s="3"/>
      <c r="BA13" s="168">
        <v>0</v>
      </c>
      <c r="BB13" s="168">
        <v>25</v>
      </c>
      <c r="BC13" s="28" t="s">
        <v>17</v>
      </c>
      <c r="BD13" s="5">
        <f t="shared" si="6"/>
        <v>5475</v>
      </c>
      <c r="BF13" s="654">
        <v>45783</v>
      </c>
      <c r="BG13" s="651"/>
      <c r="BH13" s="3"/>
      <c r="BI13" s="258">
        <v>0</v>
      </c>
      <c r="BJ13" s="4">
        <v>50</v>
      </c>
      <c r="BK13" s="129" t="s">
        <v>17</v>
      </c>
      <c r="BL13" s="5">
        <f t="shared" si="7"/>
        <v>4820</v>
      </c>
      <c r="BN13" s="654">
        <v>45811</v>
      </c>
      <c r="BO13" s="651"/>
      <c r="BP13" s="3"/>
      <c r="BQ13" s="476">
        <v>0</v>
      </c>
      <c r="BR13" s="450">
        <v>50</v>
      </c>
      <c r="BS13" s="28" t="s">
        <v>17</v>
      </c>
      <c r="BT13" s="5">
        <f t="shared" si="8"/>
        <v>3720</v>
      </c>
      <c r="BV13" s="654">
        <v>184</v>
      </c>
      <c r="BW13" s="654"/>
      <c r="BX13" s="3"/>
      <c r="BY13" s="193">
        <v>0</v>
      </c>
      <c r="BZ13" s="476">
        <v>50</v>
      </c>
      <c r="CA13" s="28" t="s">
        <v>17</v>
      </c>
      <c r="CB13" s="461">
        <f t="shared" si="9"/>
        <v>2520</v>
      </c>
      <c r="CD13" s="654">
        <v>45873</v>
      </c>
      <c r="CE13" s="651"/>
      <c r="CF13" s="3"/>
      <c r="CG13" s="564">
        <v>0</v>
      </c>
      <c r="CH13" s="564">
        <v>50</v>
      </c>
      <c r="CI13" s="28" t="s">
        <v>17</v>
      </c>
      <c r="CJ13" s="632">
        <f t="shared" si="10"/>
        <v>1095</v>
      </c>
      <c r="CL13" s="654"/>
      <c r="CM13" s="651"/>
      <c r="CN13" s="3"/>
      <c r="CO13" s="4"/>
      <c r="CP13" s="4"/>
      <c r="CQ13" s="6"/>
      <c r="CR13" s="5">
        <f t="shared" ref="CR13:CR44" si="11">SUM(CR12+CO13-CP13)</f>
        <v>33</v>
      </c>
    </row>
    <row r="14" spans="2:96" ht="12.75" customHeight="1" x14ac:dyDescent="0.35">
      <c r="B14" s="654">
        <v>45567</v>
      </c>
      <c r="C14" s="651"/>
      <c r="D14" s="651"/>
      <c r="E14" s="4">
        <v>0</v>
      </c>
      <c r="F14" s="4">
        <f>17</f>
        <v>17</v>
      </c>
      <c r="G14" s="6" t="s">
        <v>17</v>
      </c>
      <c r="H14" s="5">
        <f t="shared" si="0"/>
        <v>3183</v>
      </c>
      <c r="J14" s="654">
        <v>45600</v>
      </c>
      <c r="K14" s="651"/>
      <c r="L14" s="3"/>
      <c r="M14" s="4">
        <v>0</v>
      </c>
      <c r="N14" s="4">
        <v>25</v>
      </c>
      <c r="O14" s="6" t="s">
        <v>17</v>
      </c>
      <c r="P14" s="5">
        <f t="shared" si="1"/>
        <v>2450</v>
      </c>
      <c r="R14" s="654">
        <v>45629</v>
      </c>
      <c r="S14" s="651"/>
      <c r="T14" s="3"/>
      <c r="U14" s="4">
        <v>0</v>
      </c>
      <c r="V14" s="24">
        <v>25</v>
      </c>
      <c r="W14" s="28" t="s">
        <v>17</v>
      </c>
      <c r="X14" s="5">
        <f t="shared" si="2"/>
        <v>1825</v>
      </c>
      <c r="Z14" s="708">
        <v>45663</v>
      </c>
      <c r="AA14" s="651"/>
      <c r="AB14" s="3"/>
      <c r="AC14" s="24">
        <v>0</v>
      </c>
      <c r="AD14" s="24">
        <v>50</v>
      </c>
      <c r="AE14" s="28" t="s">
        <v>17</v>
      </c>
      <c r="AF14" s="5">
        <f t="shared" si="3"/>
        <v>1200</v>
      </c>
      <c r="AH14" s="654">
        <v>45693</v>
      </c>
      <c r="AI14" s="651"/>
      <c r="AJ14" s="3"/>
      <c r="AK14" s="24">
        <v>0</v>
      </c>
      <c r="AL14" s="24">
        <v>25</v>
      </c>
      <c r="AM14" s="28" t="s">
        <v>17</v>
      </c>
      <c r="AN14" s="5">
        <f t="shared" si="4"/>
        <v>575</v>
      </c>
      <c r="AP14" s="706">
        <v>45726</v>
      </c>
      <c r="AQ14" s="651"/>
      <c r="AR14" s="46"/>
      <c r="AS14" s="32">
        <v>5975</v>
      </c>
      <c r="AT14" s="32">
        <v>0</v>
      </c>
      <c r="AU14" s="33" t="s">
        <v>17</v>
      </c>
      <c r="AV14" s="34">
        <f t="shared" si="5"/>
        <v>6000</v>
      </c>
      <c r="AX14" s="654">
        <v>45750</v>
      </c>
      <c r="AY14" s="651"/>
      <c r="AZ14" s="3"/>
      <c r="BA14" s="168">
        <v>0</v>
      </c>
      <c r="BB14" s="168">
        <v>25</v>
      </c>
      <c r="BC14" s="28" t="s">
        <v>17</v>
      </c>
      <c r="BD14" s="5">
        <f t="shared" si="6"/>
        <v>5450</v>
      </c>
      <c r="BF14" s="654">
        <v>45784</v>
      </c>
      <c r="BG14" s="651"/>
      <c r="BH14" s="3"/>
      <c r="BI14" s="258">
        <v>0</v>
      </c>
      <c r="BJ14" s="258">
        <v>25</v>
      </c>
      <c r="BK14" s="129" t="s">
        <v>17</v>
      </c>
      <c r="BL14" s="5">
        <f t="shared" si="7"/>
        <v>4795</v>
      </c>
      <c r="BN14" s="654">
        <v>45812</v>
      </c>
      <c r="BO14" s="651"/>
      <c r="BP14" s="3"/>
      <c r="BQ14" s="476">
        <v>0</v>
      </c>
      <c r="BR14" s="450">
        <v>50</v>
      </c>
      <c r="BS14" s="28" t="s">
        <v>17</v>
      </c>
      <c r="BT14" s="5">
        <f t="shared" si="8"/>
        <v>3670</v>
      </c>
      <c r="BV14" s="654">
        <v>185</v>
      </c>
      <c r="BW14" s="654"/>
      <c r="BX14" s="3"/>
      <c r="BY14" s="193">
        <v>0</v>
      </c>
      <c r="BZ14" s="476">
        <v>50</v>
      </c>
      <c r="CA14" s="28" t="s">
        <v>17</v>
      </c>
      <c r="CB14" s="461">
        <f t="shared" si="9"/>
        <v>2470</v>
      </c>
      <c r="CD14" s="654">
        <v>45874</v>
      </c>
      <c r="CE14" s="651"/>
      <c r="CF14" s="3"/>
      <c r="CG14" s="564">
        <v>0</v>
      </c>
      <c r="CH14" s="564">
        <v>50</v>
      </c>
      <c r="CI14" s="28" t="s">
        <v>17</v>
      </c>
      <c r="CJ14" s="632">
        <f t="shared" si="10"/>
        <v>1045</v>
      </c>
      <c r="CL14" s="654"/>
      <c r="CM14" s="651"/>
      <c r="CN14" s="3"/>
      <c r="CO14" s="4"/>
      <c r="CP14" s="4"/>
      <c r="CQ14" s="6"/>
      <c r="CR14" s="5">
        <f t="shared" si="11"/>
        <v>33</v>
      </c>
    </row>
    <row r="15" spans="2:96" ht="12.75" customHeight="1" x14ac:dyDescent="0.35">
      <c r="B15" s="654">
        <v>45568</v>
      </c>
      <c r="C15" s="651"/>
      <c r="D15" s="651"/>
      <c r="E15" s="4">
        <v>0</v>
      </c>
      <c r="F15" s="4">
        <v>16</v>
      </c>
      <c r="G15" s="6" t="s">
        <v>17</v>
      </c>
      <c r="H15" s="5">
        <f t="shared" si="0"/>
        <v>3167</v>
      </c>
      <c r="J15" s="654">
        <v>45601</v>
      </c>
      <c r="K15" s="651"/>
      <c r="L15" s="3"/>
      <c r="M15" s="4">
        <v>0</v>
      </c>
      <c r="N15" s="4">
        <v>25</v>
      </c>
      <c r="O15" s="6" t="s">
        <v>17</v>
      </c>
      <c r="P15" s="5">
        <f t="shared" si="1"/>
        <v>2425</v>
      </c>
      <c r="R15" s="654">
        <v>45629</v>
      </c>
      <c r="S15" s="651"/>
      <c r="T15" s="3"/>
      <c r="U15" s="4">
        <v>0</v>
      </c>
      <c r="V15" s="24">
        <v>25</v>
      </c>
      <c r="W15" s="28" t="s">
        <v>16</v>
      </c>
      <c r="X15" s="5">
        <f t="shared" si="2"/>
        <v>1800</v>
      </c>
      <c r="Z15" s="708">
        <v>45664</v>
      </c>
      <c r="AA15" s="651"/>
      <c r="AB15" s="3"/>
      <c r="AC15" s="24">
        <v>0</v>
      </c>
      <c r="AD15" s="24">
        <v>25</v>
      </c>
      <c r="AE15" s="28" t="s">
        <v>17</v>
      </c>
      <c r="AF15" s="5">
        <f t="shared" si="3"/>
        <v>1175</v>
      </c>
      <c r="AH15" s="654">
        <v>45693</v>
      </c>
      <c r="AI15" s="651"/>
      <c r="AJ15" s="3"/>
      <c r="AK15" s="24">
        <v>0</v>
      </c>
      <c r="AL15" s="24">
        <v>50</v>
      </c>
      <c r="AM15" s="28" t="s">
        <v>24</v>
      </c>
      <c r="AN15" s="5">
        <f t="shared" si="4"/>
        <v>525</v>
      </c>
      <c r="AP15" s="654">
        <v>45727</v>
      </c>
      <c r="AQ15" s="651"/>
      <c r="AR15" s="3"/>
      <c r="AS15" s="24">
        <v>0</v>
      </c>
      <c r="AT15" s="24">
        <v>25</v>
      </c>
      <c r="AU15" s="28" t="s">
        <v>17</v>
      </c>
      <c r="AV15" s="5">
        <f t="shared" si="5"/>
        <v>5975</v>
      </c>
      <c r="AX15" s="654">
        <v>45751</v>
      </c>
      <c r="AY15" s="651"/>
      <c r="AZ15" s="3"/>
      <c r="BA15" s="168">
        <v>0</v>
      </c>
      <c r="BB15" s="168">
        <v>25</v>
      </c>
      <c r="BC15" s="28" t="s">
        <v>17</v>
      </c>
      <c r="BD15" s="5">
        <f t="shared" si="6"/>
        <v>5425</v>
      </c>
      <c r="BF15" s="654">
        <v>45784</v>
      </c>
      <c r="BG15" s="651"/>
      <c r="BH15" s="3"/>
      <c r="BI15" s="258">
        <v>0</v>
      </c>
      <c r="BJ15" s="4">
        <v>100</v>
      </c>
      <c r="BK15" s="6" t="s">
        <v>24</v>
      </c>
      <c r="BL15" s="5">
        <f t="shared" si="7"/>
        <v>4695</v>
      </c>
      <c r="BN15" s="654">
        <v>45813</v>
      </c>
      <c r="BO15" s="651"/>
      <c r="BP15" s="3"/>
      <c r="BQ15" s="476">
        <v>0</v>
      </c>
      <c r="BR15" s="450">
        <v>50</v>
      </c>
      <c r="BS15" s="28" t="s">
        <v>17</v>
      </c>
      <c r="BT15" s="5">
        <f t="shared" si="8"/>
        <v>3620</v>
      </c>
      <c r="BV15" s="654">
        <v>186</v>
      </c>
      <c r="BW15" s="654"/>
      <c r="BX15" s="3"/>
      <c r="BY15" s="193">
        <v>0</v>
      </c>
      <c r="BZ15" s="476">
        <v>50</v>
      </c>
      <c r="CA15" s="28" t="s">
        <v>17</v>
      </c>
      <c r="CB15" s="461">
        <f t="shared" si="9"/>
        <v>2420</v>
      </c>
      <c r="CD15" s="654">
        <v>45874</v>
      </c>
      <c r="CE15" s="651"/>
      <c r="CF15" s="3"/>
      <c r="CG15" s="576">
        <v>0</v>
      </c>
      <c r="CH15" s="629">
        <v>50</v>
      </c>
      <c r="CI15" s="28" t="s">
        <v>24</v>
      </c>
      <c r="CJ15" s="632">
        <f t="shared" si="10"/>
        <v>995</v>
      </c>
      <c r="CL15" s="654"/>
      <c r="CM15" s="651"/>
      <c r="CN15" s="3"/>
      <c r="CO15" s="4"/>
      <c r="CP15" s="4"/>
      <c r="CQ15" s="6"/>
      <c r="CR15" s="5">
        <f t="shared" si="11"/>
        <v>33</v>
      </c>
    </row>
    <row r="16" spans="2:96" ht="12.75" customHeight="1" x14ac:dyDescent="0.35">
      <c r="B16" s="654">
        <v>45569</v>
      </c>
      <c r="C16" s="651"/>
      <c r="D16" s="651"/>
      <c r="E16" s="4">
        <v>0</v>
      </c>
      <c r="F16" s="4">
        <v>17</v>
      </c>
      <c r="G16" s="6" t="s">
        <v>15</v>
      </c>
      <c r="H16" s="5">
        <f t="shared" si="0"/>
        <v>3150</v>
      </c>
      <c r="J16" s="654">
        <v>45601</v>
      </c>
      <c r="K16" s="651"/>
      <c r="L16" s="3"/>
      <c r="M16" s="4">
        <v>0</v>
      </c>
      <c r="N16" s="4">
        <v>100</v>
      </c>
      <c r="O16" s="6" t="s">
        <v>24</v>
      </c>
      <c r="P16" s="5">
        <f t="shared" si="1"/>
        <v>2325</v>
      </c>
      <c r="R16" s="654">
        <v>45630</v>
      </c>
      <c r="S16" s="651"/>
      <c r="T16" s="3"/>
      <c r="U16" s="4">
        <v>0</v>
      </c>
      <c r="V16" s="24">
        <v>25</v>
      </c>
      <c r="W16" s="28" t="s">
        <v>17</v>
      </c>
      <c r="X16" s="5">
        <f t="shared" si="2"/>
        <v>1775</v>
      </c>
      <c r="Z16" s="708">
        <v>45665</v>
      </c>
      <c r="AA16" s="651"/>
      <c r="AB16" s="3"/>
      <c r="AC16" s="24">
        <v>0</v>
      </c>
      <c r="AD16" s="24">
        <v>25</v>
      </c>
      <c r="AE16" s="28" t="s">
        <v>17</v>
      </c>
      <c r="AF16" s="5">
        <f t="shared" si="3"/>
        <v>1150</v>
      </c>
      <c r="AH16" s="654">
        <v>45694</v>
      </c>
      <c r="AI16" s="651"/>
      <c r="AJ16" s="3"/>
      <c r="AK16" s="24">
        <v>0</v>
      </c>
      <c r="AL16" s="24">
        <v>25</v>
      </c>
      <c r="AM16" s="28" t="s">
        <v>17</v>
      </c>
      <c r="AN16" s="5">
        <f t="shared" si="4"/>
        <v>500</v>
      </c>
      <c r="AP16" s="654">
        <v>45728</v>
      </c>
      <c r="AQ16" s="651"/>
      <c r="AR16" s="3"/>
      <c r="AS16" s="24">
        <v>0</v>
      </c>
      <c r="AT16" s="24">
        <v>25</v>
      </c>
      <c r="AU16" s="28" t="s">
        <v>17</v>
      </c>
      <c r="AV16" s="5">
        <f t="shared" si="5"/>
        <v>5950</v>
      </c>
      <c r="AX16" s="654">
        <v>45752</v>
      </c>
      <c r="AY16" s="651"/>
      <c r="AZ16" s="3"/>
      <c r="BA16" s="168">
        <v>0</v>
      </c>
      <c r="BB16" s="168">
        <v>25</v>
      </c>
      <c r="BC16" s="28" t="s">
        <v>17</v>
      </c>
      <c r="BD16" s="5">
        <f t="shared" si="6"/>
        <v>5400</v>
      </c>
      <c r="BF16" s="654">
        <v>45785</v>
      </c>
      <c r="BG16" s="651"/>
      <c r="BH16" s="3"/>
      <c r="BI16" s="258">
        <v>0</v>
      </c>
      <c r="BJ16" s="259">
        <v>100</v>
      </c>
      <c r="BK16" s="129" t="s">
        <v>17</v>
      </c>
      <c r="BL16" s="5">
        <f t="shared" si="7"/>
        <v>4595</v>
      </c>
      <c r="BN16" s="654">
        <v>45814</v>
      </c>
      <c r="BO16" s="651"/>
      <c r="BP16" s="3"/>
      <c r="BQ16" s="476">
        <v>0</v>
      </c>
      <c r="BR16" s="450">
        <v>50</v>
      </c>
      <c r="BS16" s="28" t="s">
        <v>17</v>
      </c>
      <c r="BT16" s="5">
        <f t="shared" si="8"/>
        <v>3570</v>
      </c>
      <c r="BV16" s="654">
        <v>187</v>
      </c>
      <c r="BW16" s="654"/>
      <c r="BX16" s="3"/>
      <c r="BY16" s="193">
        <v>0</v>
      </c>
      <c r="BZ16" s="476">
        <v>50</v>
      </c>
      <c r="CA16" s="28" t="s">
        <v>17</v>
      </c>
      <c r="CB16" s="461">
        <f t="shared" si="9"/>
        <v>2370</v>
      </c>
      <c r="CD16" s="654">
        <v>45875</v>
      </c>
      <c r="CE16" s="651"/>
      <c r="CF16" s="3"/>
      <c r="CG16" s="576">
        <v>0</v>
      </c>
      <c r="CH16" s="576">
        <v>50</v>
      </c>
      <c r="CI16" s="28" t="s">
        <v>17</v>
      </c>
      <c r="CJ16" s="632">
        <f t="shared" si="10"/>
        <v>945</v>
      </c>
      <c r="CL16" s="654"/>
      <c r="CM16" s="651"/>
      <c r="CN16" s="3"/>
      <c r="CO16" s="4"/>
      <c r="CP16" s="4"/>
      <c r="CQ16" s="6"/>
      <c r="CR16" s="5">
        <f t="shared" si="11"/>
        <v>33</v>
      </c>
    </row>
    <row r="17" spans="2:96" ht="12.75" customHeight="1" x14ac:dyDescent="0.35">
      <c r="B17" s="654">
        <v>45570</v>
      </c>
      <c r="C17" s="651"/>
      <c r="D17" s="651"/>
      <c r="E17" s="4">
        <v>0</v>
      </c>
      <c r="F17" s="4">
        <v>16</v>
      </c>
      <c r="G17" s="6" t="s">
        <v>17</v>
      </c>
      <c r="H17" s="5">
        <f t="shared" si="0"/>
        <v>3134</v>
      </c>
      <c r="J17" s="654">
        <v>45602</v>
      </c>
      <c r="K17" s="651"/>
      <c r="L17" s="3"/>
      <c r="M17" s="4">
        <v>0</v>
      </c>
      <c r="N17" s="4">
        <v>25</v>
      </c>
      <c r="O17" s="6" t="s">
        <v>17</v>
      </c>
      <c r="P17" s="5">
        <f t="shared" si="1"/>
        <v>2300</v>
      </c>
      <c r="R17" s="654">
        <v>45631</v>
      </c>
      <c r="S17" s="651"/>
      <c r="T17" s="3"/>
      <c r="U17" s="4">
        <v>0</v>
      </c>
      <c r="V17" s="24">
        <v>25</v>
      </c>
      <c r="W17" s="28" t="s">
        <v>17</v>
      </c>
      <c r="X17" s="5">
        <f t="shared" si="2"/>
        <v>1750</v>
      </c>
      <c r="Z17" s="708">
        <v>45666</v>
      </c>
      <c r="AA17" s="651"/>
      <c r="AB17" s="3"/>
      <c r="AC17" s="24">
        <v>0</v>
      </c>
      <c r="AD17" s="24">
        <v>50</v>
      </c>
      <c r="AE17" s="28" t="s">
        <v>17</v>
      </c>
      <c r="AF17" s="5">
        <f t="shared" si="3"/>
        <v>1100</v>
      </c>
      <c r="AH17" s="654">
        <v>45695</v>
      </c>
      <c r="AI17" s="651"/>
      <c r="AJ17" s="3"/>
      <c r="AK17" s="24">
        <v>0</v>
      </c>
      <c r="AL17" s="24">
        <v>25</v>
      </c>
      <c r="AM17" s="28" t="s">
        <v>17</v>
      </c>
      <c r="AN17" s="5">
        <f t="shared" si="4"/>
        <v>475</v>
      </c>
      <c r="AP17" s="654">
        <v>45729</v>
      </c>
      <c r="AQ17" s="651"/>
      <c r="AR17" s="3"/>
      <c r="AS17" s="72">
        <v>0</v>
      </c>
      <c r="AT17" s="72">
        <v>50</v>
      </c>
      <c r="AU17" s="28" t="s">
        <v>17</v>
      </c>
      <c r="AV17" s="5">
        <f t="shared" si="5"/>
        <v>5900</v>
      </c>
      <c r="AX17" s="654">
        <v>45754</v>
      </c>
      <c r="AY17" s="651"/>
      <c r="AZ17" s="3"/>
      <c r="BA17" s="168">
        <v>0</v>
      </c>
      <c r="BB17" s="168">
        <v>25</v>
      </c>
      <c r="BC17" s="28" t="s">
        <v>17</v>
      </c>
      <c r="BD17" s="5">
        <f t="shared" si="6"/>
        <v>5375</v>
      </c>
      <c r="BF17" s="654">
        <v>45786</v>
      </c>
      <c r="BG17" s="651"/>
      <c r="BH17" s="3"/>
      <c r="BI17" s="259">
        <v>0</v>
      </c>
      <c r="BJ17" s="4">
        <v>50</v>
      </c>
      <c r="BK17" s="129" t="s">
        <v>17</v>
      </c>
      <c r="BL17" s="5">
        <f t="shared" si="7"/>
        <v>4545</v>
      </c>
      <c r="BN17" s="654">
        <v>45817</v>
      </c>
      <c r="BO17" s="651"/>
      <c r="BP17" s="3"/>
      <c r="BQ17" s="476">
        <v>0</v>
      </c>
      <c r="BR17" s="450">
        <v>50</v>
      </c>
      <c r="BS17" s="28" t="s">
        <v>17</v>
      </c>
      <c r="BT17" s="5">
        <f t="shared" si="8"/>
        <v>3520</v>
      </c>
      <c r="BV17" s="654">
        <v>188</v>
      </c>
      <c r="BW17" s="654"/>
      <c r="BX17" s="3"/>
      <c r="BY17" s="193">
        <v>0</v>
      </c>
      <c r="BZ17" s="476">
        <v>50</v>
      </c>
      <c r="CA17" s="28" t="s">
        <v>17</v>
      </c>
      <c r="CB17" s="461">
        <f t="shared" si="9"/>
        <v>2320</v>
      </c>
      <c r="CD17" s="654">
        <v>45876</v>
      </c>
      <c r="CE17" s="654"/>
      <c r="CF17" s="3"/>
      <c r="CG17" s="576">
        <v>0</v>
      </c>
      <c r="CH17" s="576">
        <v>50</v>
      </c>
      <c r="CI17" s="28" t="s">
        <v>17</v>
      </c>
      <c r="CJ17" s="632">
        <f t="shared" si="10"/>
        <v>895</v>
      </c>
      <c r="CL17" s="654"/>
      <c r="CM17" s="651"/>
      <c r="CN17" s="3"/>
      <c r="CO17" s="4"/>
      <c r="CP17" s="4"/>
      <c r="CQ17" s="6"/>
      <c r="CR17" s="5">
        <f t="shared" si="11"/>
        <v>33</v>
      </c>
    </row>
    <row r="18" spans="2:96" ht="12.75" customHeight="1" x14ac:dyDescent="0.35">
      <c r="B18" s="654">
        <v>45572</v>
      </c>
      <c r="C18" s="651"/>
      <c r="D18" s="651"/>
      <c r="E18" s="4">
        <v>0</v>
      </c>
      <c r="F18" s="4">
        <v>17</v>
      </c>
      <c r="G18" s="6" t="s">
        <v>17</v>
      </c>
      <c r="H18" s="5">
        <f t="shared" si="0"/>
        <v>3117</v>
      </c>
      <c r="J18" s="654">
        <v>45603</v>
      </c>
      <c r="K18" s="651"/>
      <c r="L18" s="3"/>
      <c r="M18" s="4">
        <v>0</v>
      </c>
      <c r="N18" s="4">
        <v>25</v>
      </c>
      <c r="O18" s="6" t="s">
        <v>17</v>
      </c>
      <c r="P18" s="5">
        <f t="shared" si="1"/>
        <v>2275</v>
      </c>
      <c r="R18" s="654">
        <v>45632</v>
      </c>
      <c r="S18" s="651"/>
      <c r="T18" s="3"/>
      <c r="U18" s="4">
        <v>0</v>
      </c>
      <c r="V18" s="24">
        <v>25</v>
      </c>
      <c r="W18" s="28" t="s">
        <v>17</v>
      </c>
      <c r="X18" s="5">
        <f t="shared" si="2"/>
        <v>1725</v>
      </c>
      <c r="Z18" s="708">
        <v>45667</v>
      </c>
      <c r="AA18" s="651"/>
      <c r="AB18" s="3"/>
      <c r="AC18" s="24">
        <v>0</v>
      </c>
      <c r="AD18" s="24">
        <v>25</v>
      </c>
      <c r="AE18" s="28" t="s">
        <v>17</v>
      </c>
      <c r="AF18" s="5">
        <f t="shared" si="3"/>
        <v>1075</v>
      </c>
      <c r="AH18" s="654">
        <v>45698</v>
      </c>
      <c r="AI18" s="651"/>
      <c r="AJ18" s="3"/>
      <c r="AK18" s="24">
        <v>0</v>
      </c>
      <c r="AL18" s="24">
        <v>25</v>
      </c>
      <c r="AM18" s="28" t="s">
        <v>17</v>
      </c>
      <c r="AN18" s="5">
        <f t="shared" si="4"/>
        <v>450</v>
      </c>
      <c r="AP18" s="654">
        <v>45730</v>
      </c>
      <c r="AQ18" s="651"/>
      <c r="AR18" s="3"/>
      <c r="AS18" s="127">
        <v>0</v>
      </c>
      <c r="AT18" s="4">
        <v>25</v>
      </c>
      <c r="AU18" s="28" t="s">
        <v>17</v>
      </c>
      <c r="AV18" s="5">
        <f t="shared" si="5"/>
        <v>5875</v>
      </c>
      <c r="AX18" s="654">
        <v>45755</v>
      </c>
      <c r="AY18" s="651"/>
      <c r="AZ18" s="3"/>
      <c r="BA18" s="168">
        <v>0</v>
      </c>
      <c r="BB18" s="168">
        <v>25</v>
      </c>
      <c r="BC18" s="28" t="s">
        <v>17</v>
      </c>
      <c r="BD18" s="5">
        <f t="shared" si="6"/>
        <v>5350</v>
      </c>
      <c r="BF18" s="654">
        <v>45789</v>
      </c>
      <c r="BG18" s="651"/>
      <c r="BH18" s="3"/>
      <c r="BI18" s="270">
        <v>0</v>
      </c>
      <c r="BJ18" s="270">
        <v>50</v>
      </c>
      <c r="BK18" s="129" t="s">
        <v>17</v>
      </c>
      <c r="BL18" s="5">
        <f t="shared" si="7"/>
        <v>4495</v>
      </c>
      <c r="BN18" s="654">
        <v>45818</v>
      </c>
      <c r="BO18" s="651"/>
      <c r="BP18" s="3"/>
      <c r="BQ18" s="476">
        <v>0</v>
      </c>
      <c r="BR18" s="450">
        <v>50</v>
      </c>
      <c r="BS18" s="28" t="s">
        <v>17</v>
      </c>
      <c r="BT18" s="5">
        <f t="shared" si="8"/>
        <v>3470</v>
      </c>
      <c r="BV18" s="654">
        <v>189</v>
      </c>
      <c r="BW18" s="654"/>
      <c r="BX18" s="3"/>
      <c r="BY18" s="193">
        <v>0</v>
      </c>
      <c r="BZ18" s="476">
        <v>150</v>
      </c>
      <c r="CA18" s="28" t="s">
        <v>17</v>
      </c>
      <c r="CB18" s="461">
        <f t="shared" si="9"/>
        <v>2170</v>
      </c>
      <c r="CD18" s="654">
        <v>45877</v>
      </c>
      <c r="CE18" s="654"/>
      <c r="CF18" s="3"/>
      <c r="CG18" s="576">
        <v>0</v>
      </c>
      <c r="CH18" s="576">
        <v>50</v>
      </c>
      <c r="CI18" s="28" t="s">
        <v>17</v>
      </c>
      <c r="CJ18" s="632">
        <f t="shared" si="10"/>
        <v>845</v>
      </c>
      <c r="CL18" s="654"/>
      <c r="CM18" s="651"/>
      <c r="CN18" s="3"/>
      <c r="CO18" s="4"/>
      <c r="CP18" s="4"/>
      <c r="CQ18" s="6"/>
      <c r="CR18" s="5">
        <f t="shared" si="11"/>
        <v>33</v>
      </c>
    </row>
    <row r="19" spans="2:96" ht="12.75" customHeight="1" x14ac:dyDescent="0.35">
      <c r="B19" s="654">
        <v>45572</v>
      </c>
      <c r="C19" s="651"/>
      <c r="D19" s="651"/>
      <c r="E19" s="4">
        <v>0</v>
      </c>
      <c r="F19" s="4">
        <v>17</v>
      </c>
      <c r="G19" s="6" t="s">
        <v>17</v>
      </c>
      <c r="H19" s="5">
        <f t="shared" si="0"/>
        <v>3100</v>
      </c>
      <c r="J19" s="654">
        <v>45604</v>
      </c>
      <c r="K19" s="651"/>
      <c r="L19" s="3"/>
      <c r="M19" s="4">
        <v>0</v>
      </c>
      <c r="N19" s="4">
        <v>25</v>
      </c>
      <c r="O19" s="6" t="s">
        <v>17</v>
      </c>
      <c r="P19" s="5">
        <f t="shared" si="1"/>
        <v>2250</v>
      </c>
      <c r="R19" s="654">
        <v>45635</v>
      </c>
      <c r="S19" s="651"/>
      <c r="T19" s="3"/>
      <c r="U19" s="4">
        <v>0</v>
      </c>
      <c r="V19" s="24">
        <v>50</v>
      </c>
      <c r="W19" s="28" t="s">
        <v>17</v>
      </c>
      <c r="X19" s="5">
        <f t="shared" si="2"/>
        <v>1675</v>
      </c>
      <c r="Z19" s="708">
        <v>45670</v>
      </c>
      <c r="AA19" s="651"/>
      <c r="AB19" s="3"/>
      <c r="AC19" s="24">
        <v>0</v>
      </c>
      <c r="AD19" s="24">
        <v>25</v>
      </c>
      <c r="AE19" s="28" t="s">
        <v>17</v>
      </c>
      <c r="AF19" s="5">
        <f t="shared" si="3"/>
        <v>1050</v>
      </c>
      <c r="AH19" s="654">
        <v>45699</v>
      </c>
      <c r="AI19" s="651"/>
      <c r="AJ19" s="3"/>
      <c r="AK19" s="24">
        <v>0</v>
      </c>
      <c r="AL19" s="24">
        <v>25</v>
      </c>
      <c r="AM19" s="28" t="s">
        <v>17</v>
      </c>
      <c r="AN19" s="5">
        <f t="shared" si="4"/>
        <v>425</v>
      </c>
      <c r="AP19" s="654">
        <v>45733</v>
      </c>
      <c r="AQ19" s="651"/>
      <c r="AR19" s="3"/>
      <c r="AS19" s="132">
        <v>0</v>
      </c>
      <c r="AT19" s="4">
        <v>125</v>
      </c>
      <c r="AU19" s="28" t="s">
        <v>17</v>
      </c>
      <c r="AV19" s="5">
        <f t="shared" si="5"/>
        <v>5750</v>
      </c>
      <c r="AX19" s="654">
        <v>45756</v>
      </c>
      <c r="AY19" s="651"/>
      <c r="AZ19" s="3"/>
      <c r="BA19" s="174">
        <v>0</v>
      </c>
      <c r="BB19" s="174">
        <v>50</v>
      </c>
      <c r="BC19" s="28" t="s">
        <v>17</v>
      </c>
      <c r="BD19" s="5">
        <f t="shared" si="6"/>
        <v>5300</v>
      </c>
      <c r="BF19" s="654">
        <v>45790</v>
      </c>
      <c r="BG19" s="651"/>
      <c r="BH19" s="3"/>
      <c r="BI19" s="270">
        <v>0</v>
      </c>
      <c r="BJ19" s="270">
        <v>50</v>
      </c>
      <c r="BK19" s="129" t="s">
        <v>17</v>
      </c>
      <c r="BL19" s="5">
        <f t="shared" si="7"/>
        <v>4445</v>
      </c>
      <c r="BN19" s="654">
        <v>45819</v>
      </c>
      <c r="BO19" s="651"/>
      <c r="BP19" s="3"/>
      <c r="BQ19" s="476">
        <v>0</v>
      </c>
      <c r="BR19" s="450">
        <v>50</v>
      </c>
      <c r="BS19" s="28" t="s">
        <v>17</v>
      </c>
      <c r="BT19" s="5">
        <f t="shared" si="8"/>
        <v>3420</v>
      </c>
      <c r="BV19" s="654">
        <v>190</v>
      </c>
      <c r="BW19" s="654"/>
      <c r="BX19" s="3"/>
      <c r="BY19" s="193">
        <v>0</v>
      </c>
      <c r="BZ19" s="476">
        <v>50</v>
      </c>
      <c r="CA19" s="28" t="s">
        <v>17</v>
      </c>
      <c r="CB19" s="461">
        <f t="shared" si="9"/>
        <v>2120</v>
      </c>
      <c r="CD19" s="654">
        <v>45879</v>
      </c>
      <c r="CE19" s="654"/>
      <c r="CF19" s="3"/>
      <c r="CG19" s="4">
        <v>0</v>
      </c>
      <c r="CH19" s="576">
        <v>50</v>
      </c>
      <c r="CI19" s="28" t="s">
        <v>17</v>
      </c>
      <c r="CJ19" s="632">
        <f t="shared" si="10"/>
        <v>795</v>
      </c>
      <c r="CL19" s="654"/>
      <c r="CM19" s="651"/>
      <c r="CN19" s="3"/>
      <c r="CO19" s="4"/>
      <c r="CP19" s="4"/>
      <c r="CQ19" s="6"/>
      <c r="CR19" s="5">
        <f t="shared" si="11"/>
        <v>33</v>
      </c>
    </row>
    <row r="20" spans="2:96" ht="12.75" customHeight="1" x14ac:dyDescent="0.35">
      <c r="B20" s="654">
        <v>45573</v>
      </c>
      <c r="C20" s="651"/>
      <c r="D20" s="651"/>
      <c r="E20" s="4">
        <v>0</v>
      </c>
      <c r="F20" s="4">
        <v>25</v>
      </c>
      <c r="G20" s="6" t="s">
        <v>17</v>
      </c>
      <c r="H20" s="5">
        <f t="shared" si="0"/>
        <v>3075</v>
      </c>
      <c r="J20" s="654">
        <v>45607</v>
      </c>
      <c r="K20" s="651"/>
      <c r="L20" s="3"/>
      <c r="M20" s="4">
        <v>0</v>
      </c>
      <c r="N20" s="4">
        <v>25</v>
      </c>
      <c r="O20" s="6" t="s">
        <v>17</v>
      </c>
      <c r="P20" s="5">
        <f t="shared" si="1"/>
        <v>2225</v>
      </c>
      <c r="R20" s="654">
        <v>45636</v>
      </c>
      <c r="S20" s="651"/>
      <c r="T20" s="3"/>
      <c r="U20" s="4">
        <v>0</v>
      </c>
      <c r="V20" s="24">
        <v>25</v>
      </c>
      <c r="W20" s="28" t="s">
        <v>17</v>
      </c>
      <c r="X20" s="5">
        <f t="shared" si="2"/>
        <v>1650</v>
      </c>
      <c r="Z20" s="708">
        <v>45671</v>
      </c>
      <c r="AA20" s="651"/>
      <c r="AB20" s="3"/>
      <c r="AC20" s="24">
        <v>0</v>
      </c>
      <c r="AD20" s="24">
        <v>25</v>
      </c>
      <c r="AE20" s="28" t="s">
        <v>17</v>
      </c>
      <c r="AF20" s="5">
        <f t="shared" si="3"/>
        <v>1025</v>
      </c>
      <c r="AH20" s="654">
        <v>45700</v>
      </c>
      <c r="AI20" s="651"/>
      <c r="AJ20" s="3"/>
      <c r="AK20" s="24">
        <v>0</v>
      </c>
      <c r="AL20" s="24">
        <v>25</v>
      </c>
      <c r="AM20" s="28" t="s">
        <v>17</v>
      </c>
      <c r="AN20" s="5">
        <f t="shared" si="4"/>
        <v>400</v>
      </c>
      <c r="AP20" s="654">
        <v>45734</v>
      </c>
      <c r="AQ20" s="651"/>
      <c r="AR20" s="3"/>
      <c r="AS20" s="135">
        <v>0</v>
      </c>
      <c r="AT20" s="4">
        <v>25</v>
      </c>
      <c r="AU20" s="28" t="s">
        <v>17</v>
      </c>
      <c r="AV20" s="5">
        <f t="shared" si="5"/>
        <v>5725</v>
      </c>
      <c r="AX20" s="654">
        <v>45757</v>
      </c>
      <c r="AY20" s="651"/>
      <c r="AZ20" s="3"/>
      <c r="BA20" s="174">
        <v>0</v>
      </c>
      <c r="BB20" s="174">
        <v>25</v>
      </c>
      <c r="BC20" s="28" t="s">
        <v>17</v>
      </c>
      <c r="BD20" s="5">
        <f t="shared" si="6"/>
        <v>5275</v>
      </c>
      <c r="BF20" s="654">
        <v>45791</v>
      </c>
      <c r="BG20" s="651"/>
      <c r="BH20" s="3"/>
      <c r="BI20" s="286">
        <v>0</v>
      </c>
      <c r="BJ20" s="4">
        <v>25</v>
      </c>
      <c r="BK20" s="129" t="s">
        <v>17</v>
      </c>
      <c r="BL20" s="5">
        <f t="shared" si="7"/>
        <v>4420</v>
      </c>
      <c r="BN20" s="654">
        <v>45820</v>
      </c>
      <c r="BO20" s="651"/>
      <c r="BP20" s="3"/>
      <c r="BQ20" s="476">
        <v>0</v>
      </c>
      <c r="BR20" s="450">
        <v>50</v>
      </c>
      <c r="BS20" s="28" t="s">
        <v>17</v>
      </c>
      <c r="BT20" s="5">
        <f t="shared" si="8"/>
        <v>3370</v>
      </c>
      <c r="BV20" s="654">
        <v>191</v>
      </c>
      <c r="BW20" s="654"/>
      <c r="BX20" s="3"/>
      <c r="BY20" s="193">
        <v>0</v>
      </c>
      <c r="BZ20" s="476">
        <v>50</v>
      </c>
      <c r="CA20" s="28" t="s">
        <v>17</v>
      </c>
      <c r="CB20" s="461">
        <f t="shared" si="9"/>
        <v>2070</v>
      </c>
      <c r="CD20" s="654">
        <v>45880</v>
      </c>
      <c r="CE20" s="654"/>
      <c r="CF20" s="3"/>
      <c r="CG20" s="4">
        <v>0</v>
      </c>
      <c r="CH20" s="576">
        <v>50</v>
      </c>
      <c r="CI20" s="28" t="s">
        <v>17</v>
      </c>
      <c r="CJ20" s="632">
        <f t="shared" si="10"/>
        <v>745</v>
      </c>
      <c r="CL20" s="654"/>
      <c r="CM20" s="651"/>
      <c r="CN20" s="3"/>
      <c r="CO20" s="4"/>
      <c r="CP20" s="4"/>
      <c r="CQ20" s="6"/>
      <c r="CR20" s="5">
        <f t="shared" si="11"/>
        <v>33</v>
      </c>
    </row>
    <row r="21" spans="2:96" ht="12.75" customHeight="1" x14ac:dyDescent="0.35">
      <c r="B21" s="654">
        <v>45573</v>
      </c>
      <c r="C21" s="651"/>
      <c r="D21" s="651"/>
      <c r="E21" s="4">
        <v>0</v>
      </c>
      <c r="F21" s="4">
        <v>50</v>
      </c>
      <c r="G21" s="6" t="s">
        <v>35</v>
      </c>
      <c r="H21" s="5">
        <f t="shared" si="0"/>
        <v>3025</v>
      </c>
      <c r="J21" s="654">
        <v>45608</v>
      </c>
      <c r="K21" s="651"/>
      <c r="L21" s="3"/>
      <c r="M21" s="4">
        <v>0</v>
      </c>
      <c r="N21" s="4">
        <v>25</v>
      </c>
      <c r="O21" s="6" t="s">
        <v>17</v>
      </c>
      <c r="P21" s="5">
        <f t="shared" si="1"/>
        <v>2200</v>
      </c>
      <c r="R21" s="654">
        <v>45637</v>
      </c>
      <c r="S21" s="651"/>
      <c r="T21" s="3"/>
      <c r="U21" s="4">
        <v>0</v>
      </c>
      <c r="V21" s="24">
        <v>25</v>
      </c>
      <c r="W21" s="28" t="s">
        <v>17</v>
      </c>
      <c r="X21" s="5">
        <f t="shared" si="2"/>
        <v>1625</v>
      </c>
      <c r="Z21" s="708">
        <v>45672</v>
      </c>
      <c r="AA21" s="651"/>
      <c r="AB21" s="3"/>
      <c r="AC21" s="24">
        <v>0</v>
      </c>
      <c r="AD21" s="24">
        <v>25</v>
      </c>
      <c r="AE21" s="28" t="s">
        <v>17</v>
      </c>
      <c r="AF21" s="5">
        <f t="shared" si="3"/>
        <v>1000</v>
      </c>
      <c r="AH21" s="654">
        <v>45701</v>
      </c>
      <c r="AI21" s="651"/>
      <c r="AJ21" s="3"/>
      <c r="AK21" s="24">
        <v>0</v>
      </c>
      <c r="AL21" s="24">
        <v>25</v>
      </c>
      <c r="AM21" s="28" t="s">
        <v>17</v>
      </c>
      <c r="AN21" s="5">
        <f t="shared" si="4"/>
        <v>375</v>
      </c>
      <c r="AP21" s="654">
        <v>45735</v>
      </c>
      <c r="AQ21" s="651"/>
      <c r="AR21" s="3"/>
      <c r="AS21" s="135">
        <v>0</v>
      </c>
      <c r="AT21" s="135">
        <v>25</v>
      </c>
      <c r="AU21" s="28" t="s">
        <v>17</v>
      </c>
      <c r="AV21" s="5">
        <f t="shared" si="5"/>
        <v>5700</v>
      </c>
      <c r="AX21" s="654">
        <v>45758</v>
      </c>
      <c r="AY21" s="651"/>
      <c r="AZ21" s="3"/>
      <c r="BA21" s="175">
        <v>0</v>
      </c>
      <c r="BB21" s="175">
        <v>25</v>
      </c>
      <c r="BC21" s="28" t="s">
        <v>17</v>
      </c>
      <c r="BD21" s="5">
        <f t="shared" si="6"/>
        <v>5250</v>
      </c>
      <c r="BF21" s="654">
        <v>45792</v>
      </c>
      <c r="BG21" s="651"/>
      <c r="BH21" s="3"/>
      <c r="BI21" s="308">
        <v>0</v>
      </c>
      <c r="BJ21" s="308">
        <v>25</v>
      </c>
      <c r="BK21" s="129" t="s">
        <v>17</v>
      </c>
      <c r="BL21" s="5">
        <f t="shared" si="7"/>
        <v>4395</v>
      </c>
      <c r="BN21" s="654">
        <v>45821</v>
      </c>
      <c r="BO21" s="651"/>
      <c r="BP21" s="3"/>
      <c r="BQ21" s="476">
        <v>0</v>
      </c>
      <c r="BR21" s="450">
        <v>50</v>
      </c>
      <c r="BS21" s="28" t="s">
        <v>17</v>
      </c>
      <c r="BT21" s="5">
        <f t="shared" si="8"/>
        <v>3320</v>
      </c>
      <c r="BV21" s="654">
        <v>192</v>
      </c>
      <c r="BW21" s="654"/>
      <c r="BX21" s="3"/>
      <c r="BY21" s="193">
        <v>0</v>
      </c>
      <c r="BZ21" s="476">
        <v>50</v>
      </c>
      <c r="CA21" s="28" t="s">
        <v>17</v>
      </c>
      <c r="CB21" s="461">
        <f t="shared" si="9"/>
        <v>2020</v>
      </c>
      <c r="CD21" s="654">
        <v>45881</v>
      </c>
      <c r="CE21" s="654"/>
      <c r="CF21" s="3"/>
      <c r="CG21" s="4">
        <v>0</v>
      </c>
      <c r="CH21" s="576">
        <v>50</v>
      </c>
      <c r="CI21" s="28" t="s">
        <v>17</v>
      </c>
      <c r="CJ21" s="632">
        <f t="shared" si="10"/>
        <v>695</v>
      </c>
      <c r="CL21" s="654"/>
      <c r="CM21" s="651"/>
      <c r="CN21" s="3"/>
      <c r="CO21" s="4"/>
      <c r="CP21" s="4"/>
      <c r="CQ21" s="6"/>
      <c r="CR21" s="5">
        <f t="shared" si="11"/>
        <v>33</v>
      </c>
    </row>
    <row r="22" spans="2:96" ht="12.75" customHeight="1" x14ac:dyDescent="0.35">
      <c r="B22" s="654">
        <v>45574</v>
      </c>
      <c r="C22" s="651"/>
      <c r="D22" s="651"/>
      <c r="E22" s="4">
        <v>0</v>
      </c>
      <c r="F22" s="4">
        <v>25</v>
      </c>
      <c r="G22" s="6" t="s">
        <v>19</v>
      </c>
      <c r="H22" s="5">
        <f t="shared" si="0"/>
        <v>3000</v>
      </c>
      <c r="J22" s="654">
        <v>45609</v>
      </c>
      <c r="K22" s="651"/>
      <c r="L22" s="3"/>
      <c r="M22" s="4">
        <v>0</v>
      </c>
      <c r="N22" s="4">
        <v>25</v>
      </c>
      <c r="O22" s="6" t="s">
        <v>17</v>
      </c>
      <c r="P22" s="5">
        <f t="shared" si="1"/>
        <v>2175</v>
      </c>
      <c r="R22" s="654">
        <v>45638</v>
      </c>
      <c r="S22" s="651"/>
      <c r="T22" s="3"/>
      <c r="U22" s="4">
        <v>0</v>
      </c>
      <c r="V22" s="24">
        <v>25</v>
      </c>
      <c r="W22" s="28" t="s">
        <v>17</v>
      </c>
      <c r="X22" s="5">
        <f t="shared" si="2"/>
        <v>1600</v>
      </c>
      <c r="Z22" s="708">
        <v>45673</v>
      </c>
      <c r="AA22" s="651"/>
      <c r="AB22" s="3"/>
      <c r="AC22" s="24">
        <v>0</v>
      </c>
      <c r="AD22" s="24">
        <v>50</v>
      </c>
      <c r="AE22" s="28" t="s">
        <v>17</v>
      </c>
      <c r="AF22" s="5">
        <f t="shared" si="3"/>
        <v>950</v>
      </c>
      <c r="AH22" s="654">
        <v>45702</v>
      </c>
      <c r="AI22" s="651"/>
      <c r="AJ22" s="3"/>
      <c r="AK22" s="24">
        <v>0</v>
      </c>
      <c r="AL22" s="24">
        <v>25</v>
      </c>
      <c r="AM22" s="28" t="s">
        <v>17</v>
      </c>
      <c r="AN22" s="5">
        <f t="shared" si="4"/>
        <v>350</v>
      </c>
      <c r="AP22" s="654">
        <v>45736</v>
      </c>
      <c r="AQ22" s="651"/>
      <c r="AR22" s="3"/>
      <c r="AS22" s="137">
        <v>0</v>
      </c>
      <c r="AT22" s="137">
        <v>25</v>
      </c>
      <c r="AU22" s="28" t="s">
        <v>17</v>
      </c>
      <c r="AV22" s="5">
        <f t="shared" si="5"/>
        <v>5675</v>
      </c>
      <c r="AX22" s="654">
        <v>45761</v>
      </c>
      <c r="AY22" s="651"/>
      <c r="AZ22" s="3"/>
      <c r="BA22" s="176">
        <v>0</v>
      </c>
      <c r="BB22" s="176">
        <v>50</v>
      </c>
      <c r="BC22" s="28" t="s">
        <v>17</v>
      </c>
      <c r="BD22" s="5">
        <f t="shared" si="6"/>
        <v>5200</v>
      </c>
      <c r="BF22" s="654">
        <v>45793</v>
      </c>
      <c r="BG22" s="651"/>
      <c r="BH22" s="3"/>
      <c r="BI22" s="308">
        <v>0</v>
      </c>
      <c r="BJ22" s="308">
        <v>25</v>
      </c>
      <c r="BK22" s="129" t="s">
        <v>17</v>
      </c>
      <c r="BL22" s="5">
        <f t="shared" si="7"/>
        <v>4370</v>
      </c>
      <c r="BN22" s="654">
        <v>45824</v>
      </c>
      <c r="BO22" s="651"/>
      <c r="BP22" s="3"/>
      <c r="BQ22" s="476">
        <v>0</v>
      </c>
      <c r="BR22" s="450">
        <v>50</v>
      </c>
      <c r="BS22" s="28" t="s">
        <v>17</v>
      </c>
      <c r="BT22" s="5">
        <f t="shared" si="8"/>
        <v>3270</v>
      </c>
      <c r="BV22" s="654">
        <v>193</v>
      </c>
      <c r="BW22" s="654"/>
      <c r="BX22" s="3"/>
      <c r="BY22" s="193">
        <v>0</v>
      </c>
      <c r="BZ22" s="476">
        <v>50</v>
      </c>
      <c r="CA22" s="28" t="s">
        <v>17</v>
      </c>
      <c r="CB22" s="461">
        <f t="shared" si="9"/>
        <v>1970</v>
      </c>
      <c r="CD22" s="654">
        <v>45882</v>
      </c>
      <c r="CE22" s="654"/>
      <c r="CF22" s="3"/>
      <c r="CG22" s="4">
        <v>0</v>
      </c>
      <c r="CH22" s="629">
        <v>50</v>
      </c>
      <c r="CI22" s="28" t="s">
        <v>17</v>
      </c>
      <c r="CJ22" s="632">
        <f t="shared" si="10"/>
        <v>645</v>
      </c>
      <c r="CL22" s="654"/>
      <c r="CM22" s="651"/>
      <c r="CN22" s="3"/>
      <c r="CO22" s="4"/>
      <c r="CP22" s="4"/>
      <c r="CQ22" s="6"/>
      <c r="CR22" s="5">
        <f t="shared" si="11"/>
        <v>33</v>
      </c>
    </row>
    <row r="23" spans="2:96" ht="12.75" customHeight="1" x14ac:dyDescent="0.35">
      <c r="B23" s="654">
        <v>45575</v>
      </c>
      <c r="C23" s="651"/>
      <c r="D23" s="651"/>
      <c r="E23" s="4">
        <v>0</v>
      </c>
      <c r="F23" s="4">
        <v>25</v>
      </c>
      <c r="G23" s="6" t="s">
        <v>17</v>
      </c>
      <c r="H23" s="5">
        <f t="shared" si="0"/>
        <v>2975</v>
      </c>
      <c r="J23" s="654">
        <v>45610</v>
      </c>
      <c r="K23" s="651"/>
      <c r="L23" s="3"/>
      <c r="M23" s="4">
        <v>0</v>
      </c>
      <c r="N23" s="4">
        <v>25</v>
      </c>
      <c r="O23" s="6" t="s">
        <v>17</v>
      </c>
      <c r="P23" s="5">
        <f t="shared" si="1"/>
        <v>2150</v>
      </c>
      <c r="R23" s="654">
        <v>45639</v>
      </c>
      <c r="S23" s="651"/>
      <c r="T23" s="3"/>
      <c r="U23" s="4">
        <v>0</v>
      </c>
      <c r="V23" s="24">
        <v>25</v>
      </c>
      <c r="W23" s="28" t="s">
        <v>17</v>
      </c>
      <c r="X23" s="5">
        <f t="shared" si="2"/>
        <v>1575</v>
      </c>
      <c r="Z23" s="708">
        <v>45674</v>
      </c>
      <c r="AA23" s="651"/>
      <c r="AB23" s="3"/>
      <c r="AC23" s="24">
        <v>0</v>
      </c>
      <c r="AD23" s="24">
        <v>25</v>
      </c>
      <c r="AE23" s="28" t="s">
        <v>17</v>
      </c>
      <c r="AF23" s="5">
        <f t="shared" si="3"/>
        <v>925</v>
      </c>
      <c r="AH23" s="654">
        <v>45705</v>
      </c>
      <c r="AI23" s="651"/>
      <c r="AJ23" s="3"/>
      <c r="AK23" s="24">
        <v>0</v>
      </c>
      <c r="AL23" s="24">
        <v>25</v>
      </c>
      <c r="AM23" s="28" t="s">
        <v>17</v>
      </c>
      <c r="AN23" s="5">
        <f t="shared" si="4"/>
        <v>325</v>
      </c>
      <c r="AP23" s="654">
        <v>45737</v>
      </c>
      <c r="AQ23" s="651"/>
      <c r="AR23" s="3"/>
      <c r="AS23" s="139">
        <v>0</v>
      </c>
      <c r="AT23" s="139">
        <v>25</v>
      </c>
      <c r="AU23" s="28" t="s">
        <v>17</v>
      </c>
      <c r="AV23" s="5">
        <f t="shared" si="5"/>
        <v>5650</v>
      </c>
      <c r="AX23" s="654">
        <v>45762</v>
      </c>
      <c r="AY23" s="651"/>
      <c r="AZ23" s="3"/>
      <c r="BA23" s="178">
        <v>0</v>
      </c>
      <c r="BB23" s="178">
        <v>50</v>
      </c>
      <c r="BC23" s="28" t="s">
        <v>17</v>
      </c>
      <c r="BD23" s="5">
        <f t="shared" si="6"/>
        <v>5150</v>
      </c>
      <c r="BF23" s="654">
        <v>45796</v>
      </c>
      <c r="BG23" s="651"/>
      <c r="BH23" s="3"/>
      <c r="BI23" s="308">
        <v>0</v>
      </c>
      <c r="BJ23" s="4">
        <v>50</v>
      </c>
      <c r="BK23" s="129" t="s">
        <v>17</v>
      </c>
      <c r="BL23" s="5">
        <f t="shared" si="7"/>
        <v>4320</v>
      </c>
      <c r="BN23" s="654">
        <v>45825</v>
      </c>
      <c r="BO23" s="651"/>
      <c r="BP23" s="3"/>
      <c r="BQ23" s="476">
        <v>0</v>
      </c>
      <c r="BR23" s="450">
        <v>50</v>
      </c>
      <c r="BS23" s="28" t="s">
        <v>17</v>
      </c>
      <c r="BT23" s="5">
        <f t="shared" si="8"/>
        <v>3220</v>
      </c>
      <c r="BV23" s="654">
        <v>196</v>
      </c>
      <c r="BW23" s="654"/>
      <c r="BX23" s="3"/>
      <c r="BY23" s="193">
        <v>0</v>
      </c>
      <c r="BZ23" s="476">
        <v>50</v>
      </c>
      <c r="CA23" s="28" t="s">
        <v>17</v>
      </c>
      <c r="CB23" s="461">
        <f t="shared" si="9"/>
        <v>1920</v>
      </c>
      <c r="CD23" s="654">
        <v>45882</v>
      </c>
      <c r="CE23" s="654"/>
      <c r="CF23" s="3"/>
      <c r="CG23" s="577">
        <v>0</v>
      </c>
      <c r="CH23" s="629">
        <v>50</v>
      </c>
      <c r="CI23" s="28" t="s">
        <v>599</v>
      </c>
      <c r="CJ23" s="632">
        <f t="shared" si="10"/>
        <v>595</v>
      </c>
      <c r="CL23" s="654"/>
      <c r="CM23" s="651"/>
      <c r="CN23" s="3"/>
      <c r="CO23" s="4"/>
      <c r="CP23" s="4"/>
      <c r="CQ23" s="6"/>
      <c r="CR23" s="5">
        <f t="shared" si="11"/>
        <v>33</v>
      </c>
    </row>
    <row r="24" spans="2:96" ht="12.75" customHeight="1" x14ac:dyDescent="0.35">
      <c r="B24" s="654">
        <v>45576</v>
      </c>
      <c r="C24" s="651"/>
      <c r="D24" s="651"/>
      <c r="E24" s="4">
        <v>0</v>
      </c>
      <c r="F24" s="4">
        <v>25</v>
      </c>
      <c r="G24" s="6" t="s">
        <v>17</v>
      </c>
      <c r="H24" s="5">
        <f t="shared" si="0"/>
        <v>2950</v>
      </c>
      <c r="J24" s="654">
        <v>45611</v>
      </c>
      <c r="K24" s="651"/>
      <c r="L24" s="3"/>
      <c r="M24" s="4">
        <v>0</v>
      </c>
      <c r="N24" s="4">
        <v>25</v>
      </c>
      <c r="O24" s="6" t="s">
        <v>17</v>
      </c>
      <c r="P24" s="5">
        <f t="shared" si="1"/>
        <v>2125</v>
      </c>
      <c r="R24" s="654">
        <v>45642</v>
      </c>
      <c r="S24" s="651"/>
      <c r="T24" s="3"/>
      <c r="U24" s="4">
        <v>0</v>
      </c>
      <c r="V24" s="24">
        <v>25</v>
      </c>
      <c r="W24" s="28" t="s">
        <v>17</v>
      </c>
      <c r="X24" s="5">
        <f t="shared" si="2"/>
        <v>1550</v>
      </c>
      <c r="Z24" s="708">
        <v>45677</v>
      </c>
      <c r="AA24" s="651"/>
      <c r="AB24" s="3"/>
      <c r="AC24" s="24">
        <v>0</v>
      </c>
      <c r="AD24" s="24">
        <v>25</v>
      </c>
      <c r="AE24" s="28" t="s">
        <v>17</v>
      </c>
      <c r="AF24" s="5">
        <f t="shared" si="3"/>
        <v>900</v>
      </c>
      <c r="AH24" s="654">
        <v>45706</v>
      </c>
      <c r="AI24" s="651"/>
      <c r="AJ24" s="3"/>
      <c r="AK24" s="24">
        <v>0</v>
      </c>
      <c r="AL24" s="24">
        <v>25</v>
      </c>
      <c r="AM24" s="28" t="s">
        <v>17</v>
      </c>
      <c r="AN24" s="5">
        <f t="shared" si="4"/>
        <v>300</v>
      </c>
      <c r="AP24" s="654">
        <v>45740</v>
      </c>
      <c r="AQ24" s="651"/>
      <c r="AR24" s="3"/>
      <c r="AS24" s="142">
        <v>0</v>
      </c>
      <c r="AT24" s="142">
        <v>25</v>
      </c>
      <c r="AU24" s="28" t="s">
        <v>17</v>
      </c>
      <c r="AV24" s="5">
        <f t="shared" si="5"/>
        <v>5625</v>
      </c>
      <c r="AX24" s="654">
        <v>45768</v>
      </c>
      <c r="AY24" s="651"/>
      <c r="AZ24" s="3"/>
      <c r="BA24" s="210">
        <v>0</v>
      </c>
      <c r="BB24" s="4">
        <v>25</v>
      </c>
      <c r="BC24" s="28" t="s">
        <v>17</v>
      </c>
      <c r="BD24" s="5">
        <f t="shared" si="6"/>
        <v>5125</v>
      </c>
      <c r="BF24" s="654">
        <v>45796</v>
      </c>
      <c r="BG24" s="651"/>
      <c r="BH24" s="3"/>
      <c r="BI24" s="308">
        <v>0</v>
      </c>
      <c r="BJ24" s="308">
        <v>100</v>
      </c>
      <c r="BK24" s="129" t="s">
        <v>24</v>
      </c>
      <c r="BL24" s="5">
        <f t="shared" si="7"/>
        <v>4220</v>
      </c>
      <c r="BN24" s="654">
        <v>45826</v>
      </c>
      <c r="BO24" s="651"/>
      <c r="BP24" s="3"/>
      <c r="BQ24" s="476">
        <v>0</v>
      </c>
      <c r="BR24" s="450">
        <v>50</v>
      </c>
      <c r="BS24" s="28" t="s">
        <v>17</v>
      </c>
      <c r="BT24" s="5">
        <f t="shared" si="8"/>
        <v>3170</v>
      </c>
      <c r="BV24" s="654">
        <v>197</v>
      </c>
      <c r="BW24" s="654"/>
      <c r="BX24" s="3"/>
      <c r="BY24" s="193">
        <v>0</v>
      </c>
      <c r="BZ24" s="476">
        <v>50</v>
      </c>
      <c r="CA24" s="28" t="s">
        <v>17</v>
      </c>
      <c r="CB24" s="461">
        <f t="shared" si="9"/>
        <v>1870</v>
      </c>
      <c r="CD24" s="654">
        <v>45874</v>
      </c>
      <c r="CE24" s="651"/>
      <c r="CF24" s="3"/>
      <c r="CG24" s="4">
        <v>0</v>
      </c>
      <c r="CH24" s="629">
        <v>50</v>
      </c>
      <c r="CI24" s="6" t="s">
        <v>19</v>
      </c>
      <c r="CJ24" s="632">
        <f t="shared" si="10"/>
        <v>545</v>
      </c>
      <c r="CL24" s="654"/>
      <c r="CM24" s="651"/>
      <c r="CN24" s="3"/>
      <c r="CO24" s="4"/>
      <c r="CP24" s="4"/>
      <c r="CQ24" s="6"/>
      <c r="CR24" s="5">
        <f t="shared" si="11"/>
        <v>33</v>
      </c>
    </row>
    <row r="25" spans="2:96" ht="12.75" customHeight="1" x14ac:dyDescent="0.35">
      <c r="B25" s="654">
        <v>45577</v>
      </c>
      <c r="C25" s="651"/>
      <c r="D25" s="651"/>
      <c r="E25" s="4">
        <v>0</v>
      </c>
      <c r="F25" s="4">
        <v>25</v>
      </c>
      <c r="G25" s="6" t="s">
        <v>17</v>
      </c>
      <c r="H25" s="5">
        <f t="shared" si="0"/>
        <v>2925</v>
      </c>
      <c r="J25" s="654">
        <v>45616</v>
      </c>
      <c r="K25" s="651"/>
      <c r="L25" s="3"/>
      <c r="M25" s="4">
        <v>0</v>
      </c>
      <c r="N25" s="4">
        <v>25</v>
      </c>
      <c r="O25" s="6" t="s">
        <v>17</v>
      </c>
      <c r="P25" s="5">
        <f t="shared" si="1"/>
        <v>2100</v>
      </c>
      <c r="R25" s="654">
        <v>45643</v>
      </c>
      <c r="S25" s="651"/>
      <c r="T25" s="3"/>
      <c r="U25" s="4">
        <v>0</v>
      </c>
      <c r="V25" s="24">
        <v>25</v>
      </c>
      <c r="W25" s="28" t="s">
        <v>17</v>
      </c>
      <c r="X25" s="5">
        <f t="shared" si="2"/>
        <v>1525</v>
      </c>
      <c r="Z25" s="708">
        <v>45678</v>
      </c>
      <c r="AA25" s="651"/>
      <c r="AB25" s="3"/>
      <c r="AC25" s="24">
        <v>0</v>
      </c>
      <c r="AD25" s="24">
        <v>50</v>
      </c>
      <c r="AE25" s="28" t="s">
        <v>17</v>
      </c>
      <c r="AF25" s="5">
        <f t="shared" si="3"/>
        <v>850</v>
      </c>
      <c r="AH25" s="654">
        <v>45707</v>
      </c>
      <c r="AI25" s="651"/>
      <c r="AJ25" s="3"/>
      <c r="AK25" s="24">
        <v>0</v>
      </c>
      <c r="AL25" s="24">
        <v>25</v>
      </c>
      <c r="AM25" s="28" t="s">
        <v>17</v>
      </c>
      <c r="AN25" s="5">
        <f t="shared" si="4"/>
        <v>275</v>
      </c>
      <c r="AP25" s="654">
        <v>45741</v>
      </c>
      <c r="AQ25" s="651"/>
      <c r="AR25" s="3"/>
      <c r="AS25" s="148">
        <v>0</v>
      </c>
      <c r="AT25" s="148">
        <v>25</v>
      </c>
      <c r="AU25" s="28" t="s">
        <v>17</v>
      </c>
      <c r="AV25" s="5">
        <f t="shared" si="5"/>
        <v>5600</v>
      </c>
      <c r="AX25" s="654">
        <v>45769</v>
      </c>
      <c r="AY25" s="651"/>
      <c r="AZ25" s="3"/>
      <c r="BA25" s="219">
        <v>0</v>
      </c>
      <c r="BB25" s="219">
        <v>25</v>
      </c>
      <c r="BC25" s="28" t="s">
        <v>17</v>
      </c>
      <c r="BD25" s="5">
        <f t="shared" si="6"/>
        <v>5100</v>
      </c>
      <c r="BF25" s="654">
        <v>45797</v>
      </c>
      <c r="BG25" s="651"/>
      <c r="BH25" s="3"/>
      <c r="BI25" s="308">
        <v>0</v>
      </c>
      <c r="BJ25" s="4">
        <v>25</v>
      </c>
      <c r="BK25" s="129" t="s">
        <v>17</v>
      </c>
      <c r="BL25" s="5">
        <f t="shared" si="7"/>
        <v>4195</v>
      </c>
      <c r="BN25" s="654">
        <v>45827</v>
      </c>
      <c r="BO25" s="651"/>
      <c r="BP25" s="3"/>
      <c r="BQ25" s="476">
        <v>0</v>
      </c>
      <c r="BR25" s="450">
        <v>50</v>
      </c>
      <c r="BS25" s="28" t="s">
        <v>17</v>
      </c>
      <c r="BT25" s="5">
        <f t="shared" si="8"/>
        <v>3120</v>
      </c>
      <c r="BV25" s="654">
        <v>198</v>
      </c>
      <c r="BW25" s="654"/>
      <c r="BX25" s="3"/>
      <c r="BY25" s="193">
        <v>0</v>
      </c>
      <c r="BZ25" s="476">
        <v>50</v>
      </c>
      <c r="CA25" s="28" t="s">
        <v>17</v>
      </c>
      <c r="CB25" s="461">
        <f t="shared" si="9"/>
        <v>1820</v>
      </c>
      <c r="CD25" s="654">
        <v>229</v>
      </c>
      <c r="CE25" s="651"/>
      <c r="CF25" s="3"/>
      <c r="CG25" s="4">
        <v>0</v>
      </c>
      <c r="CH25" s="4">
        <v>12</v>
      </c>
      <c r="CI25" s="6" t="s">
        <v>17</v>
      </c>
      <c r="CJ25" s="632">
        <f t="shared" si="10"/>
        <v>533</v>
      </c>
      <c r="CL25" s="654"/>
      <c r="CM25" s="651"/>
      <c r="CN25" s="3"/>
      <c r="CO25" s="4"/>
      <c r="CP25" s="4"/>
      <c r="CQ25" s="6"/>
      <c r="CR25" s="5">
        <f t="shared" si="11"/>
        <v>33</v>
      </c>
    </row>
    <row r="26" spans="2:96" ht="12.75" customHeight="1" x14ac:dyDescent="0.35">
      <c r="B26" s="654">
        <v>45579</v>
      </c>
      <c r="C26" s="651"/>
      <c r="D26" s="651"/>
      <c r="E26" s="4">
        <v>0</v>
      </c>
      <c r="F26" s="4">
        <v>25</v>
      </c>
      <c r="G26" s="6" t="s">
        <v>17</v>
      </c>
      <c r="H26" s="5">
        <f t="shared" si="0"/>
        <v>2900</v>
      </c>
      <c r="J26" s="654">
        <v>45617</v>
      </c>
      <c r="K26" s="651"/>
      <c r="L26" s="3"/>
      <c r="M26" s="4">
        <v>0</v>
      </c>
      <c r="N26" s="4">
        <v>25</v>
      </c>
      <c r="O26" s="6" t="s">
        <v>17</v>
      </c>
      <c r="P26" s="5">
        <f t="shared" si="1"/>
        <v>2075</v>
      </c>
      <c r="R26" s="654">
        <v>45644</v>
      </c>
      <c r="S26" s="651"/>
      <c r="T26" s="3"/>
      <c r="U26" s="4">
        <v>0</v>
      </c>
      <c r="V26" s="24">
        <v>25</v>
      </c>
      <c r="W26" s="28" t="s">
        <v>17</v>
      </c>
      <c r="X26" s="5">
        <f t="shared" si="2"/>
        <v>1500</v>
      </c>
      <c r="Z26" s="708">
        <v>45679</v>
      </c>
      <c r="AA26" s="651"/>
      <c r="AB26" s="3"/>
      <c r="AC26" s="24">
        <v>0</v>
      </c>
      <c r="AD26" s="24">
        <v>50</v>
      </c>
      <c r="AE26" s="28" t="s">
        <v>17</v>
      </c>
      <c r="AF26" s="5">
        <f t="shared" si="3"/>
        <v>800</v>
      </c>
      <c r="AH26" s="654">
        <v>45708</v>
      </c>
      <c r="AI26" s="651"/>
      <c r="AJ26" s="3"/>
      <c r="AK26" s="24">
        <v>0</v>
      </c>
      <c r="AL26" s="24">
        <v>25</v>
      </c>
      <c r="AM26" s="28" t="s">
        <v>17</v>
      </c>
      <c r="AN26" s="5">
        <f t="shared" si="4"/>
        <v>250</v>
      </c>
      <c r="AP26" s="654">
        <v>45742</v>
      </c>
      <c r="AQ26" s="651"/>
      <c r="AR26" s="3"/>
      <c r="AS26" s="148">
        <v>0</v>
      </c>
      <c r="AT26" s="148">
        <v>25</v>
      </c>
      <c r="AU26" s="28" t="s">
        <v>17</v>
      </c>
      <c r="AV26" s="5">
        <f t="shared" si="5"/>
        <v>5575</v>
      </c>
      <c r="AX26" s="654">
        <v>45770</v>
      </c>
      <c r="AY26" s="651"/>
      <c r="AZ26" s="3"/>
      <c r="BA26" s="223">
        <v>0</v>
      </c>
      <c r="BB26" s="223">
        <v>25</v>
      </c>
      <c r="BC26" s="28" t="s">
        <v>17</v>
      </c>
      <c r="BD26" s="5">
        <f t="shared" si="6"/>
        <v>5075</v>
      </c>
      <c r="BF26" s="654">
        <v>45798</v>
      </c>
      <c r="BG26" s="651"/>
      <c r="BH26" s="3"/>
      <c r="BI26" s="308">
        <v>0</v>
      </c>
      <c r="BJ26" s="308">
        <v>25</v>
      </c>
      <c r="BK26" s="129" t="s">
        <v>17</v>
      </c>
      <c r="BL26" s="5">
        <f t="shared" si="7"/>
        <v>4170</v>
      </c>
      <c r="BN26" s="654">
        <v>45828</v>
      </c>
      <c r="BO26" s="651"/>
      <c r="BP26" s="3"/>
      <c r="BQ26" s="476">
        <v>0</v>
      </c>
      <c r="BR26" s="450">
        <v>50</v>
      </c>
      <c r="BS26" s="28" t="s">
        <v>17</v>
      </c>
      <c r="BT26" s="5">
        <f t="shared" si="8"/>
        <v>3070</v>
      </c>
      <c r="BV26" s="654">
        <v>199</v>
      </c>
      <c r="BW26" s="654"/>
      <c r="BX26" s="3"/>
      <c r="BY26" s="193">
        <v>0</v>
      </c>
      <c r="BZ26" s="476">
        <v>50</v>
      </c>
      <c r="CA26" s="28" t="s">
        <v>17</v>
      </c>
      <c r="CB26" s="461">
        <f t="shared" si="9"/>
        <v>1770</v>
      </c>
      <c r="CD26" s="654">
        <v>45887</v>
      </c>
      <c r="CE26" s="651"/>
      <c r="CF26" s="3"/>
      <c r="CG26" s="4">
        <v>0</v>
      </c>
      <c r="CH26" s="4">
        <v>50</v>
      </c>
      <c r="CI26" s="6" t="s">
        <v>17</v>
      </c>
      <c r="CJ26" s="632">
        <f t="shared" si="10"/>
        <v>483</v>
      </c>
      <c r="CL26" s="654"/>
      <c r="CM26" s="651"/>
      <c r="CN26" s="3"/>
      <c r="CO26" s="4"/>
      <c r="CP26" s="4"/>
      <c r="CQ26" s="6"/>
      <c r="CR26" s="5">
        <f t="shared" si="11"/>
        <v>33</v>
      </c>
    </row>
    <row r="27" spans="2:96" ht="12.75" customHeight="1" x14ac:dyDescent="0.35">
      <c r="B27" s="654">
        <v>45579</v>
      </c>
      <c r="C27" s="651"/>
      <c r="D27" s="651"/>
      <c r="E27" s="4">
        <v>0</v>
      </c>
      <c r="F27" s="4">
        <v>25</v>
      </c>
      <c r="G27" s="6" t="s">
        <v>19</v>
      </c>
      <c r="H27" s="5">
        <f t="shared" si="0"/>
        <v>2875</v>
      </c>
      <c r="J27" s="654">
        <v>45618</v>
      </c>
      <c r="K27" s="651"/>
      <c r="L27" s="3"/>
      <c r="M27" s="4">
        <v>0</v>
      </c>
      <c r="N27" s="4">
        <v>25</v>
      </c>
      <c r="O27" s="6" t="s">
        <v>17</v>
      </c>
      <c r="P27" s="5">
        <f t="shared" si="1"/>
        <v>2050</v>
      </c>
      <c r="R27" s="654">
        <v>45645</v>
      </c>
      <c r="S27" s="651"/>
      <c r="T27" s="3"/>
      <c r="U27" s="4">
        <v>0</v>
      </c>
      <c r="V27" s="24">
        <v>25</v>
      </c>
      <c r="W27" s="28" t="s">
        <v>17</v>
      </c>
      <c r="X27" s="5">
        <f t="shared" si="2"/>
        <v>1475</v>
      </c>
      <c r="Z27" s="708">
        <v>45680</v>
      </c>
      <c r="AA27" s="651"/>
      <c r="AB27" s="3"/>
      <c r="AC27" s="24">
        <v>0</v>
      </c>
      <c r="AD27" s="24">
        <v>25</v>
      </c>
      <c r="AE27" s="28" t="s">
        <v>17</v>
      </c>
      <c r="AF27" s="5">
        <f t="shared" si="3"/>
        <v>775</v>
      </c>
      <c r="AH27" s="654">
        <v>45709</v>
      </c>
      <c r="AI27" s="651"/>
      <c r="AJ27" s="3"/>
      <c r="AK27" s="24">
        <v>0</v>
      </c>
      <c r="AL27" s="24">
        <v>25</v>
      </c>
      <c r="AM27" s="28" t="s">
        <v>17</v>
      </c>
      <c r="AN27" s="5">
        <f t="shared" si="4"/>
        <v>225</v>
      </c>
      <c r="AP27" s="654">
        <v>45743</v>
      </c>
      <c r="AQ27" s="651"/>
      <c r="AR27" s="3"/>
      <c r="AS27" s="150">
        <v>0</v>
      </c>
      <c r="AT27" s="150">
        <v>25</v>
      </c>
      <c r="AU27" s="28" t="s">
        <v>17</v>
      </c>
      <c r="AV27" s="5">
        <f t="shared" si="5"/>
        <v>5550</v>
      </c>
      <c r="AX27" s="654">
        <v>45771</v>
      </c>
      <c r="AY27" s="651"/>
      <c r="AZ27" s="3"/>
      <c r="BA27" s="226">
        <v>0</v>
      </c>
      <c r="BB27" s="226">
        <v>25</v>
      </c>
      <c r="BC27" s="28" t="s">
        <v>17</v>
      </c>
      <c r="BD27" s="5">
        <f t="shared" si="6"/>
        <v>5050</v>
      </c>
      <c r="BF27" s="654">
        <v>45799</v>
      </c>
      <c r="BG27" s="651"/>
      <c r="BH27" s="3"/>
      <c r="BI27" s="426">
        <v>0</v>
      </c>
      <c r="BJ27" s="426">
        <v>25</v>
      </c>
      <c r="BK27" s="129" t="s">
        <v>17</v>
      </c>
      <c r="BL27" s="5">
        <f t="shared" si="7"/>
        <v>4145</v>
      </c>
      <c r="BN27" s="654">
        <v>45831</v>
      </c>
      <c r="BO27" s="651"/>
      <c r="BP27" s="3"/>
      <c r="BQ27" s="476">
        <v>0</v>
      </c>
      <c r="BR27" s="450">
        <v>100</v>
      </c>
      <c r="BS27" s="28" t="s">
        <v>17</v>
      </c>
      <c r="BT27" s="5">
        <f t="shared" si="8"/>
        <v>2970</v>
      </c>
      <c r="BV27" s="654">
        <v>200</v>
      </c>
      <c r="BW27" s="654"/>
      <c r="BX27" s="3"/>
      <c r="BY27" s="193">
        <v>0</v>
      </c>
      <c r="BZ27" s="521">
        <v>50</v>
      </c>
      <c r="CA27" s="28" t="s">
        <v>17</v>
      </c>
      <c r="CB27" s="461">
        <f t="shared" si="9"/>
        <v>1720</v>
      </c>
      <c r="CD27" s="654">
        <v>45888</v>
      </c>
      <c r="CE27" s="651"/>
      <c r="CF27" s="3"/>
      <c r="CG27" s="4">
        <v>0</v>
      </c>
      <c r="CH27" s="589">
        <v>50</v>
      </c>
      <c r="CI27" s="28" t="s">
        <v>17</v>
      </c>
      <c r="CJ27" s="632">
        <f t="shared" si="10"/>
        <v>433</v>
      </c>
      <c r="CL27" s="654"/>
      <c r="CM27" s="651"/>
      <c r="CN27" s="3"/>
      <c r="CO27" s="4"/>
      <c r="CP27" s="4"/>
      <c r="CQ27" s="6"/>
      <c r="CR27" s="5">
        <f t="shared" si="11"/>
        <v>33</v>
      </c>
    </row>
    <row r="28" spans="2:96" ht="12.75" customHeight="1" x14ac:dyDescent="0.35">
      <c r="B28" s="654">
        <v>45580</v>
      </c>
      <c r="C28" s="651"/>
      <c r="D28" s="651"/>
      <c r="E28" s="4">
        <v>0</v>
      </c>
      <c r="F28" s="4">
        <v>25</v>
      </c>
      <c r="G28" s="6" t="s">
        <v>17</v>
      </c>
      <c r="H28" s="5">
        <f t="shared" si="0"/>
        <v>2850</v>
      </c>
      <c r="J28" s="654">
        <v>45621</v>
      </c>
      <c r="K28" s="651"/>
      <c r="L28" s="3"/>
      <c r="M28" s="4">
        <v>0</v>
      </c>
      <c r="N28" s="4">
        <v>25</v>
      </c>
      <c r="O28" s="6" t="s">
        <v>17</v>
      </c>
      <c r="P28" s="5">
        <f t="shared" si="1"/>
        <v>2025</v>
      </c>
      <c r="R28" s="654">
        <v>45646</v>
      </c>
      <c r="S28" s="651"/>
      <c r="T28" s="3"/>
      <c r="U28" s="4">
        <v>0</v>
      </c>
      <c r="V28" s="24">
        <v>25</v>
      </c>
      <c r="W28" s="28" t="s">
        <v>17</v>
      </c>
      <c r="X28" s="5">
        <f t="shared" si="2"/>
        <v>1450</v>
      </c>
      <c r="Z28" s="708">
        <v>45681</v>
      </c>
      <c r="AA28" s="651"/>
      <c r="AB28" s="3"/>
      <c r="AC28" s="24">
        <v>0</v>
      </c>
      <c r="AD28" s="24">
        <v>25</v>
      </c>
      <c r="AE28" s="28" t="s">
        <v>17</v>
      </c>
      <c r="AF28" s="5">
        <f t="shared" si="3"/>
        <v>750</v>
      </c>
      <c r="AH28" s="654">
        <v>45712</v>
      </c>
      <c r="AI28" s="651"/>
      <c r="AJ28" s="3"/>
      <c r="AK28" s="24">
        <v>0</v>
      </c>
      <c r="AL28" s="24">
        <v>50</v>
      </c>
      <c r="AM28" s="28" t="s">
        <v>17</v>
      </c>
      <c r="AN28" s="5">
        <f t="shared" si="4"/>
        <v>175</v>
      </c>
      <c r="AP28" s="654">
        <v>45744</v>
      </c>
      <c r="AQ28" s="651"/>
      <c r="AR28" s="3"/>
      <c r="AS28" s="150">
        <v>0</v>
      </c>
      <c r="AT28" s="150">
        <v>25</v>
      </c>
      <c r="AU28" s="28" t="s">
        <v>17</v>
      </c>
      <c r="AV28" s="5">
        <f t="shared" si="5"/>
        <v>5525</v>
      </c>
      <c r="AX28" s="654">
        <v>45772</v>
      </c>
      <c r="AY28" s="651"/>
      <c r="AZ28" s="3"/>
      <c r="BA28" s="229">
        <v>0</v>
      </c>
      <c r="BB28" s="229">
        <v>25</v>
      </c>
      <c r="BC28" s="28" t="s">
        <v>17</v>
      </c>
      <c r="BD28" s="5">
        <f t="shared" si="6"/>
        <v>5025</v>
      </c>
      <c r="BF28" s="654">
        <v>45800</v>
      </c>
      <c r="BG28" s="651"/>
      <c r="BH28" s="3"/>
      <c r="BI28" s="426">
        <v>0</v>
      </c>
      <c r="BJ28" s="426">
        <v>50</v>
      </c>
      <c r="BK28" s="129" t="s">
        <v>17</v>
      </c>
      <c r="BL28" s="5">
        <f t="shared" si="7"/>
        <v>4095</v>
      </c>
      <c r="BN28" s="654">
        <v>45832</v>
      </c>
      <c r="BO28" s="651"/>
      <c r="BP28" s="3"/>
      <c r="BQ28" s="476">
        <v>0</v>
      </c>
      <c r="BR28" s="450">
        <v>150</v>
      </c>
      <c r="BS28" s="28" t="s">
        <v>17</v>
      </c>
      <c r="BT28" s="5">
        <f t="shared" si="8"/>
        <v>2820</v>
      </c>
      <c r="BV28" s="654">
        <v>203</v>
      </c>
      <c r="BW28" s="654"/>
      <c r="BX28" s="3"/>
      <c r="BY28" s="193">
        <v>0</v>
      </c>
      <c r="BZ28" s="521">
        <v>50</v>
      </c>
      <c r="CA28" s="28" t="s">
        <v>17</v>
      </c>
      <c r="CB28" s="461">
        <f t="shared" si="9"/>
        <v>1670</v>
      </c>
      <c r="CD28" s="654">
        <v>45889</v>
      </c>
      <c r="CE28" s="651"/>
      <c r="CF28" s="3"/>
      <c r="CG28" s="4">
        <v>0</v>
      </c>
      <c r="CH28" s="589">
        <v>50</v>
      </c>
      <c r="CI28" s="28" t="s">
        <v>17</v>
      </c>
      <c r="CJ28" s="632">
        <f t="shared" si="10"/>
        <v>383</v>
      </c>
      <c r="CL28" s="654"/>
      <c r="CM28" s="651"/>
      <c r="CN28" s="3"/>
      <c r="CO28" s="4"/>
      <c r="CP28" s="4"/>
      <c r="CQ28" s="6"/>
      <c r="CR28" s="5">
        <f t="shared" si="11"/>
        <v>33</v>
      </c>
    </row>
    <row r="29" spans="2:96" ht="12.75" customHeight="1" x14ac:dyDescent="0.35">
      <c r="B29" s="654">
        <v>45581</v>
      </c>
      <c r="C29" s="651"/>
      <c r="D29" s="651"/>
      <c r="E29" s="4">
        <v>0</v>
      </c>
      <c r="F29" s="4">
        <v>25</v>
      </c>
      <c r="G29" s="6" t="s">
        <v>17</v>
      </c>
      <c r="H29" s="5">
        <f t="shared" si="0"/>
        <v>2825</v>
      </c>
      <c r="J29" s="654">
        <v>45622</v>
      </c>
      <c r="K29" s="651"/>
      <c r="L29" s="3"/>
      <c r="M29" s="4">
        <v>0</v>
      </c>
      <c r="N29" s="4">
        <v>25</v>
      </c>
      <c r="O29" s="6" t="s">
        <v>17</v>
      </c>
      <c r="P29" s="5">
        <f t="shared" si="1"/>
        <v>2000</v>
      </c>
      <c r="R29" s="654">
        <v>45649</v>
      </c>
      <c r="S29" s="651"/>
      <c r="T29" s="3"/>
      <c r="U29" s="4">
        <v>0</v>
      </c>
      <c r="V29" s="24">
        <v>25</v>
      </c>
      <c r="W29" s="28" t="s">
        <v>17</v>
      </c>
      <c r="X29" s="5">
        <f t="shared" si="2"/>
        <v>1425</v>
      </c>
      <c r="Z29" s="708">
        <v>45684</v>
      </c>
      <c r="AA29" s="651"/>
      <c r="AB29" s="3"/>
      <c r="AC29" s="24">
        <v>0</v>
      </c>
      <c r="AD29" s="24">
        <v>25</v>
      </c>
      <c r="AE29" s="28" t="s">
        <v>17</v>
      </c>
      <c r="AF29" s="5">
        <f t="shared" si="3"/>
        <v>725</v>
      </c>
      <c r="AH29" s="654">
        <v>45713</v>
      </c>
      <c r="AI29" s="651"/>
      <c r="AJ29" s="3"/>
      <c r="AK29" s="24">
        <v>0</v>
      </c>
      <c r="AL29" s="24">
        <v>25</v>
      </c>
      <c r="AM29" s="28" t="s">
        <v>17</v>
      </c>
      <c r="AN29" s="5">
        <f t="shared" si="4"/>
        <v>150</v>
      </c>
      <c r="AP29" s="654"/>
      <c r="AQ29" s="651"/>
      <c r="AR29" s="3"/>
      <c r="AS29" s="4"/>
      <c r="AT29" s="4"/>
      <c r="AU29" s="6"/>
      <c r="AV29" s="5">
        <f t="shared" si="5"/>
        <v>5525</v>
      </c>
      <c r="AX29" s="654">
        <v>45772</v>
      </c>
      <c r="AY29" s="651"/>
      <c r="AZ29" s="3"/>
      <c r="BA29" s="229">
        <v>0</v>
      </c>
      <c r="BB29" s="4">
        <v>30</v>
      </c>
      <c r="BC29" s="6" t="s">
        <v>35</v>
      </c>
      <c r="BD29" s="5">
        <f t="shared" si="6"/>
        <v>4995</v>
      </c>
      <c r="BF29" s="654">
        <v>45803</v>
      </c>
      <c r="BG29" s="651"/>
      <c r="BH29" s="3"/>
      <c r="BI29" s="426">
        <v>0</v>
      </c>
      <c r="BJ29" s="426">
        <v>50</v>
      </c>
      <c r="BK29" s="129" t="s">
        <v>17</v>
      </c>
      <c r="BL29" s="5">
        <f t="shared" si="7"/>
        <v>4045</v>
      </c>
      <c r="BN29" s="654">
        <v>45833</v>
      </c>
      <c r="BO29" s="651"/>
      <c r="BP29" s="3"/>
      <c r="BQ29" s="476">
        <v>0</v>
      </c>
      <c r="BR29" s="450">
        <v>50</v>
      </c>
      <c r="BS29" s="28" t="s">
        <v>17</v>
      </c>
      <c r="BT29" s="5">
        <f t="shared" si="8"/>
        <v>2770</v>
      </c>
      <c r="BV29" s="654">
        <v>204</v>
      </c>
      <c r="BW29" s="654"/>
      <c r="BX29" s="3"/>
      <c r="BY29" s="193">
        <v>0</v>
      </c>
      <c r="BZ29" s="547">
        <v>50</v>
      </c>
      <c r="CA29" s="28" t="s">
        <v>17</v>
      </c>
      <c r="CB29" s="461">
        <f t="shared" si="9"/>
        <v>1620</v>
      </c>
      <c r="CD29" s="654">
        <v>45890</v>
      </c>
      <c r="CE29" s="651"/>
      <c r="CF29" s="3"/>
      <c r="CG29" s="4">
        <v>0</v>
      </c>
      <c r="CH29" s="589">
        <v>50</v>
      </c>
      <c r="CI29" s="28" t="s">
        <v>17</v>
      </c>
      <c r="CJ29" s="632">
        <f t="shared" si="10"/>
        <v>333</v>
      </c>
      <c r="CL29" s="654"/>
      <c r="CM29" s="651"/>
      <c r="CN29" s="3"/>
      <c r="CO29" s="4"/>
      <c r="CP29" s="4"/>
      <c r="CQ29" s="6"/>
      <c r="CR29" s="5">
        <f t="shared" si="11"/>
        <v>33</v>
      </c>
    </row>
    <row r="30" spans="2:96" ht="12.75" customHeight="1" x14ac:dyDescent="0.35">
      <c r="B30" s="654">
        <v>45583</v>
      </c>
      <c r="C30" s="651"/>
      <c r="D30" s="651"/>
      <c r="E30" s="4">
        <v>0</v>
      </c>
      <c r="F30" s="4">
        <v>25</v>
      </c>
      <c r="G30" s="6" t="s">
        <v>17</v>
      </c>
      <c r="H30" s="5">
        <f t="shared" si="0"/>
        <v>2800</v>
      </c>
      <c r="J30" s="654">
        <v>45623</v>
      </c>
      <c r="K30" s="651"/>
      <c r="L30" s="3"/>
      <c r="M30" s="4">
        <v>0</v>
      </c>
      <c r="N30" s="24">
        <v>50</v>
      </c>
      <c r="O30" s="6" t="s">
        <v>17</v>
      </c>
      <c r="P30" s="5">
        <f t="shared" si="1"/>
        <v>1950</v>
      </c>
      <c r="R30" s="654">
        <v>45650</v>
      </c>
      <c r="S30" s="651"/>
      <c r="T30" s="3"/>
      <c r="U30" s="4">
        <v>0</v>
      </c>
      <c r="V30" s="24">
        <v>25</v>
      </c>
      <c r="W30" s="28" t="s">
        <v>17</v>
      </c>
      <c r="X30" s="52">
        <f t="shared" si="2"/>
        <v>1400</v>
      </c>
      <c r="Z30" s="708">
        <v>45685</v>
      </c>
      <c r="AA30" s="651"/>
      <c r="AB30" s="3"/>
      <c r="AC30" s="24">
        <v>0</v>
      </c>
      <c r="AD30" s="24">
        <v>25</v>
      </c>
      <c r="AE30" s="28" t="s">
        <v>17</v>
      </c>
      <c r="AF30" s="5">
        <f t="shared" si="3"/>
        <v>700</v>
      </c>
      <c r="AH30" s="654">
        <v>45714</v>
      </c>
      <c r="AI30" s="651"/>
      <c r="AJ30" s="3"/>
      <c r="AK30" s="24">
        <v>0</v>
      </c>
      <c r="AL30" s="24">
        <v>25</v>
      </c>
      <c r="AM30" s="28" t="s">
        <v>17</v>
      </c>
      <c r="AN30" s="5">
        <f t="shared" si="4"/>
        <v>125</v>
      </c>
      <c r="AP30" s="654"/>
      <c r="AQ30" s="651"/>
      <c r="AR30" s="3"/>
      <c r="AS30" s="4"/>
      <c r="AT30" s="4"/>
      <c r="AU30" s="6"/>
      <c r="AV30" s="5">
        <f t="shared" si="5"/>
        <v>5525</v>
      </c>
      <c r="AX30" s="654">
        <v>45775</v>
      </c>
      <c r="AY30" s="651"/>
      <c r="AZ30" s="3"/>
      <c r="BA30" s="234">
        <v>0</v>
      </c>
      <c r="BB30" s="4">
        <v>50</v>
      </c>
      <c r="BC30" s="28" t="s">
        <v>17</v>
      </c>
      <c r="BD30" s="5">
        <f t="shared" si="6"/>
        <v>4945</v>
      </c>
      <c r="BF30" s="654">
        <v>45804</v>
      </c>
      <c r="BG30" s="651"/>
      <c r="BH30" s="3"/>
      <c r="BI30" s="426">
        <v>0</v>
      </c>
      <c r="BJ30" s="426">
        <v>50</v>
      </c>
      <c r="BK30" s="129" t="s">
        <v>17</v>
      </c>
      <c r="BL30" s="5">
        <f t="shared" si="7"/>
        <v>3995</v>
      </c>
      <c r="BN30" s="654">
        <v>45834</v>
      </c>
      <c r="BO30" s="651"/>
      <c r="BP30" s="3"/>
      <c r="BQ30" s="476">
        <v>0</v>
      </c>
      <c r="BR30" s="450">
        <v>50</v>
      </c>
      <c r="BS30" s="28" t="s">
        <v>17</v>
      </c>
      <c r="BT30" s="5">
        <f t="shared" si="8"/>
        <v>2720</v>
      </c>
      <c r="BV30" s="654">
        <v>205</v>
      </c>
      <c r="BW30" s="654"/>
      <c r="BX30" s="3"/>
      <c r="BY30" s="193">
        <v>0</v>
      </c>
      <c r="BZ30" s="547">
        <v>50</v>
      </c>
      <c r="CA30" s="28" t="s">
        <v>17</v>
      </c>
      <c r="CB30" s="461">
        <f t="shared" si="9"/>
        <v>1570</v>
      </c>
      <c r="CD30" s="654">
        <v>45891</v>
      </c>
      <c r="CE30" s="651"/>
      <c r="CF30" s="3"/>
      <c r="CG30" s="4">
        <v>0</v>
      </c>
      <c r="CH30" s="589">
        <v>50</v>
      </c>
      <c r="CI30" s="28" t="s">
        <v>17</v>
      </c>
      <c r="CJ30" s="632">
        <f t="shared" si="10"/>
        <v>283</v>
      </c>
      <c r="CL30" s="654"/>
      <c r="CM30" s="651"/>
      <c r="CN30" s="3"/>
      <c r="CO30" s="4"/>
      <c r="CP30" s="4"/>
      <c r="CQ30" s="6"/>
      <c r="CR30" s="5">
        <f t="shared" si="11"/>
        <v>33</v>
      </c>
    </row>
    <row r="31" spans="2:96" ht="12.75" customHeight="1" x14ac:dyDescent="0.35">
      <c r="B31" s="654">
        <v>45586</v>
      </c>
      <c r="C31" s="651"/>
      <c r="D31" s="651"/>
      <c r="E31" s="4">
        <v>0</v>
      </c>
      <c r="F31" s="4">
        <v>50</v>
      </c>
      <c r="G31" s="6" t="s">
        <v>17</v>
      </c>
      <c r="H31" s="5">
        <f t="shared" si="0"/>
        <v>2750</v>
      </c>
      <c r="J31" s="654">
        <v>45624</v>
      </c>
      <c r="K31" s="651"/>
      <c r="L31" s="3"/>
      <c r="M31" s="4">
        <v>0</v>
      </c>
      <c r="N31" s="24">
        <v>25</v>
      </c>
      <c r="O31" s="6" t="s">
        <v>17</v>
      </c>
      <c r="P31" s="5">
        <f t="shared" si="1"/>
        <v>1925</v>
      </c>
      <c r="R31" s="654">
        <v>45652</v>
      </c>
      <c r="S31" s="651"/>
      <c r="T31" s="3"/>
      <c r="U31" s="4">
        <v>0</v>
      </c>
      <c r="V31" s="24">
        <v>25</v>
      </c>
      <c r="W31" s="28" t="s">
        <v>17</v>
      </c>
      <c r="X31" s="5">
        <f t="shared" si="2"/>
        <v>1375</v>
      </c>
      <c r="Z31" s="708">
        <v>45686</v>
      </c>
      <c r="AA31" s="651"/>
      <c r="AB31" s="3"/>
      <c r="AC31" s="24">
        <v>0</v>
      </c>
      <c r="AD31" s="24">
        <v>25</v>
      </c>
      <c r="AE31" s="28" t="s">
        <v>17</v>
      </c>
      <c r="AF31" s="5">
        <f t="shared" si="3"/>
        <v>675</v>
      </c>
      <c r="AH31" s="654">
        <v>45715</v>
      </c>
      <c r="AI31" s="651"/>
      <c r="AJ31" s="3"/>
      <c r="AK31" s="24">
        <v>0</v>
      </c>
      <c r="AL31" s="24">
        <v>25</v>
      </c>
      <c r="AM31" s="28" t="s">
        <v>17</v>
      </c>
      <c r="AN31" s="5">
        <f t="shared" si="4"/>
        <v>100</v>
      </c>
      <c r="AP31" s="654"/>
      <c r="AQ31" s="651"/>
      <c r="AR31" s="3"/>
      <c r="AS31" s="4"/>
      <c r="AT31" s="4"/>
      <c r="AU31" s="6"/>
      <c r="AV31" s="5">
        <f t="shared" si="5"/>
        <v>5525</v>
      </c>
      <c r="AX31" s="654">
        <v>45776</v>
      </c>
      <c r="AY31" s="651"/>
      <c r="AZ31" s="3"/>
      <c r="BA31" s="234">
        <v>0</v>
      </c>
      <c r="BB31" s="4">
        <v>25</v>
      </c>
      <c r="BC31" s="28" t="s">
        <v>17</v>
      </c>
      <c r="BD31" s="5">
        <f t="shared" si="6"/>
        <v>4920</v>
      </c>
      <c r="BF31" s="654">
        <v>45805</v>
      </c>
      <c r="BG31" s="651"/>
      <c r="BH31" s="3"/>
      <c r="BI31" s="426">
        <v>0</v>
      </c>
      <c r="BJ31" s="426">
        <v>25</v>
      </c>
      <c r="BK31" s="129" t="s">
        <v>17</v>
      </c>
      <c r="BL31" s="5">
        <f t="shared" si="7"/>
        <v>3970</v>
      </c>
      <c r="BN31" s="654">
        <v>45835</v>
      </c>
      <c r="BO31" s="651"/>
      <c r="BP31" s="3"/>
      <c r="BQ31" s="476">
        <v>0</v>
      </c>
      <c r="BR31" s="450">
        <v>50</v>
      </c>
      <c r="BS31" s="28" t="s">
        <v>17</v>
      </c>
      <c r="BT31" s="5">
        <f t="shared" si="8"/>
        <v>2670</v>
      </c>
      <c r="BV31" s="654">
        <v>206</v>
      </c>
      <c r="BW31" s="654"/>
      <c r="BX31" s="3"/>
      <c r="BY31" s="193">
        <v>0</v>
      </c>
      <c r="BZ31" s="547">
        <v>75</v>
      </c>
      <c r="CA31" s="28" t="s">
        <v>17</v>
      </c>
      <c r="CB31" s="461">
        <f t="shared" si="9"/>
        <v>1495</v>
      </c>
      <c r="CD31" s="654">
        <v>45892</v>
      </c>
      <c r="CE31" s="651"/>
      <c r="CF31" s="3"/>
      <c r="CG31" s="4">
        <v>0</v>
      </c>
      <c r="CH31" s="589">
        <v>50</v>
      </c>
      <c r="CI31" s="28" t="s">
        <v>17</v>
      </c>
      <c r="CJ31" s="632">
        <f t="shared" si="10"/>
        <v>233</v>
      </c>
      <c r="CL31" s="654"/>
      <c r="CM31" s="651"/>
      <c r="CN31" s="3"/>
      <c r="CO31" s="4"/>
      <c r="CP31" s="4"/>
      <c r="CQ31" s="6"/>
      <c r="CR31" s="5">
        <f t="shared" si="11"/>
        <v>33</v>
      </c>
    </row>
    <row r="32" spans="2:96" ht="12.75" customHeight="1" x14ac:dyDescent="0.35">
      <c r="B32" s="654">
        <v>45587</v>
      </c>
      <c r="C32" s="651"/>
      <c r="D32" s="651"/>
      <c r="E32" s="4">
        <v>0</v>
      </c>
      <c r="F32" s="4">
        <v>25</v>
      </c>
      <c r="G32" s="6" t="s">
        <v>17</v>
      </c>
      <c r="H32" s="5">
        <f t="shared" si="0"/>
        <v>2725</v>
      </c>
      <c r="J32" s="654">
        <v>45625</v>
      </c>
      <c r="K32" s="651"/>
      <c r="L32" s="3"/>
      <c r="M32" s="4">
        <v>0</v>
      </c>
      <c r="N32" s="24">
        <v>25</v>
      </c>
      <c r="O32" s="6" t="s">
        <v>17</v>
      </c>
      <c r="P32" s="5">
        <f t="shared" si="1"/>
        <v>1900</v>
      </c>
      <c r="R32" s="654">
        <v>45653</v>
      </c>
      <c r="S32" s="651"/>
      <c r="T32" s="3"/>
      <c r="U32" s="4">
        <v>0</v>
      </c>
      <c r="V32" s="24">
        <v>25</v>
      </c>
      <c r="W32" s="28" t="s">
        <v>17</v>
      </c>
      <c r="X32" s="5">
        <f t="shared" si="2"/>
        <v>1350</v>
      </c>
      <c r="Z32" s="654"/>
      <c r="AA32" s="651"/>
      <c r="AB32" s="3"/>
      <c r="AC32" s="4"/>
      <c r="AD32" s="4"/>
      <c r="AE32" s="6"/>
      <c r="AF32" s="5">
        <f t="shared" si="3"/>
        <v>675</v>
      </c>
      <c r="AH32" s="654">
        <v>45716</v>
      </c>
      <c r="AI32" s="651"/>
      <c r="AJ32" s="3"/>
      <c r="AK32" s="24">
        <v>0</v>
      </c>
      <c r="AL32" s="24">
        <v>25</v>
      </c>
      <c r="AM32" s="28" t="s">
        <v>17</v>
      </c>
      <c r="AN32" s="5">
        <f t="shared" si="4"/>
        <v>75</v>
      </c>
      <c r="AP32" s="654"/>
      <c r="AQ32" s="651"/>
      <c r="AR32" s="3"/>
      <c r="AS32" s="4"/>
      <c r="AT32" s="4"/>
      <c r="AU32" s="6"/>
      <c r="AV32" s="5">
        <f t="shared" si="5"/>
        <v>5525</v>
      </c>
      <c r="AX32" s="654"/>
      <c r="AY32" s="651"/>
      <c r="AZ32" s="3"/>
      <c r="BA32" s="4"/>
      <c r="BB32" s="4"/>
      <c r="BC32" s="6"/>
      <c r="BD32" s="5">
        <f t="shared" si="6"/>
        <v>4920</v>
      </c>
      <c r="BF32" s="654">
        <v>45806</v>
      </c>
      <c r="BG32" s="651"/>
      <c r="BH32" s="3"/>
      <c r="BI32" s="426">
        <v>0</v>
      </c>
      <c r="BJ32" s="426">
        <v>25</v>
      </c>
      <c r="BK32" s="129" t="s">
        <v>17</v>
      </c>
      <c r="BL32" s="5">
        <f t="shared" si="7"/>
        <v>3945</v>
      </c>
      <c r="BN32" s="654">
        <v>45838</v>
      </c>
      <c r="BO32" s="651"/>
      <c r="BP32" s="3"/>
      <c r="BQ32" s="476">
        <v>0</v>
      </c>
      <c r="BR32" s="450">
        <v>50</v>
      </c>
      <c r="BS32" s="28" t="s">
        <v>17</v>
      </c>
      <c r="BT32" s="5">
        <f t="shared" si="8"/>
        <v>2620</v>
      </c>
      <c r="BV32" s="654">
        <v>207</v>
      </c>
      <c r="BW32" s="654"/>
      <c r="BX32" s="3"/>
      <c r="BY32" s="193">
        <v>0</v>
      </c>
      <c r="BZ32" s="547">
        <v>50</v>
      </c>
      <c r="CA32" s="28" t="s">
        <v>17</v>
      </c>
      <c r="CB32" s="461">
        <f t="shared" si="9"/>
        <v>1445</v>
      </c>
      <c r="CD32" s="654">
        <v>45893</v>
      </c>
      <c r="CE32" s="651"/>
      <c r="CF32" s="3"/>
      <c r="CG32" s="4">
        <v>0</v>
      </c>
      <c r="CH32" s="589">
        <v>50</v>
      </c>
      <c r="CI32" s="28" t="s">
        <v>17</v>
      </c>
      <c r="CJ32" s="632">
        <f t="shared" si="10"/>
        <v>183</v>
      </c>
      <c r="CL32" s="654"/>
      <c r="CM32" s="651"/>
      <c r="CN32" s="3"/>
      <c r="CO32" s="4"/>
      <c r="CP32" s="4"/>
      <c r="CQ32" s="6"/>
      <c r="CR32" s="5">
        <f t="shared" si="11"/>
        <v>33</v>
      </c>
    </row>
    <row r="33" spans="2:96" ht="12.75" customHeight="1" x14ac:dyDescent="0.35">
      <c r="B33" s="654">
        <v>45588</v>
      </c>
      <c r="C33" s="651"/>
      <c r="D33" s="651"/>
      <c r="E33" s="4">
        <v>0</v>
      </c>
      <c r="F33" s="4">
        <v>25</v>
      </c>
      <c r="G33" s="6" t="s">
        <v>17</v>
      </c>
      <c r="H33" s="5">
        <f t="shared" si="0"/>
        <v>2700</v>
      </c>
      <c r="J33" s="4"/>
      <c r="K33" s="4"/>
      <c r="L33" s="3"/>
      <c r="M33" s="4"/>
      <c r="N33" s="4"/>
      <c r="O33" s="6"/>
      <c r="P33" s="5">
        <f t="shared" si="1"/>
        <v>1900</v>
      </c>
      <c r="R33" s="654">
        <v>45656</v>
      </c>
      <c r="S33" s="651"/>
      <c r="T33" s="3"/>
      <c r="U33" s="4">
        <v>0</v>
      </c>
      <c r="V33" s="24">
        <v>25</v>
      </c>
      <c r="W33" s="28" t="s">
        <v>17</v>
      </c>
      <c r="X33" s="5">
        <f t="shared" si="2"/>
        <v>1325</v>
      </c>
      <c r="Z33" s="654"/>
      <c r="AA33" s="651"/>
      <c r="AB33" s="3"/>
      <c r="AC33" s="4"/>
      <c r="AD33" s="4"/>
      <c r="AE33" s="6"/>
      <c r="AF33" s="5">
        <f t="shared" si="3"/>
        <v>675</v>
      </c>
      <c r="AH33" s="4"/>
      <c r="AI33" s="4"/>
      <c r="AJ33" s="3"/>
      <c r="AK33" s="4"/>
      <c r="AL33" s="4"/>
      <c r="AM33" s="6"/>
      <c r="AN33" s="5">
        <f t="shared" si="4"/>
        <v>75</v>
      </c>
      <c r="AP33" s="654"/>
      <c r="AQ33" s="651"/>
      <c r="AR33" s="3"/>
      <c r="AS33" s="4"/>
      <c r="AT33" s="4"/>
      <c r="AU33" s="6"/>
      <c r="AV33" s="5">
        <f t="shared" si="5"/>
        <v>5525</v>
      </c>
      <c r="AX33" s="654"/>
      <c r="AY33" s="651"/>
      <c r="AZ33" s="3"/>
      <c r="BA33" s="4"/>
      <c r="BB33" s="4"/>
      <c r="BC33" s="6"/>
      <c r="BD33" s="5">
        <f t="shared" si="6"/>
        <v>4920</v>
      </c>
      <c r="BF33" s="654">
        <v>45807</v>
      </c>
      <c r="BG33" s="651"/>
      <c r="BH33" s="3"/>
      <c r="BI33" s="429">
        <v>0</v>
      </c>
      <c r="BJ33" s="429">
        <v>25</v>
      </c>
      <c r="BK33" s="129" t="s">
        <v>17</v>
      </c>
      <c r="BL33" s="5">
        <f t="shared" si="7"/>
        <v>3920</v>
      </c>
      <c r="BN33" s="654"/>
      <c r="BO33" s="651"/>
      <c r="BP33" s="3"/>
      <c r="BQ33" s="456"/>
      <c r="BR33" s="450"/>
      <c r="BS33" s="6"/>
      <c r="BT33" s="5">
        <f t="shared" si="8"/>
        <v>2620</v>
      </c>
      <c r="BV33" s="654">
        <v>208</v>
      </c>
      <c r="BW33" s="654"/>
      <c r="BX33" s="3"/>
      <c r="BY33" s="193">
        <v>0</v>
      </c>
      <c r="BZ33" s="547">
        <v>50</v>
      </c>
      <c r="CA33" s="28" t="s">
        <v>17</v>
      </c>
      <c r="CB33" s="461">
        <f t="shared" si="9"/>
        <v>1395</v>
      </c>
      <c r="CD33" s="654">
        <v>45894</v>
      </c>
      <c r="CE33" s="651"/>
      <c r="CF33" s="3"/>
      <c r="CG33" s="4">
        <v>0</v>
      </c>
      <c r="CH33" s="4">
        <v>25</v>
      </c>
      <c r="CI33" s="28" t="s">
        <v>17</v>
      </c>
      <c r="CJ33" s="5">
        <f t="shared" si="10"/>
        <v>158</v>
      </c>
      <c r="CL33" s="654"/>
      <c r="CM33" s="651"/>
      <c r="CN33" s="3"/>
      <c r="CO33" s="4"/>
      <c r="CP33" s="4"/>
      <c r="CQ33" s="6"/>
      <c r="CR33" s="5">
        <f t="shared" si="11"/>
        <v>33</v>
      </c>
    </row>
    <row r="34" spans="2:96" ht="12.75" customHeight="1" x14ac:dyDescent="0.35">
      <c r="B34" s="654">
        <v>45589</v>
      </c>
      <c r="C34" s="651"/>
      <c r="D34" s="651"/>
      <c r="E34" s="4">
        <v>0</v>
      </c>
      <c r="F34" s="4">
        <v>25</v>
      </c>
      <c r="G34" s="6" t="s">
        <v>17</v>
      </c>
      <c r="H34" s="5">
        <f t="shared" si="0"/>
        <v>2675</v>
      </c>
      <c r="J34" s="4"/>
      <c r="K34" s="4"/>
      <c r="L34" s="3"/>
      <c r="M34" s="4"/>
      <c r="N34" s="4"/>
      <c r="O34" s="6"/>
      <c r="P34" s="5">
        <f t="shared" si="1"/>
        <v>1900</v>
      </c>
      <c r="R34" s="654">
        <v>45657</v>
      </c>
      <c r="S34" s="651"/>
      <c r="T34" s="3"/>
      <c r="U34" s="4">
        <v>0</v>
      </c>
      <c r="V34" s="24">
        <v>25</v>
      </c>
      <c r="W34" s="28" t="s">
        <v>17</v>
      </c>
      <c r="X34" s="5">
        <f t="shared" si="2"/>
        <v>1300</v>
      </c>
      <c r="Z34" s="654"/>
      <c r="AA34" s="651"/>
      <c r="AB34" s="3"/>
      <c r="AC34" s="4"/>
      <c r="AD34" s="4"/>
      <c r="AE34" s="6"/>
      <c r="AF34" s="5">
        <f t="shared" si="3"/>
        <v>675</v>
      </c>
      <c r="AH34" s="4"/>
      <c r="AI34" s="4"/>
      <c r="AJ34" s="3"/>
      <c r="AK34" s="4"/>
      <c r="AL34" s="4"/>
      <c r="AM34" s="6"/>
      <c r="AN34" s="5">
        <f t="shared" si="4"/>
        <v>75</v>
      </c>
      <c r="AP34" s="654"/>
      <c r="AQ34" s="651"/>
      <c r="AR34" s="3"/>
      <c r="AS34" s="4"/>
      <c r="AT34" s="4"/>
      <c r="AU34" s="6"/>
      <c r="AV34" s="5">
        <f t="shared" si="5"/>
        <v>5525</v>
      </c>
      <c r="AX34" s="4"/>
      <c r="AY34" s="4"/>
      <c r="AZ34" s="3"/>
      <c r="BA34" s="4"/>
      <c r="BB34" s="4"/>
      <c r="BC34" s="6"/>
      <c r="BD34" s="5">
        <f t="shared" si="6"/>
        <v>4920</v>
      </c>
      <c r="BF34" s="4"/>
      <c r="BG34" s="4"/>
      <c r="BH34" s="3"/>
      <c r="BI34" s="4"/>
      <c r="BJ34" s="4"/>
      <c r="BK34" s="6"/>
      <c r="BL34" s="5">
        <f t="shared" si="7"/>
        <v>3920</v>
      </c>
      <c r="BN34" s="654"/>
      <c r="BO34" s="651"/>
      <c r="BP34" s="3"/>
      <c r="BQ34" s="4"/>
      <c r="BR34" s="450"/>
      <c r="BS34" s="6"/>
      <c r="BT34" s="5">
        <f t="shared" si="8"/>
        <v>2620</v>
      </c>
      <c r="BV34" s="654">
        <v>210</v>
      </c>
      <c r="BW34" s="654"/>
      <c r="BX34" s="3"/>
      <c r="BY34" s="193">
        <v>0</v>
      </c>
      <c r="BZ34" s="550">
        <v>50</v>
      </c>
      <c r="CA34" s="28" t="s">
        <v>17</v>
      </c>
      <c r="CB34" s="461">
        <f t="shared" si="9"/>
        <v>1345</v>
      </c>
      <c r="CD34" s="654">
        <v>45895</v>
      </c>
      <c r="CE34" s="651"/>
      <c r="CF34" s="3"/>
      <c r="CG34" s="4">
        <v>0</v>
      </c>
      <c r="CH34" s="589">
        <v>25</v>
      </c>
      <c r="CI34" s="28" t="s">
        <v>17</v>
      </c>
      <c r="CJ34" s="5">
        <f t="shared" si="10"/>
        <v>133</v>
      </c>
      <c r="CL34" s="4"/>
      <c r="CM34" s="4"/>
      <c r="CN34" s="3"/>
      <c r="CO34" s="4"/>
      <c r="CP34" s="4"/>
      <c r="CQ34" s="6"/>
      <c r="CR34" s="5">
        <f t="shared" si="11"/>
        <v>33</v>
      </c>
    </row>
    <row r="35" spans="2:96" ht="12.75" customHeight="1" x14ac:dyDescent="0.35">
      <c r="B35" s="654">
        <v>45590</v>
      </c>
      <c r="C35" s="651"/>
      <c r="D35" s="651"/>
      <c r="E35" s="4">
        <v>0</v>
      </c>
      <c r="F35" s="4">
        <v>25</v>
      </c>
      <c r="G35" s="6" t="s">
        <v>17</v>
      </c>
      <c r="H35" s="5">
        <f t="shared" si="0"/>
        <v>2650</v>
      </c>
      <c r="J35" s="4"/>
      <c r="K35" s="4"/>
      <c r="L35" s="3"/>
      <c r="M35" s="4"/>
      <c r="N35" s="4"/>
      <c r="O35" s="6"/>
      <c r="P35" s="5">
        <f t="shared" si="1"/>
        <v>1900</v>
      </c>
      <c r="R35" s="654"/>
      <c r="S35" s="651"/>
      <c r="T35" s="3"/>
      <c r="U35" s="4">
        <v>0</v>
      </c>
      <c r="V35" s="4"/>
      <c r="W35" s="6"/>
      <c r="X35" s="5">
        <f t="shared" si="2"/>
        <v>1300</v>
      </c>
      <c r="Z35" s="654"/>
      <c r="AA35" s="651"/>
      <c r="AB35" s="3"/>
      <c r="AC35" s="4"/>
      <c r="AD35" s="4"/>
      <c r="AE35" s="6"/>
      <c r="AF35" s="5">
        <f t="shared" si="3"/>
        <v>675</v>
      </c>
      <c r="AH35" s="4"/>
      <c r="AI35" s="4"/>
      <c r="AJ35" s="3"/>
      <c r="AK35" s="4"/>
      <c r="AL35" s="4"/>
      <c r="AM35" s="6"/>
      <c r="AN35" s="5">
        <f t="shared" si="4"/>
        <v>75</v>
      </c>
      <c r="AP35" s="654"/>
      <c r="AQ35" s="651"/>
      <c r="AR35" s="3"/>
      <c r="AS35" s="4"/>
      <c r="AT35" s="4"/>
      <c r="AU35" s="6"/>
      <c r="AV35" s="5">
        <f t="shared" si="5"/>
        <v>5525</v>
      </c>
      <c r="AX35" s="4"/>
      <c r="AY35" s="4"/>
      <c r="AZ35" s="3"/>
      <c r="BA35" s="4"/>
      <c r="BB35" s="4"/>
      <c r="BC35" s="6"/>
      <c r="BD35" s="5">
        <f t="shared" si="6"/>
        <v>4920</v>
      </c>
      <c r="BF35" s="4"/>
      <c r="BG35" s="4"/>
      <c r="BH35" s="3"/>
      <c r="BI35" s="4"/>
      <c r="BJ35" s="4"/>
      <c r="BK35" s="6"/>
      <c r="BL35" s="5">
        <f t="shared" si="7"/>
        <v>3920</v>
      </c>
      <c r="BN35" s="654"/>
      <c r="BO35" s="651"/>
      <c r="BP35" s="3"/>
      <c r="BQ35" s="4"/>
      <c r="BR35" s="4"/>
      <c r="BS35" s="6"/>
      <c r="BT35" s="5">
        <f t="shared" si="8"/>
        <v>2620</v>
      </c>
      <c r="BV35" s="654">
        <v>211</v>
      </c>
      <c r="BW35" s="654"/>
      <c r="BX35" s="3"/>
      <c r="BY35" s="193">
        <v>0</v>
      </c>
      <c r="BZ35" s="554">
        <v>50</v>
      </c>
      <c r="CA35" s="28" t="s">
        <v>17</v>
      </c>
      <c r="CB35" s="461">
        <f t="shared" si="9"/>
        <v>1295</v>
      </c>
      <c r="CD35" s="654">
        <v>45896</v>
      </c>
      <c r="CE35" s="651"/>
      <c r="CF35" s="3"/>
      <c r="CG35" s="4">
        <v>0</v>
      </c>
      <c r="CH35" s="589">
        <v>25</v>
      </c>
      <c r="CI35" s="28" t="s">
        <v>17</v>
      </c>
      <c r="CJ35" s="5">
        <f t="shared" si="10"/>
        <v>108</v>
      </c>
      <c r="CL35" s="4"/>
      <c r="CM35" s="4"/>
      <c r="CN35" s="3"/>
      <c r="CO35" s="4"/>
      <c r="CP35" s="4"/>
      <c r="CQ35" s="6"/>
      <c r="CR35" s="5">
        <f t="shared" si="11"/>
        <v>33</v>
      </c>
    </row>
    <row r="36" spans="2:96" ht="12.75" customHeight="1" x14ac:dyDescent="0.35">
      <c r="B36" s="654">
        <v>45593</v>
      </c>
      <c r="C36" s="651"/>
      <c r="D36" s="651"/>
      <c r="E36" s="4">
        <v>0</v>
      </c>
      <c r="F36" s="4">
        <v>25</v>
      </c>
      <c r="G36" s="6" t="s">
        <v>17</v>
      </c>
      <c r="H36" s="5">
        <f t="shared" si="0"/>
        <v>2625</v>
      </c>
      <c r="J36" s="4"/>
      <c r="K36" s="4"/>
      <c r="L36" s="3"/>
      <c r="M36" s="4"/>
      <c r="N36" s="4"/>
      <c r="O36" s="6"/>
      <c r="P36" s="5">
        <f t="shared" si="1"/>
        <v>1900</v>
      </c>
      <c r="R36" s="654"/>
      <c r="S36" s="651"/>
      <c r="T36" s="3"/>
      <c r="U36" s="4">
        <v>0</v>
      </c>
      <c r="V36" s="4"/>
      <c r="W36" s="6"/>
      <c r="X36" s="5">
        <f t="shared" si="2"/>
        <v>1300</v>
      </c>
      <c r="Z36" s="654"/>
      <c r="AA36" s="651"/>
      <c r="AB36" s="3"/>
      <c r="AC36" s="4"/>
      <c r="AD36" s="4"/>
      <c r="AE36" s="6"/>
      <c r="AF36" s="5">
        <f t="shared" si="3"/>
        <v>675</v>
      </c>
      <c r="AH36" s="4"/>
      <c r="AI36" s="4"/>
      <c r="AJ36" s="3"/>
      <c r="AK36" s="4"/>
      <c r="AL36" s="4"/>
      <c r="AM36" s="6"/>
      <c r="AN36" s="5">
        <f t="shared" si="4"/>
        <v>75</v>
      </c>
      <c r="AP36" s="654"/>
      <c r="AQ36" s="651"/>
      <c r="AR36" s="3"/>
      <c r="AS36" s="4"/>
      <c r="AT36" s="4"/>
      <c r="AU36" s="6"/>
      <c r="AV36" s="5">
        <f t="shared" si="5"/>
        <v>5525</v>
      </c>
      <c r="AX36" s="4"/>
      <c r="AY36" s="4"/>
      <c r="AZ36" s="3"/>
      <c r="BA36" s="4"/>
      <c r="BB36" s="4"/>
      <c r="BC36" s="6"/>
      <c r="BD36" s="5">
        <f t="shared" si="6"/>
        <v>4920</v>
      </c>
      <c r="BF36" s="4"/>
      <c r="BG36" s="4"/>
      <c r="BH36" s="3"/>
      <c r="BI36" s="4"/>
      <c r="BJ36" s="4"/>
      <c r="BK36" s="6"/>
      <c r="BL36" s="5">
        <f t="shared" si="7"/>
        <v>3920</v>
      </c>
      <c r="BN36" s="654"/>
      <c r="BO36" s="651"/>
      <c r="BP36" s="3"/>
      <c r="BQ36" s="4"/>
      <c r="BR36" s="4"/>
      <c r="BS36" s="6"/>
      <c r="BT36" s="5">
        <f t="shared" si="8"/>
        <v>2620</v>
      </c>
      <c r="BV36" s="654">
        <v>212</v>
      </c>
      <c r="BW36" s="654"/>
      <c r="BX36" s="3"/>
      <c r="BY36" s="193">
        <v>0</v>
      </c>
      <c r="BZ36" s="556">
        <v>50</v>
      </c>
      <c r="CA36" s="28" t="s">
        <v>17</v>
      </c>
      <c r="CB36" s="461">
        <f t="shared" si="9"/>
        <v>1245</v>
      </c>
      <c r="CD36" s="654">
        <v>45897</v>
      </c>
      <c r="CE36" s="651"/>
      <c r="CF36" s="3"/>
      <c r="CG36" s="598">
        <v>0</v>
      </c>
      <c r="CH36" s="598">
        <v>25</v>
      </c>
      <c r="CI36" s="28" t="s">
        <v>17</v>
      </c>
      <c r="CJ36" s="5">
        <f t="shared" si="10"/>
        <v>83</v>
      </c>
      <c r="CL36" s="4"/>
      <c r="CM36" s="4"/>
      <c r="CN36" s="3"/>
      <c r="CO36" s="4"/>
      <c r="CP36" s="4"/>
      <c r="CQ36" s="6"/>
      <c r="CR36" s="5">
        <f t="shared" si="11"/>
        <v>33</v>
      </c>
    </row>
    <row r="37" spans="2:96" ht="12.75" customHeight="1" x14ac:dyDescent="0.35">
      <c r="B37" s="654">
        <v>45594</v>
      </c>
      <c r="C37" s="651"/>
      <c r="D37" s="651"/>
      <c r="E37" s="4">
        <v>0</v>
      </c>
      <c r="F37" s="4">
        <v>50</v>
      </c>
      <c r="G37" s="6" t="s">
        <v>17</v>
      </c>
      <c r="H37" s="5">
        <f t="shared" si="0"/>
        <v>2575</v>
      </c>
      <c r="J37" s="4"/>
      <c r="K37" s="4"/>
      <c r="L37" s="3"/>
      <c r="M37" s="4"/>
      <c r="N37" s="4"/>
      <c r="O37" s="6"/>
      <c r="P37" s="5">
        <f t="shared" si="1"/>
        <v>1900</v>
      </c>
      <c r="R37" s="654"/>
      <c r="S37" s="651"/>
      <c r="T37" s="3"/>
      <c r="U37" s="4">
        <v>0</v>
      </c>
      <c r="V37" s="4"/>
      <c r="W37" s="6"/>
      <c r="X37" s="5">
        <f t="shared" si="2"/>
        <v>1300</v>
      </c>
      <c r="Z37" s="654"/>
      <c r="AA37" s="651"/>
      <c r="AB37" s="3"/>
      <c r="AC37" s="4"/>
      <c r="AD37" s="4"/>
      <c r="AE37" s="6"/>
      <c r="AF37" s="5">
        <f t="shared" si="3"/>
        <v>675</v>
      </c>
      <c r="AH37" s="4"/>
      <c r="AI37" s="4"/>
      <c r="AJ37" s="3"/>
      <c r="AK37" s="4"/>
      <c r="AL37" s="4"/>
      <c r="AM37" s="6"/>
      <c r="AN37" s="5">
        <f t="shared" si="4"/>
        <v>75</v>
      </c>
      <c r="AP37" s="4"/>
      <c r="AQ37" s="4"/>
      <c r="AR37" s="3"/>
      <c r="AS37" s="4"/>
      <c r="AT37" s="4"/>
      <c r="AU37" s="6"/>
      <c r="AV37" s="5">
        <f t="shared" si="5"/>
        <v>5525</v>
      </c>
      <c r="AX37" s="4"/>
      <c r="AY37" s="4"/>
      <c r="AZ37" s="3"/>
      <c r="BA37" s="4"/>
      <c r="BB37" s="4"/>
      <c r="BC37" s="6"/>
      <c r="BD37" s="5">
        <f t="shared" si="6"/>
        <v>4920</v>
      </c>
      <c r="BF37" s="4"/>
      <c r="BG37" s="4"/>
      <c r="BH37" s="3"/>
      <c r="BI37" s="4"/>
      <c r="BJ37" s="4"/>
      <c r="BK37" s="6"/>
      <c r="BL37" s="5">
        <f t="shared" si="7"/>
        <v>3920</v>
      </c>
      <c r="BN37" s="4"/>
      <c r="BO37" s="4"/>
      <c r="BP37" s="3"/>
      <c r="BQ37" s="4"/>
      <c r="BR37" s="4"/>
      <c r="BS37" s="6"/>
      <c r="BT37" s="5">
        <f t="shared" si="8"/>
        <v>2620</v>
      </c>
      <c r="BV37" s="654">
        <v>213</v>
      </c>
      <c r="BW37" s="654"/>
      <c r="BX37" s="3"/>
      <c r="BY37" s="193">
        <v>0</v>
      </c>
      <c r="BZ37" s="559">
        <v>50</v>
      </c>
      <c r="CA37" s="28" t="s">
        <v>17</v>
      </c>
      <c r="CB37" s="461">
        <f t="shared" si="9"/>
        <v>1195</v>
      </c>
      <c r="CD37" s="654">
        <v>45898</v>
      </c>
      <c r="CE37" s="651"/>
      <c r="CF37" s="3"/>
      <c r="CG37" s="598">
        <v>0</v>
      </c>
      <c r="CH37" s="598">
        <v>25</v>
      </c>
      <c r="CI37" s="28" t="s">
        <v>17</v>
      </c>
      <c r="CJ37" s="5">
        <f t="shared" si="10"/>
        <v>58</v>
      </c>
      <c r="CL37" s="4"/>
      <c r="CM37" s="4"/>
      <c r="CN37" s="3"/>
      <c r="CO37" s="4"/>
      <c r="CP37" s="4"/>
      <c r="CQ37" s="6"/>
      <c r="CR37" s="5">
        <f t="shared" si="11"/>
        <v>33</v>
      </c>
    </row>
    <row r="38" spans="2:96" ht="12.75" customHeight="1" x14ac:dyDescent="0.35">
      <c r="B38" s="654">
        <v>45595</v>
      </c>
      <c r="C38" s="651"/>
      <c r="D38" s="651"/>
      <c r="E38" s="4">
        <v>0</v>
      </c>
      <c r="F38" s="4">
        <v>25</v>
      </c>
      <c r="G38" s="6" t="s">
        <v>17</v>
      </c>
      <c r="H38" s="5">
        <f t="shared" si="0"/>
        <v>2550</v>
      </c>
      <c r="J38" s="4"/>
      <c r="K38" s="4"/>
      <c r="L38" s="3"/>
      <c r="M38" s="4"/>
      <c r="N38" s="4"/>
      <c r="O38" s="6"/>
      <c r="P38" s="5">
        <f t="shared" si="1"/>
        <v>1900</v>
      </c>
      <c r="R38" s="25"/>
      <c r="S38" s="4"/>
      <c r="T38" s="3"/>
      <c r="U38" s="4"/>
      <c r="V38" s="4"/>
      <c r="W38" s="6"/>
      <c r="X38" s="5">
        <f t="shared" si="2"/>
        <v>1300</v>
      </c>
      <c r="Z38" s="654"/>
      <c r="AA38" s="651"/>
      <c r="AB38" s="3"/>
      <c r="AC38" s="4"/>
      <c r="AD38" s="4"/>
      <c r="AE38" s="6"/>
      <c r="AF38" s="5">
        <f t="shared" si="3"/>
        <v>675</v>
      </c>
      <c r="AH38" s="4"/>
      <c r="AI38" s="4"/>
      <c r="AJ38" s="3"/>
      <c r="AK38" s="4"/>
      <c r="AL38" s="4"/>
      <c r="AM38" s="6"/>
      <c r="AN38" s="5">
        <f t="shared" si="4"/>
        <v>75</v>
      </c>
      <c r="AP38" s="4"/>
      <c r="AQ38" s="4"/>
      <c r="AR38" s="3"/>
      <c r="AS38" s="4"/>
      <c r="AT38" s="4"/>
      <c r="AU38" s="6"/>
      <c r="AV38" s="5">
        <f t="shared" si="5"/>
        <v>5525</v>
      </c>
      <c r="AX38" s="4"/>
      <c r="AY38" s="4"/>
      <c r="AZ38" s="3"/>
      <c r="BA38" s="4"/>
      <c r="BB38" s="4"/>
      <c r="BC38" s="6"/>
      <c r="BD38" s="5">
        <f t="shared" si="6"/>
        <v>4920</v>
      </c>
      <c r="BF38" s="4"/>
      <c r="BG38" s="4"/>
      <c r="BH38" s="3"/>
      <c r="BI38" s="4"/>
      <c r="BJ38" s="4"/>
      <c r="BK38" s="6"/>
      <c r="BL38" s="5">
        <f t="shared" si="7"/>
        <v>3920</v>
      </c>
      <c r="BN38" s="4"/>
      <c r="BO38" s="4"/>
      <c r="BP38" s="3"/>
      <c r="BQ38" s="4"/>
      <c r="BR38" s="4"/>
      <c r="BS38" s="6"/>
      <c r="BT38" s="5">
        <f t="shared" si="8"/>
        <v>2620</v>
      </c>
      <c r="BV38" s="460"/>
      <c r="BW38" s="460"/>
      <c r="BX38" s="3"/>
      <c r="BY38" s="193"/>
      <c r="BZ38" s="460"/>
      <c r="CA38" s="28"/>
      <c r="CB38" s="461">
        <f t="shared" si="9"/>
        <v>1195</v>
      </c>
      <c r="CD38" s="654">
        <v>45899</v>
      </c>
      <c r="CE38" s="651"/>
      <c r="CF38" s="3"/>
      <c r="CG38" s="598">
        <v>0</v>
      </c>
      <c r="CH38" s="598">
        <v>25</v>
      </c>
      <c r="CI38" s="28" t="s">
        <v>17</v>
      </c>
      <c r="CJ38" s="5">
        <f t="shared" si="10"/>
        <v>33</v>
      </c>
      <c r="CL38" s="4"/>
      <c r="CM38" s="4"/>
      <c r="CN38" s="3"/>
      <c r="CO38" s="4"/>
      <c r="CP38" s="4"/>
      <c r="CQ38" s="6"/>
      <c r="CR38" s="5">
        <f t="shared" si="11"/>
        <v>33</v>
      </c>
    </row>
    <row r="39" spans="2:96" ht="12.75" customHeight="1" x14ac:dyDescent="0.35">
      <c r="B39" s="4"/>
      <c r="C39" s="4"/>
      <c r="D39" s="3"/>
      <c r="E39" s="4"/>
      <c r="F39" s="4"/>
      <c r="G39" s="6"/>
      <c r="H39" s="5">
        <f t="shared" si="0"/>
        <v>2550</v>
      </c>
      <c r="J39" s="4"/>
      <c r="K39" s="4"/>
      <c r="L39" s="3"/>
      <c r="M39" s="4"/>
      <c r="N39" s="4"/>
      <c r="O39" s="6"/>
      <c r="P39" s="5">
        <f t="shared" si="1"/>
        <v>1900</v>
      </c>
      <c r="R39" s="25"/>
      <c r="S39" s="4"/>
      <c r="T39" s="3"/>
      <c r="U39" s="4"/>
      <c r="V39" s="4"/>
      <c r="W39" s="6"/>
      <c r="X39" s="5">
        <f t="shared" si="2"/>
        <v>1300</v>
      </c>
      <c r="Z39" s="654"/>
      <c r="AA39" s="651"/>
      <c r="AB39" s="3"/>
      <c r="AC39" s="4"/>
      <c r="AD39" s="4"/>
      <c r="AE39" s="6"/>
      <c r="AF39" s="5">
        <f t="shared" si="3"/>
        <v>675</v>
      </c>
      <c r="AH39" s="4"/>
      <c r="AI39" s="4"/>
      <c r="AJ39" s="3"/>
      <c r="AK39" s="4"/>
      <c r="AL39" s="4"/>
      <c r="AM39" s="6"/>
      <c r="AN39" s="5">
        <f t="shared" si="4"/>
        <v>75</v>
      </c>
      <c r="AP39" s="4"/>
      <c r="AQ39" s="4"/>
      <c r="AR39" s="3"/>
      <c r="AS39" s="4"/>
      <c r="AT39" s="4"/>
      <c r="AU39" s="6"/>
      <c r="AV39" s="5">
        <f t="shared" si="5"/>
        <v>5525</v>
      </c>
      <c r="AX39" s="4"/>
      <c r="AY39" s="4"/>
      <c r="AZ39" s="3"/>
      <c r="BA39" s="4"/>
      <c r="BB39" s="4"/>
      <c r="BC39" s="6"/>
      <c r="BD39" s="5">
        <f t="shared" si="6"/>
        <v>4920</v>
      </c>
      <c r="BF39" s="4"/>
      <c r="BG39" s="4"/>
      <c r="BH39" s="3"/>
      <c r="BI39" s="4"/>
      <c r="BJ39" s="4"/>
      <c r="BK39" s="6"/>
      <c r="BL39" s="5">
        <f t="shared" si="7"/>
        <v>3920</v>
      </c>
      <c r="BN39" s="4"/>
      <c r="BO39" s="4"/>
      <c r="BP39" s="3"/>
      <c r="BQ39" s="4"/>
      <c r="BR39" s="4"/>
      <c r="BS39" s="6"/>
      <c r="BT39" s="5">
        <f t="shared" si="8"/>
        <v>2620</v>
      </c>
      <c r="BV39" s="460"/>
      <c r="BW39" s="460"/>
      <c r="BX39" s="3"/>
      <c r="BY39" s="193"/>
      <c r="BZ39" s="460"/>
      <c r="CA39" s="28"/>
      <c r="CB39" s="461">
        <f t="shared" si="9"/>
        <v>1195</v>
      </c>
      <c r="CD39" s="654"/>
      <c r="CE39" s="651"/>
      <c r="CF39" s="3"/>
      <c r="CG39" s="4">
        <v>0</v>
      </c>
      <c r="CH39" s="4"/>
      <c r="CI39" s="6"/>
      <c r="CJ39" s="5">
        <f t="shared" si="10"/>
        <v>33</v>
      </c>
      <c r="CL39" s="4"/>
      <c r="CM39" s="4"/>
      <c r="CN39" s="3"/>
      <c r="CO39" s="4"/>
      <c r="CP39" s="4"/>
      <c r="CQ39" s="6"/>
      <c r="CR39" s="5">
        <f t="shared" si="11"/>
        <v>33</v>
      </c>
    </row>
    <row r="40" spans="2:96" ht="12.75" customHeight="1" x14ac:dyDescent="0.35">
      <c r="B40" s="4"/>
      <c r="C40" s="4"/>
      <c r="D40" s="3"/>
      <c r="E40" s="4"/>
      <c r="F40" s="4"/>
      <c r="G40" s="6"/>
      <c r="H40" s="5">
        <f t="shared" si="0"/>
        <v>2550</v>
      </c>
      <c r="J40" s="4"/>
      <c r="K40" s="4"/>
      <c r="L40" s="3"/>
      <c r="M40" s="4"/>
      <c r="N40" s="4"/>
      <c r="O40" s="6"/>
      <c r="P40" s="5">
        <f t="shared" si="1"/>
        <v>1900</v>
      </c>
      <c r="R40" s="25"/>
      <c r="S40" s="4"/>
      <c r="T40" s="3"/>
      <c r="U40" s="4"/>
      <c r="V40" s="4"/>
      <c r="W40" s="6"/>
      <c r="X40" s="5">
        <f t="shared" si="2"/>
        <v>1300</v>
      </c>
      <c r="Z40" s="654"/>
      <c r="AA40" s="651"/>
      <c r="AB40" s="3"/>
      <c r="AC40" s="4"/>
      <c r="AD40" s="4"/>
      <c r="AE40" s="6"/>
      <c r="AF40" s="5">
        <f t="shared" si="3"/>
        <v>675</v>
      </c>
      <c r="AH40" s="4"/>
      <c r="AI40" s="4"/>
      <c r="AJ40" s="3"/>
      <c r="AK40" s="4"/>
      <c r="AL40" s="4"/>
      <c r="AM40" s="6"/>
      <c r="AN40" s="5">
        <f t="shared" si="4"/>
        <v>75</v>
      </c>
      <c r="AP40" s="4"/>
      <c r="AQ40" s="4"/>
      <c r="AR40" s="3"/>
      <c r="AS40" s="4"/>
      <c r="AT40" s="4"/>
      <c r="AU40" s="6"/>
      <c r="AV40" s="5">
        <f t="shared" si="5"/>
        <v>5525</v>
      </c>
      <c r="AX40" s="4"/>
      <c r="AY40" s="4"/>
      <c r="AZ40" s="3"/>
      <c r="BA40" s="4"/>
      <c r="BB40" s="4"/>
      <c r="BC40" s="6"/>
      <c r="BD40" s="5">
        <f t="shared" si="6"/>
        <v>4920</v>
      </c>
      <c r="BF40" s="4"/>
      <c r="BG40" s="4"/>
      <c r="BH40" s="3"/>
      <c r="BI40" s="4"/>
      <c r="BJ40" s="4"/>
      <c r="BK40" s="6"/>
      <c r="BL40" s="5">
        <f t="shared" si="7"/>
        <v>3920</v>
      </c>
      <c r="BN40" s="4"/>
      <c r="BO40" s="4"/>
      <c r="BP40" s="3"/>
      <c r="BQ40" s="4"/>
      <c r="BR40" s="4"/>
      <c r="BS40" s="6"/>
      <c r="BT40" s="5">
        <f t="shared" si="8"/>
        <v>2620</v>
      </c>
      <c r="BV40" s="460"/>
      <c r="BW40" s="460"/>
      <c r="BX40" s="3"/>
      <c r="BY40" s="193"/>
      <c r="BZ40" s="460"/>
      <c r="CA40" s="28"/>
      <c r="CB40" s="461">
        <f t="shared" si="9"/>
        <v>1195</v>
      </c>
      <c r="CD40" s="654"/>
      <c r="CE40" s="651"/>
      <c r="CF40" s="3"/>
      <c r="CG40" s="4">
        <v>0</v>
      </c>
      <c r="CH40" s="4"/>
      <c r="CI40" s="6"/>
      <c r="CJ40" s="5">
        <f t="shared" si="10"/>
        <v>33</v>
      </c>
      <c r="CL40" s="4"/>
      <c r="CM40" s="4"/>
      <c r="CN40" s="3"/>
      <c r="CO40" s="4"/>
      <c r="CP40" s="4"/>
      <c r="CQ40" s="6"/>
      <c r="CR40" s="5">
        <f t="shared" si="11"/>
        <v>33</v>
      </c>
    </row>
    <row r="41" spans="2:96" ht="12.75" customHeight="1" x14ac:dyDescent="0.35">
      <c r="B41" s="4"/>
      <c r="C41" s="4"/>
      <c r="D41" s="3"/>
      <c r="E41" s="4"/>
      <c r="F41" s="4"/>
      <c r="G41" s="6"/>
      <c r="H41" s="5">
        <f t="shared" si="0"/>
        <v>2550</v>
      </c>
      <c r="J41" s="4"/>
      <c r="K41" s="4"/>
      <c r="L41" s="3"/>
      <c r="M41" s="4"/>
      <c r="N41" s="4"/>
      <c r="O41" s="6"/>
      <c r="P41" s="5">
        <f t="shared" si="1"/>
        <v>1900</v>
      </c>
      <c r="R41" s="25"/>
      <c r="S41" s="4"/>
      <c r="T41" s="3"/>
      <c r="U41" s="4"/>
      <c r="V41" s="4"/>
      <c r="W41" s="6"/>
      <c r="X41" s="5">
        <f t="shared" si="2"/>
        <v>1300</v>
      </c>
      <c r="Z41" s="25"/>
      <c r="AA41" s="4"/>
      <c r="AB41" s="3"/>
      <c r="AC41" s="4"/>
      <c r="AD41" s="4"/>
      <c r="AE41" s="6"/>
      <c r="AF41" s="5">
        <f t="shared" si="3"/>
        <v>675</v>
      </c>
      <c r="AH41" s="4"/>
      <c r="AI41" s="4"/>
      <c r="AJ41" s="3"/>
      <c r="AK41" s="4"/>
      <c r="AL41" s="4"/>
      <c r="AM41" s="6"/>
      <c r="AN41" s="5">
        <f t="shared" si="4"/>
        <v>75</v>
      </c>
      <c r="AP41" s="4"/>
      <c r="AQ41" s="4"/>
      <c r="AR41" s="3"/>
      <c r="AS41" s="4"/>
      <c r="AT41" s="4"/>
      <c r="AU41" s="6"/>
      <c r="AV41" s="5">
        <f t="shared" si="5"/>
        <v>5525</v>
      </c>
      <c r="AX41" s="4"/>
      <c r="AY41" s="4"/>
      <c r="AZ41" s="3"/>
      <c r="BA41" s="4"/>
      <c r="BB41" s="4"/>
      <c r="BC41" s="6"/>
      <c r="BD41" s="5">
        <f t="shared" si="6"/>
        <v>4920</v>
      </c>
      <c r="BF41" s="4"/>
      <c r="BG41" s="4"/>
      <c r="BH41" s="3"/>
      <c r="BI41" s="4"/>
      <c r="BJ41" s="4"/>
      <c r="BK41" s="6"/>
      <c r="BL41" s="5">
        <f t="shared" si="7"/>
        <v>3920</v>
      </c>
      <c r="BN41" s="4"/>
      <c r="BO41" s="4"/>
      <c r="BP41" s="3"/>
      <c r="BQ41" s="4"/>
      <c r="BR41" s="4"/>
      <c r="BS41" s="6"/>
      <c r="BT41" s="5">
        <f t="shared" si="8"/>
        <v>2620</v>
      </c>
      <c r="BV41" s="460"/>
      <c r="BW41" s="460"/>
      <c r="BX41" s="3"/>
      <c r="BY41" s="193"/>
      <c r="BZ41" s="460"/>
      <c r="CA41" s="28"/>
      <c r="CB41" s="461">
        <f t="shared" si="9"/>
        <v>1195</v>
      </c>
      <c r="CD41" s="654"/>
      <c r="CE41" s="651"/>
      <c r="CF41" s="3"/>
      <c r="CG41" s="4">
        <v>0</v>
      </c>
      <c r="CH41" s="4"/>
      <c r="CI41" s="6"/>
      <c r="CJ41" s="5">
        <f t="shared" si="10"/>
        <v>33</v>
      </c>
      <c r="CL41" s="4"/>
      <c r="CM41" s="4"/>
      <c r="CN41" s="3"/>
      <c r="CO41" s="4"/>
      <c r="CP41" s="4"/>
      <c r="CQ41" s="6"/>
      <c r="CR41" s="5">
        <f t="shared" si="11"/>
        <v>33</v>
      </c>
    </row>
    <row r="42" spans="2:96" ht="12.75" customHeight="1" x14ac:dyDescent="0.35">
      <c r="B42" s="4"/>
      <c r="C42" s="4"/>
      <c r="D42" s="3"/>
      <c r="E42" s="4"/>
      <c r="F42" s="4"/>
      <c r="G42" s="6"/>
      <c r="H42" s="5">
        <f t="shared" si="0"/>
        <v>2550</v>
      </c>
      <c r="J42" s="4"/>
      <c r="K42" s="4"/>
      <c r="L42" s="3"/>
      <c r="M42" s="4"/>
      <c r="N42" s="4"/>
      <c r="O42" s="6"/>
      <c r="P42" s="5">
        <f t="shared" si="1"/>
        <v>1900</v>
      </c>
      <c r="R42" s="25"/>
      <c r="S42" s="4"/>
      <c r="T42" s="3"/>
      <c r="U42" s="4"/>
      <c r="V42" s="4"/>
      <c r="W42" s="6"/>
      <c r="X42" s="5">
        <f>SUM(X37+U42-V42)</f>
        <v>1300</v>
      </c>
      <c r="Z42" s="4"/>
      <c r="AA42" s="4"/>
      <c r="AB42" s="3"/>
      <c r="AC42" s="4"/>
      <c r="AD42" s="4"/>
      <c r="AE42" s="6"/>
      <c r="AF42" s="5">
        <f t="shared" si="3"/>
        <v>675</v>
      </c>
      <c r="AH42" s="4"/>
      <c r="AI42" s="4"/>
      <c r="AJ42" s="3"/>
      <c r="AK42" s="4"/>
      <c r="AL42" s="4"/>
      <c r="AM42" s="6"/>
      <c r="AN42" s="5">
        <f t="shared" si="4"/>
        <v>75</v>
      </c>
      <c r="AP42" s="4"/>
      <c r="AQ42" s="4"/>
      <c r="AR42" s="3"/>
      <c r="AS42" s="4"/>
      <c r="AT42" s="4"/>
      <c r="AU42" s="6"/>
      <c r="AV42" s="5">
        <f t="shared" si="5"/>
        <v>5525</v>
      </c>
      <c r="AX42" s="4"/>
      <c r="AY42" s="4"/>
      <c r="AZ42" s="3"/>
      <c r="BA42" s="4"/>
      <c r="BB42" s="4"/>
      <c r="BC42" s="6"/>
      <c r="BD42" s="5">
        <f t="shared" si="6"/>
        <v>4920</v>
      </c>
      <c r="BF42" s="4"/>
      <c r="BG42" s="4"/>
      <c r="BH42" s="3"/>
      <c r="BI42" s="4"/>
      <c r="BJ42" s="4"/>
      <c r="BK42" s="6"/>
      <c r="BL42" s="5">
        <f t="shared" si="7"/>
        <v>3920</v>
      </c>
      <c r="BN42" s="4"/>
      <c r="BO42" s="4"/>
      <c r="BP42" s="3"/>
      <c r="BQ42" s="4"/>
      <c r="BR42" s="4"/>
      <c r="BS42" s="6"/>
      <c r="BT42" s="5">
        <f t="shared" si="8"/>
        <v>2620</v>
      </c>
      <c r="BV42" s="460"/>
      <c r="BW42" s="460"/>
      <c r="BX42" s="3"/>
      <c r="BY42" s="193"/>
      <c r="BZ42" s="460"/>
      <c r="CA42" s="28"/>
      <c r="CB42" s="461">
        <f t="shared" si="9"/>
        <v>1195</v>
      </c>
      <c r="CD42" s="4"/>
      <c r="CE42" s="4"/>
      <c r="CF42" s="3"/>
      <c r="CG42" s="4"/>
      <c r="CH42" s="4"/>
      <c r="CI42" s="6"/>
      <c r="CJ42" s="5">
        <f t="shared" si="10"/>
        <v>33</v>
      </c>
      <c r="CL42" s="4"/>
      <c r="CM42" s="4"/>
      <c r="CN42" s="3"/>
      <c r="CO42" s="4"/>
      <c r="CP42" s="4"/>
      <c r="CQ42" s="6"/>
      <c r="CR42" s="5">
        <f t="shared" si="11"/>
        <v>33</v>
      </c>
    </row>
    <row r="43" spans="2:96" ht="12.75" customHeight="1" x14ac:dyDescent="0.35">
      <c r="B43" s="4"/>
      <c r="C43" s="4"/>
      <c r="D43" s="3"/>
      <c r="E43" s="4"/>
      <c r="F43" s="4"/>
      <c r="G43" s="6"/>
      <c r="H43" s="5">
        <f t="shared" si="0"/>
        <v>2550</v>
      </c>
      <c r="J43" s="4"/>
      <c r="K43" s="4"/>
      <c r="L43" s="3"/>
      <c r="M43" s="4"/>
      <c r="N43" s="4"/>
      <c r="O43" s="6"/>
      <c r="P43" s="5">
        <f t="shared" si="1"/>
        <v>1900</v>
      </c>
      <c r="R43" s="25"/>
      <c r="S43" s="4"/>
      <c r="T43" s="3"/>
      <c r="U43" s="4"/>
      <c r="V43" s="4"/>
      <c r="W43" s="6"/>
      <c r="X43" s="5">
        <f t="shared" ref="X43:X44" si="12">SUM(X42+U43-V43)</f>
        <v>1300</v>
      </c>
      <c r="Z43" s="4"/>
      <c r="AA43" s="4"/>
      <c r="AB43" s="3"/>
      <c r="AC43" s="4"/>
      <c r="AD43" s="4"/>
      <c r="AE43" s="6"/>
      <c r="AF43" s="5">
        <f t="shared" si="3"/>
        <v>675</v>
      </c>
      <c r="AH43" s="4"/>
      <c r="AI43" s="4"/>
      <c r="AJ43" s="3"/>
      <c r="AK43" s="4"/>
      <c r="AL43" s="4"/>
      <c r="AM43" s="6"/>
      <c r="AN43" s="5">
        <f t="shared" si="4"/>
        <v>75</v>
      </c>
      <c r="AP43" s="4"/>
      <c r="AQ43" s="4"/>
      <c r="AR43" s="3"/>
      <c r="AS43" s="4"/>
      <c r="AT43" s="4"/>
      <c r="AU43" s="6"/>
      <c r="AV43" s="5">
        <f t="shared" si="5"/>
        <v>5525</v>
      </c>
      <c r="AX43" s="4"/>
      <c r="AY43" s="4"/>
      <c r="AZ43" s="3"/>
      <c r="BA43" s="4"/>
      <c r="BB43" s="4"/>
      <c r="BC43" s="6"/>
      <c r="BD43" s="5">
        <f t="shared" si="6"/>
        <v>4920</v>
      </c>
      <c r="BF43" s="4"/>
      <c r="BG43" s="4"/>
      <c r="BH43" s="3"/>
      <c r="BI43" s="4"/>
      <c r="BJ43" s="4"/>
      <c r="BK43" s="6"/>
      <c r="BL43" s="5">
        <f t="shared" si="7"/>
        <v>3920</v>
      </c>
      <c r="BN43" s="4"/>
      <c r="BO43" s="4"/>
      <c r="BP43" s="3"/>
      <c r="BQ43" s="4"/>
      <c r="BR43" s="4"/>
      <c r="BS43" s="6"/>
      <c r="BT43" s="5">
        <f t="shared" si="8"/>
        <v>2620</v>
      </c>
      <c r="BV43" s="460"/>
      <c r="BW43" s="460"/>
      <c r="BX43" s="3"/>
      <c r="BY43" s="193"/>
      <c r="BZ43" s="460"/>
      <c r="CA43" s="28"/>
      <c r="CB43" s="461">
        <f t="shared" si="9"/>
        <v>1195</v>
      </c>
      <c r="CD43" s="4"/>
      <c r="CE43" s="4"/>
      <c r="CF43" s="3"/>
      <c r="CG43" s="4"/>
      <c r="CH43" s="4"/>
      <c r="CI43" s="6"/>
      <c r="CJ43" s="5">
        <f t="shared" si="10"/>
        <v>33</v>
      </c>
      <c r="CL43" s="4"/>
      <c r="CM43" s="4"/>
      <c r="CN43" s="3"/>
      <c r="CO43" s="4"/>
      <c r="CP43" s="4"/>
      <c r="CQ43" s="6"/>
      <c r="CR43" s="5">
        <f t="shared" si="11"/>
        <v>33</v>
      </c>
    </row>
    <row r="44" spans="2:96" ht="12.75" customHeight="1" thickBot="1" x14ac:dyDescent="0.4">
      <c r="H44" s="5">
        <f t="shared" si="0"/>
        <v>2550</v>
      </c>
      <c r="P44" s="5">
        <f t="shared" si="1"/>
        <v>1900</v>
      </c>
      <c r="R44" s="654"/>
      <c r="S44" s="651"/>
      <c r="X44" s="5">
        <f t="shared" si="12"/>
        <v>1300</v>
      </c>
      <c r="AF44" s="5">
        <f t="shared" si="3"/>
        <v>675</v>
      </c>
      <c r="AN44" s="5">
        <f t="shared" si="4"/>
        <v>75</v>
      </c>
      <c r="AV44" s="5">
        <f t="shared" si="5"/>
        <v>5525</v>
      </c>
      <c r="BD44" s="5">
        <f t="shared" si="6"/>
        <v>4920</v>
      </c>
      <c r="BL44" s="5">
        <f t="shared" si="7"/>
        <v>3920</v>
      </c>
      <c r="BT44" s="5">
        <f t="shared" si="8"/>
        <v>2620</v>
      </c>
      <c r="CB44" s="461">
        <f t="shared" si="9"/>
        <v>1195</v>
      </c>
      <c r="CJ44" s="5">
        <f t="shared" si="10"/>
        <v>33</v>
      </c>
      <c r="CR44" s="5">
        <f t="shared" si="11"/>
        <v>33</v>
      </c>
    </row>
    <row r="45" spans="2:96" ht="12.75" customHeight="1" thickBot="1" x14ac:dyDescent="0.4">
      <c r="B45" s="658" t="s">
        <v>356</v>
      </c>
      <c r="C45" s="659"/>
      <c r="D45" s="659"/>
      <c r="E45" s="659"/>
      <c r="F45" s="659"/>
      <c r="G45" s="659"/>
      <c r="H45" s="660"/>
      <c r="J45" s="658" t="s">
        <v>356</v>
      </c>
      <c r="K45" s="659"/>
      <c r="L45" s="659"/>
      <c r="M45" s="659"/>
      <c r="N45" s="659"/>
      <c r="O45" s="659"/>
      <c r="P45" s="660"/>
      <c r="R45" s="658" t="s">
        <v>356</v>
      </c>
      <c r="S45" s="659"/>
      <c r="T45" s="659"/>
      <c r="U45" s="659"/>
      <c r="V45" s="659"/>
      <c r="W45" s="659"/>
      <c r="X45" s="660"/>
      <c r="Z45" s="658" t="s">
        <v>356</v>
      </c>
      <c r="AA45" s="659"/>
      <c r="AB45" s="659"/>
      <c r="AC45" s="659"/>
      <c r="AD45" s="659"/>
      <c r="AE45" s="659"/>
      <c r="AF45" s="660"/>
      <c r="AH45" s="658" t="s">
        <v>356</v>
      </c>
      <c r="AI45" s="659"/>
      <c r="AJ45" s="659"/>
      <c r="AK45" s="659"/>
      <c r="AL45" s="659"/>
      <c r="AM45" s="659"/>
      <c r="AN45" s="660"/>
      <c r="AP45" s="675" t="s">
        <v>356</v>
      </c>
      <c r="AQ45" s="659"/>
      <c r="AR45" s="659"/>
      <c r="AS45" s="659"/>
      <c r="AT45" s="659"/>
      <c r="AU45" s="659"/>
      <c r="AV45" s="660"/>
      <c r="AX45" s="658" t="s">
        <v>356</v>
      </c>
      <c r="AY45" s="659"/>
      <c r="AZ45" s="659"/>
      <c r="BA45" s="659"/>
      <c r="BB45" s="659"/>
      <c r="BC45" s="659"/>
      <c r="BD45" s="660"/>
      <c r="BF45" s="658" t="s">
        <v>356</v>
      </c>
      <c r="BG45" s="659"/>
      <c r="BH45" s="659"/>
      <c r="BI45" s="659"/>
      <c r="BJ45" s="659"/>
      <c r="BK45" s="659"/>
      <c r="BL45" s="660"/>
      <c r="BN45" s="658" t="s">
        <v>356</v>
      </c>
      <c r="BO45" s="659"/>
      <c r="BP45" s="659"/>
      <c r="BQ45" s="659"/>
      <c r="BR45" s="659"/>
      <c r="BS45" s="659"/>
      <c r="BT45" s="660"/>
      <c r="BV45" s="658" t="s">
        <v>356</v>
      </c>
      <c r="BW45" s="735"/>
      <c r="BX45" s="735"/>
      <c r="BY45" s="735"/>
      <c r="BZ45" s="735"/>
      <c r="CA45" s="735"/>
      <c r="CB45" s="736"/>
      <c r="CD45" s="658" t="s">
        <v>356</v>
      </c>
      <c r="CE45" s="659"/>
      <c r="CF45" s="659"/>
      <c r="CG45" s="659"/>
      <c r="CH45" s="659"/>
      <c r="CI45" s="659"/>
      <c r="CJ45" s="660"/>
      <c r="CL45" s="658" t="s">
        <v>356</v>
      </c>
      <c r="CM45" s="659"/>
      <c r="CN45" s="659"/>
      <c r="CO45" s="659"/>
      <c r="CP45" s="659"/>
      <c r="CQ45" s="659"/>
      <c r="CR45" s="660"/>
    </row>
    <row r="46" spans="2:96" ht="12.75" customHeight="1" thickBot="1" x14ac:dyDescent="0.4">
      <c r="B46" s="7"/>
      <c r="C46" s="8"/>
      <c r="D46" s="8"/>
      <c r="E46" s="9" t="s">
        <v>7</v>
      </c>
      <c r="F46" s="9" t="s">
        <v>8</v>
      </c>
      <c r="G46" s="10" t="s">
        <v>9</v>
      </c>
      <c r="H46" s="11" t="s">
        <v>508</v>
      </c>
      <c r="J46" s="7"/>
      <c r="K46" s="8"/>
      <c r="L46" s="8"/>
      <c r="M46" s="9" t="s">
        <v>7</v>
      </c>
      <c r="N46" s="9" t="s">
        <v>8</v>
      </c>
      <c r="O46" s="12" t="s">
        <v>9</v>
      </c>
      <c r="P46" s="11" t="s">
        <v>508</v>
      </c>
      <c r="R46" s="7"/>
      <c r="S46" s="8"/>
      <c r="T46" s="8"/>
      <c r="U46" s="9" t="s">
        <v>7</v>
      </c>
      <c r="V46" s="9" t="s">
        <v>8</v>
      </c>
      <c r="W46" s="13" t="s">
        <v>9</v>
      </c>
      <c r="X46" s="11" t="s">
        <v>508</v>
      </c>
      <c r="Z46" s="7"/>
      <c r="AA46" s="8"/>
      <c r="AB46" s="8"/>
      <c r="AC46" s="9" t="s">
        <v>7</v>
      </c>
      <c r="AD46" s="9" t="s">
        <v>8</v>
      </c>
      <c r="AE46" s="14" t="s">
        <v>9</v>
      </c>
      <c r="AF46" s="11" t="s">
        <v>508</v>
      </c>
      <c r="AH46" s="7"/>
      <c r="AI46" s="8"/>
      <c r="AJ46" s="8"/>
      <c r="AK46" s="9" t="s">
        <v>7</v>
      </c>
      <c r="AL46" s="9" t="s">
        <v>8</v>
      </c>
      <c r="AM46" s="15" t="s">
        <v>9</v>
      </c>
      <c r="AN46" s="11" t="s">
        <v>508</v>
      </c>
      <c r="AP46" s="7"/>
      <c r="AQ46" s="8"/>
      <c r="AR46" s="8"/>
      <c r="AS46" s="9" t="s">
        <v>7</v>
      </c>
      <c r="AT46" s="9" t="s">
        <v>8</v>
      </c>
      <c r="AU46" s="16" t="s">
        <v>9</v>
      </c>
      <c r="AV46" s="11" t="s">
        <v>508</v>
      </c>
      <c r="AX46" s="7"/>
      <c r="AY46" s="8"/>
      <c r="AZ46" s="8"/>
      <c r="BA46" s="9" t="s">
        <v>7</v>
      </c>
      <c r="BB46" s="9" t="s">
        <v>8</v>
      </c>
      <c r="BC46" s="17" t="s">
        <v>9</v>
      </c>
      <c r="BD46" s="11" t="s">
        <v>508</v>
      </c>
      <c r="BF46" s="7"/>
      <c r="BG46" s="8"/>
      <c r="BH46" s="8"/>
      <c r="BI46" s="9" t="s">
        <v>7</v>
      </c>
      <c r="BJ46" s="9" t="s">
        <v>8</v>
      </c>
      <c r="BK46" s="18" t="s">
        <v>9</v>
      </c>
      <c r="BL46" s="11" t="s">
        <v>508</v>
      </c>
      <c r="BN46" s="7"/>
      <c r="BO46" s="8"/>
      <c r="BP46" s="8"/>
      <c r="BQ46" s="9" t="s">
        <v>7</v>
      </c>
      <c r="BR46" s="9" t="s">
        <v>8</v>
      </c>
      <c r="BS46" s="19" t="s">
        <v>9</v>
      </c>
      <c r="BT46" s="11" t="s">
        <v>508</v>
      </c>
      <c r="BV46" s="7"/>
      <c r="BW46" s="8"/>
      <c r="BX46" s="8"/>
      <c r="BY46" s="191" t="s">
        <v>7</v>
      </c>
      <c r="BZ46" s="9" t="s">
        <v>8</v>
      </c>
      <c r="CA46" s="20" t="s">
        <v>9</v>
      </c>
      <c r="CB46" s="41" t="s">
        <v>508</v>
      </c>
      <c r="CD46" s="7"/>
      <c r="CE46" s="8"/>
      <c r="CF46" s="8"/>
      <c r="CG46" s="9" t="s">
        <v>7</v>
      </c>
      <c r="CH46" s="9" t="s">
        <v>8</v>
      </c>
      <c r="CI46" s="21" t="s">
        <v>9</v>
      </c>
      <c r="CJ46" s="11" t="s">
        <v>508</v>
      </c>
      <c r="CL46" s="7"/>
      <c r="CM46" s="8"/>
      <c r="CN46" s="8"/>
      <c r="CO46" s="9" t="s">
        <v>7</v>
      </c>
      <c r="CP46" s="9" t="s">
        <v>8</v>
      </c>
      <c r="CQ46" s="22" t="s">
        <v>9</v>
      </c>
      <c r="CR46" s="11" t="s">
        <v>508</v>
      </c>
    </row>
    <row r="47" spans="2:96" ht="12.75" customHeight="1" x14ac:dyDescent="0.35">
      <c r="B47" s="661" t="s">
        <v>509</v>
      </c>
      <c r="C47" s="673"/>
      <c r="D47" s="662"/>
      <c r="E47" s="4" t="s">
        <v>11</v>
      </c>
      <c r="F47" s="4" t="s">
        <v>11</v>
      </c>
      <c r="H47" s="4">
        <v>343</v>
      </c>
      <c r="J47" s="680" t="s">
        <v>510</v>
      </c>
      <c r="K47" s="673"/>
      <c r="L47" s="662"/>
      <c r="M47" s="4" t="s">
        <v>11</v>
      </c>
      <c r="N47" s="4" t="s">
        <v>11</v>
      </c>
      <c r="P47" s="4">
        <v>312</v>
      </c>
      <c r="R47" s="678" t="s">
        <v>511</v>
      </c>
      <c r="S47" s="673"/>
      <c r="T47" s="662"/>
      <c r="U47" s="4" t="s">
        <v>11</v>
      </c>
      <c r="V47" s="4" t="s">
        <v>11</v>
      </c>
      <c r="X47" s="24">
        <v>292</v>
      </c>
      <c r="Z47" s="687" t="s">
        <v>512</v>
      </c>
      <c r="AA47" s="673"/>
      <c r="AB47" s="662"/>
      <c r="AC47" s="4" t="s">
        <v>11</v>
      </c>
      <c r="AD47" s="4" t="s">
        <v>11</v>
      </c>
      <c r="AF47" s="4">
        <v>234</v>
      </c>
      <c r="AH47" s="685" t="s">
        <v>513</v>
      </c>
      <c r="AI47" s="673"/>
      <c r="AJ47" s="662"/>
      <c r="AK47" s="4" t="s">
        <v>11</v>
      </c>
      <c r="AL47" s="4" t="s">
        <v>11</v>
      </c>
      <c r="AN47" s="24">
        <v>173</v>
      </c>
      <c r="AP47" s="674" t="s">
        <v>514</v>
      </c>
      <c r="AQ47" s="673"/>
      <c r="AR47" s="662"/>
      <c r="AS47" s="4" t="s">
        <v>11</v>
      </c>
      <c r="AT47" s="4" t="s">
        <v>11</v>
      </c>
      <c r="AV47" s="24">
        <v>128</v>
      </c>
      <c r="AX47" s="688" t="s">
        <v>515</v>
      </c>
      <c r="AY47" s="673"/>
      <c r="AZ47" s="662"/>
      <c r="BA47" s="4" t="s">
        <v>11</v>
      </c>
      <c r="BB47" s="4" t="s">
        <v>11</v>
      </c>
      <c r="BD47" s="162">
        <v>346</v>
      </c>
      <c r="BF47" s="679" t="s">
        <v>516</v>
      </c>
      <c r="BG47" s="673"/>
      <c r="BH47" s="662"/>
      <c r="BI47" s="4" t="s">
        <v>11</v>
      </c>
      <c r="BJ47" s="4" t="s">
        <v>11</v>
      </c>
      <c r="BL47" s="246">
        <v>303</v>
      </c>
      <c r="BN47" s="672" t="s">
        <v>517</v>
      </c>
      <c r="BO47" s="673"/>
      <c r="BP47" s="662"/>
      <c r="BQ47" s="4" t="s">
        <v>11</v>
      </c>
      <c r="BR47" s="4" t="s">
        <v>11</v>
      </c>
      <c r="BT47" s="477">
        <f>BL70</f>
        <v>245</v>
      </c>
      <c r="BV47" s="737" t="s">
        <v>518</v>
      </c>
      <c r="BW47" s="737"/>
      <c r="BX47" s="737"/>
      <c r="BY47" s="193" t="s">
        <v>11</v>
      </c>
      <c r="BZ47" s="460" t="s">
        <v>11</v>
      </c>
      <c r="CB47" s="477">
        <f>BT68</f>
        <v>200</v>
      </c>
      <c r="CD47" s="682" t="s">
        <v>519</v>
      </c>
      <c r="CE47" s="673"/>
      <c r="CF47" s="662"/>
      <c r="CG47" s="4" t="s">
        <v>11</v>
      </c>
      <c r="CH47" s="4" t="s">
        <v>11</v>
      </c>
      <c r="CJ47" s="4">
        <f>CB76</f>
        <v>140</v>
      </c>
      <c r="CL47" s="686" t="s">
        <v>520</v>
      </c>
      <c r="CM47" s="673"/>
      <c r="CN47" s="662"/>
      <c r="CO47" s="4" t="s">
        <v>11</v>
      </c>
      <c r="CP47" s="4" t="s">
        <v>11</v>
      </c>
      <c r="CR47" s="4">
        <f>CJ71</f>
        <v>122</v>
      </c>
    </row>
    <row r="48" spans="2:96" ht="12.75" customHeight="1" x14ac:dyDescent="0.35">
      <c r="B48" s="654">
        <v>45566</v>
      </c>
      <c r="C48" s="651"/>
      <c r="D48" s="651"/>
      <c r="E48" s="4">
        <v>0</v>
      </c>
      <c r="F48" s="4">
        <v>1</v>
      </c>
      <c r="G48" s="6" t="s">
        <v>17</v>
      </c>
      <c r="H48" s="5">
        <f t="shared" ref="H48:H76" si="13">SUM(H47+E48-F48)</f>
        <v>342</v>
      </c>
      <c r="J48" s="654">
        <v>45600</v>
      </c>
      <c r="K48" s="651"/>
      <c r="L48" s="39"/>
      <c r="M48" s="4">
        <v>0</v>
      </c>
      <c r="N48" s="4">
        <v>1</v>
      </c>
      <c r="O48" s="6" t="s">
        <v>17</v>
      </c>
      <c r="P48" s="5">
        <f t="shared" ref="P48:P76" si="14">SUM(P47+M48-N48)</f>
        <v>311</v>
      </c>
      <c r="R48" s="654">
        <v>45628</v>
      </c>
      <c r="S48" s="651"/>
      <c r="T48" s="39"/>
      <c r="U48" s="24">
        <v>0</v>
      </c>
      <c r="V48" s="24">
        <v>1</v>
      </c>
      <c r="W48" s="28" t="s">
        <v>17</v>
      </c>
      <c r="X48" s="5">
        <f t="shared" ref="X48:X76" si="15">SUM(X47+U48-V48)</f>
        <v>291</v>
      </c>
      <c r="Z48" s="708">
        <v>45660</v>
      </c>
      <c r="AA48" s="651"/>
      <c r="AB48" s="76"/>
      <c r="AC48" s="50">
        <v>0</v>
      </c>
      <c r="AD48" s="50">
        <v>2</v>
      </c>
      <c r="AE48" s="51" t="s">
        <v>17</v>
      </c>
      <c r="AF48" s="52">
        <f t="shared" ref="AF48:AF76" si="16">SUM(AF47+AC48-AD48)</f>
        <v>232</v>
      </c>
      <c r="AH48" s="654">
        <v>45691</v>
      </c>
      <c r="AI48" s="651"/>
      <c r="AJ48" s="39"/>
      <c r="AK48" s="24">
        <v>0</v>
      </c>
      <c r="AL48" s="24">
        <v>2</v>
      </c>
      <c r="AM48" s="28" t="s">
        <v>17</v>
      </c>
      <c r="AN48" s="5">
        <f t="shared" ref="AN48:AN76" si="17">SUM(AN47+AK48-AL48)</f>
        <v>171</v>
      </c>
      <c r="AP48" s="654">
        <v>45722</v>
      </c>
      <c r="AQ48" s="651"/>
      <c r="AR48" s="39"/>
      <c r="AS48" s="24">
        <v>0</v>
      </c>
      <c r="AT48" s="24">
        <v>1</v>
      </c>
      <c r="AU48" s="28" t="s">
        <v>17</v>
      </c>
      <c r="AV48" s="5">
        <f t="shared" ref="AV48:AV76" si="18">SUM(AV47+AS48-AT48)</f>
        <v>127</v>
      </c>
      <c r="AX48" s="654">
        <v>45748</v>
      </c>
      <c r="AY48" s="651"/>
      <c r="AZ48" s="39"/>
      <c r="BA48" s="4">
        <v>0</v>
      </c>
      <c r="BB48" s="4">
        <v>2</v>
      </c>
      <c r="BC48" s="6" t="s">
        <v>17</v>
      </c>
      <c r="BD48" s="5">
        <f t="shared" ref="BD48:BD76" si="19">SUM(BD47+BA48-BB48)</f>
        <v>344</v>
      </c>
      <c r="BF48" s="654">
        <v>45782</v>
      </c>
      <c r="BG48" s="651"/>
      <c r="BH48" s="3"/>
      <c r="BI48" s="248">
        <v>0</v>
      </c>
      <c r="BJ48" s="476">
        <v>2</v>
      </c>
      <c r="BK48" s="129" t="s">
        <v>17</v>
      </c>
      <c r="BL48" s="5">
        <f t="shared" ref="BL48:BL76" si="20">SUM(BL47+BI48-BJ48)</f>
        <v>301</v>
      </c>
      <c r="BN48" s="654">
        <v>45810</v>
      </c>
      <c r="BO48" s="651"/>
      <c r="BP48" s="39"/>
      <c r="BQ48" s="4">
        <v>0</v>
      </c>
      <c r="BR48" s="4">
        <v>2</v>
      </c>
      <c r="BS48" s="6" t="s">
        <v>17</v>
      </c>
      <c r="BT48" s="5">
        <f t="shared" ref="BT48:BT68" si="21">SUM(BT47+BQ48-BR48)</f>
        <v>243</v>
      </c>
      <c r="BV48" s="654">
        <v>45839</v>
      </c>
      <c r="BW48" s="654"/>
      <c r="BX48" s="39"/>
      <c r="BY48" s="193">
        <v>0</v>
      </c>
      <c r="BZ48" s="476">
        <v>2</v>
      </c>
      <c r="CA48" s="28" t="s">
        <v>17</v>
      </c>
      <c r="CB48" s="461">
        <f t="shared" ref="CB48:CB76" si="22">SUM(CB47+BY48-BZ48)</f>
        <v>198</v>
      </c>
      <c r="CD48" s="654">
        <v>45873</v>
      </c>
      <c r="CE48" s="651"/>
      <c r="CF48" s="39"/>
      <c r="CG48" s="4">
        <v>0</v>
      </c>
      <c r="CH48" s="4">
        <v>2</v>
      </c>
      <c r="CI48" s="6" t="s">
        <v>17</v>
      </c>
      <c r="CJ48" s="5">
        <f t="shared" ref="CJ48:CJ76" si="23">SUM(CJ47+CG48-CH48)</f>
        <v>138</v>
      </c>
      <c r="CL48" s="711">
        <v>45901</v>
      </c>
      <c r="CM48" s="730"/>
      <c r="CN48" s="613"/>
      <c r="CO48" s="171">
        <v>0</v>
      </c>
      <c r="CP48" s="171">
        <v>3</v>
      </c>
      <c r="CQ48" s="255" t="s">
        <v>17</v>
      </c>
      <c r="CR48" s="5">
        <f t="shared" ref="CR48:CR76" si="24">SUM(CR47+CO48-CP48)</f>
        <v>119</v>
      </c>
    </row>
    <row r="49" spans="2:96" ht="12.75" customHeight="1" x14ac:dyDescent="0.35">
      <c r="B49" s="654">
        <v>45567</v>
      </c>
      <c r="C49" s="651"/>
      <c r="D49" s="651"/>
      <c r="E49" s="4">
        <v>0</v>
      </c>
      <c r="F49" s="4">
        <v>1</v>
      </c>
      <c r="G49" s="6" t="s">
        <v>17</v>
      </c>
      <c r="H49" s="5">
        <f t="shared" si="13"/>
        <v>341</v>
      </c>
      <c r="J49" s="654">
        <v>45601</v>
      </c>
      <c r="K49" s="651"/>
      <c r="L49" s="3"/>
      <c r="M49" s="4">
        <v>0</v>
      </c>
      <c r="N49" s="4">
        <v>1</v>
      </c>
      <c r="O49" s="6" t="s">
        <v>17</v>
      </c>
      <c r="P49" s="5">
        <f t="shared" si="14"/>
        <v>310</v>
      </c>
      <c r="R49" s="654">
        <v>45629</v>
      </c>
      <c r="S49" s="651"/>
      <c r="T49" s="39"/>
      <c r="U49" s="24">
        <v>0</v>
      </c>
      <c r="V49" s="24">
        <v>1</v>
      </c>
      <c r="W49" s="28" t="s">
        <v>17</v>
      </c>
      <c r="X49" s="34">
        <f t="shared" si="15"/>
        <v>290</v>
      </c>
      <c r="Z49" s="708">
        <v>45661</v>
      </c>
      <c r="AA49" s="651"/>
      <c r="AB49" s="76"/>
      <c r="AC49" s="50">
        <v>0</v>
      </c>
      <c r="AD49" s="50">
        <v>2</v>
      </c>
      <c r="AE49" s="51" t="s">
        <v>17</v>
      </c>
      <c r="AF49" s="5">
        <f t="shared" si="16"/>
        <v>230</v>
      </c>
      <c r="AH49" s="654">
        <v>45692</v>
      </c>
      <c r="AI49" s="651"/>
      <c r="AJ49" s="3"/>
      <c r="AK49" s="24">
        <v>0</v>
      </c>
      <c r="AL49" s="24">
        <v>2</v>
      </c>
      <c r="AM49" s="28" t="s">
        <v>17</v>
      </c>
      <c r="AN49" s="5">
        <f t="shared" si="17"/>
        <v>169</v>
      </c>
      <c r="AP49" s="654">
        <v>45723</v>
      </c>
      <c r="AQ49" s="651"/>
      <c r="AR49" s="3"/>
      <c r="AS49" s="24">
        <v>0</v>
      </c>
      <c r="AT49" s="24">
        <v>2</v>
      </c>
      <c r="AU49" s="28" t="s">
        <v>17</v>
      </c>
      <c r="AV49" s="5">
        <f t="shared" si="18"/>
        <v>125</v>
      </c>
      <c r="AX49" s="654">
        <v>45749</v>
      </c>
      <c r="AY49" s="651"/>
      <c r="AZ49" s="3"/>
      <c r="BA49" s="168">
        <v>0</v>
      </c>
      <c r="BB49" s="168">
        <v>2</v>
      </c>
      <c r="BC49" s="28" t="s">
        <v>17</v>
      </c>
      <c r="BD49" s="477">
        <f t="shared" si="19"/>
        <v>342</v>
      </c>
      <c r="BF49" s="654">
        <v>45783</v>
      </c>
      <c r="BG49" s="651"/>
      <c r="BH49" s="3"/>
      <c r="BI49" s="258">
        <v>0</v>
      </c>
      <c r="BJ49" s="258">
        <v>2</v>
      </c>
      <c r="BK49" s="129" t="s">
        <v>17</v>
      </c>
      <c r="BL49" s="477">
        <f t="shared" si="20"/>
        <v>299</v>
      </c>
      <c r="BN49" s="654">
        <v>45811</v>
      </c>
      <c r="BO49" s="651"/>
      <c r="BP49" s="3"/>
      <c r="BQ49" s="453">
        <v>0</v>
      </c>
      <c r="BR49" s="476">
        <v>2</v>
      </c>
      <c r="BS49" s="28" t="s">
        <v>17</v>
      </c>
      <c r="BT49" s="477">
        <f t="shared" si="21"/>
        <v>241</v>
      </c>
      <c r="BV49" s="654">
        <v>45840</v>
      </c>
      <c r="BW49" s="654"/>
      <c r="BX49" s="3"/>
      <c r="BY49" s="193">
        <v>0</v>
      </c>
      <c r="BZ49" s="476">
        <v>2</v>
      </c>
      <c r="CA49" s="28" t="s">
        <v>17</v>
      </c>
      <c r="CB49" s="461">
        <f t="shared" si="22"/>
        <v>196</v>
      </c>
      <c r="CD49" s="654">
        <v>45874</v>
      </c>
      <c r="CE49" s="651"/>
      <c r="CF49" s="3"/>
      <c r="CG49" s="564">
        <v>0</v>
      </c>
      <c r="CH49" s="564">
        <v>2</v>
      </c>
      <c r="CI49" s="28" t="s">
        <v>17</v>
      </c>
      <c r="CJ49" s="5">
        <f t="shared" si="23"/>
        <v>136</v>
      </c>
      <c r="CL49" s="711">
        <v>45902</v>
      </c>
      <c r="CM49" s="730"/>
      <c r="CN49" s="3"/>
      <c r="CO49" s="171">
        <v>0</v>
      </c>
      <c r="CP49" s="171">
        <v>3</v>
      </c>
      <c r="CQ49" s="255" t="s">
        <v>17</v>
      </c>
      <c r="CR49" s="5">
        <f t="shared" si="24"/>
        <v>116</v>
      </c>
    </row>
    <row r="50" spans="2:96" ht="12.75" customHeight="1" x14ac:dyDescent="0.35">
      <c r="B50" s="654">
        <v>45568</v>
      </c>
      <c r="C50" s="651"/>
      <c r="D50" s="651"/>
      <c r="E50" s="4">
        <v>0</v>
      </c>
      <c r="F50" s="4">
        <v>1</v>
      </c>
      <c r="G50" s="6" t="s">
        <v>17</v>
      </c>
      <c r="H50" s="5">
        <f t="shared" si="13"/>
        <v>340</v>
      </c>
      <c r="J50" s="654">
        <v>45602</v>
      </c>
      <c r="K50" s="651"/>
      <c r="L50" s="3"/>
      <c r="M50" s="4">
        <v>0</v>
      </c>
      <c r="N50" s="4">
        <v>2</v>
      </c>
      <c r="O50" s="6" t="s">
        <v>17</v>
      </c>
      <c r="P50" s="5">
        <f t="shared" si="14"/>
        <v>308</v>
      </c>
      <c r="R50" s="654">
        <v>45630</v>
      </c>
      <c r="S50" s="651"/>
      <c r="T50" s="39"/>
      <c r="U50" s="24">
        <v>0</v>
      </c>
      <c r="V50" s="24">
        <v>1</v>
      </c>
      <c r="W50" s="28" t="s">
        <v>17</v>
      </c>
      <c r="X50" s="5">
        <f t="shared" si="15"/>
        <v>289</v>
      </c>
      <c r="Z50" s="708">
        <v>45663</v>
      </c>
      <c r="AA50" s="651"/>
      <c r="AB50" s="3"/>
      <c r="AC50" s="50">
        <v>0</v>
      </c>
      <c r="AD50" s="50">
        <v>2</v>
      </c>
      <c r="AE50" s="51" t="s">
        <v>17</v>
      </c>
      <c r="AF50" s="5">
        <f t="shared" si="16"/>
        <v>228</v>
      </c>
      <c r="AH50" s="654">
        <v>45693</v>
      </c>
      <c r="AI50" s="651"/>
      <c r="AJ50" s="3"/>
      <c r="AK50" s="24">
        <v>0</v>
      </c>
      <c r="AL50" s="24">
        <v>2</v>
      </c>
      <c r="AM50" s="28" t="s">
        <v>17</v>
      </c>
      <c r="AN50" s="5">
        <f t="shared" si="17"/>
        <v>167</v>
      </c>
      <c r="AP50" s="654">
        <v>45726</v>
      </c>
      <c r="AQ50" s="651"/>
      <c r="AR50" s="3"/>
      <c r="AS50" s="24">
        <v>0</v>
      </c>
      <c r="AT50" s="24">
        <v>2</v>
      </c>
      <c r="AU50" s="28" t="s">
        <v>17</v>
      </c>
      <c r="AV50" s="5">
        <f t="shared" si="18"/>
        <v>123</v>
      </c>
      <c r="AX50" s="654">
        <v>45750</v>
      </c>
      <c r="AY50" s="651"/>
      <c r="AZ50" s="3"/>
      <c r="BA50" s="168">
        <v>0</v>
      </c>
      <c r="BB50" s="168">
        <v>2</v>
      </c>
      <c r="BC50" s="28" t="s">
        <v>17</v>
      </c>
      <c r="BD50" s="477">
        <f t="shared" si="19"/>
        <v>340</v>
      </c>
      <c r="BF50" s="654">
        <v>45784</v>
      </c>
      <c r="BG50" s="651"/>
      <c r="BH50" s="3"/>
      <c r="BI50" s="258">
        <v>0</v>
      </c>
      <c r="BJ50" s="258">
        <v>2</v>
      </c>
      <c r="BK50" s="129" t="s">
        <v>17</v>
      </c>
      <c r="BL50" s="477">
        <f t="shared" si="20"/>
        <v>297</v>
      </c>
      <c r="BN50" s="654">
        <v>45812</v>
      </c>
      <c r="BO50" s="651"/>
      <c r="BP50" s="3"/>
      <c r="BQ50" s="453">
        <v>0</v>
      </c>
      <c r="BR50" s="476">
        <v>2</v>
      </c>
      <c r="BS50" s="28" t="s">
        <v>17</v>
      </c>
      <c r="BT50" s="477">
        <f t="shared" si="21"/>
        <v>239</v>
      </c>
      <c r="BV50" s="654">
        <v>45841</v>
      </c>
      <c r="BW50" s="654"/>
      <c r="BX50" s="3"/>
      <c r="BY50" s="193">
        <v>0</v>
      </c>
      <c r="BZ50" s="476">
        <v>2</v>
      </c>
      <c r="CA50" s="28" t="s">
        <v>17</v>
      </c>
      <c r="CB50" s="461">
        <f t="shared" si="22"/>
        <v>194</v>
      </c>
      <c r="CD50" s="654">
        <v>45875</v>
      </c>
      <c r="CE50" s="651"/>
      <c r="CF50" s="3"/>
      <c r="CG50" s="576">
        <v>0</v>
      </c>
      <c r="CH50" s="576">
        <v>2</v>
      </c>
      <c r="CI50" s="28" t="s">
        <v>17</v>
      </c>
      <c r="CJ50" s="5">
        <f t="shared" si="23"/>
        <v>134</v>
      </c>
      <c r="CL50" s="711">
        <v>45903</v>
      </c>
      <c r="CM50" s="730"/>
      <c r="CN50" s="3"/>
      <c r="CO50" s="171">
        <v>0</v>
      </c>
      <c r="CP50" s="171">
        <v>3</v>
      </c>
      <c r="CQ50" s="255" t="s">
        <v>17</v>
      </c>
      <c r="CR50" s="5">
        <f t="shared" si="24"/>
        <v>113</v>
      </c>
    </row>
    <row r="51" spans="2:96" ht="12.75" customHeight="1" x14ac:dyDescent="0.35">
      <c r="B51" s="654">
        <v>45569</v>
      </c>
      <c r="C51" s="651"/>
      <c r="D51" s="651"/>
      <c r="E51" s="4">
        <v>0</v>
      </c>
      <c r="F51" s="4">
        <v>1</v>
      </c>
      <c r="G51" s="6" t="s">
        <v>17</v>
      </c>
      <c r="H51" s="5">
        <f t="shared" si="13"/>
        <v>339</v>
      </c>
      <c r="J51" s="654">
        <v>45603</v>
      </c>
      <c r="K51" s="651"/>
      <c r="L51" s="3"/>
      <c r="M51" s="4">
        <v>0</v>
      </c>
      <c r="N51" s="4">
        <v>2</v>
      </c>
      <c r="O51" s="6" t="s">
        <v>17</v>
      </c>
      <c r="P51" s="5">
        <f t="shared" si="14"/>
        <v>306</v>
      </c>
      <c r="R51" s="654">
        <v>45631</v>
      </c>
      <c r="S51" s="651"/>
      <c r="T51" s="39"/>
      <c r="U51" s="24">
        <v>0</v>
      </c>
      <c r="V51" s="24">
        <v>1</v>
      </c>
      <c r="W51" s="28" t="s">
        <v>17</v>
      </c>
      <c r="X51" s="5">
        <f t="shared" si="15"/>
        <v>288</v>
      </c>
      <c r="Z51" s="708">
        <v>45663</v>
      </c>
      <c r="AA51" s="651"/>
      <c r="AB51" s="3"/>
      <c r="AC51" s="50">
        <v>0</v>
      </c>
      <c r="AD51" s="50">
        <v>20</v>
      </c>
      <c r="AE51" s="28" t="s">
        <v>24</v>
      </c>
      <c r="AF51" s="5">
        <f t="shared" si="16"/>
        <v>208</v>
      </c>
      <c r="AH51" s="654">
        <v>45694</v>
      </c>
      <c r="AI51" s="651"/>
      <c r="AJ51" s="3"/>
      <c r="AK51" s="24">
        <v>0</v>
      </c>
      <c r="AL51" s="24">
        <v>2</v>
      </c>
      <c r="AM51" s="28" t="s">
        <v>17</v>
      </c>
      <c r="AN51" s="5">
        <f t="shared" si="17"/>
        <v>165</v>
      </c>
      <c r="AP51" s="654">
        <v>45727</v>
      </c>
      <c r="AQ51" s="651"/>
      <c r="AR51" s="3"/>
      <c r="AS51" s="24">
        <v>0</v>
      </c>
      <c r="AT51" s="24">
        <v>2</v>
      </c>
      <c r="AU51" s="28" t="s">
        <v>17</v>
      </c>
      <c r="AV51" s="5">
        <f t="shared" si="18"/>
        <v>121</v>
      </c>
      <c r="AX51" s="654">
        <v>45751</v>
      </c>
      <c r="AY51" s="651"/>
      <c r="AZ51" s="3"/>
      <c r="BA51" s="168">
        <v>0</v>
      </c>
      <c r="BB51" s="168">
        <v>2</v>
      </c>
      <c r="BC51" s="28" t="s">
        <v>17</v>
      </c>
      <c r="BD51" s="477">
        <f t="shared" si="19"/>
        <v>338</v>
      </c>
      <c r="BF51" s="654">
        <v>45784</v>
      </c>
      <c r="BG51" s="651"/>
      <c r="BI51" s="259">
        <v>0</v>
      </c>
      <c r="BJ51" s="266">
        <v>7</v>
      </c>
      <c r="BK51" s="267" t="s">
        <v>24</v>
      </c>
      <c r="BL51" s="477">
        <f t="shared" si="20"/>
        <v>290</v>
      </c>
      <c r="BN51" s="654">
        <v>45813</v>
      </c>
      <c r="BO51" s="651"/>
      <c r="BP51" s="3"/>
      <c r="BQ51" s="453">
        <v>0</v>
      </c>
      <c r="BR51" s="476">
        <v>2</v>
      </c>
      <c r="BS51" s="28" t="s">
        <v>17</v>
      </c>
      <c r="BT51" s="477">
        <f t="shared" si="21"/>
        <v>237</v>
      </c>
      <c r="BV51" s="654">
        <v>45842</v>
      </c>
      <c r="BW51" s="654"/>
      <c r="BX51" s="3"/>
      <c r="BY51" s="193">
        <v>0</v>
      </c>
      <c r="BZ51" s="476">
        <v>2</v>
      </c>
      <c r="CA51" s="28" t="s">
        <v>17</v>
      </c>
      <c r="CB51" s="461">
        <f t="shared" si="22"/>
        <v>192</v>
      </c>
      <c r="CD51" s="654">
        <v>45876</v>
      </c>
      <c r="CE51" s="651"/>
      <c r="CF51" s="3"/>
      <c r="CG51" s="576">
        <v>0</v>
      </c>
      <c r="CH51" s="576">
        <v>2</v>
      </c>
      <c r="CI51" s="28" t="s">
        <v>17</v>
      </c>
      <c r="CJ51" s="5">
        <f t="shared" si="23"/>
        <v>132</v>
      </c>
      <c r="CL51" s="711">
        <v>45904</v>
      </c>
      <c r="CM51" s="730"/>
      <c r="CN51" s="3"/>
      <c r="CO51" s="171">
        <v>0</v>
      </c>
      <c r="CP51" s="171">
        <v>3</v>
      </c>
      <c r="CQ51" s="255" t="s">
        <v>17</v>
      </c>
      <c r="CR51" s="5">
        <f t="shared" si="24"/>
        <v>110</v>
      </c>
    </row>
    <row r="52" spans="2:96" ht="12.75" customHeight="1" x14ac:dyDescent="0.35">
      <c r="B52" s="654">
        <v>45570</v>
      </c>
      <c r="C52" s="651"/>
      <c r="D52" s="651"/>
      <c r="E52" s="4">
        <v>0</v>
      </c>
      <c r="F52" s="4">
        <v>1</v>
      </c>
      <c r="G52" s="6" t="s">
        <v>17</v>
      </c>
      <c r="H52" s="5">
        <f t="shared" si="13"/>
        <v>338</v>
      </c>
      <c r="J52" s="654">
        <v>45604</v>
      </c>
      <c r="K52" s="651"/>
      <c r="L52" s="3"/>
      <c r="M52" s="4">
        <v>0</v>
      </c>
      <c r="N52" s="4">
        <v>1</v>
      </c>
      <c r="O52" s="6" t="s">
        <v>17</v>
      </c>
      <c r="P52" s="5">
        <f t="shared" si="14"/>
        <v>305</v>
      </c>
      <c r="R52" s="654">
        <v>45631</v>
      </c>
      <c r="S52" s="651"/>
      <c r="T52" s="39"/>
      <c r="U52" s="24">
        <v>0</v>
      </c>
      <c r="V52" s="24">
        <v>20</v>
      </c>
      <c r="W52" s="28" t="s">
        <v>24</v>
      </c>
      <c r="X52" s="5">
        <f t="shared" si="15"/>
        <v>268</v>
      </c>
      <c r="Z52" s="708">
        <v>45664</v>
      </c>
      <c r="AA52" s="651"/>
      <c r="AB52" s="3"/>
      <c r="AC52" s="50">
        <v>0</v>
      </c>
      <c r="AD52" s="24">
        <v>1</v>
      </c>
      <c r="AE52" s="28" t="s">
        <v>17</v>
      </c>
      <c r="AF52" s="5">
        <f t="shared" si="16"/>
        <v>207</v>
      </c>
      <c r="AH52" s="654">
        <v>45695</v>
      </c>
      <c r="AI52" s="651"/>
      <c r="AJ52" s="3"/>
      <c r="AK52" s="24">
        <v>0</v>
      </c>
      <c r="AL52" s="24">
        <v>2</v>
      </c>
      <c r="AM52" s="28" t="s">
        <v>17</v>
      </c>
      <c r="AN52" s="5">
        <f t="shared" si="17"/>
        <v>163</v>
      </c>
      <c r="AP52" s="734">
        <v>45727</v>
      </c>
      <c r="AQ52" s="651"/>
      <c r="AR52" s="84"/>
      <c r="AS52" s="85">
        <v>270</v>
      </c>
      <c r="AT52" s="85">
        <v>0</v>
      </c>
      <c r="AU52" s="86" t="s">
        <v>17</v>
      </c>
      <c r="AV52" s="5">
        <f t="shared" si="18"/>
        <v>391</v>
      </c>
      <c r="AX52" s="654">
        <v>45752</v>
      </c>
      <c r="AY52" s="651"/>
      <c r="AZ52" s="3"/>
      <c r="BA52" s="168">
        <v>0</v>
      </c>
      <c r="BB52" s="168">
        <v>2</v>
      </c>
      <c r="BC52" s="28" t="s">
        <v>17</v>
      </c>
      <c r="BD52" s="477">
        <f t="shared" si="19"/>
        <v>336</v>
      </c>
      <c r="BF52" s="654">
        <v>45785</v>
      </c>
      <c r="BG52" s="651"/>
      <c r="BI52" s="259">
        <v>0</v>
      </c>
      <c r="BJ52" s="476">
        <v>2</v>
      </c>
      <c r="BK52" s="267" t="s">
        <v>17</v>
      </c>
      <c r="BL52" s="477">
        <f t="shared" si="20"/>
        <v>288</v>
      </c>
      <c r="BN52" s="654">
        <v>45814</v>
      </c>
      <c r="BO52" s="651"/>
      <c r="BP52" s="3"/>
      <c r="BQ52" s="453">
        <v>0</v>
      </c>
      <c r="BR52" s="476">
        <v>2</v>
      </c>
      <c r="BS52" s="28" t="s">
        <v>17</v>
      </c>
      <c r="BT52" s="477">
        <f t="shared" si="21"/>
        <v>235</v>
      </c>
      <c r="BV52" s="654">
        <v>45843</v>
      </c>
      <c r="BW52" s="654"/>
      <c r="BX52" s="3"/>
      <c r="BY52" s="193">
        <v>0</v>
      </c>
      <c r="BZ52" s="476">
        <v>2</v>
      </c>
      <c r="CA52" s="28" t="s">
        <v>17</v>
      </c>
      <c r="CB52" s="461">
        <f t="shared" si="22"/>
        <v>190</v>
      </c>
      <c r="CD52" s="654">
        <v>45877</v>
      </c>
      <c r="CE52" s="651"/>
      <c r="CF52" s="3"/>
      <c r="CG52" s="576">
        <v>0</v>
      </c>
      <c r="CH52" s="576">
        <v>3</v>
      </c>
      <c r="CI52" s="28" t="s">
        <v>24</v>
      </c>
      <c r="CJ52" s="5">
        <f t="shared" si="23"/>
        <v>129</v>
      </c>
      <c r="CL52" s="711">
        <v>45905</v>
      </c>
      <c r="CM52" s="730"/>
      <c r="CN52" s="3"/>
      <c r="CO52" s="171">
        <v>0</v>
      </c>
      <c r="CP52" s="171">
        <v>3</v>
      </c>
      <c r="CQ52" s="255" t="s">
        <v>17</v>
      </c>
      <c r="CR52" s="5">
        <f t="shared" si="24"/>
        <v>107</v>
      </c>
    </row>
    <row r="53" spans="2:96" ht="12.75" customHeight="1" x14ac:dyDescent="0.35">
      <c r="B53" s="654">
        <v>45572</v>
      </c>
      <c r="C53" s="651"/>
      <c r="D53" s="651"/>
      <c r="E53" s="4">
        <v>0</v>
      </c>
      <c r="F53" s="4">
        <v>1</v>
      </c>
      <c r="G53" s="6" t="s">
        <v>17</v>
      </c>
      <c r="H53" s="5">
        <f t="shared" si="13"/>
        <v>337</v>
      </c>
      <c r="J53" s="654">
        <v>45605</v>
      </c>
      <c r="K53" s="651"/>
      <c r="L53" s="3"/>
      <c r="M53" s="4">
        <v>0</v>
      </c>
      <c r="N53" s="4">
        <v>1</v>
      </c>
      <c r="O53" s="6" t="s">
        <v>17</v>
      </c>
      <c r="P53" s="5">
        <f t="shared" si="14"/>
        <v>304</v>
      </c>
      <c r="R53" s="654">
        <v>45632</v>
      </c>
      <c r="S53" s="651"/>
      <c r="T53" s="39"/>
      <c r="U53" s="24">
        <v>0</v>
      </c>
      <c r="V53" s="24">
        <v>1</v>
      </c>
      <c r="W53" s="28" t="s">
        <v>17</v>
      </c>
      <c r="X53" s="5">
        <f t="shared" si="15"/>
        <v>267</v>
      </c>
      <c r="Z53" s="708">
        <v>45665</v>
      </c>
      <c r="AA53" s="651"/>
      <c r="AB53" s="3"/>
      <c r="AC53" s="50">
        <v>0</v>
      </c>
      <c r="AD53" s="24">
        <v>1</v>
      </c>
      <c r="AE53" s="28" t="s">
        <v>17</v>
      </c>
      <c r="AF53" s="5">
        <f t="shared" si="16"/>
        <v>206</v>
      </c>
      <c r="AH53" s="654">
        <v>45698</v>
      </c>
      <c r="AI53" s="651"/>
      <c r="AJ53" s="3"/>
      <c r="AK53" s="24">
        <v>0</v>
      </c>
      <c r="AL53" s="24">
        <v>2</v>
      </c>
      <c r="AM53" s="28" t="s">
        <v>17</v>
      </c>
      <c r="AN53" s="5">
        <f t="shared" si="17"/>
        <v>161</v>
      </c>
      <c r="AP53" s="654">
        <v>45728</v>
      </c>
      <c r="AQ53" s="651"/>
      <c r="AR53" s="3"/>
      <c r="AS53" s="24">
        <v>0</v>
      </c>
      <c r="AT53" s="24">
        <v>2</v>
      </c>
      <c r="AU53" s="28" t="s">
        <v>17</v>
      </c>
      <c r="AV53" s="477">
        <f t="shared" si="18"/>
        <v>389</v>
      </c>
      <c r="AX53" s="654">
        <v>45754</v>
      </c>
      <c r="AY53" s="651"/>
      <c r="AZ53" s="3"/>
      <c r="BA53" s="168">
        <v>0</v>
      </c>
      <c r="BB53" s="168">
        <v>2</v>
      </c>
      <c r="BC53" s="28" t="s">
        <v>17</v>
      </c>
      <c r="BD53" s="477">
        <f t="shared" si="19"/>
        <v>334</v>
      </c>
      <c r="BF53" s="654">
        <v>45786</v>
      </c>
      <c r="BG53" s="651"/>
      <c r="BH53" s="3"/>
      <c r="BI53" s="258">
        <v>0</v>
      </c>
      <c r="BJ53" s="476">
        <v>2</v>
      </c>
      <c r="BK53" s="129" t="s">
        <v>17</v>
      </c>
      <c r="BL53" s="477">
        <f t="shared" si="20"/>
        <v>286</v>
      </c>
      <c r="BN53" s="654">
        <v>45817</v>
      </c>
      <c r="BO53" s="651"/>
      <c r="BP53" s="3"/>
      <c r="BQ53" s="453">
        <v>0</v>
      </c>
      <c r="BR53" s="476">
        <v>2</v>
      </c>
      <c r="BS53" s="28" t="s">
        <v>17</v>
      </c>
      <c r="BT53" s="477">
        <f t="shared" si="21"/>
        <v>233</v>
      </c>
      <c r="BV53" s="654">
        <v>45844</v>
      </c>
      <c r="BW53" s="654"/>
      <c r="BX53" s="3"/>
      <c r="BY53" s="193">
        <v>0</v>
      </c>
      <c r="BZ53" s="476">
        <v>2</v>
      </c>
      <c r="CA53" s="28" t="s">
        <v>17</v>
      </c>
      <c r="CB53" s="461">
        <f t="shared" si="22"/>
        <v>188</v>
      </c>
      <c r="CD53" s="654">
        <v>45877</v>
      </c>
      <c r="CE53" s="651"/>
      <c r="CF53" s="3"/>
      <c r="CG53" s="576">
        <v>0</v>
      </c>
      <c r="CH53" s="576">
        <v>2</v>
      </c>
      <c r="CI53" s="28" t="s">
        <v>17</v>
      </c>
      <c r="CJ53" s="5">
        <f t="shared" si="23"/>
        <v>127</v>
      </c>
      <c r="CL53" s="654">
        <v>45908</v>
      </c>
      <c r="CM53" s="651"/>
      <c r="CN53" s="3"/>
      <c r="CO53" s="171">
        <v>0</v>
      </c>
      <c r="CP53" s="171">
        <v>2</v>
      </c>
      <c r="CQ53" s="255" t="s">
        <v>17</v>
      </c>
      <c r="CR53" s="617">
        <f t="shared" si="24"/>
        <v>105</v>
      </c>
    </row>
    <row r="54" spans="2:96" ht="12.75" customHeight="1" x14ac:dyDescent="0.35">
      <c r="B54" s="654">
        <v>45573</v>
      </c>
      <c r="C54" s="651"/>
      <c r="D54" s="651"/>
      <c r="E54" s="4">
        <v>0</v>
      </c>
      <c r="F54" s="4">
        <v>1</v>
      </c>
      <c r="G54" s="6" t="s">
        <v>17</v>
      </c>
      <c r="H54" s="5">
        <f t="shared" si="13"/>
        <v>336</v>
      </c>
      <c r="J54" s="654">
        <v>45607</v>
      </c>
      <c r="K54" s="651"/>
      <c r="L54" s="3"/>
      <c r="M54" s="4">
        <v>0</v>
      </c>
      <c r="N54" s="4">
        <v>1</v>
      </c>
      <c r="O54" s="6" t="s">
        <v>17</v>
      </c>
      <c r="P54" s="5">
        <f t="shared" si="14"/>
        <v>303</v>
      </c>
      <c r="R54" s="654">
        <v>45635</v>
      </c>
      <c r="S54" s="651"/>
      <c r="T54" s="39"/>
      <c r="U54" s="24">
        <v>0</v>
      </c>
      <c r="V54" s="24">
        <v>2</v>
      </c>
      <c r="W54" s="28" t="s">
        <v>17</v>
      </c>
      <c r="X54" s="5">
        <f t="shared" si="15"/>
        <v>265</v>
      </c>
      <c r="Z54" s="708">
        <v>45666</v>
      </c>
      <c r="AA54" s="651"/>
      <c r="AB54" s="3"/>
      <c r="AC54" s="50">
        <v>0</v>
      </c>
      <c r="AD54" s="24">
        <v>2</v>
      </c>
      <c r="AE54" s="28" t="s">
        <v>17</v>
      </c>
      <c r="AF54" s="5">
        <f t="shared" si="16"/>
        <v>204</v>
      </c>
      <c r="AH54" s="654">
        <v>45699</v>
      </c>
      <c r="AI54" s="651"/>
      <c r="AJ54" s="3"/>
      <c r="AK54" s="24">
        <v>0</v>
      </c>
      <c r="AL54" s="24">
        <v>2</v>
      </c>
      <c r="AM54" s="28" t="s">
        <v>17</v>
      </c>
      <c r="AN54" s="5">
        <f t="shared" si="17"/>
        <v>159</v>
      </c>
      <c r="AP54" s="654">
        <v>45729</v>
      </c>
      <c r="AQ54" s="651"/>
      <c r="AR54" s="3"/>
      <c r="AS54" s="72">
        <v>0</v>
      </c>
      <c r="AT54" s="72">
        <v>20</v>
      </c>
      <c r="AU54" s="28" t="s">
        <v>24</v>
      </c>
      <c r="AV54" s="477">
        <f t="shared" si="18"/>
        <v>369</v>
      </c>
      <c r="AX54" s="654">
        <v>45755</v>
      </c>
      <c r="AY54" s="651"/>
      <c r="AZ54" s="3"/>
      <c r="BA54" s="168">
        <v>0</v>
      </c>
      <c r="BB54" s="168">
        <v>2</v>
      </c>
      <c r="BC54" s="28" t="s">
        <v>17</v>
      </c>
      <c r="BD54" s="477">
        <f t="shared" si="19"/>
        <v>332</v>
      </c>
      <c r="BF54" s="654">
        <v>45787</v>
      </c>
      <c r="BG54" s="651"/>
      <c r="BH54" s="3"/>
      <c r="BI54" s="259">
        <v>0</v>
      </c>
      <c r="BJ54" s="476">
        <v>2</v>
      </c>
      <c r="BK54" s="129" t="s">
        <v>17</v>
      </c>
      <c r="BL54" s="477">
        <f t="shared" si="20"/>
        <v>284</v>
      </c>
      <c r="BN54" s="654">
        <v>45818</v>
      </c>
      <c r="BO54" s="651"/>
      <c r="BP54" s="3"/>
      <c r="BQ54" s="453">
        <v>0</v>
      </c>
      <c r="BR54" s="453">
        <v>1</v>
      </c>
      <c r="BS54" s="28" t="s">
        <v>17</v>
      </c>
      <c r="BT54" s="477">
        <f t="shared" si="21"/>
        <v>232</v>
      </c>
      <c r="BV54" s="654">
        <v>45845</v>
      </c>
      <c r="BW54" s="654"/>
      <c r="BX54" s="3"/>
      <c r="BY54" s="193">
        <v>0</v>
      </c>
      <c r="BZ54" s="476">
        <v>2</v>
      </c>
      <c r="CA54" s="28" t="s">
        <v>17</v>
      </c>
      <c r="CB54" s="461">
        <f t="shared" si="22"/>
        <v>186</v>
      </c>
      <c r="CD54" s="654">
        <v>45878</v>
      </c>
      <c r="CE54" s="654"/>
      <c r="CF54" s="3"/>
      <c r="CG54" s="576">
        <v>0</v>
      </c>
      <c r="CH54" s="576">
        <v>2</v>
      </c>
      <c r="CI54" s="28" t="s">
        <v>17</v>
      </c>
      <c r="CJ54" s="5">
        <f t="shared" si="23"/>
        <v>125</v>
      </c>
      <c r="CL54" s="665">
        <v>45904</v>
      </c>
      <c r="CM54" s="714"/>
      <c r="CN54" s="155"/>
      <c r="CO54" s="156">
        <v>150</v>
      </c>
      <c r="CP54" s="156">
        <v>0</v>
      </c>
      <c r="CQ54" s="157" t="s">
        <v>17</v>
      </c>
      <c r="CR54" s="617">
        <f t="shared" si="24"/>
        <v>255</v>
      </c>
    </row>
    <row r="55" spans="2:96" ht="12.75" customHeight="1" x14ac:dyDescent="0.35">
      <c r="B55" s="654">
        <v>45574</v>
      </c>
      <c r="C55" s="651"/>
      <c r="D55" s="651"/>
      <c r="E55" s="4">
        <v>0</v>
      </c>
      <c r="F55" s="4">
        <v>10</v>
      </c>
      <c r="G55" s="6" t="s">
        <v>24</v>
      </c>
      <c r="H55" s="5">
        <f t="shared" si="13"/>
        <v>326</v>
      </c>
      <c r="J55" s="654">
        <v>45608</v>
      </c>
      <c r="K55" s="651"/>
      <c r="L55" s="3"/>
      <c r="M55" s="4">
        <v>0</v>
      </c>
      <c r="N55" s="4">
        <v>1</v>
      </c>
      <c r="O55" s="6" t="s">
        <v>17</v>
      </c>
      <c r="P55" s="5">
        <f t="shared" si="14"/>
        <v>302</v>
      </c>
      <c r="R55" s="654">
        <v>45636</v>
      </c>
      <c r="S55" s="651"/>
      <c r="T55" s="39"/>
      <c r="U55" s="24">
        <v>0</v>
      </c>
      <c r="V55" s="24">
        <v>1</v>
      </c>
      <c r="W55" s="28" t="s">
        <v>17</v>
      </c>
      <c r="X55" s="5">
        <f t="shared" si="15"/>
        <v>264</v>
      </c>
      <c r="Z55" s="708">
        <v>45667</v>
      </c>
      <c r="AA55" s="651"/>
      <c r="AB55" s="3"/>
      <c r="AC55" s="50">
        <v>0</v>
      </c>
      <c r="AD55" s="24">
        <v>2</v>
      </c>
      <c r="AE55" s="28" t="s">
        <v>17</v>
      </c>
      <c r="AF55" s="5">
        <f t="shared" si="16"/>
        <v>202</v>
      </c>
      <c r="AH55" s="654">
        <v>45700</v>
      </c>
      <c r="AI55" s="651"/>
      <c r="AJ55" s="3"/>
      <c r="AK55" s="24">
        <v>0</v>
      </c>
      <c r="AL55" s="24">
        <v>2</v>
      </c>
      <c r="AM55" s="28" t="s">
        <v>17</v>
      </c>
      <c r="AN55" s="5">
        <f t="shared" si="17"/>
        <v>157</v>
      </c>
      <c r="AP55" s="654">
        <v>45729</v>
      </c>
      <c r="AQ55" s="651"/>
      <c r="AR55" s="3"/>
      <c r="AS55" s="72">
        <v>0</v>
      </c>
      <c r="AT55" s="72">
        <v>2</v>
      </c>
      <c r="AU55" s="6" t="s">
        <v>17</v>
      </c>
      <c r="AV55" s="477">
        <f t="shared" si="18"/>
        <v>367</v>
      </c>
      <c r="AX55" s="654">
        <v>45756</v>
      </c>
      <c r="AY55" s="651"/>
      <c r="AZ55" s="3"/>
      <c r="BA55" s="174">
        <v>0</v>
      </c>
      <c r="BB55" s="174">
        <v>2</v>
      </c>
      <c r="BC55" s="28" t="s">
        <v>17</v>
      </c>
      <c r="BD55" s="477">
        <f t="shared" si="19"/>
        <v>330</v>
      </c>
      <c r="BF55" s="654">
        <v>45789</v>
      </c>
      <c r="BG55" s="651"/>
      <c r="BH55" s="3"/>
      <c r="BI55" s="270">
        <v>0</v>
      </c>
      <c r="BJ55" s="476">
        <v>2</v>
      </c>
      <c r="BK55" s="129" t="s">
        <v>17</v>
      </c>
      <c r="BL55" s="477">
        <f t="shared" si="20"/>
        <v>282</v>
      </c>
      <c r="BN55" s="654">
        <v>45818</v>
      </c>
      <c r="BO55" s="651"/>
      <c r="BP55" s="3"/>
      <c r="BQ55" s="453">
        <v>0</v>
      </c>
      <c r="BR55" s="453">
        <v>8</v>
      </c>
      <c r="BS55" s="28" t="s">
        <v>24</v>
      </c>
      <c r="BT55" s="477">
        <f t="shared" si="21"/>
        <v>224</v>
      </c>
      <c r="BV55" s="654">
        <v>45846</v>
      </c>
      <c r="BW55" s="654"/>
      <c r="BX55" s="3"/>
      <c r="BY55" s="193">
        <v>0</v>
      </c>
      <c r="BZ55" s="486">
        <v>2</v>
      </c>
      <c r="CA55" s="28" t="s">
        <v>17</v>
      </c>
      <c r="CB55" s="461">
        <f t="shared" si="22"/>
        <v>184</v>
      </c>
      <c r="CD55" s="654">
        <v>45880</v>
      </c>
      <c r="CE55" s="654"/>
      <c r="CF55" s="3"/>
      <c r="CG55" s="576">
        <v>0</v>
      </c>
      <c r="CH55" s="576">
        <v>2</v>
      </c>
      <c r="CI55" s="28" t="s">
        <v>17</v>
      </c>
      <c r="CJ55" s="5">
        <f t="shared" si="23"/>
        <v>123</v>
      </c>
      <c r="CL55" s="654">
        <v>45909</v>
      </c>
      <c r="CM55" s="651"/>
      <c r="CN55" s="3"/>
      <c r="CO55" s="4">
        <v>0</v>
      </c>
      <c r="CP55" s="4">
        <v>3</v>
      </c>
      <c r="CQ55" s="6" t="s">
        <v>17</v>
      </c>
      <c r="CR55" s="617">
        <f t="shared" si="24"/>
        <v>252</v>
      </c>
    </row>
    <row r="56" spans="2:96" ht="12.75" customHeight="1" x14ac:dyDescent="0.35">
      <c r="B56" s="654">
        <v>45575</v>
      </c>
      <c r="C56" s="651"/>
      <c r="D56" s="651"/>
      <c r="E56" s="4">
        <v>0</v>
      </c>
      <c r="F56" s="4">
        <v>1</v>
      </c>
      <c r="G56" s="6" t="s">
        <v>17</v>
      </c>
      <c r="H56" s="5">
        <f t="shared" si="13"/>
        <v>325</v>
      </c>
      <c r="J56" s="654">
        <v>45609</v>
      </c>
      <c r="K56" s="651"/>
      <c r="L56" s="3"/>
      <c r="M56" s="4">
        <v>0</v>
      </c>
      <c r="N56" s="4">
        <v>1</v>
      </c>
      <c r="O56" s="6" t="s">
        <v>17</v>
      </c>
      <c r="P56" s="5">
        <f t="shared" si="14"/>
        <v>301</v>
      </c>
      <c r="R56" s="654">
        <v>45637</v>
      </c>
      <c r="S56" s="651"/>
      <c r="T56" s="39"/>
      <c r="U56" s="24">
        <v>0</v>
      </c>
      <c r="V56" s="24">
        <v>1</v>
      </c>
      <c r="W56" s="28" t="s">
        <v>17</v>
      </c>
      <c r="X56" s="5">
        <f t="shared" si="15"/>
        <v>263</v>
      </c>
      <c r="Z56" s="708">
        <v>45668</v>
      </c>
      <c r="AA56" s="651"/>
      <c r="AB56" s="3"/>
      <c r="AC56" s="50">
        <v>0</v>
      </c>
      <c r="AD56" s="24">
        <v>1</v>
      </c>
      <c r="AE56" s="28" t="s">
        <v>17</v>
      </c>
      <c r="AF56" s="5">
        <f t="shared" si="16"/>
        <v>201</v>
      </c>
      <c r="AH56" s="654">
        <v>45701</v>
      </c>
      <c r="AI56" s="651"/>
      <c r="AJ56" s="3"/>
      <c r="AK56" s="24">
        <v>0</v>
      </c>
      <c r="AL56" s="24">
        <v>2</v>
      </c>
      <c r="AM56" s="28" t="s">
        <v>17</v>
      </c>
      <c r="AN56" s="5">
        <f t="shared" si="17"/>
        <v>155</v>
      </c>
      <c r="AP56" s="654">
        <v>45730</v>
      </c>
      <c r="AQ56" s="651"/>
      <c r="AR56" s="3"/>
      <c r="AS56" s="127">
        <v>0</v>
      </c>
      <c r="AT56" s="127">
        <v>2</v>
      </c>
      <c r="AU56" s="28" t="s">
        <v>17</v>
      </c>
      <c r="AV56" s="477">
        <f t="shared" si="18"/>
        <v>365</v>
      </c>
      <c r="AX56" s="654">
        <v>45757</v>
      </c>
      <c r="AY56" s="651"/>
      <c r="AZ56" s="3"/>
      <c r="BA56" s="175">
        <v>0</v>
      </c>
      <c r="BB56" s="174">
        <v>2</v>
      </c>
      <c r="BC56" s="28" t="s">
        <v>17</v>
      </c>
      <c r="BD56" s="477">
        <f t="shared" si="19"/>
        <v>328</v>
      </c>
      <c r="BF56" s="654">
        <v>45790</v>
      </c>
      <c r="BG56" s="651"/>
      <c r="BH56" s="3"/>
      <c r="BI56" s="270">
        <v>0</v>
      </c>
      <c r="BJ56" s="476">
        <v>2</v>
      </c>
      <c r="BK56" s="129" t="s">
        <v>17</v>
      </c>
      <c r="BL56" s="477">
        <f t="shared" si="20"/>
        <v>280</v>
      </c>
      <c r="BN56" s="654">
        <v>45820</v>
      </c>
      <c r="BO56" s="651"/>
      <c r="BP56" s="3"/>
      <c r="BQ56" s="453">
        <v>0</v>
      </c>
      <c r="BR56" s="453">
        <v>2</v>
      </c>
      <c r="BS56" s="28" t="s">
        <v>17</v>
      </c>
      <c r="BT56" s="477">
        <f t="shared" si="21"/>
        <v>222</v>
      </c>
      <c r="BV56" s="654">
        <v>45847</v>
      </c>
      <c r="BW56" s="654"/>
      <c r="BX56" s="3"/>
      <c r="BY56" s="193">
        <v>0</v>
      </c>
      <c r="BZ56" s="486">
        <v>2</v>
      </c>
      <c r="CA56" s="28" t="s">
        <v>17</v>
      </c>
      <c r="CB56" s="461">
        <f t="shared" si="22"/>
        <v>182</v>
      </c>
      <c r="CD56" s="654">
        <v>45881</v>
      </c>
      <c r="CE56" s="654"/>
      <c r="CF56" s="3"/>
      <c r="CG56" s="577">
        <v>0</v>
      </c>
      <c r="CH56" s="577">
        <v>2</v>
      </c>
      <c r="CI56" s="28" t="s">
        <v>17</v>
      </c>
      <c r="CJ56" s="5">
        <f t="shared" si="23"/>
        <v>121</v>
      </c>
      <c r="CL56" s="654">
        <v>45910</v>
      </c>
      <c r="CM56" s="651"/>
      <c r="CN56" s="3"/>
      <c r="CO56" s="615">
        <v>0</v>
      </c>
      <c r="CP56" s="615">
        <v>3</v>
      </c>
      <c r="CQ56" s="28" t="s">
        <v>17</v>
      </c>
      <c r="CR56" s="617">
        <f t="shared" si="24"/>
        <v>249</v>
      </c>
    </row>
    <row r="57" spans="2:96" ht="12.75" customHeight="1" x14ac:dyDescent="0.35">
      <c r="B57" s="654">
        <v>45576</v>
      </c>
      <c r="C57" s="651"/>
      <c r="D57" s="651"/>
      <c r="E57" s="4">
        <v>0</v>
      </c>
      <c r="F57" s="4">
        <v>1</v>
      </c>
      <c r="G57" s="6" t="s">
        <v>17</v>
      </c>
      <c r="H57" s="5">
        <f t="shared" si="13"/>
        <v>324</v>
      </c>
      <c r="J57" s="654">
        <v>45610</v>
      </c>
      <c r="K57" s="651"/>
      <c r="L57" s="3"/>
      <c r="M57" s="4">
        <v>0</v>
      </c>
      <c r="N57" s="4">
        <v>1</v>
      </c>
      <c r="O57" s="6" t="s">
        <v>17</v>
      </c>
      <c r="P57" s="5">
        <f t="shared" si="14"/>
        <v>300</v>
      </c>
      <c r="R57" s="654">
        <v>45638</v>
      </c>
      <c r="S57" s="651"/>
      <c r="T57" s="39"/>
      <c r="U57" s="24">
        <v>0</v>
      </c>
      <c r="V57" s="24">
        <v>1</v>
      </c>
      <c r="W57" s="28" t="s">
        <v>17</v>
      </c>
      <c r="X57" s="5">
        <f t="shared" si="15"/>
        <v>262</v>
      </c>
      <c r="Z57" s="708">
        <v>45670</v>
      </c>
      <c r="AA57" s="651"/>
      <c r="AB57" s="3"/>
      <c r="AC57" s="50">
        <v>0</v>
      </c>
      <c r="AD57" s="24">
        <v>2</v>
      </c>
      <c r="AE57" s="28" t="s">
        <v>17</v>
      </c>
      <c r="AF57" s="5">
        <f t="shared" si="16"/>
        <v>199</v>
      </c>
      <c r="AH57" s="654">
        <v>45702</v>
      </c>
      <c r="AI57" s="651"/>
      <c r="AJ57" s="3"/>
      <c r="AK57" s="24">
        <v>0</v>
      </c>
      <c r="AL57" s="24">
        <v>2</v>
      </c>
      <c r="AM57" s="28" t="s">
        <v>17</v>
      </c>
      <c r="AN57" s="5">
        <f t="shared" si="17"/>
        <v>153</v>
      </c>
      <c r="AP57" s="654">
        <v>45731</v>
      </c>
      <c r="AQ57" s="651"/>
      <c r="AR57" s="3"/>
      <c r="AS57" s="135">
        <v>0</v>
      </c>
      <c r="AT57" s="135">
        <v>2</v>
      </c>
      <c r="AU57" s="28" t="s">
        <v>17</v>
      </c>
      <c r="AV57" s="477">
        <f t="shared" si="18"/>
        <v>363</v>
      </c>
      <c r="AX57" s="654">
        <v>45758</v>
      </c>
      <c r="AY57" s="651"/>
      <c r="AZ57" s="3"/>
      <c r="BA57" s="175">
        <v>0</v>
      </c>
      <c r="BB57" s="175">
        <v>1</v>
      </c>
      <c r="BC57" s="28" t="s">
        <v>17</v>
      </c>
      <c r="BD57" s="477">
        <f t="shared" si="19"/>
        <v>327</v>
      </c>
      <c r="BF57" s="654">
        <v>45791</v>
      </c>
      <c r="BG57" s="651"/>
      <c r="BH57" s="3"/>
      <c r="BI57" s="286">
        <v>0</v>
      </c>
      <c r="BJ57" s="476">
        <v>2</v>
      </c>
      <c r="BK57" s="129" t="s">
        <v>17</v>
      </c>
      <c r="BL57" s="477">
        <f t="shared" si="20"/>
        <v>278</v>
      </c>
      <c r="BN57" s="654">
        <v>45821</v>
      </c>
      <c r="BO57" s="651"/>
      <c r="BP57" s="3"/>
      <c r="BQ57" s="453">
        <v>0</v>
      </c>
      <c r="BR57" s="476">
        <v>2</v>
      </c>
      <c r="BS57" s="28" t="s">
        <v>17</v>
      </c>
      <c r="BT57" s="477">
        <f t="shared" si="21"/>
        <v>220</v>
      </c>
      <c r="BV57" s="654">
        <v>45847</v>
      </c>
      <c r="BW57" s="654"/>
      <c r="BY57" s="193">
        <v>0</v>
      </c>
      <c r="BZ57" s="489">
        <v>4</v>
      </c>
      <c r="CA57" s="28" t="s">
        <v>24</v>
      </c>
      <c r="CB57" s="490">
        <f t="shared" si="22"/>
        <v>178</v>
      </c>
      <c r="CD57" s="654">
        <v>45882</v>
      </c>
      <c r="CE57" s="654"/>
      <c r="CF57" s="3"/>
      <c r="CG57" s="577">
        <v>0</v>
      </c>
      <c r="CH57" s="577">
        <v>2</v>
      </c>
      <c r="CI57" s="28" t="s">
        <v>17</v>
      </c>
      <c r="CJ57" s="5">
        <f t="shared" si="23"/>
        <v>119</v>
      </c>
      <c r="CL57" s="654">
        <v>45911</v>
      </c>
      <c r="CM57" s="651"/>
      <c r="CN57" s="3"/>
      <c r="CO57" s="616">
        <v>0</v>
      </c>
      <c r="CP57" s="616">
        <v>3</v>
      </c>
      <c r="CQ57" s="28" t="s">
        <v>17</v>
      </c>
      <c r="CR57" s="617">
        <f t="shared" si="24"/>
        <v>246</v>
      </c>
    </row>
    <row r="58" spans="2:96" ht="12.75" customHeight="1" x14ac:dyDescent="0.35">
      <c r="B58" s="654">
        <v>45577</v>
      </c>
      <c r="C58" s="651"/>
      <c r="D58" s="651"/>
      <c r="E58" s="4">
        <v>0</v>
      </c>
      <c r="F58" s="4">
        <v>1</v>
      </c>
      <c r="G58" s="6" t="s">
        <v>17</v>
      </c>
      <c r="H58" s="5">
        <f t="shared" si="13"/>
        <v>323</v>
      </c>
      <c r="J58" s="654">
        <v>45611</v>
      </c>
      <c r="K58" s="651"/>
      <c r="L58" s="3"/>
      <c r="M58" s="4">
        <v>0</v>
      </c>
      <c r="N58" s="4">
        <v>1</v>
      </c>
      <c r="O58" s="6" t="s">
        <v>17</v>
      </c>
      <c r="P58" s="5">
        <f t="shared" si="14"/>
        <v>299</v>
      </c>
      <c r="R58" s="654">
        <v>45639</v>
      </c>
      <c r="S58" s="651"/>
      <c r="T58" s="39"/>
      <c r="U58" s="24">
        <v>0</v>
      </c>
      <c r="V58" s="24">
        <v>1</v>
      </c>
      <c r="W58" s="28" t="s">
        <v>17</v>
      </c>
      <c r="X58" s="5">
        <f t="shared" si="15"/>
        <v>261</v>
      </c>
      <c r="Z58" s="708">
        <v>45671</v>
      </c>
      <c r="AA58" s="651"/>
      <c r="AB58" s="3"/>
      <c r="AC58" s="50">
        <v>0</v>
      </c>
      <c r="AD58" s="24">
        <v>2</v>
      </c>
      <c r="AE58" s="28" t="s">
        <v>17</v>
      </c>
      <c r="AF58" s="5">
        <f t="shared" si="16"/>
        <v>197</v>
      </c>
      <c r="AH58" s="654">
        <v>45705</v>
      </c>
      <c r="AI58" s="651"/>
      <c r="AJ58" s="3"/>
      <c r="AK58" s="24">
        <v>0</v>
      </c>
      <c r="AL58" s="24">
        <v>2</v>
      </c>
      <c r="AM58" s="28" t="s">
        <v>17</v>
      </c>
      <c r="AN58" s="5">
        <f t="shared" si="17"/>
        <v>151</v>
      </c>
      <c r="AP58" s="654">
        <v>45733</v>
      </c>
      <c r="AQ58" s="651"/>
      <c r="AR58" s="30"/>
      <c r="AS58" s="135">
        <v>0</v>
      </c>
      <c r="AT58" s="135">
        <v>2</v>
      </c>
      <c r="AU58" s="28" t="s">
        <v>17</v>
      </c>
      <c r="AV58" s="477">
        <f t="shared" si="18"/>
        <v>361</v>
      </c>
      <c r="AX58" s="654">
        <v>45758</v>
      </c>
      <c r="AY58" s="651"/>
      <c r="AZ58" s="3"/>
      <c r="BA58" s="175">
        <v>0</v>
      </c>
      <c r="BB58" s="175">
        <v>10</v>
      </c>
      <c r="BC58" s="28" t="s">
        <v>24</v>
      </c>
      <c r="BD58" s="477">
        <f t="shared" si="19"/>
        <v>317</v>
      </c>
      <c r="BF58" s="654">
        <v>45792</v>
      </c>
      <c r="BG58" s="651"/>
      <c r="BH58" s="3"/>
      <c r="BI58" s="308">
        <v>0</v>
      </c>
      <c r="BJ58" s="476">
        <v>2</v>
      </c>
      <c r="BK58" s="129" t="s">
        <v>17</v>
      </c>
      <c r="BL58" s="477">
        <f t="shared" si="20"/>
        <v>276</v>
      </c>
      <c r="BN58" s="654">
        <v>45824</v>
      </c>
      <c r="BO58" s="651"/>
      <c r="BP58" s="3"/>
      <c r="BQ58" s="453">
        <v>0</v>
      </c>
      <c r="BR58" s="476">
        <v>2</v>
      </c>
      <c r="BS58" s="28" t="s">
        <v>17</v>
      </c>
      <c r="BT58" s="477">
        <f t="shared" si="21"/>
        <v>218</v>
      </c>
      <c r="BV58" s="654">
        <v>45848</v>
      </c>
      <c r="BW58" s="654"/>
      <c r="BX58" s="3"/>
      <c r="BY58" s="193">
        <v>0</v>
      </c>
      <c r="BZ58" s="489">
        <v>2</v>
      </c>
      <c r="CA58" s="28" t="s">
        <v>17</v>
      </c>
      <c r="CB58" s="490">
        <f t="shared" si="22"/>
        <v>176</v>
      </c>
      <c r="CD58" s="654">
        <v>45885</v>
      </c>
      <c r="CE58" s="651"/>
      <c r="CF58" s="3"/>
      <c r="CG58" s="578">
        <v>0</v>
      </c>
      <c r="CH58" s="4">
        <v>2</v>
      </c>
      <c r="CI58" s="6" t="s">
        <v>17</v>
      </c>
      <c r="CJ58" s="5">
        <f t="shared" si="23"/>
        <v>117</v>
      </c>
      <c r="CL58" s="654">
        <v>45912</v>
      </c>
      <c r="CM58" s="651"/>
      <c r="CN58" s="30"/>
      <c r="CO58" s="620">
        <v>0</v>
      </c>
      <c r="CP58" s="620">
        <v>2</v>
      </c>
      <c r="CQ58" s="28" t="s">
        <v>17</v>
      </c>
      <c r="CR58" s="617">
        <f t="shared" si="24"/>
        <v>244</v>
      </c>
    </row>
    <row r="59" spans="2:96" ht="12.75" customHeight="1" x14ac:dyDescent="0.35">
      <c r="B59" s="654">
        <v>45579</v>
      </c>
      <c r="C59" s="651"/>
      <c r="D59" s="651"/>
      <c r="E59" s="4">
        <v>0</v>
      </c>
      <c r="F59" s="4">
        <v>1</v>
      </c>
      <c r="G59" s="6" t="s">
        <v>17</v>
      </c>
      <c r="H59" s="5">
        <f t="shared" si="13"/>
        <v>322</v>
      </c>
      <c r="J59" s="654">
        <v>45616</v>
      </c>
      <c r="K59" s="651"/>
      <c r="L59" s="3"/>
      <c r="M59" s="4">
        <v>0</v>
      </c>
      <c r="N59" s="4">
        <v>1</v>
      </c>
      <c r="O59" s="6" t="s">
        <v>17</v>
      </c>
      <c r="P59" s="5">
        <f t="shared" si="14"/>
        <v>298</v>
      </c>
      <c r="R59" s="654">
        <v>45640</v>
      </c>
      <c r="S59" s="651"/>
      <c r="T59" s="39"/>
      <c r="U59" s="24">
        <v>0</v>
      </c>
      <c r="V59" s="24">
        <v>5</v>
      </c>
      <c r="W59" s="28" t="s">
        <v>17</v>
      </c>
      <c r="X59" s="5">
        <f t="shared" si="15"/>
        <v>256</v>
      </c>
      <c r="Z59" s="708">
        <v>45672</v>
      </c>
      <c r="AA59" s="651"/>
      <c r="AB59" s="3"/>
      <c r="AC59" s="50">
        <v>0</v>
      </c>
      <c r="AD59" s="24">
        <v>2</v>
      </c>
      <c r="AE59" s="28" t="s">
        <v>17</v>
      </c>
      <c r="AF59" s="5">
        <f t="shared" si="16"/>
        <v>195</v>
      </c>
      <c r="AH59" s="654">
        <v>45706</v>
      </c>
      <c r="AI59" s="651"/>
      <c r="AJ59" s="3"/>
      <c r="AK59" s="24">
        <v>0</v>
      </c>
      <c r="AL59" s="24">
        <v>2</v>
      </c>
      <c r="AM59" s="28" t="s">
        <v>17</v>
      </c>
      <c r="AN59" s="5">
        <f t="shared" si="17"/>
        <v>149</v>
      </c>
      <c r="AP59" s="654">
        <v>45734</v>
      </c>
      <c r="AQ59" s="651"/>
      <c r="AR59" s="3"/>
      <c r="AS59" s="135">
        <v>0</v>
      </c>
      <c r="AT59" s="135">
        <v>2</v>
      </c>
      <c r="AU59" s="28" t="s">
        <v>17</v>
      </c>
      <c r="AV59" s="477">
        <f t="shared" si="18"/>
        <v>359</v>
      </c>
      <c r="AX59" s="654">
        <v>45761</v>
      </c>
      <c r="AY59" s="651"/>
      <c r="AZ59" s="3"/>
      <c r="BA59" s="176">
        <v>0</v>
      </c>
      <c r="BB59" s="4">
        <v>2</v>
      </c>
      <c r="BC59" s="6" t="s">
        <v>17</v>
      </c>
      <c r="BD59" s="477">
        <f t="shared" si="19"/>
        <v>315</v>
      </c>
      <c r="BF59" s="654">
        <v>45793</v>
      </c>
      <c r="BG59" s="651"/>
      <c r="BH59" s="3"/>
      <c r="BI59" s="308">
        <v>0</v>
      </c>
      <c r="BJ59" s="476">
        <v>2</v>
      </c>
      <c r="BK59" s="129" t="s">
        <v>17</v>
      </c>
      <c r="BL59" s="477">
        <f t="shared" si="20"/>
        <v>274</v>
      </c>
      <c r="BN59" s="654">
        <v>45825</v>
      </c>
      <c r="BO59" s="651"/>
      <c r="BP59" s="3"/>
      <c r="BQ59" s="453">
        <v>0</v>
      </c>
      <c r="BR59" s="476">
        <v>2</v>
      </c>
      <c r="BS59" s="28" t="s">
        <v>17</v>
      </c>
      <c r="BT59" s="477">
        <f t="shared" si="21"/>
        <v>216</v>
      </c>
      <c r="BV59" s="654">
        <v>45849</v>
      </c>
      <c r="BW59" s="654"/>
      <c r="BX59" s="3"/>
      <c r="BY59" s="193">
        <v>0</v>
      </c>
      <c r="BZ59" s="486">
        <v>2</v>
      </c>
      <c r="CA59" s="28" t="s">
        <v>17</v>
      </c>
      <c r="CB59" s="490">
        <f t="shared" si="22"/>
        <v>174</v>
      </c>
      <c r="CD59" s="654">
        <v>45887</v>
      </c>
      <c r="CE59" s="651"/>
      <c r="CF59" s="3"/>
      <c r="CG59" s="580">
        <v>0</v>
      </c>
      <c r="CH59" s="580">
        <v>3</v>
      </c>
      <c r="CI59" s="28" t="s">
        <v>17</v>
      </c>
      <c r="CJ59" s="5">
        <f t="shared" si="23"/>
        <v>114</v>
      </c>
      <c r="CL59" s="654">
        <v>45913</v>
      </c>
      <c r="CM59" s="651"/>
      <c r="CN59" s="3"/>
      <c r="CO59" s="622">
        <v>0</v>
      </c>
      <c r="CP59" s="622">
        <v>1</v>
      </c>
      <c r="CQ59" s="28" t="s">
        <v>17</v>
      </c>
      <c r="CR59" s="617">
        <f t="shared" si="24"/>
        <v>243</v>
      </c>
    </row>
    <row r="60" spans="2:96" ht="12.75" customHeight="1" x14ac:dyDescent="0.35">
      <c r="B60" s="654">
        <v>45580</v>
      </c>
      <c r="C60" s="651"/>
      <c r="D60" s="651"/>
      <c r="E60" s="4">
        <v>0</v>
      </c>
      <c r="F60" s="4">
        <v>1</v>
      </c>
      <c r="G60" s="6" t="s">
        <v>17</v>
      </c>
      <c r="H60" s="5">
        <f t="shared" si="13"/>
        <v>321</v>
      </c>
      <c r="J60" s="654">
        <v>45617</v>
      </c>
      <c r="K60" s="651"/>
      <c r="L60" s="3"/>
      <c r="M60" s="4">
        <v>0</v>
      </c>
      <c r="N60" s="4">
        <v>1</v>
      </c>
      <c r="O60" s="6" t="s">
        <v>17</v>
      </c>
      <c r="P60" s="5">
        <f t="shared" si="14"/>
        <v>297</v>
      </c>
      <c r="R60" s="654">
        <v>45642</v>
      </c>
      <c r="S60" s="651"/>
      <c r="T60" s="39"/>
      <c r="U60" s="24">
        <v>0</v>
      </c>
      <c r="V60" s="24">
        <v>2</v>
      </c>
      <c r="W60" s="28" t="s">
        <v>17</v>
      </c>
      <c r="X60" s="5">
        <f t="shared" si="15"/>
        <v>254</v>
      </c>
      <c r="Z60" s="708">
        <v>45673</v>
      </c>
      <c r="AA60" s="651"/>
      <c r="AB60" s="3"/>
      <c r="AC60" s="50">
        <v>0</v>
      </c>
      <c r="AD60" s="24">
        <v>2</v>
      </c>
      <c r="AE60" s="28" t="s">
        <v>17</v>
      </c>
      <c r="AF60" s="5">
        <f t="shared" si="16"/>
        <v>193</v>
      </c>
      <c r="AH60" s="654">
        <v>45707</v>
      </c>
      <c r="AI60" s="651"/>
      <c r="AJ60" s="3"/>
      <c r="AK60" s="24">
        <v>0</v>
      </c>
      <c r="AL60" s="24">
        <v>6</v>
      </c>
      <c r="AM60" s="28" t="s">
        <v>24</v>
      </c>
      <c r="AN60" s="5">
        <f t="shared" si="17"/>
        <v>143</v>
      </c>
      <c r="AP60" s="654">
        <v>45735</v>
      </c>
      <c r="AQ60" s="651"/>
      <c r="AR60" s="3"/>
      <c r="AS60" s="135">
        <v>0</v>
      </c>
      <c r="AT60" s="135">
        <v>2</v>
      </c>
      <c r="AU60" s="28" t="s">
        <v>17</v>
      </c>
      <c r="AV60" s="477">
        <f t="shared" si="18"/>
        <v>357</v>
      </c>
      <c r="AX60" s="654">
        <v>45762</v>
      </c>
      <c r="AY60" s="651"/>
      <c r="AZ60" s="3"/>
      <c r="BA60" s="178">
        <v>0</v>
      </c>
      <c r="BB60" s="178">
        <v>2</v>
      </c>
      <c r="BC60" s="28" t="s">
        <v>17</v>
      </c>
      <c r="BD60" s="477">
        <f t="shared" si="19"/>
        <v>313</v>
      </c>
      <c r="BF60" s="654">
        <v>45794</v>
      </c>
      <c r="BG60" s="651"/>
      <c r="BH60" s="3"/>
      <c r="BI60" s="308">
        <v>0</v>
      </c>
      <c r="BJ60" s="476">
        <v>2</v>
      </c>
      <c r="BK60" s="129" t="s">
        <v>17</v>
      </c>
      <c r="BL60" s="477">
        <f t="shared" si="20"/>
        <v>272</v>
      </c>
      <c r="BN60" s="654">
        <v>45826</v>
      </c>
      <c r="BO60" s="651"/>
      <c r="BP60" s="3"/>
      <c r="BQ60" s="453">
        <v>0</v>
      </c>
      <c r="BR60" s="476">
        <v>2</v>
      </c>
      <c r="BS60" s="28" t="s">
        <v>17</v>
      </c>
      <c r="BT60" s="477">
        <f t="shared" si="21"/>
        <v>214</v>
      </c>
      <c r="BV60" s="654">
        <v>45850</v>
      </c>
      <c r="BW60" s="654"/>
      <c r="BX60" s="3"/>
      <c r="BY60" s="193">
        <v>0</v>
      </c>
      <c r="BZ60" s="486">
        <v>2</v>
      </c>
      <c r="CA60" s="28" t="s">
        <v>17</v>
      </c>
      <c r="CB60" s="490">
        <f t="shared" si="22"/>
        <v>172</v>
      </c>
      <c r="CD60" s="654">
        <v>45888</v>
      </c>
      <c r="CE60" s="651"/>
      <c r="CF60" s="3"/>
      <c r="CG60" s="580">
        <v>0</v>
      </c>
      <c r="CH60" s="580">
        <v>4</v>
      </c>
      <c r="CI60" s="28" t="s">
        <v>17</v>
      </c>
      <c r="CJ60" s="5">
        <f t="shared" si="23"/>
        <v>110</v>
      </c>
      <c r="CL60" s="654">
        <v>45915</v>
      </c>
      <c r="CM60" s="651"/>
      <c r="CN60" s="3"/>
      <c r="CO60" s="622">
        <v>0</v>
      </c>
      <c r="CP60" s="622">
        <v>3</v>
      </c>
      <c r="CQ60" s="28" t="s">
        <v>17</v>
      </c>
      <c r="CR60" s="617">
        <f t="shared" si="24"/>
        <v>240</v>
      </c>
    </row>
    <row r="61" spans="2:96" ht="12.75" customHeight="1" x14ac:dyDescent="0.35">
      <c r="B61" s="654">
        <v>45581</v>
      </c>
      <c r="C61" s="651"/>
      <c r="D61" s="651"/>
      <c r="E61" s="4">
        <v>0</v>
      </c>
      <c r="F61" s="4">
        <v>1</v>
      </c>
      <c r="G61" s="6" t="s">
        <v>17</v>
      </c>
      <c r="H61" s="5">
        <f t="shared" si="13"/>
        <v>320</v>
      </c>
      <c r="J61" s="654">
        <v>45618</v>
      </c>
      <c r="K61" s="651"/>
      <c r="L61" s="3"/>
      <c r="M61" s="4">
        <v>0</v>
      </c>
      <c r="N61" s="4">
        <v>1</v>
      </c>
      <c r="O61" s="6" t="s">
        <v>17</v>
      </c>
      <c r="P61" s="5">
        <f t="shared" si="14"/>
        <v>296</v>
      </c>
      <c r="R61" s="654">
        <v>45643</v>
      </c>
      <c r="S61" s="651"/>
      <c r="T61" s="39"/>
      <c r="U61" s="24">
        <v>0</v>
      </c>
      <c r="V61" s="24">
        <v>1</v>
      </c>
      <c r="W61" s="28" t="s">
        <v>17</v>
      </c>
      <c r="X61" s="5">
        <f t="shared" si="15"/>
        <v>253</v>
      </c>
      <c r="Z61" s="708">
        <v>45674</v>
      </c>
      <c r="AA61" s="651"/>
      <c r="AB61" s="3"/>
      <c r="AC61" s="50">
        <v>0</v>
      </c>
      <c r="AD61" s="24">
        <v>2</v>
      </c>
      <c r="AE61" s="28" t="s">
        <v>17</v>
      </c>
      <c r="AF61" s="5">
        <f t="shared" si="16"/>
        <v>191</v>
      </c>
      <c r="AH61" s="654">
        <v>45707</v>
      </c>
      <c r="AI61" s="651"/>
      <c r="AJ61" s="3"/>
      <c r="AK61" s="24">
        <v>0</v>
      </c>
      <c r="AL61" s="24">
        <v>1</v>
      </c>
      <c r="AM61" s="28" t="s">
        <v>17</v>
      </c>
      <c r="AN61" s="5">
        <f t="shared" si="17"/>
        <v>142</v>
      </c>
      <c r="AP61" s="654">
        <v>45736</v>
      </c>
      <c r="AQ61" s="651"/>
      <c r="AR61" s="3"/>
      <c r="AS61" s="137">
        <v>0</v>
      </c>
      <c r="AT61" s="137">
        <v>2</v>
      </c>
      <c r="AU61" s="28" t="s">
        <v>17</v>
      </c>
      <c r="AV61" s="477">
        <f t="shared" si="18"/>
        <v>355</v>
      </c>
      <c r="AX61" s="654">
        <v>45763</v>
      </c>
      <c r="AY61" s="651"/>
      <c r="AZ61" s="3"/>
      <c r="BA61" s="207">
        <v>0</v>
      </c>
      <c r="BB61" s="207">
        <v>2</v>
      </c>
      <c r="BC61" s="28" t="s">
        <v>17</v>
      </c>
      <c r="BD61" s="477">
        <f t="shared" si="19"/>
        <v>311</v>
      </c>
      <c r="BF61" s="654">
        <v>45796</v>
      </c>
      <c r="BG61" s="651"/>
      <c r="BH61" s="3"/>
      <c r="BI61" s="308">
        <v>0</v>
      </c>
      <c r="BJ61" s="476">
        <v>2</v>
      </c>
      <c r="BK61" s="129" t="s">
        <v>17</v>
      </c>
      <c r="BL61" s="477">
        <f t="shared" si="20"/>
        <v>270</v>
      </c>
      <c r="BN61" s="654">
        <v>45827</v>
      </c>
      <c r="BO61" s="651"/>
      <c r="BP61" s="3"/>
      <c r="BQ61" s="453">
        <v>0</v>
      </c>
      <c r="BR61" s="476">
        <v>2</v>
      </c>
      <c r="BS61" s="28" t="s">
        <v>17</v>
      </c>
      <c r="BT61" s="477">
        <f t="shared" si="21"/>
        <v>212</v>
      </c>
      <c r="BV61" s="654">
        <v>45852</v>
      </c>
      <c r="BW61" s="654"/>
      <c r="BX61" s="3"/>
      <c r="BY61" s="193">
        <v>0</v>
      </c>
      <c r="BZ61" s="486">
        <v>2</v>
      </c>
      <c r="CA61" s="28" t="s">
        <v>17</v>
      </c>
      <c r="CB61" s="490">
        <f t="shared" si="22"/>
        <v>170</v>
      </c>
      <c r="CD61" s="654">
        <v>45889</v>
      </c>
      <c r="CE61" s="651"/>
      <c r="CF61" s="3"/>
      <c r="CG61" s="589">
        <v>0</v>
      </c>
      <c r="CH61" s="589">
        <v>4</v>
      </c>
      <c r="CI61" s="28" t="s">
        <v>17</v>
      </c>
      <c r="CJ61" s="5">
        <f t="shared" si="23"/>
        <v>106</v>
      </c>
      <c r="CL61" s="654">
        <v>45911</v>
      </c>
      <c r="CM61" s="651"/>
      <c r="CN61" s="3"/>
      <c r="CO61" s="624">
        <v>0</v>
      </c>
      <c r="CP61" s="624">
        <v>5</v>
      </c>
      <c r="CQ61" s="129" t="s">
        <v>24</v>
      </c>
      <c r="CR61" s="617">
        <f t="shared" si="24"/>
        <v>235</v>
      </c>
    </row>
    <row r="62" spans="2:96" ht="12.75" customHeight="1" x14ac:dyDescent="0.35">
      <c r="B62" s="654">
        <v>45583</v>
      </c>
      <c r="C62" s="651"/>
      <c r="D62" s="651"/>
      <c r="E62" s="4">
        <v>0</v>
      </c>
      <c r="F62" s="4">
        <v>1</v>
      </c>
      <c r="G62" s="6" t="s">
        <v>17</v>
      </c>
      <c r="H62" s="5">
        <f t="shared" si="13"/>
        <v>319</v>
      </c>
      <c r="J62" s="654">
        <v>45621</v>
      </c>
      <c r="K62" s="651"/>
      <c r="L62" s="3"/>
      <c r="M62" s="4">
        <v>0</v>
      </c>
      <c r="N62" s="4">
        <v>1</v>
      </c>
      <c r="O62" s="6" t="s">
        <v>17</v>
      </c>
      <c r="P62" s="5">
        <f t="shared" si="14"/>
        <v>295</v>
      </c>
      <c r="R62" s="654">
        <v>45644</v>
      </c>
      <c r="S62" s="651"/>
      <c r="T62" s="3"/>
      <c r="U62" s="24">
        <v>0</v>
      </c>
      <c r="V62" s="24">
        <v>2</v>
      </c>
      <c r="W62" s="28" t="s">
        <v>17</v>
      </c>
      <c r="X62" s="5">
        <f t="shared" si="15"/>
        <v>251</v>
      </c>
      <c r="Z62" s="708">
        <v>45677</v>
      </c>
      <c r="AA62" s="651"/>
      <c r="AB62" s="3"/>
      <c r="AC62" s="50">
        <v>0</v>
      </c>
      <c r="AD62" s="24">
        <v>2</v>
      </c>
      <c r="AE62" s="28" t="s">
        <v>17</v>
      </c>
      <c r="AF62" s="5">
        <f t="shared" si="16"/>
        <v>189</v>
      </c>
      <c r="AH62" s="654">
        <v>45708</v>
      </c>
      <c r="AI62" s="651"/>
      <c r="AJ62" s="3"/>
      <c r="AK62" s="24">
        <v>0</v>
      </c>
      <c r="AL62" s="24">
        <v>1</v>
      </c>
      <c r="AM62" s="28" t="s">
        <v>17</v>
      </c>
      <c r="AN62" s="5">
        <f t="shared" si="17"/>
        <v>141</v>
      </c>
      <c r="AP62" s="654">
        <v>45737</v>
      </c>
      <c r="AQ62" s="651"/>
      <c r="AR62" s="3"/>
      <c r="AS62" s="139">
        <v>0</v>
      </c>
      <c r="AT62" s="139">
        <v>2</v>
      </c>
      <c r="AU62" s="28" t="s">
        <v>17</v>
      </c>
      <c r="AV62" s="477">
        <f t="shared" si="18"/>
        <v>353</v>
      </c>
      <c r="AX62" s="654">
        <v>45768</v>
      </c>
      <c r="AY62" s="651"/>
      <c r="AZ62" s="30"/>
      <c r="BA62" s="210">
        <v>0</v>
      </c>
      <c r="BB62" s="210">
        <v>2</v>
      </c>
      <c r="BC62" s="28" t="s">
        <v>17</v>
      </c>
      <c r="BD62" s="477">
        <f t="shared" si="19"/>
        <v>309</v>
      </c>
      <c r="BF62" s="654">
        <v>45797</v>
      </c>
      <c r="BG62" s="651"/>
      <c r="BH62" s="3"/>
      <c r="BI62" s="308">
        <v>0</v>
      </c>
      <c r="BJ62" s="308">
        <v>2</v>
      </c>
      <c r="BK62" s="129" t="s">
        <v>17</v>
      </c>
      <c r="BL62" s="477">
        <f t="shared" si="20"/>
        <v>268</v>
      </c>
      <c r="BN62" s="654">
        <v>45828</v>
      </c>
      <c r="BO62" s="651"/>
      <c r="BP62" s="3"/>
      <c r="BQ62" s="453">
        <v>0</v>
      </c>
      <c r="BR62" s="476">
        <v>2</v>
      </c>
      <c r="BS62" s="28" t="s">
        <v>17</v>
      </c>
      <c r="BT62" s="477">
        <f t="shared" si="21"/>
        <v>210</v>
      </c>
      <c r="BV62" s="654">
        <v>45853</v>
      </c>
      <c r="BW62" s="654"/>
      <c r="BY62" s="193">
        <v>0</v>
      </c>
      <c r="BZ62" s="517">
        <v>2</v>
      </c>
      <c r="CA62" s="28" t="s">
        <v>17</v>
      </c>
      <c r="CB62" s="490">
        <f t="shared" si="22"/>
        <v>168</v>
      </c>
      <c r="CD62" s="654">
        <v>45890</v>
      </c>
      <c r="CE62" s="651"/>
      <c r="CF62" s="3"/>
      <c r="CG62" s="589">
        <v>0</v>
      </c>
      <c r="CH62" s="589">
        <v>4</v>
      </c>
      <c r="CI62" s="28" t="s">
        <v>17</v>
      </c>
      <c r="CJ62" s="5">
        <f t="shared" si="23"/>
        <v>102</v>
      </c>
      <c r="CL62" s="654">
        <v>260</v>
      </c>
      <c r="CM62" s="651"/>
      <c r="CN62" s="3"/>
      <c r="CO62" s="629">
        <v>0</v>
      </c>
      <c r="CP62" s="629">
        <v>2</v>
      </c>
      <c r="CQ62" s="129" t="s">
        <v>17</v>
      </c>
      <c r="CR62" s="617">
        <f t="shared" si="24"/>
        <v>233</v>
      </c>
    </row>
    <row r="63" spans="2:96" ht="12.75" customHeight="1" x14ac:dyDescent="0.35">
      <c r="B63" s="654">
        <v>45584</v>
      </c>
      <c r="C63" s="651"/>
      <c r="D63" s="651"/>
      <c r="E63" s="4">
        <v>0</v>
      </c>
      <c r="F63" s="4">
        <v>1</v>
      </c>
      <c r="G63" s="6" t="s">
        <v>17</v>
      </c>
      <c r="H63" s="5">
        <f t="shared" si="13"/>
        <v>318</v>
      </c>
      <c r="J63" s="654">
        <v>45622</v>
      </c>
      <c r="K63" s="651"/>
      <c r="L63" s="3"/>
      <c r="M63" s="4">
        <v>0</v>
      </c>
      <c r="N63" s="4">
        <v>1</v>
      </c>
      <c r="O63" s="6" t="s">
        <v>17</v>
      </c>
      <c r="P63" s="5">
        <f t="shared" si="14"/>
        <v>294</v>
      </c>
      <c r="R63" s="654">
        <v>45645</v>
      </c>
      <c r="S63" s="651"/>
      <c r="T63" s="3"/>
      <c r="U63" s="24">
        <v>0</v>
      </c>
      <c r="V63" s="24">
        <v>2</v>
      </c>
      <c r="W63" s="28" t="s">
        <v>17</v>
      </c>
      <c r="X63" s="5">
        <f t="shared" si="15"/>
        <v>249</v>
      </c>
      <c r="Z63" s="708">
        <v>45678</v>
      </c>
      <c r="AA63" s="651"/>
      <c r="AB63" s="3"/>
      <c r="AC63" s="50">
        <v>0</v>
      </c>
      <c r="AD63" s="24">
        <v>2</v>
      </c>
      <c r="AE63" s="28" t="s">
        <v>17</v>
      </c>
      <c r="AF63" s="5">
        <f t="shared" si="16"/>
        <v>187</v>
      </c>
      <c r="AH63" s="654">
        <v>45709</v>
      </c>
      <c r="AI63" s="651"/>
      <c r="AJ63" s="3"/>
      <c r="AK63" s="24">
        <v>0</v>
      </c>
      <c r="AL63" s="24">
        <v>1</v>
      </c>
      <c r="AM63" s="28" t="s">
        <v>17</v>
      </c>
      <c r="AN63" s="5">
        <f t="shared" si="17"/>
        <v>140</v>
      </c>
      <c r="AP63" s="654">
        <v>45738</v>
      </c>
      <c r="AQ63" s="651"/>
      <c r="AR63" s="3"/>
      <c r="AS63" s="139">
        <v>0</v>
      </c>
      <c r="AT63" s="4">
        <v>1</v>
      </c>
      <c r="AU63" s="28" t="s">
        <v>17</v>
      </c>
      <c r="AV63" s="477">
        <f t="shared" si="18"/>
        <v>352</v>
      </c>
      <c r="AX63" s="654">
        <v>45769</v>
      </c>
      <c r="AY63" s="651"/>
      <c r="AZ63" s="3"/>
      <c r="BA63" s="219">
        <v>0</v>
      </c>
      <c r="BB63" s="219">
        <v>1</v>
      </c>
      <c r="BC63" s="28" t="s">
        <v>17</v>
      </c>
      <c r="BD63" s="477">
        <f t="shared" si="19"/>
        <v>308</v>
      </c>
      <c r="BF63" s="654">
        <v>45798</v>
      </c>
      <c r="BG63" s="651"/>
      <c r="BH63" s="3"/>
      <c r="BI63" s="308">
        <v>0</v>
      </c>
      <c r="BJ63" s="308">
        <v>3</v>
      </c>
      <c r="BK63" s="129" t="s">
        <v>17</v>
      </c>
      <c r="BL63" s="477">
        <f t="shared" si="20"/>
        <v>265</v>
      </c>
      <c r="BN63" s="654">
        <v>45831</v>
      </c>
      <c r="BO63" s="651"/>
      <c r="BP63" s="3"/>
      <c r="BQ63" s="453">
        <v>0</v>
      </c>
      <c r="BR63" s="476">
        <v>2</v>
      </c>
      <c r="BS63" s="28" t="s">
        <v>17</v>
      </c>
      <c r="BT63" s="477">
        <f t="shared" si="21"/>
        <v>208</v>
      </c>
      <c r="BV63" s="654">
        <v>45854</v>
      </c>
      <c r="BW63" s="654"/>
      <c r="BY63" s="193">
        <v>0</v>
      </c>
      <c r="BZ63" s="520">
        <v>2</v>
      </c>
      <c r="CA63" s="28" t="s">
        <v>17</v>
      </c>
      <c r="CB63" s="490">
        <f t="shared" si="22"/>
        <v>166</v>
      </c>
      <c r="CD63" s="654">
        <v>45891</v>
      </c>
      <c r="CE63" s="651"/>
      <c r="CF63" s="3"/>
      <c r="CG63" s="589">
        <v>0</v>
      </c>
      <c r="CH63" s="589">
        <v>4</v>
      </c>
      <c r="CI63" s="28" t="s">
        <v>17</v>
      </c>
      <c r="CJ63" s="5">
        <f t="shared" si="23"/>
        <v>98</v>
      </c>
      <c r="CL63" s="654">
        <v>261</v>
      </c>
      <c r="CM63" s="651"/>
      <c r="CN63" s="3"/>
      <c r="CO63" s="629">
        <v>0</v>
      </c>
      <c r="CP63" s="629">
        <v>2</v>
      </c>
      <c r="CQ63" s="129" t="s">
        <v>17</v>
      </c>
      <c r="CR63" s="617">
        <f t="shared" si="24"/>
        <v>231</v>
      </c>
    </row>
    <row r="64" spans="2:96" ht="12.75" customHeight="1" x14ac:dyDescent="0.35">
      <c r="B64" s="654">
        <v>45586</v>
      </c>
      <c r="C64" s="651"/>
      <c r="D64" s="651"/>
      <c r="E64" s="4">
        <v>0</v>
      </c>
      <c r="F64" s="4">
        <v>1</v>
      </c>
      <c r="G64" s="6" t="s">
        <v>17</v>
      </c>
      <c r="H64" s="5">
        <f t="shared" si="13"/>
        <v>317</v>
      </c>
      <c r="J64" s="654">
        <v>45624</v>
      </c>
      <c r="K64" s="651"/>
      <c r="L64" s="3"/>
      <c r="M64" s="4">
        <v>0</v>
      </c>
      <c r="N64" s="4">
        <v>1</v>
      </c>
      <c r="O64" s="6" t="s">
        <v>17</v>
      </c>
      <c r="P64" s="5">
        <f t="shared" si="14"/>
        <v>293</v>
      </c>
      <c r="R64" s="654">
        <v>45646</v>
      </c>
      <c r="S64" s="651"/>
      <c r="T64" s="3"/>
      <c r="U64" s="24">
        <v>0</v>
      </c>
      <c r="V64" s="24">
        <v>2</v>
      </c>
      <c r="W64" s="28" t="s">
        <v>17</v>
      </c>
      <c r="X64" s="5">
        <f t="shared" si="15"/>
        <v>247</v>
      </c>
      <c r="Z64" s="708">
        <v>45679</v>
      </c>
      <c r="AA64" s="651"/>
      <c r="AB64" s="3"/>
      <c r="AC64" s="50">
        <v>0</v>
      </c>
      <c r="AD64" s="24">
        <v>2</v>
      </c>
      <c r="AE64" s="28" t="s">
        <v>17</v>
      </c>
      <c r="AF64" s="5">
        <f t="shared" si="16"/>
        <v>185</v>
      </c>
      <c r="AH64" s="654">
        <v>45710</v>
      </c>
      <c r="AI64" s="651"/>
      <c r="AK64" s="24">
        <v>0</v>
      </c>
      <c r="AL64" s="24">
        <v>1</v>
      </c>
      <c r="AM64" s="28" t="s">
        <v>17</v>
      </c>
      <c r="AN64" s="5">
        <f t="shared" si="17"/>
        <v>139</v>
      </c>
      <c r="AP64" s="654">
        <v>45740</v>
      </c>
      <c r="AQ64" s="651"/>
      <c r="AS64" s="142">
        <v>0</v>
      </c>
      <c r="AT64" s="142">
        <v>2</v>
      </c>
      <c r="AU64" s="28" t="s">
        <v>17</v>
      </c>
      <c r="AV64" s="477">
        <f t="shared" si="18"/>
        <v>350</v>
      </c>
      <c r="AX64" s="654">
        <v>45770</v>
      </c>
      <c r="AY64" s="651"/>
      <c r="BA64" s="223">
        <v>0</v>
      </c>
      <c r="BB64" s="223">
        <v>1</v>
      </c>
      <c r="BC64" s="28" t="s">
        <v>17</v>
      </c>
      <c r="BD64" s="477">
        <f t="shared" si="19"/>
        <v>307</v>
      </c>
      <c r="BF64" s="654">
        <v>45799</v>
      </c>
      <c r="BG64" s="651"/>
      <c r="BI64" s="426">
        <v>0</v>
      </c>
      <c r="BJ64" s="4">
        <v>2</v>
      </c>
      <c r="BK64" s="129" t="s">
        <v>17</v>
      </c>
      <c r="BL64" s="477">
        <f t="shared" si="20"/>
        <v>263</v>
      </c>
      <c r="BN64" s="654">
        <v>45832</v>
      </c>
      <c r="BO64" s="651"/>
      <c r="BQ64" s="453">
        <v>0</v>
      </c>
      <c r="BR64" s="476">
        <v>2</v>
      </c>
      <c r="BS64" s="28" t="s">
        <v>17</v>
      </c>
      <c r="BT64" s="477">
        <f t="shared" si="21"/>
        <v>206</v>
      </c>
      <c r="BV64" s="654">
        <v>45855</v>
      </c>
      <c r="BW64" s="654"/>
      <c r="BY64" s="193">
        <v>0</v>
      </c>
      <c r="BZ64" s="520">
        <v>2</v>
      </c>
      <c r="CA64" s="28" t="s">
        <v>17</v>
      </c>
      <c r="CB64" s="490">
        <f t="shared" si="22"/>
        <v>164</v>
      </c>
      <c r="CD64" s="654">
        <v>45892</v>
      </c>
      <c r="CE64" s="651"/>
      <c r="CG64" s="589">
        <v>0</v>
      </c>
      <c r="CH64" s="589">
        <v>4</v>
      </c>
      <c r="CI64" s="28" t="s">
        <v>17</v>
      </c>
      <c r="CJ64" s="5">
        <f t="shared" si="23"/>
        <v>94</v>
      </c>
      <c r="CL64" s="654">
        <v>262</v>
      </c>
      <c r="CM64" s="651"/>
      <c r="CO64" s="629">
        <v>0</v>
      </c>
      <c r="CP64" s="629">
        <v>2</v>
      </c>
      <c r="CQ64" s="129" t="s">
        <v>17</v>
      </c>
      <c r="CR64" s="617">
        <f t="shared" si="24"/>
        <v>229</v>
      </c>
    </row>
    <row r="65" spans="2:96" ht="12.75" customHeight="1" x14ac:dyDescent="0.35">
      <c r="B65" s="654">
        <v>45587</v>
      </c>
      <c r="C65" s="651"/>
      <c r="D65" s="651"/>
      <c r="E65" s="4">
        <v>0</v>
      </c>
      <c r="F65" s="4">
        <v>1</v>
      </c>
      <c r="G65" s="6" t="s">
        <v>17</v>
      </c>
      <c r="H65" s="5">
        <f t="shared" si="13"/>
        <v>316</v>
      </c>
      <c r="J65" s="654">
        <v>45625</v>
      </c>
      <c r="K65" s="651"/>
      <c r="M65" s="4">
        <v>0</v>
      </c>
      <c r="N65" s="4">
        <v>1</v>
      </c>
      <c r="O65" s="6" t="s">
        <v>17</v>
      </c>
      <c r="P65" s="5">
        <f t="shared" si="14"/>
        <v>292</v>
      </c>
      <c r="R65" s="654">
        <v>45647</v>
      </c>
      <c r="S65" s="651"/>
      <c r="U65" s="24">
        <v>0</v>
      </c>
      <c r="V65" s="24">
        <v>1</v>
      </c>
      <c r="W65" s="28" t="s">
        <v>17</v>
      </c>
      <c r="X65" s="5">
        <f t="shared" si="15"/>
        <v>246</v>
      </c>
      <c r="Z65" s="708">
        <v>45680</v>
      </c>
      <c r="AA65" s="651"/>
      <c r="AB65" s="3"/>
      <c r="AC65" s="50">
        <v>0</v>
      </c>
      <c r="AD65" s="24">
        <v>2</v>
      </c>
      <c r="AE65" s="28" t="s">
        <v>17</v>
      </c>
      <c r="AF65" s="5">
        <f t="shared" si="16"/>
        <v>183</v>
      </c>
      <c r="AH65" s="654">
        <v>45712</v>
      </c>
      <c r="AI65" s="651"/>
      <c r="AK65" s="24">
        <v>0</v>
      </c>
      <c r="AL65" s="24">
        <v>2</v>
      </c>
      <c r="AM65" s="28" t="s">
        <v>17</v>
      </c>
      <c r="AN65" s="5">
        <f t="shared" si="17"/>
        <v>137</v>
      </c>
      <c r="AP65" s="654">
        <v>45741</v>
      </c>
      <c r="AQ65" s="651"/>
      <c r="AS65" s="144">
        <v>0</v>
      </c>
      <c r="AT65" s="144">
        <v>1</v>
      </c>
      <c r="AU65" s="28" t="s">
        <v>17</v>
      </c>
      <c r="AV65" s="477">
        <f t="shared" si="18"/>
        <v>349</v>
      </c>
      <c r="AX65" s="654">
        <v>45771</v>
      </c>
      <c r="AY65" s="651"/>
      <c r="BA65" s="229">
        <v>0</v>
      </c>
      <c r="BB65" s="229">
        <v>1</v>
      </c>
      <c r="BC65" s="28" t="s">
        <v>17</v>
      </c>
      <c r="BD65" s="477">
        <f t="shared" si="19"/>
        <v>306</v>
      </c>
      <c r="BF65" s="654">
        <v>45800</v>
      </c>
      <c r="BG65" s="651"/>
      <c r="BI65" s="426">
        <v>0</v>
      </c>
      <c r="BJ65" s="426">
        <v>2</v>
      </c>
      <c r="BK65" s="129" t="s">
        <v>17</v>
      </c>
      <c r="BL65" s="477">
        <f t="shared" si="20"/>
        <v>261</v>
      </c>
      <c r="BN65" s="654">
        <v>45833</v>
      </c>
      <c r="BO65" s="651"/>
      <c r="BQ65" s="453">
        <v>0</v>
      </c>
      <c r="BR65" s="476">
        <v>2</v>
      </c>
      <c r="BS65" s="28" t="s">
        <v>17</v>
      </c>
      <c r="BT65" s="477">
        <f t="shared" si="21"/>
        <v>204</v>
      </c>
      <c r="BV65" s="654">
        <v>45856</v>
      </c>
      <c r="BW65" s="654"/>
      <c r="BY65" s="193">
        <v>0</v>
      </c>
      <c r="BZ65" s="544">
        <v>2</v>
      </c>
      <c r="CA65" s="28" t="s">
        <v>17</v>
      </c>
      <c r="CB65" s="490">
        <f t="shared" si="22"/>
        <v>162</v>
      </c>
      <c r="CD65" s="654">
        <v>45893</v>
      </c>
      <c r="CE65" s="651"/>
      <c r="CG65" s="589">
        <v>0</v>
      </c>
      <c r="CH65" s="589">
        <v>4</v>
      </c>
      <c r="CI65" s="28" t="s">
        <v>17</v>
      </c>
      <c r="CJ65" s="5">
        <f t="shared" si="23"/>
        <v>90</v>
      </c>
      <c r="CL65" s="654"/>
      <c r="CM65" s="651"/>
      <c r="CO65" s="4"/>
      <c r="CP65" s="4"/>
      <c r="CQ65" s="6"/>
      <c r="CR65" s="617">
        <f t="shared" si="24"/>
        <v>229</v>
      </c>
    </row>
    <row r="66" spans="2:96" ht="12.75" customHeight="1" x14ac:dyDescent="0.35">
      <c r="B66" s="654">
        <v>45588</v>
      </c>
      <c r="C66" s="651"/>
      <c r="D66" s="651"/>
      <c r="E66" s="4">
        <v>0</v>
      </c>
      <c r="F66" s="4">
        <v>1</v>
      </c>
      <c r="G66" s="6" t="s">
        <v>17</v>
      </c>
      <c r="H66" s="5">
        <f t="shared" si="13"/>
        <v>315</v>
      </c>
      <c r="J66" s="654"/>
      <c r="K66" s="651"/>
      <c r="M66" s="4"/>
      <c r="N66" s="4"/>
      <c r="O66" s="6"/>
      <c r="P66" s="5">
        <f t="shared" si="14"/>
        <v>292</v>
      </c>
      <c r="R66" s="654">
        <v>45649</v>
      </c>
      <c r="S66" s="651"/>
      <c r="U66" s="24">
        <v>0</v>
      </c>
      <c r="V66" s="24">
        <v>2</v>
      </c>
      <c r="W66" s="28" t="s">
        <v>17</v>
      </c>
      <c r="X66" s="5">
        <f t="shared" si="15"/>
        <v>244</v>
      </c>
      <c r="Z66" s="708">
        <v>45681</v>
      </c>
      <c r="AA66" s="651"/>
      <c r="AB66" s="3"/>
      <c r="AC66" s="50">
        <v>0</v>
      </c>
      <c r="AD66" s="24">
        <v>2</v>
      </c>
      <c r="AE66" s="28" t="s">
        <v>17</v>
      </c>
      <c r="AF66" s="5">
        <f t="shared" si="16"/>
        <v>181</v>
      </c>
      <c r="AH66" s="654">
        <v>45713</v>
      </c>
      <c r="AI66" s="651"/>
      <c r="AK66" s="24">
        <v>0</v>
      </c>
      <c r="AL66" s="24">
        <v>2</v>
      </c>
      <c r="AM66" s="28" t="s">
        <v>17</v>
      </c>
      <c r="AN66" s="5">
        <f t="shared" si="17"/>
        <v>135</v>
      </c>
      <c r="AP66" s="654">
        <v>45742</v>
      </c>
      <c r="AQ66" s="651"/>
      <c r="AS66" s="148">
        <v>0</v>
      </c>
      <c r="AT66" s="148">
        <v>1</v>
      </c>
      <c r="AU66" s="28" t="s">
        <v>17</v>
      </c>
      <c r="AV66" s="477">
        <f t="shared" si="18"/>
        <v>348</v>
      </c>
      <c r="AX66" s="654">
        <v>45772</v>
      </c>
      <c r="AY66" s="651"/>
      <c r="BA66" s="229">
        <v>0</v>
      </c>
      <c r="BB66" s="229">
        <v>1</v>
      </c>
      <c r="BC66" s="28" t="s">
        <v>17</v>
      </c>
      <c r="BD66" s="477">
        <f t="shared" si="19"/>
        <v>305</v>
      </c>
      <c r="BF66" s="654">
        <v>45803</v>
      </c>
      <c r="BG66" s="651"/>
      <c r="BI66" s="426">
        <v>0</v>
      </c>
      <c r="BJ66" s="426">
        <v>2</v>
      </c>
      <c r="BK66" s="129" t="s">
        <v>17</v>
      </c>
      <c r="BL66" s="477">
        <f t="shared" si="20"/>
        <v>259</v>
      </c>
      <c r="BN66" s="654">
        <v>45834</v>
      </c>
      <c r="BO66" s="651"/>
      <c r="BQ66" s="453">
        <v>0</v>
      </c>
      <c r="BR66" s="476">
        <v>2</v>
      </c>
      <c r="BS66" s="28" t="s">
        <v>17</v>
      </c>
      <c r="BT66" s="477">
        <f t="shared" si="21"/>
        <v>202</v>
      </c>
      <c r="BV66" s="654">
        <v>45857</v>
      </c>
      <c r="BW66" s="654"/>
      <c r="BY66" s="193">
        <v>0</v>
      </c>
      <c r="BZ66" s="544">
        <v>2</v>
      </c>
      <c r="CA66" s="28" t="s">
        <v>17</v>
      </c>
      <c r="CB66" s="490">
        <f t="shared" si="22"/>
        <v>160</v>
      </c>
      <c r="CD66" s="654">
        <v>45894</v>
      </c>
      <c r="CE66" s="651"/>
      <c r="CG66" s="589">
        <v>0</v>
      </c>
      <c r="CH66" s="589">
        <v>3</v>
      </c>
      <c r="CI66" s="28" t="s">
        <v>17</v>
      </c>
      <c r="CJ66" s="5">
        <f t="shared" si="23"/>
        <v>87</v>
      </c>
      <c r="CL66" s="654"/>
      <c r="CM66" s="651"/>
      <c r="CO66" s="4"/>
      <c r="CP66" s="4"/>
      <c r="CQ66" s="6"/>
      <c r="CR66" s="617">
        <f t="shared" si="24"/>
        <v>229</v>
      </c>
    </row>
    <row r="67" spans="2:96" ht="12.75" customHeight="1" x14ac:dyDescent="0.35">
      <c r="B67" s="654">
        <v>45589</v>
      </c>
      <c r="C67" s="651"/>
      <c r="D67" s="651"/>
      <c r="E67" s="4">
        <v>0</v>
      </c>
      <c r="F67" s="4">
        <v>1</v>
      </c>
      <c r="G67" s="6" t="s">
        <v>17</v>
      </c>
      <c r="H67" s="5">
        <f t="shared" si="13"/>
        <v>314</v>
      </c>
      <c r="J67" s="654"/>
      <c r="K67" s="651"/>
      <c r="M67" s="4"/>
      <c r="N67" s="4"/>
      <c r="O67" s="6"/>
      <c r="P67" s="5">
        <f t="shared" si="14"/>
        <v>292</v>
      </c>
      <c r="R67" s="654">
        <v>45650</v>
      </c>
      <c r="S67" s="651"/>
      <c r="U67" s="24">
        <v>0</v>
      </c>
      <c r="V67" s="24">
        <v>1</v>
      </c>
      <c r="W67" s="28" t="s">
        <v>17</v>
      </c>
      <c r="X67" s="5">
        <f t="shared" si="15"/>
        <v>243</v>
      </c>
      <c r="Z67" s="708">
        <v>45684</v>
      </c>
      <c r="AA67" s="651"/>
      <c r="AC67" s="50">
        <v>0</v>
      </c>
      <c r="AD67" s="24">
        <v>2</v>
      </c>
      <c r="AE67" s="28" t="s">
        <v>17</v>
      </c>
      <c r="AF67" s="5">
        <f t="shared" si="16"/>
        <v>179</v>
      </c>
      <c r="AH67" s="654">
        <v>45714</v>
      </c>
      <c r="AI67" s="651"/>
      <c r="AK67" s="24">
        <v>0</v>
      </c>
      <c r="AL67" s="24">
        <v>2</v>
      </c>
      <c r="AM67" s="28" t="s">
        <v>17</v>
      </c>
      <c r="AN67" s="5">
        <f t="shared" si="17"/>
        <v>133</v>
      </c>
      <c r="AP67" s="654">
        <v>45743</v>
      </c>
      <c r="AQ67" s="651"/>
      <c r="AS67" s="148">
        <v>0</v>
      </c>
      <c r="AT67" s="148">
        <v>1</v>
      </c>
      <c r="AU67" s="28" t="s">
        <v>17</v>
      </c>
      <c r="AV67" s="477">
        <f t="shared" si="18"/>
        <v>347</v>
      </c>
      <c r="AX67" s="654">
        <v>45775</v>
      </c>
      <c r="AY67" s="651"/>
      <c r="BA67" s="234">
        <v>0</v>
      </c>
      <c r="BB67" s="234">
        <v>2</v>
      </c>
      <c r="BC67" s="28" t="s">
        <v>17</v>
      </c>
      <c r="BD67" s="477">
        <f t="shared" si="19"/>
        <v>303</v>
      </c>
      <c r="BF67" s="654">
        <v>45804</v>
      </c>
      <c r="BG67" s="651"/>
      <c r="BI67" s="426">
        <v>0</v>
      </c>
      <c r="BJ67" s="426">
        <v>2</v>
      </c>
      <c r="BK67" s="129" t="s">
        <v>17</v>
      </c>
      <c r="BL67" s="477">
        <f t="shared" si="20"/>
        <v>257</v>
      </c>
      <c r="BN67" s="654">
        <v>45838</v>
      </c>
      <c r="BO67" s="651"/>
      <c r="BP67" s="452"/>
      <c r="BQ67" s="453">
        <v>0</v>
      </c>
      <c r="BR67" s="453">
        <v>2</v>
      </c>
      <c r="BS67" s="6" t="s">
        <v>24</v>
      </c>
      <c r="BT67" s="477">
        <f>SUM(BT66+BQ67-BR67)</f>
        <v>200</v>
      </c>
      <c r="BV67" s="654">
        <v>45858</v>
      </c>
      <c r="BW67" s="654"/>
      <c r="BY67" s="193">
        <v>0</v>
      </c>
      <c r="BZ67" s="544">
        <v>2</v>
      </c>
      <c r="CA67" s="28" t="s">
        <v>17</v>
      </c>
      <c r="CB67" s="490">
        <f t="shared" si="22"/>
        <v>158</v>
      </c>
      <c r="CD67" s="654">
        <v>45895</v>
      </c>
      <c r="CE67" s="651"/>
      <c r="CG67" s="589">
        <v>0</v>
      </c>
      <c r="CH67" s="589">
        <v>4</v>
      </c>
      <c r="CI67" s="28" t="s">
        <v>17</v>
      </c>
      <c r="CJ67" s="5">
        <f t="shared" si="23"/>
        <v>83</v>
      </c>
      <c r="CL67" s="654"/>
      <c r="CM67" s="651"/>
      <c r="CO67" s="4"/>
      <c r="CP67" s="4"/>
      <c r="CQ67" s="6"/>
      <c r="CR67" s="5">
        <f t="shared" si="24"/>
        <v>229</v>
      </c>
    </row>
    <row r="68" spans="2:96" ht="12.75" customHeight="1" x14ac:dyDescent="0.35">
      <c r="B68" s="654">
        <v>45593</v>
      </c>
      <c r="C68" s="651"/>
      <c r="D68" s="651"/>
      <c r="E68" s="4">
        <v>0</v>
      </c>
      <c r="F68" s="4">
        <v>1</v>
      </c>
      <c r="G68" s="6" t="s">
        <v>17</v>
      </c>
      <c r="H68" s="5">
        <f t="shared" si="13"/>
        <v>313</v>
      </c>
      <c r="J68" s="654"/>
      <c r="K68" s="651"/>
      <c r="M68" s="4"/>
      <c r="N68" s="4"/>
      <c r="O68" s="6"/>
      <c r="P68" s="5">
        <f t="shared" si="14"/>
        <v>292</v>
      </c>
      <c r="R68" s="654">
        <v>45652</v>
      </c>
      <c r="S68" s="651"/>
      <c r="U68" s="24">
        <v>0</v>
      </c>
      <c r="V68" s="24">
        <v>2</v>
      </c>
      <c r="W68" s="28" t="s">
        <v>17</v>
      </c>
      <c r="X68" s="5">
        <f t="shared" si="15"/>
        <v>241</v>
      </c>
      <c r="Z68" s="708">
        <v>45685</v>
      </c>
      <c r="AA68" s="651"/>
      <c r="AC68" s="50">
        <v>0</v>
      </c>
      <c r="AD68" s="24">
        <v>2</v>
      </c>
      <c r="AE68" s="28" t="s">
        <v>17</v>
      </c>
      <c r="AF68" s="5">
        <f t="shared" si="16"/>
        <v>177</v>
      </c>
      <c r="AH68" s="654">
        <v>45715</v>
      </c>
      <c r="AI68" s="651"/>
      <c r="AK68" s="24">
        <v>0</v>
      </c>
      <c r="AL68" s="24">
        <v>2</v>
      </c>
      <c r="AM68" s="28" t="s">
        <v>17</v>
      </c>
      <c r="AN68" s="5">
        <f t="shared" si="17"/>
        <v>131</v>
      </c>
      <c r="AP68" s="654">
        <v>45744</v>
      </c>
      <c r="AQ68" s="651"/>
      <c r="AS68" s="150">
        <v>0</v>
      </c>
      <c r="AT68" s="150">
        <v>1</v>
      </c>
      <c r="AU68" s="28" t="s">
        <v>17</v>
      </c>
      <c r="AV68" s="477">
        <f t="shared" si="18"/>
        <v>346</v>
      </c>
      <c r="AX68" s="654"/>
      <c r="AY68" s="651"/>
      <c r="BA68" s="4"/>
      <c r="BB68" s="4"/>
      <c r="BC68" s="6"/>
      <c r="BD68" s="5">
        <f t="shared" si="19"/>
        <v>303</v>
      </c>
      <c r="BF68" s="654">
        <v>45805</v>
      </c>
      <c r="BG68" s="651"/>
      <c r="BI68" s="426">
        <v>0</v>
      </c>
      <c r="BJ68" s="426">
        <v>2</v>
      </c>
      <c r="BK68" s="129" t="s">
        <v>17</v>
      </c>
      <c r="BL68" s="477">
        <f t="shared" si="20"/>
        <v>255</v>
      </c>
      <c r="BN68" s="654"/>
      <c r="BO68" s="651"/>
      <c r="BQ68" s="4"/>
      <c r="BR68" s="4"/>
      <c r="BS68" s="6"/>
      <c r="BT68" s="477">
        <f t="shared" si="21"/>
        <v>200</v>
      </c>
      <c r="BV68" s="654">
        <v>45859</v>
      </c>
      <c r="BW68" s="654"/>
      <c r="BY68" s="193">
        <v>0</v>
      </c>
      <c r="BZ68" s="544">
        <v>2</v>
      </c>
      <c r="CA68" s="28" t="s">
        <v>17</v>
      </c>
      <c r="CB68" s="490">
        <f t="shared" si="22"/>
        <v>156</v>
      </c>
      <c r="CD68" s="665">
        <v>45896</v>
      </c>
      <c r="CE68" s="714"/>
      <c r="CF68" s="590"/>
      <c r="CG68" s="156">
        <v>50</v>
      </c>
      <c r="CH68" s="156">
        <v>4</v>
      </c>
      <c r="CI68" s="157" t="s">
        <v>17</v>
      </c>
      <c r="CJ68" s="5">
        <f t="shared" si="23"/>
        <v>129</v>
      </c>
      <c r="CL68" s="654"/>
      <c r="CM68" s="651"/>
      <c r="CO68" s="4"/>
      <c r="CP68" s="4"/>
      <c r="CQ68" s="6"/>
      <c r="CR68" s="5">
        <f t="shared" si="24"/>
        <v>229</v>
      </c>
    </row>
    <row r="69" spans="2:96" ht="12.75" customHeight="1" x14ac:dyDescent="0.35">
      <c r="B69" s="654">
        <v>45594</v>
      </c>
      <c r="C69" s="651"/>
      <c r="D69" s="651"/>
      <c r="E69" s="4">
        <v>0</v>
      </c>
      <c r="F69" s="4">
        <v>1</v>
      </c>
      <c r="G69" s="6" t="s">
        <v>17</v>
      </c>
      <c r="H69" s="5">
        <f t="shared" si="13"/>
        <v>312</v>
      </c>
      <c r="J69" s="654"/>
      <c r="K69" s="651"/>
      <c r="M69" s="4"/>
      <c r="N69" s="4"/>
      <c r="O69" s="6"/>
      <c r="P69" s="5">
        <f t="shared" si="14"/>
        <v>292</v>
      </c>
      <c r="R69" s="654">
        <v>45653</v>
      </c>
      <c r="S69" s="651"/>
      <c r="U69" s="24">
        <v>0</v>
      </c>
      <c r="V69" s="24">
        <v>2</v>
      </c>
      <c r="W69" s="28" t="s">
        <v>17</v>
      </c>
      <c r="X69" s="5">
        <f t="shared" si="15"/>
        <v>239</v>
      </c>
      <c r="Z69" s="708">
        <v>45686</v>
      </c>
      <c r="AA69" s="651"/>
      <c r="AC69" s="50">
        <v>0</v>
      </c>
      <c r="AD69" s="24">
        <v>2</v>
      </c>
      <c r="AE69" s="28" t="s">
        <v>17</v>
      </c>
      <c r="AF69" s="5">
        <f t="shared" si="16"/>
        <v>175</v>
      </c>
      <c r="AH69" s="654">
        <v>45716</v>
      </c>
      <c r="AI69" s="651"/>
      <c r="AK69" s="24">
        <v>0</v>
      </c>
      <c r="AL69" s="24">
        <v>3</v>
      </c>
      <c r="AM69" s="28" t="s">
        <v>17</v>
      </c>
      <c r="AN69" s="5">
        <f t="shared" si="17"/>
        <v>128</v>
      </c>
      <c r="AP69" s="654"/>
      <c r="AQ69" s="651"/>
      <c r="AS69" s="4"/>
      <c r="AT69" s="4"/>
      <c r="AU69" s="6"/>
      <c r="AV69" s="5">
        <f t="shared" si="18"/>
        <v>346</v>
      </c>
      <c r="AX69" s="654"/>
      <c r="AY69" s="651"/>
      <c r="BA69" s="4"/>
      <c r="BB69" s="4"/>
      <c r="BC69" s="6"/>
      <c r="BD69" s="5">
        <f t="shared" si="19"/>
        <v>303</v>
      </c>
      <c r="BF69" s="654">
        <v>45806</v>
      </c>
      <c r="BG69" s="651"/>
      <c r="BI69" s="426">
        <v>0</v>
      </c>
      <c r="BJ69" s="426">
        <v>2</v>
      </c>
      <c r="BK69" s="129" t="s">
        <v>17</v>
      </c>
      <c r="BL69" s="477">
        <f t="shared" si="20"/>
        <v>253</v>
      </c>
      <c r="BN69" s="654"/>
      <c r="BO69" s="651"/>
      <c r="BQ69" s="4"/>
      <c r="BR69" s="4"/>
      <c r="BS69" s="6"/>
      <c r="BT69" s="5">
        <f t="shared" ref="BT69:BT76" si="25">SUM(BT68+BQ69-BR69)</f>
        <v>200</v>
      </c>
      <c r="BV69" s="654">
        <v>45860</v>
      </c>
      <c r="BW69" s="654"/>
      <c r="BY69" s="193">
        <v>0</v>
      </c>
      <c r="BZ69" s="544">
        <v>2</v>
      </c>
      <c r="CA69" s="28" t="s">
        <v>17</v>
      </c>
      <c r="CB69" s="461">
        <f t="shared" si="22"/>
        <v>154</v>
      </c>
      <c r="CD69" s="654">
        <v>45897</v>
      </c>
      <c r="CE69" s="651"/>
      <c r="CG69" s="4">
        <v>0</v>
      </c>
      <c r="CH69" s="4">
        <v>3</v>
      </c>
      <c r="CI69" s="6" t="s">
        <v>17</v>
      </c>
      <c r="CJ69" s="5">
        <f t="shared" si="23"/>
        <v>126</v>
      </c>
      <c r="CL69" s="654"/>
      <c r="CM69" s="651"/>
      <c r="CO69" s="4"/>
      <c r="CP69" s="4"/>
      <c r="CQ69" s="6"/>
      <c r="CR69" s="5">
        <f t="shared" si="24"/>
        <v>229</v>
      </c>
    </row>
    <row r="70" spans="2:96" ht="12.75" customHeight="1" x14ac:dyDescent="0.35">
      <c r="B70" s="39"/>
      <c r="C70" s="39"/>
      <c r="D70" s="3"/>
      <c r="E70" s="4"/>
      <c r="F70" s="4"/>
      <c r="G70" s="6"/>
      <c r="H70" s="5">
        <f t="shared" si="13"/>
        <v>312</v>
      </c>
      <c r="J70" s="654"/>
      <c r="K70" s="651"/>
      <c r="M70" s="4"/>
      <c r="N70" s="4"/>
      <c r="O70" s="6"/>
      <c r="P70" s="5">
        <f t="shared" si="14"/>
        <v>292</v>
      </c>
      <c r="R70" s="654">
        <v>45654</v>
      </c>
      <c r="S70" s="651"/>
      <c r="U70" s="24">
        <v>0</v>
      </c>
      <c r="V70" s="24">
        <v>1</v>
      </c>
      <c r="W70" s="28" t="s">
        <v>17</v>
      </c>
      <c r="X70" s="5">
        <f t="shared" si="15"/>
        <v>238</v>
      </c>
      <c r="Z70" s="708">
        <v>45687</v>
      </c>
      <c r="AA70" s="651"/>
      <c r="AC70" s="50">
        <v>0</v>
      </c>
      <c r="AD70" s="24">
        <v>2</v>
      </c>
      <c r="AE70" s="28" t="s">
        <v>17</v>
      </c>
      <c r="AF70" s="5">
        <f t="shared" si="16"/>
        <v>173</v>
      </c>
      <c r="AN70" s="5">
        <f t="shared" si="17"/>
        <v>128</v>
      </c>
      <c r="AP70" s="654"/>
      <c r="AQ70" s="651"/>
      <c r="AS70" s="4"/>
      <c r="AT70" s="4"/>
      <c r="AU70" s="6"/>
      <c r="AV70" s="5">
        <f t="shared" si="18"/>
        <v>346</v>
      </c>
      <c r="AX70" s="654"/>
      <c r="AY70" s="651"/>
      <c r="BA70" s="4"/>
      <c r="BB70" s="4"/>
      <c r="BC70" s="6"/>
      <c r="BD70" s="5">
        <f t="shared" si="19"/>
        <v>303</v>
      </c>
      <c r="BF70" s="654">
        <v>45798</v>
      </c>
      <c r="BG70" s="651"/>
      <c r="BH70" s="3"/>
      <c r="BI70" s="482">
        <v>0</v>
      </c>
      <c r="BJ70" s="482">
        <v>8</v>
      </c>
      <c r="BK70" s="129" t="s">
        <v>24</v>
      </c>
      <c r="BL70" s="5">
        <f t="shared" si="20"/>
        <v>245</v>
      </c>
      <c r="BN70" s="654"/>
      <c r="BO70" s="651"/>
      <c r="BQ70" s="4"/>
      <c r="BR70" s="4"/>
      <c r="BS70" s="6"/>
      <c r="BT70" s="5">
        <f t="shared" si="25"/>
        <v>200</v>
      </c>
      <c r="BV70" s="654">
        <v>45861</v>
      </c>
      <c r="BW70" s="654"/>
      <c r="BY70" s="193">
        <v>0</v>
      </c>
      <c r="BZ70" s="544">
        <v>2</v>
      </c>
      <c r="CA70" s="28" t="s">
        <v>17</v>
      </c>
      <c r="CB70" s="461">
        <f t="shared" si="22"/>
        <v>152</v>
      </c>
      <c r="CD70" s="654">
        <v>45898</v>
      </c>
      <c r="CE70" s="651"/>
      <c r="CG70" s="598">
        <v>0</v>
      </c>
      <c r="CH70" s="598">
        <v>3</v>
      </c>
      <c r="CI70" s="28" t="s">
        <v>17</v>
      </c>
      <c r="CJ70" s="5">
        <f t="shared" si="23"/>
        <v>123</v>
      </c>
      <c r="CL70" s="654"/>
      <c r="CM70" s="651"/>
      <c r="CO70" s="4"/>
      <c r="CP70" s="4"/>
      <c r="CQ70" s="6"/>
      <c r="CR70" s="5">
        <f t="shared" si="24"/>
        <v>229</v>
      </c>
    </row>
    <row r="71" spans="2:96" ht="12.75" customHeight="1" x14ac:dyDescent="0.35">
      <c r="B71" s="654"/>
      <c r="C71" s="651"/>
      <c r="D71" s="3"/>
      <c r="E71" s="4"/>
      <c r="F71" s="4"/>
      <c r="G71" s="6"/>
      <c r="H71" s="5">
        <f t="shared" si="13"/>
        <v>312</v>
      </c>
      <c r="J71" s="654"/>
      <c r="K71" s="651"/>
      <c r="M71" s="4"/>
      <c r="N71" s="4"/>
      <c r="O71" s="6"/>
      <c r="P71" s="5">
        <f t="shared" si="14"/>
        <v>292</v>
      </c>
      <c r="R71" s="654">
        <v>45656</v>
      </c>
      <c r="S71" s="651"/>
      <c r="U71" s="24">
        <v>0</v>
      </c>
      <c r="V71" s="24">
        <v>2</v>
      </c>
      <c r="W71" s="28" t="s">
        <v>17</v>
      </c>
      <c r="X71" s="5">
        <f t="shared" si="15"/>
        <v>236</v>
      </c>
      <c r="Z71" s="654"/>
      <c r="AA71" s="651"/>
      <c r="AC71" s="4"/>
      <c r="AD71" s="4"/>
      <c r="AE71" s="6"/>
      <c r="AF71" s="5">
        <f t="shared" si="16"/>
        <v>173</v>
      </c>
      <c r="AN71" s="5">
        <f t="shared" si="17"/>
        <v>128</v>
      </c>
      <c r="AP71" s="654"/>
      <c r="AQ71" s="651"/>
      <c r="AV71" s="5">
        <f t="shared" si="18"/>
        <v>346</v>
      </c>
      <c r="AX71" s="654"/>
      <c r="AY71" s="651"/>
      <c r="BA71" s="4"/>
      <c r="BB71" s="4"/>
      <c r="BC71" s="6"/>
      <c r="BD71" s="5">
        <f t="shared" si="19"/>
        <v>303</v>
      </c>
      <c r="BF71" s="654"/>
      <c r="BG71" s="651"/>
      <c r="BI71" s="4"/>
      <c r="BJ71" s="4"/>
      <c r="BK71" s="6"/>
      <c r="BL71" s="5">
        <f t="shared" si="20"/>
        <v>245</v>
      </c>
      <c r="BN71" s="706"/>
      <c r="BO71" s="651"/>
      <c r="BP71" s="43"/>
      <c r="BQ71" s="35"/>
      <c r="BR71" s="35"/>
      <c r="BS71" s="36"/>
      <c r="BT71" s="455">
        <f t="shared" si="25"/>
        <v>200</v>
      </c>
      <c r="BV71" s="654">
        <v>45862</v>
      </c>
      <c r="BW71" s="654"/>
      <c r="BY71" s="193">
        <v>0</v>
      </c>
      <c r="BZ71" s="544">
        <v>2</v>
      </c>
      <c r="CA71" s="28" t="s">
        <v>17</v>
      </c>
      <c r="CB71" s="461">
        <f t="shared" si="22"/>
        <v>150</v>
      </c>
      <c r="CD71" s="654">
        <v>45899</v>
      </c>
      <c r="CE71" s="651"/>
      <c r="CG71" s="598">
        <v>0</v>
      </c>
      <c r="CH71" s="598">
        <v>1</v>
      </c>
      <c r="CI71" s="28" t="s">
        <v>17</v>
      </c>
      <c r="CJ71" s="5">
        <f t="shared" si="23"/>
        <v>122</v>
      </c>
      <c r="CL71" s="654"/>
      <c r="CM71" s="651"/>
      <c r="CO71" s="4"/>
      <c r="CP71" s="4"/>
      <c r="CQ71" s="6"/>
      <c r="CR71" s="5">
        <f t="shared" si="24"/>
        <v>229</v>
      </c>
    </row>
    <row r="72" spans="2:96" ht="12.75" customHeight="1" x14ac:dyDescent="0.35">
      <c r="B72" s="654"/>
      <c r="C72" s="651"/>
      <c r="D72" s="3"/>
      <c r="E72" s="4"/>
      <c r="F72" s="4"/>
      <c r="G72" s="6"/>
      <c r="H72" s="5">
        <f t="shared" si="13"/>
        <v>312</v>
      </c>
      <c r="J72" s="25"/>
      <c r="K72" s="4"/>
      <c r="M72" s="4"/>
      <c r="N72" s="4"/>
      <c r="O72" s="6"/>
      <c r="P72" s="5">
        <f t="shared" si="14"/>
        <v>292</v>
      </c>
      <c r="R72" s="654">
        <v>45657</v>
      </c>
      <c r="S72" s="651"/>
      <c r="U72" s="24">
        <v>0</v>
      </c>
      <c r="V72" s="24">
        <v>2</v>
      </c>
      <c r="W72" s="28" t="s">
        <v>17</v>
      </c>
      <c r="X72" s="5">
        <f t="shared" si="15"/>
        <v>234</v>
      </c>
      <c r="Z72" s="654"/>
      <c r="AA72" s="651"/>
      <c r="AC72" s="4"/>
      <c r="AD72" s="4"/>
      <c r="AE72" s="6"/>
      <c r="AF72" s="5">
        <f t="shared" si="16"/>
        <v>173</v>
      </c>
      <c r="AN72" s="5">
        <f t="shared" si="17"/>
        <v>128</v>
      </c>
      <c r="AV72" s="5">
        <f t="shared" si="18"/>
        <v>346</v>
      </c>
      <c r="AX72" s="654"/>
      <c r="AY72" s="651"/>
      <c r="BA72" s="4"/>
      <c r="BB72" s="4"/>
      <c r="BC72" s="6"/>
      <c r="BD72" s="5">
        <f t="shared" si="19"/>
        <v>303</v>
      </c>
      <c r="BF72" s="654"/>
      <c r="BG72" s="651"/>
      <c r="BI72" s="4"/>
      <c r="BJ72" s="4"/>
      <c r="BK72" s="6"/>
      <c r="BL72" s="5">
        <f t="shared" si="20"/>
        <v>245</v>
      </c>
      <c r="BN72" s="654"/>
      <c r="BO72" s="651"/>
      <c r="BQ72" s="4"/>
      <c r="BR72" s="4"/>
      <c r="BS72" s="6"/>
      <c r="BT72" s="5">
        <f t="shared" si="25"/>
        <v>200</v>
      </c>
      <c r="BV72" s="654">
        <v>45863</v>
      </c>
      <c r="BW72" s="654"/>
      <c r="BY72" s="193">
        <v>0</v>
      </c>
      <c r="BZ72" s="544">
        <v>2</v>
      </c>
      <c r="CA72" s="28" t="s">
        <v>17</v>
      </c>
      <c r="CB72" s="461">
        <f t="shared" si="22"/>
        <v>148</v>
      </c>
      <c r="CD72" s="654"/>
      <c r="CE72" s="651"/>
      <c r="CG72" s="4"/>
      <c r="CH72" s="4"/>
      <c r="CI72" s="6"/>
      <c r="CJ72" s="5">
        <f t="shared" si="23"/>
        <v>122</v>
      </c>
      <c r="CL72" s="654"/>
      <c r="CM72" s="651"/>
      <c r="CO72" s="4"/>
      <c r="CP72" s="4"/>
      <c r="CQ72" s="6"/>
      <c r="CR72" s="5">
        <f t="shared" si="24"/>
        <v>229</v>
      </c>
    </row>
    <row r="73" spans="2:96" ht="12.75" customHeight="1" x14ac:dyDescent="0.35">
      <c r="B73" s="654"/>
      <c r="C73" s="651"/>
      <c r="D73" s="3"/>
      <c r="E73" s="4"/>
      <c r="F73" s="4"/>
      <c r="G73" s="6"/>
      <c r="H73" s="5">
        <f t="shared" si="13"/>
        <v>312</v>
      </c>
      <c r="J73" s="25"/>
      <c r="K73" s="4"/>
      <c r="M73" s="4"/>
      <c r="N73" s="4"/>
      <c r="O73" s="6"/>
      <c r="P73" s="5">
        <f t="shared" si="14"/>
        <v>292</v>
      </c>
      <c r="X73" s="5">
        <f t="shared" si="15"/>
        <v>234</v>
      </c>
      <c r="Z73" s="25"/>
      <c r="AA73" s="25"/>
      <c r="AC73" s="4"/>
      <c r="AD73" s="4"/>
      <c r="AE73" s="6"/>
      <c r="AF73" s="5">
        <f t="shared" si="16"/>
        <v>173</v>
      </c>
      <c r="AN73" s="5">
        <f t="shared" si="17"/>
        <v>128</v>
      </c>
      <c r="AV73" s="5">
        <f t="shared" si="18"/>
        <v>346</v>
      </c>
      <c r="AX73" s="654"/>
      <c r="AY73" s="651"/>
      <c r="BA73" s="4"/>
      <c r="BB73" s="4"/>
      <c r="BC73" s="6"/>
      <c r="BD73" s="5">
        <f t="shared" si="19"/>
        <v>303</v>
      </c>
      <c r="BF73" s="654"/>
      <c r="BG73" s="651"/>
      <c r="BI73" s="4"/>
      <c r="BJ73" s="4"/>
      <c r="BK73" s="6"/>
      <c r="BL73" s="5">
        <f t="shared" si="20"/>
        <v>245</v>
      </c>
      <c r="BT73" s="5">
        <f t="shared" si="25"/>
        <v>200</v>
      </c>
      <c r="BV73" s="654">
        <v>45866</v>
      </c>
      <c r="BW73" s="654"/>
      <c r="BY73" s="193">
        <v>0</v>
      </c>
      <c r="BZ73" s="550">
        <v>2</v>
      </c>
      <c r="CA73" s="28" t="s">
        <v>17</v>
      </c>
      <c r="CB73" s="461">
        <f t="shared" si="22"/>
        <v>146</v>
      </c>
      <c r="CD73" s="654"/>
      <c r="CE73" s="651"/>
      <c r="CG73" s="4"/>
      <c r="CH73" s="4"/>
      <c r="CI73" s="6"/>
      <c r="CJ73" s="5">
        <f t="shared" si="23"/>
        <v>122</v>
      </c>
      <c r="CL73" s="654"/>
      <c r="CM73" s="651"/>
      <c r="CO73" s="4"/>
      <c r="CP73" s="4"/>
      <c r="CQ73" s="6"/>
      <c r="CR73" s="5">
        <f t="shared" si="24"/>
        <v>229</v>
      </c>
    </row>
    <row r="74" spans="2:96" ht="12.75" customHeight="1" x14ac:dyDescent="0.35">
      <c r="B74" s="25"/>
      <c r="C74" s="4"/>
      <c r="D74" s="3"/>
      <c r="E74" s="4"/>
      <c r="F74" s="4"/>
      <c r="G74" s="6"/>
      <c r="H74" s="5">
        <f t="shared" si="13"/>
        <v>312</v>
      </c>
      <c r="J74" s="25"/>
      <c r="K74" s="4"/>
      <c r="M74" s="4"/>
      <c r="N74" s="4"/>
      <c r="O74" s="6"/>
      <c r="P74" s="5">
        <f t="shared" si="14"/>
        <v>292</v>
      </c>
      <c r="X74" s="5">
        <f t="shared" si="15"/>
        <v>234</v>
      </c>
      <c r="Z74" s="25"/>
      <c r="AA74" s="25"/>
      <c r="AC74" s="4"/>
      <c r="AD74" s="4"/>
      <c r="AE74" s="6"/>
      <c r="AF74" s="5">
        <f t="shared" si="16"/>
        <v>173</v>
      </c>
      <c r="AN74" s="5">
        <f t="shared" si="17"/>
        <v>128</v>
      </c>
      <c r="AV74" s="5">
        <f t="shared" si="18"/>
        <v>346</v>
      </c>
      <c r="AX74" s="654"/>
      <c r="AY74" s="651"/>
      <c r="BA74" s="4"/>
      <c r="BB74" s="4"/>
      <c r="BC74" s="6"/>
      <c r="BD74" s="5">
        <f t="shared" si="19"/>
        <v>303</v>
      </c>
      <c r="BF74" s="654"/>
      <c r="BG74" s="651"/>
      <c r="BK74" s="6"/>
      <c r="BL74" s="5">
        <f t="shared" si="20"/>
        <v>245</v>
      </c>
      <c r="BT74" s="5">
        <f t="shared" si="25"/>
        <v>200</v>
      </c>
      <c r="BV74" s="654">
        <v>45867</v>
      </c>
      <c r="BW74" s="654"/>
      <c r="BY74" s="193">
        <v>0</v>
      </c>
      <c r="BZ74" s="554">
        <v>2</v>
      </c>
      <c r="CA74" s="28" t="s">
        <v>17</v>
      </c>
      <c r="CB74" s="461">
        <f t="shared" si="22"/>
        <v>144</v>
      </c>
      <c r="CD74" s="654"/>
      <c r="CE74" s="651"/>
      <c r="CG74" s="4"/>
      <c r="CH74" s="4"/>
      <c r="CI74" s="6"/>
      <c r="CJ74" s="5">
        <f t="shared" si="23"/>
        <v>122</v>
      </c>
      <c r="CL74" s="654"/>
      <c r="CM74" s="651"/>
      <c r="CO74" s="4"/>
      <c r="CP74" s="4"/>
      <c r="CQ74" s="6"/>
      <c r="CR74" s="5">
        <f t="shared" si="24"/>
        <v>229</v>
      </c>
    </row>
    <row r="75" spans="2:96" ht="12.75" customHeight="1" x14ac:dyDescent="0.35">
      <c r="B75" s="654"/>
      <c r="C75" s="651"/>
      <c r="D75" s="3"/>
      <c r="E75" s="4"/>
      <c r="F75" s="4"/>
      <c r="G75" s="6"/>
      <c r="H75" s="5">
        <f t="shared" si="13"/>
        <v>312</v>
      </c>
      <c r="P75" s="5">
        <f t="shared" si="14"/>
        <v>292</v>
      </c>
      <c r="X75" s="5">
        <f t="shared" si="15"/>
        <v>234</v>
      </c>
      <c r="AF75" s="5">
        <f t="shared" si="16"/>
        <v>173</v>
      </c>
      <c r="AN75" s="5">
        <f t="shared" si="17"/>
        <v>128</v>
      </c>
      <c r="AV75" s="5">
        <f t="shared" si="18"/>
        <v>346</v>
      </c>
      <c r="AX75" s="654"/>
      <c r="AY75" s="651"/>
      <c r="BA75" s="4"/>
      <c r="BB75" s="4"/>
      <c r="BC75" s="6"/>
      <c r="BD75" s="5">
        <f t="shared" si="19"/>
        <v>303</v>
      </c>
      <c r="BF75" s="654"/>
      <c r="BG75" s="651"/>
      <c r="BL75" s="5">
        <f t="shared" si="20"/>
        <v>245</v>
      </c>
      <c r="BT75" s="5">
        <f t="shared" si="25"/>
        <v>200</v>
      </c>
      <c r="BV75" s="654">
        <v>45868</v>
      </c>
      <c r="BW75" s="654"/>
      <c r="BY75" s="193">
        <v>0</v>
      </c>
      <c r="BZ75" s="556">
        <v>2</v>
      </c>
      <c r="CA75" s="28" t="s">
        <v>17</v>
      </c>
      <c r="CB75" s="461">
        <f t="shared" si="22"/>
        <v>142</v>
      </c>
      <c r="CJ75" s="5">
        <f t="shared" si="23"/>
        <v>122</v>
      </c>
      <c r="CR75" s="5">
        <f t="shared" si="24"/>
        <v>229</v>
      </c>
    </row>
    <row r="76" spans="2:96" ht="12.75" customHeight="1" thickBot="1" x14ac:dyDescent="0.4">
      <c r="H76" s="5">
        <f t="shared" si="13"/>
        <v>312</v>
      </c>
      <c r="P76" s="5">
        <f t="shared" si="14"/>
        <v>292</v>
      </c>
      <c r="X76" s="5">
        <f t="shared" si="15"/>
        <v>234</v>
      </c>
      <c r="AF76" s="5">
        <f t="shared" si="16"/>
        <v>173</v>
      </c>
      <c r="AN76" s="5">
        <f t="shared" si="17"/>
        <v>128</v>
      </c>
      <c r="AV76" s="5">
        <f t="shared" si="18"/>
        <v>346</v>
      </c>
      <c r="BD76" s="5">
        <f t="shared" si="19"/>
        <v>303</v>
      </c>
      <c r="BL76" s="5">
        <f t="shared" si="20"/>
        <v>245</v>
      </c>
      <c r="BT76" s="5">
        <f t="shared" si="25"/>
        <v>200</v>
      </c>
      <c r="BV76" s="654">
        <v>213</v>
      </c>
      <c r="BW76" s="654"/>
      <c r="BX76" s="3"/>
      <c r="BY76" s="193">
        <v>0</v>
      </c>
      <c r="BZ76" s="559">
        <v>2</v>
      </c>
      <c r="CA76" s="28" t="s">
        <v>17</v>
      </c>
      <c r="CB76" s="461">
        <f t="shared" si="22"/>
        <v>140</v>
      </c>
      <c r="CJ76" s="5">
        <f t="shared" si="23"/>
        <v>122</v>
      </c>
      <c r="CR76" s="5">
        <f t="shared" si="24"/>
        <v>229</v>
      </c>
    </row>
    <row r="77" spans="2:96" ht="12.75" customHeight="1" thickBot="1" x14ac:dyDescent="0.4">
      <c r="B77" s="658" t="s">
        <v>357</v>
      </c>
      <c r="C77" s="659"/>
      <c r="D77" s="659"/>
      <c r="E77" s="659"/>
      <c r="F77" s="659"/>
      <c r="G77" s="659"/>
      <c r="H77" s="660"/>
      <c r="J77" s="658" t="s">
        <v>358</v>
      </c>
      <c r="K77" s="659"/>
      <c r="L77" s="659"/>
      <c r="M77" s="659"/>
      <c r="N77" s="659"/>
      <c r="O77" s="659"/>
      <c r="P77" s="660"/>
      <c r="R77" s="658" t="s">
        <v>358</v>
      </c>
      <c r="S77" s="659"/>
      <c r="T77" s="659"/>
      <c r="U77" s="659"/>
      <c r="V77" s="659"/>
      <c r="W77" s="659"/>
      <c r="X77" s="660"/>
      <c r="Z77" s="658" t="s">
        <v>358</v>
      </c>
      <c r="AA77" s="659"/>
      <c r="AB77" s="659"/>
      <c r="AC77" s="659"/>
      <c r="AD77" s="659"/>
      <c r="AE77" s="659"/>
      <c r="AF77" s="660"/>
      <c r="AH77" s="658" t="s">
        <v>358</v>
      </c>
      <c r="AI77" s="659"/>
      <c r="AJ77" s="659"/>
      <c r="AK77" s="659"/>
      <c r="AL77" s="659"/>
      <c r="AM77" s="659"/>
      <c r="AN77" s="660"/>
      <c r="AP77" s="658" t="s">
        <v>358</v>
      </c>
      <c r="AQ77" s="659"/>
      <c r="AR77" s="659"/>
      <c r="AS77" s="659"/>
      <c r="AT77" s="659"/>
      <c r="AU77" s="659"/>
      <c r="AV77" s="660"/>
      <c r="AX77" s="658" t="s">
        <v>358</v>
      </c>
      <c r="AY77" s="659"/>
      <c r="AZ77" s="659"/>
      <c r="BA77" s="659"/>
      <c r="BB77" s="659"/>
      <c r="BC77" s="659"/>
      <c r="BD77" s="660"/>
      <c r="BF77" s="658" t="s">
        <v>358</v>
      </c>
      <c r="BG77" s="659"/>
      <c r="BH77" s="659"/>
      <c r="BI77" s="659"/>
      <c r="BJ77" s="659"/>
      <c r="BK77" s="659"/>
      <c r="BL77" s="660"/>
      <c r="BN77" s="658" t="s">
        <v>358</v>
      </c>
      <c r="BO77" s="659"/>
      <c r="BP77" s="659"/>
      <c r="BQ77" s="659"/>
      <c r="BR77" s="659"/>
      <c r="BS77" s="659"/>
      <c r="BT77" s="660"/>
      <c r="BV77" s="658" t="s">
        <v>358</v>
      </c>
      <c r="BW77" s="735"/>
      <c r="BX77" s="735"/>
      <c r="BY77" s="735"/>
      <c r="BZ77" s="735"/>
      <c r="CA77" s="735"/>
      <c r="CB77" s="736"/>
      <c r="CD77" s="658" t="s">
        <v>358</v>
      </c>
      <c r="CE77" s="659"/>
      <c r="CF77" s="659"/>
      <c r="CG77" s="659"/>
      <c r="CH77" s="659"/>
      <c r="CI77" s="659"/>
      <c r="CJ77" s="660"/>
      <c r="CL77" s="658" t="s">
        <v>358</v>
      </c>
      <c r="CM77" s="659"/>
      <c r="CN77" s="659"/>
      <c r="CO77" s="659"/>
      <c r="CP77" s="659"/>
      <c r="CQ77" s="659"/>
      <c r="CR77" s="660"/>
    </row>
    <row r="78" spans="2:96" ht="12.75" customHeight="1" thickBot="1" x14ac:dyDescent="0.4">
      <c r="B78" s="7"/>
      <c r="C78" s="8"/>
      <c r="D78" s="8"/>
      <c r="E78" s="9" t="s">
        <v>7</v>
      </c>
      <c r="F78" s="9" t="s">
        <v>8</v>
      </c>
      <c r="G78" s="10" t="s">
        <v>9</v>
      </c>
      <c r="H78" s="11" t="s">
        <v>508</v>
      </c>
      <c r="J78" s="7"/>
      <c r="K78" s="8"/>
      <c r="L78" s="8"/>
      <c r="M78" s="9" t="s">
        <v>7</v>
      </c>
      <c r="N78" s="9" t="s">
        <v>8</v>
      </c>
      <c r="O78" s="12" t="s">
        <v>9</v>
      </c>
      <c r="P78" s="11" t="s">
        <v>508</v>
      </c>
      <c r="R78" s="7"/>
      <c r="S78" s="8"/>
      <c r="T78" s="8"/>
      <c r="U78" s="9" t="s">
        <v>7</v>
      </c>
      <c r="V78" s="9" t="s">
        <v>8</v>
      </c>
      <c r="W78" s="13" t="s">
        <v>9</v>
      </c>
      <c r="X78" s="11" t="s">
        <v>508</v>
      </c>
      <c r="Z78" s="7"/>
      <c r="AA78" s="8"/>
      <c r="AB78" s="8"/>
      <c r="AC78" s="9" t="s">
        <v>7</v>
      </c>
      <c r="AD78" s="9" t="s">
        <v>8</v>
      </c>
      <c r="AE78" s="14" t="s">
        <v>9</v>
      </c>
      <c r="AF78" s="11" t="s">
        <v>508</v>
      </c>
      <c r="AH78" s="7"/>
      <c r="AI78" s="8"/>
      <c r="AJ78" s="8"/>
      <c r="AK78" s="9" t="s">
        <v>7</v>
      </c>
      <c r="AL78" s="9" t="s">
        <v>8</v>
      </c>
      <c r="AM78" s="15" t="s">
        <v>9</v>
      </c>
      <c r="AN78" s="11" t="s">
        <v>508</v>
      </c>
      <c r="AP78" s="7"/>
      <c r="AQ78" s="8"/>
      <c r="AR78" s="8"/>
      <c r="AS78" s="9" t="s">
        <v>7</v>
      </c>
      <c r="AT78" s="9" t="s">
        <v>8</v>
      </c>
      <c r="AU78" s="16" t="s">
        <v>9</v>
      </c>
      <c r="AV78" s="11" t="s">
        <v>508</v>
      </c>
      <c r="AX78" s="7"/>
      <c r="AY78" s="8"/>
      <c r="AZ78" s="8"/>
      <c r="BA78" s="9" t="s">
        <v>7</v>
      </c>
      <c r="BB78" s="9" t="s">
        <v>8</v>
      </c>
      <c r="BC78" s="17" t="s">
        <v>9</v>
      </c>
      <c r="BD78" s="11" t="s">
        <v>508</v>
      </c>
      <c r="BF78" s="7"/>
      <c r="BG78" s="8"/>
      <c r="BH78" s="8"/>
      <c r="BI78" s="9" t="s">
        <v>7</v>
      </c>
      <c r="BJ78" s="9" t="s">
        <v>8</v>
      </c>
      <c r="BK78" s="18" t="s">
        <v>9</v>
      </c>
      <c r="BL78" s="11" t="s">
        <v>508</v>
      </c>
      <c r="BN78" s="7"/>
      <c r="BO78" s="8"/>
      <c r="BP78" s="8"/>
      <c r="BQ78" s="9" t="s">
        <v>7</v>
      </c>
      <c r="BR78" s="9" t="s">
        <v>8</v>
      </c>
      <c r="BS78" s="19" t="s">
        <v>9</v>
      </c>
      <c r="BT78" s="11" t="s">
        <v>508</v>
      </c>
      <c r="BV78" s="7"/>
      <c r="BW78" s="8"/>
      <c r="BX78" s="8"/>
      <c r="BY78" s="191" t="s">
        <v>7</v>
      </c>
      <c r="BZ78" s="9" t="s">
        <v>8</v>
      </c>
      <c r="CA78" s="20" t="s">
        <v>9</v>
      </c>
      <c r="CB78" s="41" t="s">
        <v>508</v>
      </c>
      <c r="CD78" s="7"/>
      <c r="CE78" s="8"/>
      <c r="CF78" s="8"/>
      <c r="CG78" s="9" t="s">
        <v>7</v>
      </c>
      <c r="CH78" s="9" t="s">
        <v>8</v>
      </c>
      <c r="CI78" s="21" t="s">
        <v>9</v>
      </c>
      <c r="CJ78" s="11" t="s">
        <v>508</v>
      </c>
      <c r="CL78" s="7"/>
      <c r="CM78" s="8"/>
      <c r="CN78" s="8"/>
      <c r="CO78" s="9" t="s">
        <v>7</v>
      </c>
      <c r="CP78" s="9" t="s">
        <v>8</v>
      </c>
      <c r="CQ78" s="22" t="s">
        <v>9</v>
      </c>
      <c r="CR78" s="11" t="s">
        <v>508</v>
      </c>
    </row>
    <row r="79" spans="2:96" ht="12.75" customHeight="1" x14ac:dyDescent="0.35">
      <c r="B79" s="661" t="s">
        <v>509</v>
      </c>
      <c r="C79" s="673"/>
      <c r="D79" s="662"/>
      <c r="E79" s="4" t="s">
        <v>11</v>
      </c>
      <c r="F79" s="4" t="s">
        <v>11</v>
      </c>
      <c r="H79" s="4">
        <v>140</v>
      </c>
      <c r="J79" s="680" t="s">
        <v>510</v>
      </c>
      <c r="K79" s="673"/>
      <c r="L79" s="662"/>
      <c r="M79" s="4" t="s">
        <v>11</v>
      </c>
      <c r="N79" s="4" t="s">
        <v>11</v>
      </c>
      <c r="P79" s="4">
        <v>117</v>
      </c>
      <c r="R79" s="678" t="s">
        <v>511</v>
      </c>
      <c r="S79" s="673"/>
      <c r="T79" s="662"/>
      <c r="U79" s="4" t="s">
        <v>11</v>
      </c>
      <c r="V79" s="4" t="s">
        <v>11</v>
      </c>
      <c r="X79" s="24">
        <v>101</v>
      </c>
      <c r="Z79" s="687" t="s">
        <v>512</v>
      </c>
      <c r="AA79" s="673"/>
      <c r="AB79" s="662"/>
      <c r="AC79" s="4" t="s">
        <v>11</v>
      </c>
      <c r="AD79" s="4" t="s">
        <v>11</v>
      </c>
      <c r="AF79" s="4">
        <v>82</v>
      </c>
      <c r="AH79" s="685" t="s">
        <v>513</v>
      </c>
      <c r="AI79" s="673"/>
      <c r="AJ79" s="662"/>
      <c r="AK79" s="4" t="s">
        <v>11</v>
      </c>
      <c r="AL79" s="4" t="s">
        <v>11</v>
      </c>
      <c r="AN79" s="24">
        <v>70</v>
      </c>
      <c r="AP79" s="674" t="s">
        <v>514</v>
      </c>
      <c r="AQ79" s="673"/>
      <c r="AR79" s="662"/>
      <c r="AS79" s="4" t="s">
        <v>11</v>
      </c>
      <c r="AT79" s="4" t="s">
        <v>11</v>
      </c>
      <c r="AV79" s="24">
        <v>48</v>
      </c>
      <c r="AX79" s="688" t="s">
        <v>515</v>
      </c>
      <c r="AY79" s="673"/>
      <c r="AZ79" s="662"/>
      <c r="BA79" s="4" t="s">
        <v>11</v>
      </c>
      <c r="BB79" s="4" t="s">
        <v>11</v>
      </c>
      <c r="BD79" s="170">
        <v>142</v>
      </c>
      <c r="BF79" s="679" t="s">
        <v>516</v>
      </c>
      <c r="BG79" s="673"/>
      <c r="BH79" s="662"/>
      <c r="BI79" s="4" t="s">
        <v>11</v>
      </c>
      <c r="BJ79" s="4" t="s">
        <v>11</v>
      </c>
      <c r="BL79" s="246">
        <v>123</v>
      </c>
      <c r="BN79" s="672" t="s">
        <v>517</v>
      </c>
      <c r="BO79" s="673"/>
      <c r="BP79" s="662"/>
      <c r="BQ79" s="4" t="s">
        <v>11</v>
      </c>
      <c r="BR79" s="4" t="s">
        <v>11</v>
      </c>
      <c r="BT79" s="451">
        <v>108</v>
      </c>
      <c r="BV79" s="737" t="s">
        <v>518</v>
      </c>
      <c r="BW79" s="737"/>
      <c r="BX79" s="737"/>
      <c r="BY79" s="193" t="s">
        <v>11</v>
      </c>
      <c r="BZ79" s="460" t="s">
        <v>11</v>
      </c>
      <c r="CB79" s="461">
        <v>98</v>
      </c>
      <c r="CD79" s="682" t="s">
        <v>519</v>
      </c>
      <c r="CE79" s="673"/>
      <c r="CF79" s="662"/>
      <c r="CG79" s="4" t="s">
        <v>11</v>
      </c>
      <c r="CH79" s="4" t="s">
        <v>11</v>
      </c>
      <c r="CJ79" s="4">
        <f>CB105</f>
        <v>71</v>
      </c>
      <c r="CL79" s="686" t="s">
        <v>520</v>
      </c>
      <c r="CM79" s="673"/>
      <c r="CN79" s="662"/>
      <c r="CO79" s="4" t="s">
        <v>11</v>
      </c>
      <c r="CP79" s="4" t="s">
        <v>11</v>
      </c>
      <c r="CR79" s="4">
        <f>CJ101</f>
        <v>27</v>
      </c>
    </row>
    <row r="80" spans="2:96" ht="13.5" customHeight="1" x14ac:dyDescent="0.35">
      <c r="B80" s="654">
        <v>45566</v>
      </c>
      <c r="C80" s="651"/>
      <c r="D80" s="651"/>
      <c r="E80" s="4">
        <v>0</v>
      </c>
      <c r="F80" s="4">
        <v>2</v>
      </c>
      <c r="G80" s="6" t="s">
        <v>17</v>
      </c>
      <c r="H80" s="5">
        <f t="shared" ref="H80:H105" si="26">SUM(H79+E80-F80)</f>
        <v>138</v>
      </c>
      <c r="J80" s="654">
        <v>45598</v>
      </c>
      <c r="K80" s="651"/>
      <c r="L80" s="39"/>
      <c r="M80" s="4">
        <v>0</v>
      </c>
      <c r="N80" s="4">
        <v>1</v>
      </c>
      <c r="O80" s="6" t="s">
        <v>24</v>
      </c>
      <c r="P80" s="5">
        <f t="shared" ref="P80:P105" si="27">SUM(P79+M80-N80)</f>
        <v>116</v>
      </c>
      <c r="R80" s="654">
        <v>45629</v>
      </c>
      <c r="S80" s="651"/>
      <c r="T80" s="39"/>
      <c r="U80" s="24">
        <v>0</v>
      </c>
      <c r="V80" s="24">
        <v>1</v>
      </c>
      <c r="W80" s="28" t="s">
        <v>17</v>
      </c>
      <c r="X80" s="5">
        <f t="shared" ref="X80:X96" si="28">SUM(X79+U80-V80)</f>
        <v>100</v>
      </c>
      <c r="Z80" s="708">
        <v>45660</v>
      </c>
      <c r="AA80" s="651"/>
      <c r="AB80" s="76"/>
      <c r="AC80" s="50">
        <v>0</v>
      </c>
      <c r="AD80" s="50">
        <v>2</v>
      </c>
      <c r="AE80" s="51" t="s">
        <v>17</v>
      </c>
      <c r="AF80" s="52">
        <f t="shared" ref="AF80:AF104" si="29">SUM(AF79+AC80-AD80)</f>
        <v>80</v>
      </c>
      <c r="AH80" s="654">
        <v>45691</v>
      </c>
      <c r="AI80" s="651"/>
      <c r="AJ80" s="39"/>
      <c r="AK80" s="24">
        <v>0</v>
      </c>
      <c r="AL80" s="24">
        <v>2</v>
      </c>
      <c r="AM80" s="28" t="s">
        <v>17</v>
      </c>
      <c r="AN80" s="5">
        <f t="shared" ref="AN80:AN105" si="30">SUM(AN79+AK80-AL80)</f>
        <v>68</v>
      </c>
      <c r="AP80" s="654">
        <v>45723</v>
      </c>
      <c r="AQ80" s="651"/>
      <c r="AR80" s="39"/>
      <c r="AS80" s="24">
        <v>0</v>
      </c>
      <c r="AT80" s="24">
        <v>2</v>
      </c>
      <c r="AU80" s="28" t="s">
        <v>17</v>
      </c>
      <c r="AV80" s="5">
        <f t="shared" ref="AV80:AV104" si="31">SUM(AV79+AS80-AT80)</f>
        <v>46</v>
      </c>
      <c r="AX80" s="654">
        <v>45748</v>
      </c>
      <c r="AY80" s="651"/>
      <c r="AZ80" s="39"/>
      <c r="BA80" s="4">
        <v>0</v>
      </c>
      <c r="BB80" s="4">
        <v>1</v>
      </c>
      <c r="BC80" s="129" t="s">
        <v>17</v>
      </c>
      <c r="BD80" s="5">
        <f t="shared" ref="BD80:BD86" si="32">SUM(BD79+BA80-BB80)</f>
        <v>141</v>
      </c>
      <c r="BF80" s="654">
        <v>45782</v>
      </c>
      <c r="BG80" s="651"/>
      <c r="BH80" s="3"/>
      <c r="BI80" s="248">
        <v>0</v>
      </c>
      <c r="BJ80" s="248">
        <v>1</v>
      </c>
      <c r="BK80" s="129" t="s">
        <v>17</v>
      </c>
      <c r="BL80" s="5">
        <f t="shared" ref="BL80:BL105" si="33">SUM(BL79+BI80-BJ80)</f>
        <v>122</v>
      </c>
      <c r="BN80" s="654">
        <v>45810</v>
      </c>
      <c r="BO80" s="651"/>
      <c r="BP80" s="39"/>
      <c r="BQ80" s="453">
        <v>0</v>
      </c>
      <c r="BR80" s="453">
        <v>1</v>
      </c>
      <c r="BS80" s="28" t="s">
        <v>17</v>
      </c>
      <c r="BT80" s="5">
        <f t="shared" ref="BT80:BT105" si="34">SUM(BT79+BQ80-BR80)</f>
        <v>107</v>
      </c>
      <c r="BV80" s="654">
        <v>45839</v>
      </c>
      <c r="BW80" s="654"/>
      <c r="BX80" s="39"/>
      <c r="BY80" s="193">
        <v>0</v>
      </c>
      <c r="BZ80" s="476">
        <v>1</v>
      </c>
      <c r="CA80" s="28" t="s">
        <v>17</v>
      </c>
      <c r="CB80" s="461">
        <f t="shared" ref="CB80:CB87" si="35">SUM(CB79+BY80-BZ80)</f>
        <v>97</v>
      </c>
      <c r="CD80" s="654">
        <v>45873</v>
      </c>
      <c r="CE80" s="651"/>
      <c r="CF80" s="39"/>
      <c r="CG80" s="4">
        <v>0</v>
      </c>
      <c r="CH80" s="4">
        <v>2</v>
      </c>
      <c r="CI80" s="6" t="s">
        <v>17</v>
      </c>
      <c r="CJ80" s="5">
        <f t="shared" ref="CJ80:CJ88" si="36">SUM(CJ79+CG80-CH80)</f>
        <v>69</v>
      </c>
      <c r="CL80" s="711">
        <v>45901</v>
      </c>
      <c r="CM80" s="730"/>
      <c r="CN80" s="613"/>
      <c r="CO80" s="171">
        <v>0</v>
      </c>
      <c r="CP80" s="171">
        <v>2</v>
      </c>
      <c r="CQ80" s="255" t="s">
        <v>17</v>
      </c>
      <c r="CR80" s="5">
        <f t="shared" ref="CR80:CR105" si="37">SUM(CR79+CO80-CP80)</f>
        <v>25</v>
      </c>
    </row>
    <row r="81" spans="2:96" ht="13.5" customHeight="1" x14ac:dyDescent="0.35">
      <c r="B81" s="654">
        <v>45567</v>
      </c>
      <c r="C81" s="651"/>
      <c r="D81" s="651"/>
      <c r="E81" s="4">
        <v>0</v>
      </c>
      <c r="F81" s="4">
        <v>1</v>
      </c>
      <c r="G81" s="6" t="s">
        <v>17</v>
      </c>
      <c r="H81" s="5">
        <f t="shared" si="26"/>
        <v>137</v>
      </c>
      <c r="J81" s="654">
        <v>45598</v>
      </c>
      <c r="K81" s="651"/>
      <c r="L81" s="3"/>
      <c r="M81" s="4">
        <v>0</v>
      </c>
      <c r="N81" s="4">
        <v>1</v>
      </c>
      <c r="O81" s="6" t="s">
        <v>17</v>
      </c>
      <c r="P81" s="5">
        <f t="shared" si="27"/>
        <v>115</v>
      </c>
      <c r="R81" s="654">
        <v>45635</v>
      </c>
      <c r="S81" s="651"/>
      <c r="T81" s="39"/>
      <c r="U81" s="24">
        <v>0</v>
      </c>
      <c r="V81" s="24">
        <v>1</v>
      </c>
      <c r="W81" s="28" t="s">
        <v>17</v>
      </c>
      <c r="X81" s="5">
        <f t="shared" si="28"/>
        <v>99</v>
      </c>
      <c r="Z81" s="708">
        <v>45661</v>
      </c>
      <c r="AA81" s="651"/>
      <c r="AB81" s="3"/>
      <c r="AC81" s="50">
        <v>0</v>
      </c>
      <c r="AD81" s="50">
        <v>1</v>
      </c>
      <c r="AE81" s="51" t="s">
        <v>17</v>
      </c>
      <c r="AF81" s="5">
        <f t="shared" si="29"/>
        <v>79</v>
      </c>
      <c r="AH81" s="654">
        <v>45695</v>
      </c>
      <c r="AI81" s="651"/>
      <c r="AJ81" s="3"/>
      <c r="AK81" s="24">
        <v>0</v>
      </c>
      <c r="AL81" s="24">
        <v>2</v>
      </c>
      <c r="AM81" s="28" t="s">
        <v>17</v>
      </c>
      <c r="AN81" s="5">
        <f t="shared" si="30"/>
        <v>66</v>
      </c>
      <c r="AP81" s="706">
        <v>45726</v>
      </c>
      <c r="AQ81" s="651"/>
      <c r="AR81" s="30"/>
      <c r="AS81" s="32">
        <v>114</v>
      </c>
      <c r="AT81" s="32">
        <v>0</v>
      </c>
      <c r="AU81" s="33" t="s">
        <v>17</v>
      </c>
      <c r="AV81" s="34">
        <f t="shared" si="31"/>
        <v>160</v>
      </c>
      <c r="AX81" s="654">
        <v>45749</v>
      </c>
      <c r="AY81" s="651"/>
      <c r="AZ81" s="3"/>
      <c r="BA81" s="168">
        <v>0</v>
      </c>
      <c r="BB81" s="168">
        <v>1</v>
      </c>
      <c r="BC81" s="129" t="s">
        <v>17</v>
      </c>
      <c r="BD81" s="5">
        <f t="shared" si="32"/>
        <v>140</v>
      </c>
      <c r="BF81" s="654">
        <v>45782</v>
      </c>
      <c r="BG81" s="651"/>
      <c r="BH81" s="3"/>
      <c r="BI81" s="248">
        <v>0</v>
      </c>
      <c r="BJ81" s="248">
        <v>1</v>
      </c>
      <c r="BK81" s="129" t="s">
        <v>15</v>
      </c>
      <c r="BL81" s="5">
        <f t="shared" si="33"/>
        <v>121</v>
      </c>
      <c r="BN81" s="654">
        <v>45811</v>
      </c>
      <c r="BO81" s="651"/>
      <c r="BP81" s="3"/>
      <c r="BQ81" s="453">
        <v>0</v>
      </c>
      <c r="BR81" s="453">
        <v>1</v>
      </c>
      <c r="BS81" s="28" t="s">
        <v>17</v>
      </c>
      <c r="BT81" s="5">
        <f t="shared" si="34"/>
        <v>106</v>
      </c>
      <c r="BV81" s="654">
        <v>45840</v>
      </c>
      <c r="BW81" s="654"/>
      <c r="BX81" s="3"/>
      <c r="BY81" s="193">
        <v>0</v>
      </c>
      <c r="BZ81" s="476">
        <v>1</v>
      </c>
      <c r="CA81" s="28" t="s">
        <v>17</v>
      </c>
      <c r="CB81" s="461">
        <f t="shared" si="35"/>
        <v>96</v>
      </c>
      <c r="CD81" s="654">
        <v>45874</v>
      </c>
      <c r="CE81" s="651"/>
      <c r="CF81" s="3"/>
      <c r="CG81" s="564">
        <v>0</v>
      </c>
      <c r="CH81" s="564">
        <v>2</v>
      </c>
      <c r="CI81" s="28" t="s">
        <v>17</v>
      </c>
      <c r="CJ81" s="5">
        <f t="shared" si="36"/>
        <v>67</v>
      </c>
      <c r="CL81" s="711">
        <v>45902</v>
      </c>
      <c r="CM81" s="730"/>
      <c r="CN81" s="3"/>
      <c r="CO81" s="171">
        <v>0</v>
      </c>
      <c r="CP81" s="171">
        <v>2</v>
      </c>
      <c r="CQ81" s="255" t="s">
        <v>17</v>
      </c>
      <c r="CR81" s="5">
        <f t="shared" si="37"/>
        <v>23</v>
      </c>
    </row>
    <row r="82" spans="2:96" ht="12.75" customHeight="1" x14ac:dyDescent="0.35">
      <c r="B82" s="654">
        <v>45568</v>
      </c>
      <c r="C82" s="651"/>
      <c r="D82" s="651"/>
      <c r="E82" s="4">
        <v>0</v>
      </c>
      <c r="F82" s="4">
        <v>0</v>
      </c>
      <c r="G82" s="6" t="s">
        <v>17</v>
      </c>
      <c r="H82" s="5">
        <f t="shared" si="26"/>
        <v>137</v>
      </c>
      <c r="J82" s="654">
        <v>45600</v>
      </c>
      <c r="K82" s="651"/>
      <c r="L82" s="3"/>
      <c r="M82" s="4">
        <v>0</v>
      </c>
      <c r="N82" s="4">
        <v>2</v>
      </c>
      <c r="O82" s="6" t="s">
        <v>17</v>
      </c>
      <c r="P82" s="5">
        <f t="shared" si="27"/>
        <v>113</v>
      </c>
      <c r="R82" s="654">
        <v>45636</v>
      </c>
      <c r="S82" s="651"/>
      <c r="T82" s="39"/>
      <c r="U82" s="24">
        <v>0</v>
      </c>
      <c r="V82" s="24">
        <v>1</v>
      </c>
      <c r="W82" s="28" t="s">
        <v>17</v>
      </c>
      <c r="X82" s="5">
        <f t="shared" si="28"/>
        <v>98</v>
      </c>
      <c r="Z82" s="708">
        <v>45663</v>
      </c>
      <c r="AA82" s="651"/>
      <c r="AB82" s="3"/>
      <c r="AC82" s="50">
        <v>0</v>
      </c>
      <c r="AD82" s="50">
        <v>2</v>
      </c>
      <c r="AE82" s="51" t="s">
        <v>17</v>
      </c>
      <c r="AF82" s="5">
        <f t="shared" si="29"/>
        <v>77</v>
      </c>
      <c r="AH82" s="654">
        <v>45696</v>
      </c>
      <c r="AI82" s="651"/>
      <c r="AJ82" s="3"/>
      <c r="AK82" s="24">
        <v>0</v>
      </c>
      <c r="AL82" s="24">
        <v>2</v>
      </c>
      <c r="AM82" s="28" t="s">
        <v>17</v>
      </c>
      <c r="AN82" s="5">
        <f t="shared" si="30"/>
        <v>64</v>
      </c>
      <c r="AP82" s="654">
        <v>45727</v>
      </c>
      <c r="AQ82" s="651"/>
      <c r="AR82" s="3"/>
      <c r="AS82" s="24">
        <v>0</v>
      </c>
      <c r="AT82" s="24">
        <v>2</v>
      </c>
      <c r="AU82" s="28" t="s">
        <v>17</v>
      </c>
      <c r="AV82" s="5">
        <f t="shared" si="31"/>
        <v>158</v>
      </c>
      <c r="AX82" s="654">
        <v>45750</v>
      </c>
      <c r="AY82" s="651"/>
      <c r="AZ82" s="3"/>
      <c r="BA82" s="168">
        <v>0</v>
      </c>
      <c r="BB82" s="168">
        <v>1</v>
      </c>
      <c r="BC82" s="129" t="s">
        <v>17</v>
      </c>
      <c r="BD82" s="5">
        <f t="shared" si="32"/>
        <v>139</v>
      </c>
      <c r="BF82" s="654">
        <v>45783</v>
      </c>
      <c r="BG82" s="651"/>
      <c r="BH82" s="3"/>
      <c r="BI82" s="258">
        <v>0</v>
      </c>
      <c r="BJ82" s="258">
        <v>2</v>
      </c>
      <c r="BK82" s="6" t="s">
        <v>17</v>
      </c>
      <c r="BL82" s="5">
        <f t="shared" si="33"/>
        <v>119</v>
      </c>
      <c r="BN82" s="654">
        <v>45812</v>
      </c>
      <c r="BO82" s="651"/>
      <c r="BP82" s="3"/>
      <c r="BQ82" s="453">
        <v>0</v>
      </c>
      <c r="BR82" s="453">
        <v>1</v>
      </c>
      <c r="BS82" s="28" t="s">
        <v>17</v>
      </c>
      <c r="BT82" s="5">
        <f t="shared" si="34"/>
        <v>105</v>
      </c>
      <c r="BV82" s="654">
        <v>45841</v>
      </c>
      <c r="BW82" s="654"/>
      <c r="BX82" s="3"/>
      <c r="BY82" s="193">
        <v>0</v>
      </c>
      <c r="BZ82" s="476">
        <v>1</v>
      </c>
      <c r="CA82" s="28" t="s">
        <v>17</v>
      </c>
      <c r="CB82" s="461">
        <f t="shared" si="35"/>
        <v>95</v>
      </c>
      <c r="CD82" s="654">
        <v>45875</v>
      </c>
      <c r="CE82" s="651"/>
      <c r="CF82" s="3"/>
      <c r="CG82" s="576">
        <v>0</v>
      </c>
      <c r="CH82" s="576">
        <v>2</v>
      </c>
      <c r="CI82" s="28" t="s">
        <v>17</v>
      </c>
      <c r="CJ82" s="5">
        <f t="shared" si="36"/>
        <v>65</v>
      </c>
      <c r="CL82" s="711">
        <v>45903</v>
      </c>
      <c r="CM82" s="730"/>
      <c r="CN82" s="3"/>
      <c r="CO82" s="171">
        <v>0</v>
      </c>
      <c r="CP82" s="171">
        <v>2</v>
      </c>
      <c r="CQ82" s="255" t="s">
        <v>17</v>
      </c>
      <c r="CR82" s="5">
        <f t="shared" si="37"/>
        <v>21</v>
      </c>
    </row>
    <row r="83" spans="2:96" ht="12.75" customHeight="1" x14ac:dyDescent="0.35">
      <c r="B83" s="654">
        <v>45569</v>
      </c>
      <c r="C83" s="651"/>
      <c r="D83" s="651"/>
      <c r="E83" s="4">
        <v>0</v>
      </c>
      <c r="F83" s="4">
        <v>1</v>
      </c>
      <c r="G83" s="6" t="s">
        <v>17</v>
      </c>
      <c r="H83" s="5">
        <f t="shared" si="26"/>
        <v>136</v>
      </c>
      <c r="J83" s="654">
        <v>45601</v>
      </c>
      <c r="K83" s="651"/>
      <c r="L83" s="3"/>
      <c r="M83" s="4">
        <v>0</v>
      </c>
      <c r="N83" s="4">
        <v>1</v>
      </c>
      <c r="O83" s="6" t="s">
        <v>17</v>
      </c>
      <c r="P83" s="5">
        <f t="shared" si="27"/>
        <v>112</v>
      </c>
      <c r="R83" s="654">
        <v>45638</v>
      </c>
      <c r="S83" s="651"/>
      <c r="T83" s="39"/>
      <c r="U83" s="24">
        <v>0</v>
      </c>
      <c r="V83" s="24">
        <v>1</v>
      </c>
      <c r="W83" s="28" t="s">
        <v>17</v>
      </c>
      <c r="X83" s="5">
        <f t="shared" si="28"/>
        <v>97</v>
      </c>
      <c r="Z83" s="708">
        <v>45665</v>
      </c>
      <c r="AA83" s="651"/>
      <c r="AB83" s="3"/>
      <c r="AC83" s="50">
        <v>0</v>
      </c>
      <c r="AD83" s="50">
        <v>1</v>
      </c>
      <c r="AE83" s="51" t="s">
        <v>17</v>
      </c>
      <c r="AF83" s="5">
        <f t="shared" si="29"/>
        <v>76</v>
      </c>
      <c r="AH83" s="654">
        <v>45698</v>
      </c>
      <c r="AI83" s="651"/>
      <c r="AJ83" s="3"/>
      <c r="AK83" s="24">
        <v>0</v>
      </c>
      <c r="AL83" s="24">
        <v>2</v>
      </c>
      <c r="AM83" s="28" t="s">
        <v>17</v>
      </c>
      <c r="AN83" s="5">
        <f t="shared" si="30"/>
        <v>62</v>
      </c>
      <c r="AP83" s="654">
        <v>45728</v>
      </c>
      <c r="AQ83" s="651"/>
      <c r="AR83" s="3"/>
      <c r="AS83" s="24">
        <v>0</v>
      </c>
      <c r="AT83" s="24">
        <v>2</v>
      </c>
      <c r="AU83" s="28" t="s">
        <v>17</v>
      </c>
      <c r="AV83" s="5">
        <f t="shared" si="31"/>
        <v>156</v>
      </c>
      <c r="AX83" s="654">
        <v>45751</v>
      </c>
      <c r="AY83" s="651"/>
      <c r="AZ83" s="3"/>
      <c r="BA83" s="168">
        <v>0</v>
      </c>
      <c r="BB83" s="168">
        <v>1</v>
      </c>
      <c r="BC83" s="129" t="s">
        <v>17</v>
      </c>
      <c r="BD83" s="5">
        <f t="shared" si="32"/>
        <v>138</v>
      </c>
      <c r="BF83" s="654">
        <v>45784</v>
      </c>
      <c r="BG83" s="651"/>
      <c r="BH83" s="3"/>
      <c r="BI83" s="270">
        <v>0</v>
      </c>
      <c r="BJ83" s="270">
        <v>1</v>
      </c>
      <c r="BK83" s="28" t="s">
        <v>17</v>
      </c>
      <c r="BL83" s="5">
        <f t="shared" si="33"/>
        <v>118</v>
      </c>
      <c r="BN83" s="654">
        <v>45813</v>
      </c>
      <c r="BO83" s="651"/>
      <c r="BP83" s="3"/>
      <c r="BQ83" s="453">
        <v>0</v>
      </c>
      <c r="BR83" s="453">
        <v>1</v>
      </c>
      <c r="BS83" s="28" t="s">
        <v>17</v>
      </c>
      <c r="BT83" s="5">
        <f t="shared" si="34"/>
        <v>104</v>
      </c>
      <c r="BV83" s="654">
        <v>45842</v>
      </c>
      <c r="BW83" s="654"/>
      <c r="BX83" s="3"/>
      <c r="BY83" s="193">
        <v>0</v>
      </c>
      <c r="BZ83" s="476">
        <v>1</v>
      </c>
      <c r="CA83" s="28" t="s">
        <v>17</v>
      </c>
      <c r="CB83" s="461">
        <f t="shared" si="35"/>
        <v>94</v>
      </c>
      <c r="CD83" s="654">
        <v>45876</v>
      </c>
      <c r="CE83" s="651"/>
      <c r="CF83" s="3"/>
      <c r="CG83" s="576">
        <v>0</v>
      </c>
      <c r="CH83" s="576">
        <v>2</v>
      </c>
      <c r="CI83" s="28" t="s">
        <v>17</v>
      </c>
      <c r="CJ83" s="5">
        <f t="shared" si="36"/>
        <v>63</v>
      </c>
      <c r="CL83" s="711">
        <v>45904</v>
      </c>
      <c r="CM83" s="730"/>
      <c r="CN83" s="3"/>
      <c r="CO83" s="171">
        <v>0</v>
      </c>
      <c r="CP83" s="171">
        <v>2</v>
      </c>
      <c r="CQ83" s="255" t="s">
        <v>17</v>
      </c>
      <c r="CR83" s="5">
        <f t="shared" si="37"/>
        <v>19</v>
      </c>
    </row>
    <row r="84" spans="2:96" ht="12.75" customHeight="1" x14ac:dyDescent="0.35">
      <c r="B84" s="654">
        <v>45570</v>
      </c>
      <c r="C84" s="651"/>
      <c r="D84" s="651"/>
      <c r="E84" s="4">
        <v>0</v>
      </c>
      <c r="F84" s="4">
        <v>1</v>
      </c>
      <c r="G84" s="6" t="s">
        <v>17</v>
      </c>
      <c r="H84" s="5">
        <f t="shared" si="26"/>
        <v>135</v>
      </c>
      <c r="J84" s="654">
        <v>45603</v>
      </c>
      <c r="K84" s="651"/>
      <c r="L84" s="3"/>
      <c r="M84" s="4">
        <v>0</v>
      </c>
      <c r="N84" s="4">
        <v>1</v>
      </c>
      <c r="O84" s="6" t="s">
        <v>17</v>
      </c>
      <c r="P84" s="5">
        <f t="shared" si="27"/>
        <v>111</v>
      </c>
      <c r="R84" s="654">
        <v>45639</v>
      </c>
      <c r="S84" s="651"/>
      <c r="T84" s="39"/>
      <c r="U84" s="24">
        <v>0</v>
      </c>
      <c r="V84" s="24">
        <v>1</v>
      </c>
      <c r="W84" s="28" t="s">
        <v>17</v>
      </c>
      <c r="X84" s="5">
        <f t="shared" si="28"/>
        <v>96</v>
      </c>
      <c r="Z84" s="708">
        <v>45666</v>
      </c>
      <c r="AA84" s="651"/>
      <c r="AB84" s="3"/>
      <c r="AC84" s="50">
        <v>0</v>
      </c>
      <c r="AD84" s="50">
        <v>1</v>
      </c>
      <c r="AE84" s="51" t="s">
        <v>17</v>
      </c>
      <c r="AF84" s="5">
        <f t="shared" si="29"/>
        <v>75</v>
      </c>
      <c r="AH84" s="654">
        <v>45699</v>
      </c>
      <c r="AI84" s="651"/>
      <c r="AJ84" s="3"/>
      <c r="AK84" s="24">
        <v>0</v>
      </c>
      <c r="AL84" s="24">
        <v>2</v>
      </c>
      <c r="AM84" s="28" t="s">
        <v>17</v>
      </c>
      <c r="AN84" s="5">
        <f t="shared" si="30"/>
        <v>60</v>
      </c>
      <c r="AP84" s="654">
        <v>45729</v>
      </c>
      <c r="AQ84" s="651"/>
      <c r="AR84" s="3"/>
      <c r="AS84" s="72">
        <v>0</v>
      </c>
      <c r="AT84" s="72">
        <v>2</v>
      </c>
      <c r="AU84" s="28" t="s">
        <v>17</v>
      </c>
      <c r="AV84" s="5">
        <f t="shared" si="31"/>
        <v>154</v>
      </c>
      <c r="AX84" s="654">
        <v>45752</v>
      </c>
      <c r="AY84" s="651"/>
      <c r="AZ84" s="3"/>
      <c r="BA84" s="168">
        <v>0</v>
      </c>
      <c r="BB84" s="168">
        <v>1</v>
      </c>
      <c r="BC84" s="129" t="s">
        <v>17</v>
      </c>
      <c r="BD84" s="5">
        <f t="shared" si="32"/>
        <v>137</v>
      </c>
      <c r="BF84" s="654">
        <v>45786</v>
      </c>
      <c r="BG84" s="651"/>
      <c r="BH84" s="3"/>
      <c r="BI84" s="270">
        <v>0</v>
      </c>
      <c r="BJ84" s="270">
        <v>1</v>
      </c>
      <c r="BK84" s="28" t="s">
        <v>17</v>
      </c>
      <c r="BL84" s="5">
        <f t="shared" si="33"/>
        <v>117</v>
      </c>
      <c r="BN84" s="654">
        <v>45814</v>
      </c>
      <c r="BO84" s="651"/>
      <c r="BP84" s="3"/>
      <c r="BQ84" s="453">
        <v>0</v>
      </c>
      <c r="BR84" s="453">
        <v>1</v>
      </c>
      <c r="BS84" s="28" t="s">
        <v>17</v>
      </c>
      <c r="BT84" s="5">
        <f t="shared" si="34"/>
        <v>103</v>
      </c>
      <c r="BV84" s="654">
        <v>45843</v>
      </c>
      <c r="BW84" s="654"/>
      <c r="BX84" s="3"/>
      <c r="BY84" s="193">
        <v>0</v>
      </c>
      <c r="BZ84" s="476">
        <v>1</v>
      </c>
      <c r="CA84" s="28" t="s">
        <v>17</v>
      </c>
      <c r="CB84" s="461">
        <f t="shared" si="35"/>
        <v>93</v>
      </c>
      <c r="CD84" s="654">
        <v>45877</v>
      </c>
      <c r="CE84" s="651"/>
      <c r="CF84" s="3"/>
      <c r="CG84" s="576">
        <v>0</v>
      </c>
      <c r="CH84" s="576">
        <v>2</v>
      </c>
      <c r="CI84" s="28" t="s">
        <v>17</v>
      </c>
      <c r="CJ84" s="5">
        <f t="shared" si="36"/>
        <v>61</v>
      </c>
      <c r="CL84" s="711">
        <v>45905</v>
      </c>
      <c r="CM84" s="730"/>
      <c r="CN84" s="3"/>
      <c r="CO84" s="171">
        <v>0</v>
      </c>
      <c r="CP84" s="171">
        <v>2</v>
      </c>
      <c r="CQ84" s="255" t="s">
        <v>17</v>
      </c>
      <c r="CR84" s="603">
        <f t="shared" si="37"/>
        <v>17</v>
      </c>
    </row>
    <row r="85" spans="2:96" ht="12.75" customHeight="1" x14ac:dyDescent="0.35">
      <c r="B85" s="654">
        <v>45572</v>
      </c>
      <c r="C85" s="651"/>
      <c r="D85" s="651"/>
      <c r="E85" s="4">
        <v>0</v>
      </c>
      <c r="F85" s="4">
        <v>2</v>
      </c>
      <c r="G85" s="6" t="s">
        <v>17</v>
      </c>
      <c r="H85" s="5">
        <f t="shared" si="26"/>
        <v>133</v>
      </c>
      <c r="J85" s="654">
        <v>45604</v>
      </c>
      <c r="K85" s="651"/>
      <c r="L85" s="3"/>
      <c r="M85" s="4">
        <v>0</v>
      </c>
      <c r="N85" s="4">
        <v>1</v>
      </c>
      <c r="O85" s="6" t="s">
        <v>17</v>
      </c>
      <c r="P85" s="5">
        <f t="shared" si="27"/>
        <v>110</v>
      </c>
      <c r="R85" s="654">
        <v>45640</v>
      </c>
      <c r="S85" s="651"/>
      <c r="T85" s="39"/>
      <c r="U85" s="24">
        <v>0</v>
      </c>
      <c r="V85" s="24">
        <v>1</v>
      </c>
      <c r="W85" s="28" t="s">
        <v>17</v>
      </c>
      <c r="X85" s="5">
        <f t="shared" si="28"/>
        <v>95</v>
      </c>
      <c r="Z85" s="708">
        <v>45668</v>
      </c>
      <c r="AA85" s="651"/>
      <c r="AB85" s="3"/>
      <c r="AC85" s="50">
        <v>0</v>
      </c>
      <c r="AD85" s="50">
        <v>2</v>
      </c>
      <c r="AE85" s="28" t="s">
        <v>24</v>
      </c>
      <c r="AF85" s="5">
        <f t="shared" si="29"/>
        <v>73</v>
      </c>
      <c r="AH85" s="654">
        <v>45700</v>
      </c>
      <c r="AI85" s="651"/>
      <c r="AJ85" s="3"/>
      <c r="AK85" s="24">
        <v>0</v>
      </c>
      <c r="AL85" s="24">
        <v>2</v>
      </c>
      <c r="AM85" s="28" t="s">
        <v>17</v>
      </c>
      <c r="AN85" s="5">
        <f t="shared" si="30"/>
        <v>58</v>
      </c>
      <c r="AP85" s="654">
        <v>45733</v>
      </c>
      <c r="AQ85" s="651"/>
      <c r="AR85" s="3"/>
      <c r="AS85" s="132">
        <v>0</v>
      </c>
      <c r="AT85" s="132">
        <v>2</v>
      </c>
      <c r="AU85" s="28" t="s">
        <v>17</v>
      </c>
      <c r="AV85" s="5">
        <f t="shared" si="31"/>
        <v>152</v>
      </c>
      <c r="AX85" s="654">
        <v>45754</v>
      </c>
      <c r="AY85" s="651"/>
      <c r="AZ85" s="3"/>
      <c r="BA85" s="168">
        <v>0</v>
      </c>
      <c r="BB85" s="168">
        <v>1</v>
      </c>
      <c r="BC85" s="129" t="s">
        <v>17</v>
      </c>
      <c r="BD85" s="5">
        <f t="shared" si="32"/>
        <v>136</v>
      </c>
      <c r="BF85" s="654">
        <v>45790</v>
      </c>
      <c r="BG85" s="651"/>
      <c r="BH85" s="3"/>
      <c r="BI85" s="286">
        <v>0</v>
      </c>
      <c r="BJ85" s="286">
        <v>1</v>
      </c>
      <c r="BK85" s="28" t="s">
        <v>17</v>
      </c>
      <c r="BL85" s="5">
        <f t="shared" si="33"/>
        <v>116</v>
      </c>
      <c r="BN85" s="654">
        <v>45817</v>
      </c>
      <c r="BO85" s="651"/>
      <c r="BP85" s="3"/>
      <c r="BQ85" s="453">
        <v>0</v>
      </c>
      <c r="BR85" s="453">
        <v>1</v>
      </c>
      <c r="BS85" s="28" t="s">
        <v>17</v>
      </c>
      <c r="BT85" s="5">
        <f t="shared" si="34"/>
        <v>102</v>
      </c>
      <c r="BV85" s="654">
        <v>45844</v>
      </c>
      <c r="BW85" s="654"/>
      <c r="BX85" s="3"/>
      <c r="BY85" s="193">
        <v>0</v>
      </c>
      <c r="BZ85" s="476">
        <v>1</v>
      </c>
      <c r="CA85" s="28" t="s">
        <v>17</v>
      </c>
      <c r="CB85" s="461">
        <f t="shared" si="35"/>
        <v>92</v>
      </c>
      <c r="CD85" s="654">
        <v>45878</v>
      </c>
      <c r="CE85" s="651"/>
      <c r="CF85" s="3"/>
      <c r="CG85" s="576">
        <v>0</v>
      </c>
      <c r="CH85" s="576">
        <v>2</v>
      </c>
      <c r="CI85" s="28" t="s">
        <v>17</v>
      </c>
      <c r="CJ85" s="5">
        <f t="shared" si="36"/>
        <v>59</v>
      </c>
      <c r="CL85" s="654">
        <v>45908</v>
      </c>
      <c r="CM85" s="651"/>
      <c r="CN85" s="3"/>
      <c r="CO85" s="171">
        <v>0</v>
      </c>
      <c r="CP85" s="171">
        <v>2</v>
      </c>
      <c r="CQ85" s="255" t="s">
        <v>17</v>
      </c>
      <c r="CR85" s="5">
        <f t="shared" si="37"/>
        <v>15</v>
      </c>
    </row>
    <row r="86" spans="2:96" ht="12.75" customHeight="1" x14ac:dyDescent="0.35">
      <c r="B86" s="654">
        <v>45573</v>
      </c>
      <c r="C86" s="651"/>
      <c r="D86" s="651"/>
      <c r="E86" s="4">
        <v>0</v>
      </c>
      <c r="F86" s="4">
        <v>1</v>
      </c>
      <c r="G86" s="6" t="s">
        <v>17</v>
      </c>
      <c r="H86" s="5">
        <f t="shared" si="26"/>
        <v>132</v>
      </c>
      <c r="J86" s="654">
        <v>45605</v>
      </c>
      <c r="K86" s="651"/>
      <c r="L86" s="3"/>
      <c r="M86" s="4">
        <v>0</v>
      </c>
      <c r="N86" s="4">
        <v>1</v>
      </c>
      <c r="O86" s="6" t="s">
        <v>17</v>
      </c>
      <c r="P86" s="5">
        <f t="shared" si="27"/>
        <v>109</v>
      </c>
      <c r="R86" s="654">
        <v>45640</v>
      </c>
      <c r="S86" s="651"/>
      <c r="T86" s="39"/>
      <c r="U86" s="24">
        <v>0</v>
      </c>
      <c r="V86" s="24">
        <v>2</v>
      </c>
      <c r="W86" s="28" t="s">
        <v>35</v>
      </c>
      <c r="X86" s="5">
        <f t="shared" si="28"/>
        <v>93</v>
      </c>
      <c r="Z86" s="708">
        <v>45670</v>
      </c>
      <c r="AA86" s="651"/>
      <c r="AB86" s="3"/>
      <c r="AC86" s="50">
        <v>0</v>
      </c>
      <c r="AD86" s="50">
        <v>1</v>
      </c>
      <c r="AE86" s="28" t="s">
        <v>17</v>
      </c>
      <c r="AF86" s="5">
        <f t="shared" si="29"/>
        <v>72</v>
      </c>
      <c r="AH86" s="654">
        <v>45701</v>
      </c>
      <c r="AI86" s="651"/>
      <c r="AJ86" s="3"/>
      <c r="AK86" s="24">
        <v>0</v>
      </c>
      <c r="AL86" s="24">
        <v>1</v>
      </c>
      <c r="AM86" s="28" t="s">
        <v>17</v>
      </c>
      <c r="AN86" s="5">
        <f t="shared" si="30"/>
        <v>57</v>
      </c>
      <c r="AP86" s="654">
        <v>45734</v>
      </c>
      <c r="AQ86" s="651"/>
      <c r="AR86" s="3"/>
      <c r="AS86" s="135">
        <v>0</v>
      </c>
      <c r="AT86" s="4">
        <v>1</v>
      </c>
      <c r="AU86" s="28" t="s">
        <v>17</v>
      </c>
      <c r="AV86" s="5">
        <f t="shared" si="31"/>
        <v>151</v>
      </c>
      <c r="AX86" s="654">
        <v>45755</v>
      </c>
      <c r="AY86" s="651"/>
      <c r="AZ86" s="3"/>
      <c r="BA86" s="168">
        <v>0</v>
      </c>
      <c r="BB86" s="168">
        <v>1</v>
      </c>
      <c r="BC86" s="129" t="s">
        <v>17</v>
      </c>
      <c r="BD86" s="5">
        <f t="shared" si="32"/>
        <v>135</v>
      </c>
      <c r="BF86" s="654">
        <v>45791</v>
      </c>
      <c r="BG86" s="651"/>
      <c r="BH86" s="3"/>
      <c r="BI86" s="308">
        <v>0</v>
      </c>
      <c r="BJ86" s="308">
        <v>1</v>
      </c>
      <c r="BK86" s="28" t="s">
        <v>17</v>
      </c>
      <c r="BL86" s="5">
        <f t="shared" si="33"/>
        <v>115</v>
      </c>
      <c r="BN86" s="654">
        <v>45818</v>
      </c>
      <c r="BO86" s="651"/>
      <c r="BP86" s="3"/>
      <c r="BQ86" s="453">
        <v>0</v>
      </c>
      <c r="BR86" s="453">
        <v>1</v>
      </c>
      <c r="BS86" s="28" t="s">
        <v>17</v>
      </c>
      <c r="BT86" s="5">
        <f t="shared" si="34"/>
        <v>101</v>
      </c>
      <c r="BV86" s="654">
        <v>45845</v>
      </c>
      <c r="BW86" s="654"/>
      <c r="BX86" s="3"/>
      <c r="BY86" s="193">
        <v>0</v>
      </c>
      <c r="BZ86" s="476">
        <v>2</v>
      </c>
      <c r="CA86" s="28" t="s">
        <v>17</v>
      </c>
      <c r="CB86" s="461">
        <f t="shared" si="35"/>
        <v>90</v>
      </c>
      <c r="CD86" s="654">
        <v>45880</v>
      </c>
      <c r="CE86" s="651"/>
      <c r="CF86" s="3"/>
      <c r="CG86" s="578">
        <v>0</v>
      </c>
      <c r="CH86" s="578">
        <v>2</v>
      </c>
      <c r="CI86" s="28" t="s">
        <v>17</v>
      </c>
      <c r="CJ86" s="561">
        <f t="shared" si="36"/>
        <v>57</v>
      </c>
      <c r="CL86" s="654">
        <v>45909</v>
      </c>
      <c r="CM86" s="651"/>
      <c r="CN86" s="3"/>
      <c r="CO86" s="171">
        <v>0</v>
      </c>
      <c r="CP86" s="171">
        <v>2</v>
      </c>
      <c r="CQ86" s="255" t="s">
        <v>17</v>
      </c>
      <c r="CR86" s="5">
        <f t="shared" si="37"/>
        <v>13</v>
      </c>
    </row>
    <row r="87" spans="2:96" ht="12.75" customHeight="1" x14ac:dyDescent="0.35">
      <c r="B87" s="654">
        <v>45573</v>
      </c>
      <c r="C87" s="651"/>
      <c r="D87" s="651"/>
      <c r="E87" s="4">
        <v>0</v>
      </c>
      <c r="F87" s="4">
        <v>1</v>
      </c>
      <c r="G87" s="6" t="s">
        <v>17</v>
      </c>
      <c r="H87" s="5">
        <f t="shared" si="26"/>
        <v>131</v>
      </c>
      <c r="J87" s="654">
        <v>45609</v>
      </c>
      <c r="K87" s="651"/>
      <c r="L87" s="3"/>
      <c r="M87" s="4">
        <v>0</v>
      </c>
      <c r="N87" s="4">
        <v>2</v>
      </c>
      <c r="O87" s="6" t="s">
        <v>17</v>
      </c>
      <c r="P87" s="5">
        <f t="shared" si="27"/>
        <v>107</v>
      </c>
      <c r="R87" s="654">
        <v>45642</v>
      </c>
      <c r="S87" s="651"/>
      <c r="T87" s="3"/>
      <c r="U87" s="24">
        <v>0</v>
      </c>
      <c r="V87" s="24">
        <v>1</v>
      </c>
      <c r="W87" s="28" t="s">
        <v>17</v>
      </c>
      <c r="X87" s="5">
        <f t="shared" si="28"/>
        <v>92</v>
      </c>
      <c r="Z87" s="708">
        <v>45671</v>
      </c>
      <c r="AA87" s="651"/>
      <c r="AB87" s="3"/>
      <c r="AC87" s="50">
        <v>0</v>
      </c>
      <c r="AD87" s="50">
        <v>1</v>
      </c>
      <c r="AE87" s="28" t="s">
        <v>17</v>
      </c>
      <c r="AF87" s="5">
        <f t="shared" si="29"/>
        <v>71</v>
      </c>
      <c r="AH87" s="654">
        <v>45701</v>
      </c>
      <c r="AI87" s="651"/>
      <c r="AJ87" s="3"/>
      <c r="AK87" s="24">
        <v>0</v>
      </c>
      <c r="AL87" s="24">
        <v>1</v>
      </c>
      <c r="AM87" s="28" t="s">
        <v>35</v>
      </c>
      <c r="AN87" s="5">
        <f t="shared" si="30"/>
        <v>56</v>
      </c>
      <c r="AP87" s="654">
        <v>45735</v>
      </c>
      <c r="AQ87" s="651"/>
      <c r="AR87" s="3"/>
      <c r="AS87" s="135">
        <v>0</v>
      </c>
      <c r="AT87" s="135">
        <v>1</v>
      </c>
      <c r="AU87" s="28" t="s">
        <v>17</v>
      </c>
      <c r="AV87" s="5">
        <f t="shared" si="31"/>
        <v>150</v>
      </c>
      <c r="AX87" s="654">
        <v>45756</v>
      </c>
      <c r="AY87" s="651"/>
      <c r="AZ87" s="3"/>
      <c r="BA87" s="174">
        <v>0</v>
      </c>
      <c r="BB87" s="174">
        <v>1</v>
      </c>
      <c r="BC87" s="129" t="s">
        <v>17</v>
      </c>
      <c r="BD87" s="5">
        <f>SUM(BD85+BA87-BB87)</f>
        <v>135</v>
      </c>
      <c r="BF87" s="654">
        <v>45792</v>
      </c>
      <c r="BG87" s="651"/>
      <c r="BH87" s="3"/>
      <c r="BI87" s="308">
        <v>0</v>
      </c>
      <c r="BJ87" s="308">
        <v>1</v>
      </c>
      <c r="BK87" s="28" t="s">
        <v>17</v>
      </c>
      <c r="BL87" s="5">
        <f t="shared" si="33"/>
        <v>114</v>
      </c>
      <c r="BN87" s="654">
        <v>45819</v>
      </c>
      <c r="BO87" s="651"/>
      <c r="BP87" s="3"/>
      <c r="BQ87" s="453">
        <v>0</v>
      </c>
      <c r="BR87" s="453">
        <v>1</v>
      </c>
      <c r="BS87" s="28" t="s">
        <v>17</v>
      </c>
      <c r="BT87" s="5">
        <f t="shared" si="34"/>
        <v>100</v>
      </c>
      <c r="BV87" s="654">
        <v>45846</v>
      </c>
      <c r="BW87" s="654"/>
      <c r="BX87" s="3"/>
      <c r="BY87" s="193">
        <v>0</v>
      </c>
      <c r="BZ87" s="476">
        <v>1</v>
      </c>
      <c r="CA87" s="28" t="s">
        <v>17</v>
      </c>
      <c r="CB87" s="461">
        <f t="shared" si="35"/>
        <v>89</v>
      </c>
      <c r="CD87" s="654">
        <v>45881</v>
      </c>
      <c r="CE87" s="651"/>
      <c r="CF87" s="3"/>
      <c r="CG87" s="576">
        <v>0</v>
      </c>
      <c r="CH87" s="576">
        <v>2</v>
      </c>
      <c r="CI87" s="28" t="s">
        <v>17</v>
      </c>
      <c r="CJ87" s="561">
        <f t="shared" si="36"/>
        <v>55</v>
      </c>
      <c r="CL87" s="654">
        <v>45910</v>
      </c>
      <c r="CM87" s="651"/>
      <c r="CN87" s="3"/>
      <c r="CO87" s="171">
        <v>0</v>
      </c>
      <c r="CP87" s="171">
        <v>2</v>
      </c>
      <c r="CQ87" s="255" t="s">
        <v>17</v>
      </c>
      <c r="CR87" s="5">
        <f t="shared" si="37"/>
        <v>11</v>
      </c>
    </row>
    <row r="88" spans="2:96" ht="12.75" customHeight="1" x14ac:dyDescent="0.35">
      <c r="B88" s="654">
        <v>45575</v>
      </c>
      <c r="C88" s="651"/>
      <c r="D88" s="651"/>
      <c r="E88" s="4">
        <v>0</v>
      </c>
      <c r="F88" s="4">
        <v>1</v>
      </c>
      <c r="G88" s="6" t="s">
        <v>17</v>
      </c>
      <c r="H88" s="5">
        <f t="shared" si="26"/>
        <v>130</v>
      </c>
      <c r="J88" s="654">
        <v>45610</v>
      </c>
      <c r="K88" s="651"/>
      <c r="L88" s="3"/>
      <c r="M88" s="4">
        <v>0</v>
      </c>
      <c r="N88" s="4">
        <v>2</v>
      </c>
      <c r="O88" s="6" t="s">
        <v>17</v>
      </c>
      <c r="P88" s="5">
        <f t="shared" si="27"/>
        <v>105</v>
      </c>
      <c r="R88" s="654">
        <v>45643</v>
      </c>
      <c r="S88" s="651"/>
      <c r="T88" s="3"/>
      <c r="U88" s="24">
        <v>0</v>
      </c>
      <c r="V88" s="24">
        <v>1</v>
      </c>
      <c r="W88" s="28" t="s">
        <v>17</v>
      </c>
      <c r="X88" s="5">
        <f t="shared" si="28"/>
        <v>91</v>
      </c>
      <c r="Z88" s="708">
        <v>45672</v>
      </c>
      <c r="AA88" s="651"/>
      <c r="AB88" s="3"/>
      <c r="AC88" s="50">
        <v>0</v>
      </c>
      <c r="AD88" s="50">
        <v>1</v>
      </c>
      <c r="AE88" s="28" t="s">
        <v>17</v>
      </c>
      <c r="AF88" s="5">
        <f t="shared" si="29"/>
        <v>70</v>
      </c>
      <c r="AH88" s="654">
        <v>45705</v>
      </c>
      <c r="AI88" s="651"/>
      <c r="AJ88" s="3"/>
      <c r="AK88" s="24">
        <v>0</v>
      </c>
      <c r="AL88" s="24">
        <v>1</v>
      </c>
      <c r="AM88" s="28" t="s">
        <v>17</v>
      </c>
      <c r="AN88" s="5">
        <f t="shared" si="30"/>
        <v>55</v>
      </c>
      <c r="AP88" s="654">
        <v>45735</v>
      </c>
      <c r="AQ88" s="651"/>
      <c r="AR88" s="3"/>
      <c r="AS88" s="135">
        <v>0</v>
      </c>
      <c r="AT88" s="135">
        <v>1</v>
      </c>
      <c r="AU88" s="28" t="s">
        <v>500</v>
      </c>
      <c r="AV88" s="5">
        <f t="shared" si="31"/>
        <v>149</v>
      </c>
      <c r="AX88" s="654">
        <v>45757</v>
      </c>
      <c r="AY88" s="651"/>
      <c r="AZ88" s="3"/>
      <c r="BA88" s="174">
        <v>0</v>
      </c>
      <c r="BB88" s="174">
        <v>1</v>
      </c>
      <c r="BC88" s="129" t="s">
        <v>17</v>
      </c>
      <c r="BD88" s="5">
        <f t="shared" ref="BD88:BD105" si="38">SUM(BD87+BA88-BB88)</f>
        <v>134</v>
      </c>
      <c r="BF88" s="654">
        <v>45793</v>
      </c>
      <c r="BG88" s="651"/>
      <c r="BH88" s="3"/>
      <c r="BI88" s="308">
        <v>0</v>
      </c>
      <c r="BJ88" s="308">
        <v>1</v>
      </c>
      <c r="BK88" s="28" t="s">
        <v>17</v>
      </c>
      <c r="BL88" s="5">
        <f t="shared" si="33"/>
        <v>113</v>
      </c>
      <c r="BN88" s="654">
        <v>45820</v>
      </c>
      <c r="BO88" s="651"/>
      <c r="BP88" s="3"/>
      <c r="BQ88" s="453">
        <v>0</v>
      </c>
      <c r="BR88" s="453">
        <v>1</v>
      </c>
      <c r="BS88" s="28" t="s">
        <v>17</v>
      </c>
      <c r="BT88" s="461">
        <f t="shared" si="34"/>
        <v>99</v>
      </c>
      <c r="BV88" s="654">
        <v>45847</v>
      </c>
      <c r="BW88" s="654"/>
      <c r="BX88" s="3"/>
      <c r="BY88" s="193">
        <v>0</v>
      </c>
      <c r="BZ88" s="476">
        <v>1</v>
      </c>
      <c r="CA88" s="28" t="s">
        <v>17</v>
      </c>
      <c r="CB88" s="461">
        <f t="shared" ref="CB88:CB105" si="39">SUM(CB87+BY88-BZ88)</f>
        <v>88</v>
      </c>
      <c r="CD88" s="654">
        <v>45882</v>
      </c>
      <c r="CE88" s="651"/>
      <c r="CF88" s="3"/>
      <c r="CG88" s="578">
        <v>0</v>
      </c>
      <c r="CH88" s="578">
        <v>2</v>
      </c>
      <c r="CI88" s="28" t="s">
        <v>17</v>
      </c>
      <c r="CJ88" s="561">
        <f t="shared" si="36"/>
        <v>53</v>
      </c>
      <c r="CL88" s="654">
        <v>45911</v>
      </c>
      <c r="CM88" s="651"/>
      <c r="CN88" s="3"/>
      <c r="CO88" s="171">
        <v>0</v>
      </c>
      <c r="CP88" s="171">
        <v>2</v>
      </c>
      <c r="CQ88" s="255" t="s">
        <v>17</v>
      </c>
      <c r="CR88" s="5">
        <f t="shared" si="37"/>
        <v>9</v>
      </c>
    </row>
    <row r="89" spans="2:96" ht="12.75" customHeight="1" x14ac:dyDescent="0.35">
      <c r="B89" s="654">
        <v>45577</v>
      </c>
      <c r="C89" s="651"/>
      <c r="D89" s="651"/>
      <c r="E89" s="4">
        <v>0</v>
      </c>
      <c r="F89" s="4">
        <v>1</v>
      </c>
      <c r="G89" s="6" t="s">
        <v>17</v>
      </c>
      <c r="H89" s="5">
        <f t="shared" si="26"/>
        <v>129</v>
      </c>
      <c r="J89" s="654">
        <v>45615</v>
      </c>
      <c r="K89" s="651"/>
      <c r="L89" s="3"/>
      <c r="M89" s="4">
        <v>0</v>
      </c>
      <c r="N89" s="24">
        <v>1</v>
      </c>
      <c r="O89" s="6" t="s">
        <v>17</v>
      </c>
      <c r="P89" s="5">
        <f t="shared" si="27"/>
        <v>104</v>
      </c>
      <c r="R89" s="654">
        <v>45644</v>
      </c>
      <c r="S89" s="651"/>
      <c r="T89" s="3"/>
      <c r="U89" s="24">
        <v>0</v>
      </c>
      <c r="V89" s="24">
        <v>1</v>
      </c>
      <c r="W89" s="28" t="s">
        <v>17</v>
      </c>
      <c r="X89" s="5">
        <f t="shared" si="28"/>
        <v>90</v>
      </c>
      <c r="Z89" s="654"/>
      <c r="AA89" s="651"/>
      <c r="AB89" s="3"/>
      <c r="AC89" s="4"/>
      <c r="AD89" s="4"/>
      <c r="AE89" s="6"/>
      <c r="AF89" s="5">
        <f t="shared" si="29"/>
        <v>70</v>
      </c>
      <c r="AH89" s="654">
        <v>45707</v>
      </c>
      <c r="AI89" s="651"/>
      <c r="AJ89" s="3"/>
      <c r="AK89" s="24">
        <v>0</v>
      </c>
      <c r="AL89" s="24">
        <v>1</v>
      </c>
      <c r="AM89" s="28" t="s">
        <v>17</v>
      </c>
      <c r="AN89" s="5">
        <f t="shared" si="30"/>
        <v>54</v>
      </c>
      <c r="AP89" s="654">
        <v>45736</v>
      </c>
      <c r="AQ89" s="651"/>
      <c r="AR89" s="3"/>
      <c r="AS89" s="137">
        <v>0</v>
      </c>
      <c r="AT89" s="137">
        <v>1</v>
      </c>
      <c r="AU89" s="6" t="s">
        <v>17</v>
      </c>
      <c r="AV89" s="5">
        <f t="shared" si="31"/>
        <v>148</v>
      </c>
      <c r="AX89" s="654">
        <v>45758</v>
      </c>
      <c r="AY89" s="651"/>
      <c r="AZ89" s="3"/>
      <c r="BA89" s="175">
        <v>0</v>
      </c>
      <c r="BB89" s="175">
        <v>1</v>
      </c>
      <c r="BC89" s="129" t="s">
        <v>17</v>
      </c>
      <c r="BD89" s="5">
        <f t="shared" si="38"/>
        <v>133</v>
      </c>
      <c r="BF89" s="654">
        <v>45794</v>
      </c>
      <c r="BG89" s="651"/>
      <c r="BH89" s="3"/>
      <c r="BI89" s="308">
        <v>0</v>
      </c>
      <c r="BJ89" s="308">
        <v>1</v>
      </c>
      <c r="BK89" s="28" t="s">
        <v>17</v>
      </c>
      <c r="BL89" s="5">
        <f t="shared" si="33"/>
        <v>112</v>
      </c>
      <c r="BN89" s="654">
        <v>45821</v>
      </c>
      <c r="BO89" s="651"/>
      <c r="BP89" s="3"/>
      <c r="BQ89" s="453">
        <v>0</v>
      </c>
      <c r="BR89" s="453">
        <v>1</v>
      </c>
      <c r="BS89" s="28" t="s">
        <v>17</v>
      </c>
      <c r="BT89" s="461">
        <f t="shared" si="34"/>
        <v>98</v>
      </c>
      <c r="BV89" s="654">
        <v>45848</v>
      </c>
      <c r="BW89" s="654"/>
      <c r="BX89" s="3"/>
      <c r="BY89" s="193">
        <v>0</v>
      </c>
      <c r="BZ89" s="476">
        <v>1</v>
      </c>
      <c r="CA89" s="28" t="s">
        <v>17</v>
      </c>
      <c r="CB89" s="461">
        <f t="shared" si="39"/>
        <v>87</v>
      </c>
      <c r="CD89" s="654">
        <v>45887</v>
      </c>
      <c r="CE89" s="651"/>
      <c r="CF89" s="3"/>
      <c r="CG89" s="580">
        <v>0</v>
      </c>
      <c r="CH89" s="580">
        <v>2</v>
      </c>
      <c r="CI89" s="28" t="s">
        <v>17</v>
      </c>
      <c r="CJ89" s="5">
        <f t="shared" ref="CJ89:CJ105" si="40">SUM(CJ88+CG89-CH89)</f>
        <v>51</v>
      </c>
      <c r="CL89" s="654">
        <v>45912</v>
      </c>
      <c r="CM89" s="651"/>
      <c r="CN89" s="3"/>
      <c r="CO89" s="171">
        <v>0</v>
      </c>
      <c r="CP89" s="171">
        <v>2</v>
      </c>
      <c r="CQ89" s="255" t="s">
        <v>17</v>
      </c>
      <c r="CR89" s="5">
        <f t="shared" si="37"/>
        <v>7</v>
      </c>
    </row>
    <row r="90" spans="2:96" ht="12.75" customHeight="1" x14ac:dyDescent="0.35">
      <c r="B90" s="654">
        <v>45579</v>
      </c>
      <c r="C90" s="651"/>
      <c r="D90" s="651"/>
      <c r="E90" s="4">
        <v>0</v>
      </c>
      <c r="F90" s="4">
        <v>1</v>
      </c>
      <c r="G90" s="6" t="s">
        <v>17</v>
      </c>
      <c r="H90" s="5">
        <f t="shared" si="26"/>
        <v>128</v>
      </c>
      <c r="J90" s="654">
        <v>45624</v>
      </c>
      <c r="K90" s="651"/>
      <c r="L90" s="3"/>
      <c r="M90" s="4">
        <v>0</v>
      </c>
      <c r="N90" s="24">
        <v>1</v>
      </c>
      <c r="O90" s="6" t="s">
        <v>17</v>
      </c>
      <c r="P90" s="5">
        <f t="shared" si="27"/>
        <v>103</v>
      </c>
      <c r="R90" s="654">
        <v>45646</v>
      </c>
      <c r="S90" s="651"/>
      <c r="T90" s="3"/>
      <c r="U90" s="24">
        <v>0</v>
      </c>
      <c r="V90" s="24">
        <v>1</v>
      </c>
      <c r="W90" s="28" t="s">
        <v>17</v>
      </c>
      <c r="X90" s="5">
        <f t="shared" si="28"/>
        <v>89</v>
      </c>
      <c r="Z90" s="654"/>
      <c r="AA90" s="651"/>
      <c r="AB90" s="3"/>
      <c r="AC90" s="4"/>
      <c r="AD90" s="4"/>
      <c r="AE90" s="6"/>
      <c r="AF90" s="5">
        <f t="shared" si="29"/>
        <v>70</v>
      </c>
      <c r="AH90" s="654">
        <v>45709</v>
      </c>
      <c r="AI90" s="651"/>
      <c r="AJ90" s="3"/>
      <c r="AK90" s="24">
        <v>0</v>
      </c>
      <c r="AL90" s="24">
        <v>1</v>
      </c>
      <c r="AM90" s="28" t="s">
        <v>17</v>
      </c>
      <c r="AN90" s="5">
        <f t="shared" si="30"/>
        <v>53</v>
      </c>
      <c r="AP90" s="654">
        <v>45737</v>
      </c>
      <c r="AQ90" s="651"/>
      <c r="AR90" s="3"/>
      <c r="AS90" s="139">
        <v>0</v>
      </c>
      <c r="AT90" s="139">
        <v>1</v>
      </c>
      <c r="AU90" s="28" t="s">
        <v>17</v>
      </c>
      <c r="AV90" s="5">
        <f t="shared" si="31"/>
        <v>147</v>
      </c>
      <c r="AX90" s="654">
        <v>45761</v>
      </c>
      <c r="AY90" s="651"/>
      <c r="AZ90" s="3"/>
      <c r="BA90" s="176">
        <v>0</v>
      </c>
      <c r="BB90" s="176">
        <v>1</v>
      </c>
      <c r="BC90" s="129" t="s">
        <v>17</v>
      </c>
      <c r="BD90" s="5">
        <f t="shared" si="38"/>
        <v>132</v>
      </c>
      <c r="BF90" s="654">
        <v>45795</v>
      </c>
      <c r="BG90" s="651"/>
      <c r="BH90" s="3"/>
      <c r="BI90" s="426">
        <v>0</v>
      </c>
      <c r="BJ90" s="426">
        <v>1</v>
      </c>
      <c r="BK90" s="28" t="s">
        <v>17</v>
      </c>
      <c r="BL90" s="5">
        <f t="shared" si="33"/>
        <v>111</v>
      </c>
      <c r="BN90" s="654">
        <v>45832</v>
      </c>
      <c r="BO90" s="651"/>
      <c r="BQ90" s="468">
        <v>0</v>
      </c>
      <c r="BR90" s="468">
        <v>1</v>
      </c>
      <c r="BS90" s="28" t="s">
        <v>17</v>
      </c>
      <c r="BT90" s="461">
        <f t="shared" si="34"/>
        <v>97</v>
      </c>
      <c r="BV90" s="654">
        <v>45849</v>
      </c>
      <c r="BW90" s="654"/>
      <c r="BX90" s="3"/>
      <c r="BY90" s="193">
        <v>0</v>
      </c>
      <c r="BZ90" s="476">
        <v>1</v>
      </c>
      <c r="CA90" s="28" t="s">
        <v>17</v>
      </c>
      <c r="CB90" s="461">
        <f t="shared" si="39"/>
        <v>86</v>
      </c>
      <c r="CD90" s="654">
        <v>45888</v>
      </c>
      <c r="CE90" s="651"/>
      <c r="CF90" s="3"/>
      <c r="CG90" s="589">
        <v>0</v>
      </c>
      <c r="CH90" s="589">
        <v>2</v>
      </c>
      <c r="CI90" s="28" t="s">
        <v>17</v>
      </c>
      <c r="CJ90" s="5">
        <f t="shared" si="40"/>
        <v>49</v>
      </c>
      <c r="CL90" s="654">
        <v>45913</v>
      </c>
      <c r="CM90" s="651"/>
      <c r="CN90" s="3"/>
      <c r="CO90" s="171">
        <v>0</v>
      </c>
      <c r="CP90" s="171">
        <v>1</v>
      </c>
      <c r="CQ90" s="255" t="s">
        <v>17</v>
      </c>
      <c r="CR90" s="5">
        <f t="shared" si="37"/>
        <v>6</v>
      </c>
    </row>
    <row r="91" spans="2:96" ht="12.75" customHeight="1" x14ac:dyDescent="0.35">
      <c r="B91" s="654">
        <v>45581</v>
      </c>
      <c r="C91" s="651"/>
      <c r="D91" s="651"/>
      <c r="E91" s="4">
        <v>0</v>
      </c>
      <c r="F91" s="4">
        <v>1</v>
      </c>
      <c r="G91" s="6" t="s">
        <v>17</v>
      </c>
      <c r="H91" s="5">
        <f t="shared" si="26"/>
        <v>127</v>
      </c>
      <c r="J91" s="654">
        <v>45625</v>
      </c>
      <c r="K91" s="651"/>
      <c r="L91" s="3"/>
      <c r="M91" s="4">
        <v>0</v>
      </c>
      <c r="N91" s="24">
        <v>2</v>
      </c>
      <c r="O91" s="28" t="s">
        <v>15</v>
      </c>
      <c r="P91" s="5">
        <f t="shared" si="27"/>
        <v>101</v>
      </c>
      <c r="R91" s="654">
        <v>45649</v>
      </c>
      <c r="S91" s="651"/>
      <c r="T91" s="3"/>
      <c r="U91" s="24">
        <v>0</v>
      </c>
      <c r="V91" s="24">
        <v>1</v>
      </c>
      <c r="W91" s="28" t="s">
        <v>17</v>
      </c>
      <c r="X91" s="5">
        <f t="shared" si="28"/>
        <v>88</v>
      </c>
      <c r="Z91" s="654"/>
      <c r="AA91" s="651"/>
      <c r="AB91" s="3"/>
      <c r="AC91" s="4"/>
      <c r="AD91" s="4"/>
      <c r="AE91" s="6"/>
      <c r="AF91" s="5">
        <f t="shared" si="29"/>
        <v>70</v>
      </c>
      <c r="AH91" s="654">
        <v>45711</v>
      </c>
      <c r="AI91" s="651"/>
      <c r="AJ91" s="3"/>
      <c r="AK91" s="24">
        <v>0</v>
      </c>
      <c r="AL91" s="24">
        <v>1</v>
      </c>
      <c r="AM91" s="28" t="s">
        <v>17</v>
      </c>
      <c r="AN91" s="5">
        <f t="shared" si="30"/>
        <v>52</v>
      </c>
      <c r="AP91" s="654">
        <v>45740</v>
      </c>
      <c r="AQ91" s="651"/>
      <c r="AR91" s="3"/>
      <c r="AS91" s="144">
        <v>0</v>
      </c>
      <c r="AT91" s="144">
        <v>1</v>
      </c>
      <c r="AU91" s="28" t="s">
        <v>17</v>
      </c>
      <c r="AV91" s="5">
        <f t="shared" si="31"/>
        <v>146</v>
      </c>
      <c r="AX91" s="654">
        <v>45762</v>
      </c>
      <c r="AY91" s="651"/>
      <c r="AZ91" s="3"/>
      <c r="BA91" s="178">
        <v>0</v>
      </c>
      <c r="BB91" s="178">
        <v>1</v>
      </c>
      <c r="BC91" s="129" t="s">
        <v>17</v>
      </c>
      <c r="BD91" s="5">
        <f t="shared" si="38"/>
        <v>131</v>
      </c>
      <c r="BF91" s="654">
        <v>45796</v>
      </c>
      <c r="BG91" s="651"/>
      <c r="BH91" s="3"/>
      <c r="BI91" s="426">
        <v>0</v>
      </c>
      <c r="BJ91" s="426">
        <v>1</v>
      </c>
      <c r="BK91" s="28" t="s">
        <v>17</v>
      </c>
      <c r="BL91" s="5">
        <f t="shared" si="33"/>
        <v>110</v>
      </c>
      <c r="BT91" s="461">
        <f t="shared" si="34"/>
        <v>97</v>
      </c>
      <c r="BV91" s="654">
        <v>45850</v>
      </c>
      <c r="BW91" s="654"/>
      <c r="BX91" s="3"/>
      <c r="BY91" s="193">
        <v>0</v>
      </c>
      <c r="BZ91" s="489">
        <v>1</v>
      </c>
      <c r="CA91" s="28" t="s">
        <v>17</v>
      </c>
      <c r="CB91" s="461">
        <f t="shared" si="39"/>
        <v>85</v>
      </c>
      <c r="CD91" s="654">
        <v>45889</v>
      </c>
      <c r="CE91" s="651"/>
      <c r="CF91" s="3"/>
      <c r="CG91" s="589">
        <v>0</v>
      </c>
      <c r="CH91" s="589">
        <v>2</v>
      </c>
      <c r="CI91" s="28" t="s">
        <v>17</v>
      </c>
      <c r="CJ91" s="5">
        <f t="shared" si="40"/>
        <v>47</v>
      </c>
      <c r="CL91" s="654">
        <v>45915</v>
      </c>
      <c r="CM91" s="651"/>
      <c r="CN91" s="3"/>
      <c r="CO91" s="171">
        <v>0</v>
      </c>
      <c r="CP91" s="171">
        <v>1</v>
      </c>
      <c r="CQ91" s="255" t="s">
        <v>17</v>
      </c>
      <c r="CR91" s="5">
        <f t="shared" si="37"/>
        <v>5</v>
      </c>
    </row>
    <row r="92" spans="2:96" ht="12.75" customHeight="1" x14ac:dyDescent="0.35">
      <c r="B92" s="654">
        <v>45581</v>
      </c>
      <c r="C92" s="651"/>
      <c r="D92" s="651"/>
      <c r="E92" s="4">
        <v>0</v>
      </c>
      <c r="F92" s="4">
        <v>1</v>
      </c>
      <c r="G92" s="6" t="s">
        <v>16</v>
      </c>
      <c r="H92" s="5">
        <f t="shared" si="26"/>
        <v>126</v>
      </c>
      <c r="J92" s="654"/>
      <c r="K92" s="651"/>
      <c r="L92" s="3"/>
      <c r="M92" s="4"/>
      <c r="N92" s="4"/>
      <c r="O92" s="6"/>
      <c r="P92" s="5">
        <f t="shared" si="27"/>
        <v>101</v>
      </c>
      <c r="R92" s="654">
        <v>45652</v>
      </c>
      <c r="S92" s="651"/>
      <c r="T92" s="3"/>
      <c r="U92" s="24">
        <v>0</v>
      </c>
      <c r="V92" s="24">
        <v>2</v>
      </c>
      <c r="W92" s="28" t="s">
        <v>17</v>
      </c>
      <c r="X92" s="5">
        <f t="shared" si="28"/>
        <v>86</v>
      </c>
      <c r="Z92" s="654"/>
      <c r="AA92" s="651"/>
      <c r="AB92" s="3"/>
      <c r="AC92" s="4"/>
      <c r="AD92" s="4"/>
      <c r="AE92" s="6"/>
      <c r="AF92" s="5">
        <f t="shared" si="29"/>
        <v>70</v>
      </c>
      <c r="AH92" s="654">
        <v>45713</v>
      </c>
      <c r="AI92" s="651"/>
      <c r="AJ92" s="3"/>
      <c r="AK92" s="24">
        <v>0</v>
      </c>
      <c r="AL92" s="24">
        <v>1</v>
      </c>
      <c r="AM92" s="28" t="s">
        <v>17</v>
      </c>
      <c r="AN92" s="5">
        <f t="shared" si="30"/>
        <v>51</v>
      </c>
      <c r="AP92" s="654">
        <v>45741</v>
      </c>
      <c r="AQ92" s="651"/>
      <c r="AR92" s="3"/>
      <c r="AS92" s="146">
        <v>0</v>
      </c>
      <c r="AT92" s="146">
        <v>1</v>
      </c>
      <c r="AU92" s="28" t="s">
        <v>17</v>
      </c>
      <c r="AV92" s="5">
        <f t="shared" si="31"/>
        <v>145</v>
      </c>
      <c r="AX92" s="654">
        <v>45768</v>
      </c>
      <c r="AY92" s="651"/>
      <c r="AZ92" s="3"/>
      <c r="BA92" s="210">
        <v>0</v>
      </c>
      <c r="BB92" s="210">
        <v>2</v>
      </c>
      <c r="BC92" s="129" t="s">
        <v>17</v>
      </c>
      <c r="BD92" s="5">
        <f t="shared" si="38"/>
        <v>129</v>
      </c>
      <c r="BF92" s="654">
        <v>45797</v>
      </c>
      <c r="BG92" s="651"/>
      <c r="BH92" s="3"/>
      <c r="BI92" s="426">
        <v>0</v>
      </c>
      <c r="BJ92" s="426">
        <v>1</v>
      </c>
      <c r="BK92" s="28" t="s">
        <v>17</v>
      </c>
      <c r="BL92" s="5">
        <f t="shared" si="33"/>
        <v>109</v>
      </c>
      <c r="BT92" s="461">
        <f t="shared" si="34"/>
        <v>97</v>
      </c>
      <c r="BV92" s="654">
        <v>45851</v>
      </c>
      <c r="BW92" s="654"/>
      <c r="BX92" s="3"/>
      <c r="BY92" s="193">
        <v>0</v>
      </c>
      <c r="BZ92" s="489">
        <v>1</v>
      </c>
      <c r="CA92" s="28" t="s">
        <v>17</v>
      </c>
      <c r="CB92" s="461">
        <f t="shared" si="39"/>
        <v>84</v>
      </c>
      <c r="CD92" s="654">
        <v>45890</v>
      </c>
      <c r="CE92" s="651"/>
      <c r="CF92" s="3"/>
      <c r="CG92" s="589">
        <v>0</v>
      </c>
      <c r="CH92" s="589">
        <v>2</v>
      </c>
      <c r="CI92" s="28" t="s">
        <v>17</v>
      </c>
      <c r="CJ92" s="5">
        <f t="shared" si="40"/>
        <v>45</v>
      </c>
      <c r="CL92" s="654">
        <v>45910</v>
      </c>
      <c r="CM92" s="651"/>
      <c r="CN92" s="3"/>
      <c r="CO92" s="4">
        <v>0</v>
      </c>
      <c r="CP92" s="4">
        <v>1</v>
      </c>
      <c r="CQ92" s="6" t="s">
        <v>19</v>
      </c>
      <c r="CR92" s="5">
        <f t="shared" si="37"/>
        <v>4</v>
      </c>
    </row>
    <row r="93" spans="2:96" ht="12.75" customHeight="1" x14ac:dyDescent="0.35">
      <c r="B93" s="654">
        <v>45586</v>
      </c>
      <c r="C93" s="651"/>
      <c r="D93" s="651"/>
      <c r="E93" s="4">
        <v>0</v>
      </c>
      <c r="F93" s="4">
        <v>1</v>
      </c>
      <c r="G93" s="6" t="s">
        <v>17</v>
      </c>
      <c r="H93" s="5">
        <f t="shared" si="26"/>
        <v>125</v>
      </c>
      <c r="J93" s="654"/>
      <c r="K93" s="651"/>
      <c r="L93" s="3"/>
      <c r="M93" s="4"/>
      <c r="N93" s="4"/>
      <c r="O93" s="6"/>
      <c r="P93" s="5">
        <f t="shared" si="27"/>
        <v>101</v>
      </c>
      <c r="R93" s="654">
        <v>45654</v>
      </c>
      <c r="S93" s="651"/>
      <c r="T93" s="3"/>
      <c r="U93" s="24">
        <v>0</v>
      </c>
      <c r="V93" s="24">
        <v>2</v>
      </c>
      <c r="W93" s="28" t="s">
        <v>17</v>
      </c>
      <c r="X93" s="5">
        <f t="shared" si="28"/>
        <v>84</v>
      </c>
      <c r="Z93" s="654"/>
      <c r="AA93" s="651"/>
      <c r="AB93" s="3"/>
      <c r="AC93" s="4"/>
      <c r="AD93" s="4"/>
      <c r="AE93" s="6"/>
      <c r="AF93" s="5">
        <f t="shared" si="29"/>
        <v>70</v>
      </c>
      <c r="AH93" s="654">
        <v>45714</v>
      </c>
      <c r="AI93" s="651"/>
      <c r="AJ93" s="3"/>
      <c r="AK93" s="24">
        <v>0</v>
      </c>
      <c r="AL93" s="24">
        <v>1</v>
      </c>
      <c r="AM93" s="28" t="s">
        <v>17</v>
      </c>
      <c r="AN93" s="5">
        <f t="shared" si="30"/>
        <v>50</v>
      </c>
      <c r="AP93" s="654">
        <v>45742</v>
      </c>
      <c r="AQ93" s="651"/>
      <c r="AR93" s="3"/>
      <c r="AS93" s="146">
        <v>0</v>
      </c>
      <c r="AT93" s="146">
        <v>1</v>
      </c>
      <c r="AU93" s="28" t="s">
        <v>17</v>
      </c>
      <c r="AV93" s="5">
        <f t="shared" si="31"/>
        <v>144</v>
      </c>
      <c r="AX93" s="654">
        <v>45769</v>
      </c>
      <c r="AY93" s="651"/>
      <c r="AZ93" s="3"/>
      <c r="BA93" s="223">
        <v>0</v>
      </c>
      <c r="BB93" s="223">
        <v>1</v>
      </c>
      <c r="BC93" s="129" t="s">
        <v>17</v>
      </c>
      <c r="BD93" s="5">
        <f t="shared" si="38"/>
        <v>128</v>
      </c>
      <c r="BF93" s="654">
        <v>45798</v>
      </c>
      <c r="BG93" s="651"/>
      <c r="BH93" s="3"/>
      <c r="BI93" s="426">
        <v>0</v>
      </c>
      <c r="BJ93" s="426">
        <v>1</v>
      </c>
      <c r="BK93" s="28" t="s">
        <v>17</v>
      </c>
      <c r="BL93" s="5">
        <f t="shared" si="33"/>
        <v>108</v>
      </c>
      <c r="BT93" s="461">
        <f t="shared" si="34"/>
        <v>97</v>
      </c>
      <c r="BV93" s="654">
        <v>45852</v>
      </c>
      <c r="BW93" s="654"/>
      <c r="BX93" s="3"/>
      <c r="BY93" s="193">
        <v>0</v>
      </c>
      <c r="BZ93" s="489">
        <v>1</v>
      </c>
      <c r="CA93" s="28" t="s">
        <v>17</v>
      </c>
      <c r="CB93" s="461">
        <f t="shared" si="39"/>
        <v>83</v>
      </c>
      <c r="CD93" s="654">
        <v>45891</v>
      </c>
      <c r="CE93" s="651"/>
      <c r="CF93" s="3"/>
      <c r="CG93" s="589">
        <v>0</v>
      </c>
      <c r="CH93" s="589">
        <v>2</v>
      </c>
      <c r="CI93" s="28" t="s">
        <v>17</v>
      </c>
      <c r="CJ93" s="5">
        <f t="shared" si="40"/>
        <v>43</v>
      </c>
      <c r="CL93" s="654">
        <v>45911</v>
      </c>
      <c r="CM93" s="651"/>
      <c r="CN93" s="3"/>
      <c r="CO93" s="629">
        <v>0</v>
      </c>
      <c r="CP93" s="629">
        <v>1</v>
      </c>
      <c r="CQ93" s="129" t="s">
        <v>17</v>
      </c>
      <c r="CR93" s="5">
        <f t="shared" si="37"/>
        <v>3</v>
      </c>
    </row>
    <row r="94" spans="2:96" ht="12.75" customHeight="1" x14ac:dyDescent="0.35">
      <c r="B94" s="654">
        <v>45588</v>
      </c>
      <c r="C94" s="651"/>
      <c r="D94" s="651"/>
      <c r="E94" s="4">
        <v>0</v>
      </c>
      <c r="F94" s="4">
        <v>1</v>
      </c>
      <c r="G94" s="6" t="s">
        <v>17</v>
      </c>
      <c r="H94" s="5">
        <f t="shared" si="26"/>
        <v>124</v>
      </c>
      <c r="J94" s="654"/>
      <c r="K94" s="651"/>
      <c r="M94" s="4"/>
      <c r="N94" s="4"/>
      <c r="O94" s="6"/>
      <c r="P94" s="5">
        <f t="shared" si="27"/>
        <v>101</v>
      </c>
      <c r="R94" s="654">
        <v>45656</v>
      </c>
      <c r="S94" s="651"/>
      <c r="U94" s="24">
        <v>0</v>
      </c>
      <c r="V94" s="24">
        <v>2</v>
      </c>
      <c r="W94" s="28" t="s">
        <v>17</v>
      </c>
      <c r="X94" s="5">
        <f t="shared" si="28"/>
        <v>82</v>
      </c>
      <c r="Z94" s="654"/>
      <c r="AA94" s="651"/>
      <c r="AC94" s="4"/>
      <c r="AD94" s="4"/>
      <c r="AE94" s="6"/>
      <c r="AF94" s="5">
        <f t="shared" si="29"/>
        <v>70</v>
      </c>
      <c r="AH94" s="654">
        <v>45716</v>
      </c>
      <c r="AI94" s="651"/>
      <c r="AJ94" s="3"/>
      <c r="AK94" s="24">
        <v>0</v>
      </c>
      <c r="AL94" s="24">
        <v>2</v>
      </c>
      <c r="AM94" s="28" t="s">
        <v>17</v>
      </c>
      <c r="AN94" s="5">
        <f t="shared" si="30"/>
        <v>48</v>
      </c>
      <c r="AP94" s="654">
        <v>45743</v>
      </c>
      <c r="AQ94" s="651"/>
      <c r="AS94" s="148">
        <v>0</v>
      </c>
      <c r="AT94" s="148">
        <v>1</v>
      </c>
      <c r="AU94" s="28" t="s">
        <v>17</v>
      </c>
      <c r="AV94" s="5">
        <f t="shared" si="31"/>
        <v>143</v>
      </c>
      <c r="AX94" s="654">
        <v>45770</v>
      </c>
      <c r="AY94" s="651"/>
      <c r="BA94" s="223">
        <v>0</v>
      </c>
      <c r="BB94" s="223">
        <v>1</v>
      </c>
      <c r="BC94" s="129" t="s">
        <v>17</v>
      </c>
      <c r="BD94" s="5">
        <f t="shared" si="38"/>
        <v>127</v>
      </c>
      <c r="BI94" s="4"/>
      <c r="BJ94" s="4"/>
      <c r="BK94" s="6"/>
      <c r="BL94" s="5">
        <f t="shared" si="33"/>
        <v>108</v>
      </c>
      <c r="BT94" s="461">
        <f t="shared" si="34"/>
        <v>97</v>
      </c>
      <c r="BV94" s="709">
        <v>45847</v>
      </c>
      <c r="BW94" s="710"/>
      <c r="BX94" s="3"/>
      <c r="BY94" s="193">
        <v>0</v>
      </c>
      <c r="BZ94" s="517">
        <v>1</v>
      </c>
      <c r="CA94" s="129" t="s">
        <v>19</v>
      </c>
      <c r="CB94" s="461">
        <f t="shared" si="39"/>
        <v>82</v>
      </c>
      <c r="CD94" s="654">
        <v>45892</v>
      </c>
      <c r="CE94" s="651"/>
      <c r="CG94" s="589">
        <v>0</v>
      </c>
      <c r="CH94" s="589">
        <v>2</v>
      </c>
      <c r="CI94" s="28" t="s">
        <v>17</v>
      </c>
      <c r="CJ94" s="5">
        <f t="shared" si="40"/>
        <v>41</v>
      </c>
      <c r="CL94" s="654">
        <v>45912</v>
      </c>
      <c r="CM94" s="651"/>
      <c r="CO94" s="629">
        <v>0</v>
      </c>
      <c r="CP94" s="629">
        <v>1</v>
      </c>
      <c r="CQ94" s="129" t="s">
        <v>17</v>
      </c>
      <c r="CR94" s="5">
        <f t="shared" si="37"/>
        <v>2</v>
      </c>
    </row>
    <row r="95" spans="2:96" ht="12.75" customHeight="1" x14ac:dyDescent="0.35">
      <c r="B95" s="654">
        <v>45589</v>
      </c>
      <c r="C95" s="651"/>
      <c r="D95" s="651"/>
      <c r="E95" s="4">
        <v>0</v>
      </c>
      <c r="F95" s="4">
        <v>1</v>
      </c>
      <c r="G95" s="6" t="s">
        <v>17</v>
      </c>
      <c r="H95" s="5">
        <f t="shared" si="26"/>
        <v>123</v>
      </c>
      <c r="J95" s="654"/>
      <c r="K95" s="651"/>
      <c r="M95" s="4"/>
      <c r="N95" s="4"/>
      <c r="O95" s="6"/>
      <c r="P95" s="5">
        <f t="shared" si="27"/>
        <v>101</v>
      </c>
      <c r="R95" s="654"/>
      <c r="S95" s="651"/>
      <c r="U95" s="4"/>
      <c r="V95" s="4"/>
      <c r="W95" s="6"/>
      <c r="X95" s="5">
        <f t="shared" si="28"/>
        <v>82</v>
      </c>
      <c r="Z95" s="654"/>
      <c r="AA95" s="651"/>
      <c r="AC95" s="4"/>
      <c r="AD95" s="4"/>
      <c r="AE95" s="6"/>
      <c r="AF95" s="5">
        <f t="shared" si="29"/>
        <v>70</v>
      </c>
      <c r="AH95" s="654"/>
      <c r="AI95" s="651"/>
      <c r="AJ95" s="3"/>
      <c r="AK95" s="24"/>
      <c r="AL95" s="24"/>
      <c r="AM95" s="28"/>
      <c r="AN95" s="5">
        <f t="shared" si="30"/>
        <v>48</v>
      </c>
      <c r="AP95" s="654">
        <v>45744</v>
      </c>
      <c r="AQ95" s="651"/>
      <c r="AS95" s="150">
        <v>0</v>
      </c>
      <c r="AT95" s="150">
        <v>1</v>
      </c>
      <c r="AU95" s="28" t="s">
        <v>17</v>
      </c>
      <c r="AV95" s="5">
        <f t="shared" si="31"/>
        <v>142</v>
      </c>
      <c r="AX95" s="654">
        <v>45772</v>
      </c>
      <c r="AY95" s="651"/>
      <c r="BA95" s="229">
        <v>0</v>
      </c>
      <c r="BB95" s="229">
        <v>2</v>
      </c>
      <c r="BC95" s="6" t="s">
        <v>35</v>
      </c>
      <c r="BD95" s="5">
        <f t="shared" si="38"/>
        <v>125</v>
      </c>
      <c r="BF95" s="654"/>
      <c r="BG95" s="651"/>
      <c r="BI95" s="4"/>
      <c r="BJ95" s="4"/>
      <c r="BK95" s="6"/>
      <c r="BL95" s="5">
        <f t="shared" si="33"/>
        <v>108</v>
      </c>
      <c r="BT95" s="461">
        <f t="shared" si="34"/>
        <v>97</v>
      </c>
      <c r="BV95" s="709">
        <v>45853</v>
      </c>
      <c r="BW95" s="710"/>
      <c r="BY95" s="193">
        <v>0</v>
      </c>
      <c r="BZ95" s="520">
        <v>1</v>
      </c>
      <c r="CA95" s="28" t="s">
        <v>17</v>
      </c>
      <c r="CB95" s="461">
        <f t="shared" si="39"/>
        <v>81</v>
      </c>
      <c r="CD95" s="654">
        <v>45893</v>
      </c>
      <c r="CE95" s="651"/>
      <c r="CG95" s="589">
        <v>0</v>
      </c>
      <c r="CH95" s="589">
        <v>2</v>
      </c>
      <c r="CI95" s="28" t="s">
        <v>17</v>
      </c>
      <c r="CJ95" s="5">
        <f t="shared" si="40"/>
        <v>39</v>
      </c>
      <c r="CL95" s="654"/>
      <c r="CM95" s="651"/>
      <c r="CO95" s="4"/>
      <c r="CP95" s="4"/>
      <c r="CQ95" s="6"/>
      <c r="CR95" s="5">
        <f t="shared" si="37"/>
        <v>2</v>
      </c>
    </row>
    <row r="96" spans="2:96" ht="12.75" customHeight="1" x14ac:dyDescent="0.35">
      <c r="B96" s="654">
        <v>45590</v>
      </c>
      <c r="C96" s="651"/>
      <c r="D96" s="651"/>
      <c r="E96" s="4">
        <v>0</v>
      </c>
      <c r="F96" s="4">
        <v>1</v>
      </c>
      <c r="G96" s="6" t="s">
        <v>17</v>
      </c>
      <c r="H96" s="5">
        <f t="shared" si="26"/>
        <v>122</v>
      </c>
      <c r="J96" s="654"/>
      <c r="K96" s="651"/>
      <c r="M96" s="4"/>
      <c r="N96" s="4"/>
      <c r="O96" s="6"/>
      <c r="P96" s="5">
        <f t="shared" si="27"/>
        <v>101</v>
      </c>
      <c r="R96" s="654"/>
      <c r="S96" s="651"/>
      <c r="U96" s="4"/>
      <c r="V96" s="4"/>
      <c r="W96" s="6"/>
      <c r="X96" s="5">
        <f t="shared" si="28"/>
        <v>82</v>
      </c>
      <c r="AF96" s="5">
        <f t="shared" si="29"/>
        <v>70</v>
      </c>
      <c r="AH96" s="654"/>
      <c r="AI96" s="651"/>
      <c r="AJ96" s="3"/>
      <c r="AK96" s="24"/>
      <c r="AL96" s="24"/>
      <c r="AM96" s="28"/>
      <c r="AN96" s="5">
        <f t="shared" si="30"/>
        <v>48</v>
      </c>
      <c r="AP96" s="654"/>
      <c r="AQ96" s="651"/>
      <c r="AS96" s="4"/>
      <c r="AT96" s="4"/>
      <c r="AU96" s="6"/>
      <c r="AV96" s="5">
        <f t="shared" si="31"/>
        <v>142</v>
      </c>
      <c r="AX96" s="654">
        <v>45775</v>
      </c>
      <c r="AY96" s="651"/>
      <c r="BA96" s="234">
        <v>0</v>
      </c>
      <c r="BB96" s="234">
        <v>2</v>
      </c>
      <c r="BC96" s="6" t="s">
        <v>17</v>
      </c>
      <c r="BD96" s="5">
        <f t="shared" si="38"/>
        <v>123</v>
      </c>
      <c r="BF96" s="654"/>
      <c r="BG96" s="651"/>
      <c r="BI96" s="4"/>
      <c r="BJ96" s="4"/>
      <c r="BK96" s="6"/>
      <c r="BL96" s="5">
        <f t="shared" si="33"/>
        <v>108</v>
      </c>
      <c r="BT96" s="461">
        <f t="shared" si="34"/>
        <v>97</v>
      </c>
      <c r="BV96" s="709">
        <v>45854</v>
      </c>
      <c r="BW96" s="710"/>
      <c r="BY96" s="193">
        <v>0</v>
      </c>
      <c r="BZ96" s="520">
        <v>1</v>
      </c>
      <c r="CA96" s="28" t="s">
        <v>17</v>
      </c>
      <c r="CB96" s="461">
        <f t="shared" si="39"/>
        <v>80</v>
      </c>
      <c r="CD96" s="654">
        <v>45894</v>
      </c>
      <c r="CE96" s="651"/>
      <c r="CG96" s="589">
        <v>0</v>
      </c>
      <c r="CH96" s="589">
        <v>2</v>
      </c>
      <c r="CI96" s="28" t="s">
        <v>17</v>
      </c>
      <c r="CJ96" s="5">
        <f t="shared" si="40"/>
        <v>37</v>
      </c>
      <c r="CL96" s="654"/>
      <c r="CM96" s="651"/>
      <c r="CO96" s="4"/>
      <c r="CP96" s="4"/>
      <c r="CQ96" s="6"/>
      <c r="CR96" s="5">
        <f t="shared" si="37"/>
        <v>2</v>
      </c>
    </row>
    <row r="97" spans="2:96" ht="12.75" customHeight="1" x14ac:dyDescent="0.35">
      <c r="B97" s="654">
        <v>45593</v>
      </c>
      <c r="C97" s="651"/>
      <c r="D97" s="651"/>
      <c r="E97" s="4">
        <v>0</v>
      </c>
      <c r="F97" s="4">
        <v>2</v>
      </c>
      <c r="G97" s="6" t="s">
        <v>17</v>
      </c>
      <c r="H97" s="5">
        <f t="shared" si="26"/>
        <v>120</v>
      </c>
      <c r="J97" s="654"/>
      <c r="K97" s="651"/>
      <c r="M97" s="4"/>
      <c r="N97" s="4"/>
      <c r="O97" s="6"/>
      <c r="P97" s="5">
        <f t="shared" si="27"/>
        <v>101</v>
      </c>
      <c r="R97" s="654"/>
      <c r="S97" s="651"/>
      <c r="U97" s="4"/>
      <c r="W97" s="6"/>
      <c r="X97" s="5">
        <f>SUM(X96+U97-'Articles divers'!F59)</f>
        <v>70</v>
      </c>
      <c r="AF97" s="5">
        <f t="shared" si="29"/>
        <v>70</v>
      </c>
      <c r="AH97" s="654"/>
      <c r="AI97" s="651"/>
      <c r="AJ97" s="3"/>
      <c r="AK97" s="24"/>
      <c r="AL97" s="24"/>
      <c r="AM97" s="28"/>
      <c r="AN97" s="5">
        <f t="shared" si="30"/>
        <v>48</v>
      </c>
      <c r="AP97" s="654"/>
      <c r="AQ97" s="651"/>
      <c r="AS97" s="4"/>
      <c r="AT97" s="4"/>
      <c r="AU97" s="6"/>
      <c r="AV97" s="5">
        <f t="shared" si="31"/>
        <v>142</v>
      </c>
      <c r="AX97" s="654"/>
      <c r="AY97" s="651"/>
      <c r="BA97" s="4"/>
      <c r="BB97" s="4"/>
      <c r="BC97" s="6"/>
      <c r="BD97" s="5">
        <f t="shared" si="38"/>
        <v>123</v>
      </c>
      <c r="BF97" s="654"/>
      <c r="BG97" s="651"/>
      <c r="BI97" s="4"/>
      <c r="BJ97" s="4"/>
      <c r="BK97" s="6"/>
      <c r="BL97" s="5">
        <f t="shared" si="33"/>
        <v>108</v>
      </c>
      <c r="BT97" s="461">
        <f t="shared" si="34"/>
        <v>97</v>
      </c>
      <c r="BV97" s="709">
        <v>45855</v>
      </c>
      <c r="BW97" s="710"/>
      <c r="BY97" s="193">
        <v>0</v>
      </c>
      <c r="BZ97" s="520">
        <v>1</v>
      </c>
      <c r="CA97" s="28" t="s">
        <v>17</v>
      </c>
      <c r="CB97" s="461">
        <f t="shared" si="39"/>
        <v>79</v>
      </c>
      <c r="CD97" s="654">
        <v>45895</v>
      </c>
      <c r="CE97" s="651"/>
      <c r="CG97" s="589">
        <v>0</v>
      </c>
      <c r="CH97" s="589">
        <v>2</v>
      </c>
      <c r="CI97" s="28" t="s">
        <v>17</v>
      </c>
      <c r="CJ97" s="5">
        <f t="shared" si="40"/>
        <v>35</v>
      </c>
      <c r="CL97" s="654"/>
      <c r="CM97" s="651"/>
      <c r="CO97" s="4"/>
      <c r="CP97" s="4"/>
      <c r="CQ97" s="6"/>
      <c r="CR97" s="5">
        <f t="shared" si="37"/>
        <v>2</v>
      </c>
    </row>
    <row r="98" spans="2:96" ht="12.75" customHeight="1" x14ac:dyDescent="0.35">
      <c r="B98" s="654">
        <v>45594</v>
      </c>
      <c r="C98" s="651"/>
      <c r="D98" s="651"/>
      <c r="E98" s="4">
        <v>0</v>
      </c>
      <c r="F98" s="4">
        <v>2</v>
      </c>
      <c r="G98" s="6" t="s">
        <v>17</v>
      </c>
      <c r="H98" s="5">
        <f t="shared" si="26"/>
        <v>118</v>
      </c>
      <c r="J98" s="654"/>
      <c r="K98" s="651"/>
      <c r="M98" s="4"/>
      <c r="N98" s="4"/>
      <c r="O98" s="6"/>
      <c r="P98" s="5">
        <f t="shared" si="27"/>
        <v>101</v>
      </c>
      <c r="X98" s="5">
        <f t="shared" ref="X98:X105" si="41">SUM(X97+U98-V98)</f>
        <v>70</v>
      </c>
      <c r="AF98" s="5">
        <f t="shared" si="29"/>
        <v>70</v>
      </c>
      <c r="AH98" s="654"/>
      <c r="AI98" s="651"/>
      <c r="AJ98" s="3"/>
      <c r="AK98" s="24"/>
      <c r="AL98" s="24"/>
      <c r="AM98" s="28"/>
      <c r="AN98" s="5">
        <f t="shared" si="30"/>
        <v>48</v>
      </c>
      <c r="AP98" s="654"/>
      <c r="AQ98" s="651"/>
      <c r="AS98" s="4"/>
      <c r="AT98" s="4"/>
      <c r="AU98" s="6"/>
      <c r="AV98" s="5">
        <f t="shared" si="31"/>
        <v>142</v>
      </c>
      <c r="AX98" s="654"/>
      <c r="AY98" s="651"/>
      <c r="BA98" s="4"/>
      <c r="BB98" s="4"/>
      <c r="BC98" s="6"/>
      <c r="BD98" s="5">
        <f t="shared" si="38"/>
        <v>123</v>
      </c>
      <c r="BF98" s="654"/>
      <c r="BG98" s="651"/>
      <c r="BI98" s="4"/>
      <c r="BJ98" s="4"/>
      <c r="BK98" s="6"/>
      <c r="BL98" s="5">
        <f t="shared" si="33"/>
        <v>108</v>
      </c>
      <c r="BT98" s="461">
        <f t="shared" si="34"/>
        <v>97</v>
      </c>
      <c r="BV98" s="709">
        <v>45856</v>
      </c>
      <c r="BW98" s="710"/>
      <c r="BY98" s="193">
        <v>0</v>
      </c>
      <c r="BZ98" s="521">
        <v>1</v>
      </c>
      <c r="CA98" s="28" t="s">
        <v>17</v>
      </c>
      <c r="CB98" s="461">
        <f t="shared" si="39"/>
        <v>78</v>
      </c>
      <c r="CD98" s="654">
        <v>45896</v>
      </c>
      <c r="CE98" s="651"/>
      <c r="CG98" s="589">
        <v>0</v>
      </c>
      <c r="CH98" s="589">
        <v>2</v>
      </c>
      <c r="CI98" s="28" t="s">
        <v>17</v>
      </c>
      <c r="CJ98" s="5">
        <f t="shared" si="40"/>
        <v>33</v>
      </c>
      <c r="CL98" s="654"/>
      <c r="CM98" s="651"/>
      <c r="CO98" s="4"/>
      <c r="CP98" s="4"/>
      <c r="CQ98" s="6"/>
      <c r="CR98" s="5">
        <f t="shared" si="37"/>
        <v>2</v>
      </c>
    </row>
    <row r="99" spans="2:96" ht="12.75" customHeight="1" x14ac:dyDescent="0.35">
      <c r="B99" s="654">
        <v>45595</v>
      </c>
      <c r="C99" s="651"/>
      <c r="D99" s="651"/>
      <c r="E99" s="4">
        <v>0</v>
      </c>
      <c r="F99" s="4">
        <v>1</v>
      </c>
      <c r="G99" s="6" t="s">
        <v>17</v>
      </c>
      <c r="H99" s="5">
        <f t="shared" si="26"/>
        <v>117</v>
      </c>
      <c r="J99" s="654"/>
      <c r="K99" s="651"/>
      <c r="M99" s="4"/>
      <c r="N99" s="4"/>
      <c r="O99" s="6"/>
      <c r="P99" s="5">
        <f t="shared" si="27"/>
        <v>101</v>
      </c>
      <c r="X99" s="5">
        <f t="shared" si="41"/>
        <v>70</v>
      </c>
      <c r="AF99" s="5">
        <f t="shared" si="29"/>
        <v>70</v>
      </c>
      <c r="AH99" s="654"/>
      <c r="AI99" s="651"/>
      <c r="AJ99" s="3"/>
      <c r="AK99" s="24"/>
      <c r="AL99" s="24"/>
      <c r="AM99" s="28"/>
      <c r="AN99" s="5">
        <f t="shared" si="30"/>
        <v>48</v>
      </c>
      <c r="AP99" s="654"/>
      <c r="AQ99" s="651"/>
      <c r="AS99" s="4"/>
      <c r="AT99" s="4"/>
      <c r="AU99" s="6"/>
      <c r="AV99" s="5">
        <f t="shared" si="31"/>
        <v>142</v>
      </c>
      <c r="AX99" s="654"/>
      <c r="AY99" s="651"/>
      <c r="BA99" s="4"/>
      <c r="BB99" s="4"/>
      <c r="BC99" s="6"/>
      <c r="BD99" s="5">
        <f t="shared" si="38"/>
        <v>123</v>
      </c>
      <c r="BF99" s="654"/>
      <c r="BG99" s="651"/>
      <c r="BI99" s="4"/>
      <c r="BJ99" s="4"/>
      <c r="BK99" s="6"/>
      <c r="BL99" s="5">
        <f t="shared" si="33"/>
        <v>108</v>
      </c>
      <c r="BN99" s="654"/>
      <c r="BO99" s="651"/>
      <c r="BQ99" s="4"/>
      <c r="BR99" s="4"/>
      <c r="BS99" s="6"/>
      <c r="BT99" s="461">
        <f t="shared" si="34"/>
        <v>97</v>
      </c>
      <c r="BV99" s="654">
        <v>45855</v>
      </c>
      <c r="BW99" s="654"/>
      <c r="BX99" s="3"/>
      <c r="BY99" s="193">
        <v>0</v>
      </c>
      <c r="BZ99" s="522">
        <v>1</v>
      </c>
      <c r="CA99" s="28" t="s">
        <v>35</v>
      </c>
      <c r="CB99" s="461">
        <f t="shared" si="39"/>
        <v>77</v>
      </c>
      <c r="CD99" s="654">
        <v>45897</v>
      </c>
      <c r="CE99" s="651"/>
      <c r="CG99" s="598">
        <v>0</v>
      </c>
      <c r="CH99" s="598">
        <v>2</v>
      </c>
      <c r="CI99" s="28" t="s">
        <v>17</v>
      </c>
      <c r="CJ99" s="5">
        <f t="shared" si="40"/>
        <v>31</v>
      </c>
      <c r="CL99" s="654"/>
      <c r="CM99" s="651"/>
      <c r="CO99" s="4"/>
      <c r="CP99" s="4"/>
      <c r="CQ99" s="6"/>
      <c r="CR99" s="5">
        <f t="shared" si="37"/>
        <v>2</v>
      </c>
    </row>
    <row r="100" spans="2:96" ht="12.75" customHeight="1" x14ac:dyDescent="0.35">
      <c r="B100" s="25"/>
      <c r="C100" s="25"/>
      <c r="D100" s="3"/>
      <c r="E100" s="4"/>
      <c r="F100" s="4"/>
      <c r="G100" s="6"/>
      <c r="H100" s="5">
        <f t="shared" si="26"/>
        <v>117</v>
      </c>
      <c r="J100" s="654"/>
      <c r="K100" s="651"/>
      <c r="M100" s="4"/>
      <c r="N100" s="4"/>
      <c r="O100" s="6"/>
      <c r="P100" s="5">
        <f t="shared" si="27"/>
        <v>101</v>
      </c>
      <c r="X100" s="5">
        <f t="shared" si="41"/>
        <v>70</v>
      </c>
      <c r="AF100" s="5">
        <f t="shared" si="29"/>
        <v>70</v>
      </c>
      <c r="AH100" s="654"/>
      <c r="AI100" s="651"/>
      <c r="AJ100" s="3"/>
      <c r="AK100" s="24"/>
      <c r="AL100" s="24"/>
      <c r="AM100" s="28"/>
      <c r="AN100" s="5">
        <f t="shared" si="30"/>
        <v>48</v>
      </c>
      <c r="AP100" s="654"/>
      <c r="AQ100" s="651"/>
      <c r="AS100" s="4"/>
      <c r="AT100" s="4"/>
      <c r="AU100" s="6"/>
      <c r="AV100" s="5">
        <f t="shared" si="31"/>
        <v>142</v>
      </c>
      <c r="AX100" s="654"/>
      <c r="AY100" s="651"/>
      <c r="BA100" s="4"/>
      <c r="BB100" s="4"/>
      <c r="BC100" s="6"/>
      <c r="BD100" s="5">
        <f t="shared" si="38"/>
        <v>123</v>
      </c>
      <c r="BF100" s="654"/>
      <c r="BG100" s="651"/>
      <c r="BI100" s="4"/>
      <c r="BJ100" s="4"/>
      <c r="BK100" s="6"/>
      <c r="BL100" s="5">
        <f t="shared" si="33"/>
        <v>108</v>
      </c>
      <c r="BN100" s="654"/>
      <c r="BO100" s="651"/>
      <c r="BQ100" s="4"/>
      <c r="BR100" s="4"/>
      <c r="BS100" s="6"/>
      <c r="BT100" s="5">
        <f t="shared" si="34"/>
        <v>97</v>
      </c>
      <c r="BV100" s="654">
        <v>45859</v>
      </c>
      <c r="BW100" s="654"/>
      <c r="BY100" s="193">
        <v>0</v>
      </c>
      <c r="BZ100" s="524">
        <v>1</v>
      </c>
      <c r="CA100" s="28" t="s">
        <v>17</v>
      </c>
      <c r="CB100" s="461">
        <f t="shared" si="39"/>
        <v>76</v>
      </c>
      <c r="CD100" s="654">
        <v>45898</v>
      </c>
      <c r="CE100" s="651"/>
      <c r="CG100" s="598">
        <v>0</v>
      </c>
      <c r="CH100" s="598">
        <v>2</v>
      </c>
      <c r="CI100" s="28" t="s">
        <v>17</v>
      </c>
      <c r="CJ100" s="5">
        <f t="shared" si="40"/>
        <v>29</v>
      </c>
      <c r="CL100" s="654"/>
      <c r="CM100" s="651"/>
      <c r="CO100" s="4"/>
      <c r="CP100" s="4"/>
      <c r="CQ100" s="6"/>
      <c r="CR100" s="5">
        <f t="shared" si="37"/>
        <v>2</v>
      </c>
    </row>
    <row r="101" spans="2:96" ht="12.75" customHeight="1" x14ac:dyDescent="0.35">
      <c r="B101" s="25"/>
      <c r="C101" s="25"/>
      <c r="D101" s="3"/>
      <c r="E101" s="4"/>
      <c r="F101" s="4"/>
      <c r="G101" s="6"/>
      <c r="H101" s="5">
        <f t="shared" si="26"/>
        <v>117</v>
      </c>
      <c r="J101" s="25"/>
      <c r="K101" s="4"/>
      <c r="M101" s="4"/>
      <c r="N101" s="4"/>
      <c r="O101" s="6"/>
      <c r="P101" s="5">
        <f t="shared" si="27"/>
        <v>101</v>
      </c>
      <c r="X101" s="5">
        <f t="shared" si="41"/>
        <v>70</v>
      </c>
      <c r="AF101" s="5">
        <f t="shared" si="29"/>
        <v>70</v>
      </c>
      <c r="AH101" s="654"/>
      <c r="AI101" s="651"/>
      <c r="AJ101" s="3"/>
      <c r="AK101" s="24"/>
      <c r="AL101" s="24"/>
      <c r="AM101" s="28"/>
      <c r="AN101" s="5">
        <f t="shared" si="30"/>
        <v>48</v>
      </c>
      <c r="AV101" s="5">
        <f t="shared" si="31"/>
        <v>142</v>
      </c>
      <c r="AX101" s="654"/>
      <c r="AY101" s="651"/>
      <c r="BA101" s="4"/>
      <c r="BB101" s="4"/>
      <c r="BC101" s="6"/>
      <c r="BD101" s="5">
        <f t="shared" si="38"/>
        <v>123</v>
      </c>
      <c r="BF101" s="654"/>
      <c r="BG101" s="651"/>
      <c r="BI101" s="4"/>
      <c r="BJ101" s="4"/>
      <c r="BK101" s="6"/>
      <c r="BL101" s="5">
        <f t="shared" si="33"/>
        <v>108</v>
      </c>
      <c r="BN101" s="654"/>
      <c r="BO101" s="651"/>
      <c r="BQ101" s="4"/>
      <c r="BR101" s="4"/>
      <c r="BS101" s="6"/>
      <c r="BT101" s="5">
        <f t="shared" si="34"/>
        <v>97</v>
      </c>
      <c r="BV101" s="654">
        <v>45860</v>
      </c>
      <c r="BW101" s="654"/>
      <c r="BY101" s="193">
        <v>0</v>
      </c>
      <c r="BZ101" s="544">
        <v>1</v>
      </c>
      <c r="CA101" s="28" t="s">
        <v>17</v>
      </c>
      <c r="CB101" s="461">
        <f t="shared" si="39"/>
        <v>75</v>
      </c>
      <c r="CD101" s="654">
        <v>45899</v>
      </c>
      <c r="CE101" s="651"/>
      <c r="CG101" s="598">
        <v>0</v>
      </c>
      <c r="CH101" s="598">
        <v>2</v>
      </c>
      <c r="CI101" s="28" t="s">
        <v>17</v>
      </c>
      <c r="CJ101" s="5">
        <f t="shared" si="40"/>
        <v>27</v>
      </c>
      <c r="CR101" s="5">
        <f t="shared" si="37"/>
        <v>2</v>
      </c>
    </row>
    <row r="102" spans="2:96" ht="12.75" customHeight="1" x14ac:dyDescent="0.35">
      <c r="B102" s="25"/>
      <c r="C102" s="25"/>
      <c r="D102" s="3"/>
      <c r="E102" s="4"/>
      <c r="F102" s="4"/>
      <c r="G102" s="6"/>
      <c r="H102" s="5">
        <f t="shared" si="26"/>
        <v>117</v>
      </c>
      <c r="J102" s="25"/>
      <c r="K102" s="4"/>
      <c r="M102" s="4"/>
      <c r="N102" s="4"/>
      <c r="O102" s="6"/>
      <c r="P102" s="5">
        <f t="shared" si="27"/>
        <v>101</v>
      </c>
      <c r="X102" s="5">
        <f t="shared" si="41"/>
        <v>70</v>
      </c>
      <c r="AF102" s="5">
        <f t="shared" si="29"/>
        <v>70</v>
      </c>
      <c r="AH102" s="654"/>
      <c r="AI102" s="651"/>
      <c r="AJ102" s="3"/>
      <c r="AK102" s="24"/>
      <c r="AL102" s="24"/>
      <c r="AM102" s="28"/>
      <c r="AN102" s="5">
        <f t="shared" si="30"/>
        <v>48</v>
      </c>
      <c r="AV102" s="5">
        <f t="shared" si="31"/>
        <v>142</v>
      </c>
      <c r="AX102" s="25"/>
      <c r="AY102" s="25"/>
      <c r="BA102" s="4"/>
      <c r="BB102" s="4"/>
      <c r="BC102" s="6"/>
      <c r="BD102" s="5">
        <f t="shared" si="38"/>
        <v>123</v>
      </c>
      <c r="BF102" s="654"/>
      <c r="BG102" s="651"/>
      <c r="BI102" s="4"/>
      <c r="BJ102" s="4"/>
      <c r="BK102" s="6"/>
      <c r="BL102" s="5">
        <f t="shared" si="33"/>
        <v>108</v>
      </c>
      <c r="BT102" s="5">
        <f t="shared" si="34"/>
        <v>97</v>
      </c>
      <c r="BV102" s="654">
        <v>45861</v>
      </c>
      <c r="BW102" s="654"/>
      <c r="BY102" s="193">
        <v>0</v>
      </c>
      <c r="BZ102" s="544">
        <v>1</v>
      </c>
      <c r="CA102" s="28" t="s">
        <v>17</v>
      </c>
      <c r="CB102" s="461">
        <f t="shared" si="39"/>
        <v>74</v>
      </c>
      <c r="CJ102" s="5">
        <f t="shared" si="40"/>
        <v>27</v>
      </c>
      <c r="CR102" s="5">
        <f t="shared" si="37"/>
        <v>2</v>
      </c>
    </row>
    <row r="103" spans="2:96" ht="12.75" customHeight="1" x14ac:dyDescent="0.35">
      <c r="B103" s="25"/>
      <c r="C103" s="25"/>
      <c r="D103" s="3"/>
      <c r="E103" s="4"/>
      <c r="F103" s="4"/>
      <c r="G103" s="6"/>
      <c r="H103" s="5">
        <f t="shared" si="26"/>
        <v>117</v>
      </c>
      <c r="J103" s="25"/>
      <c r="K103" s="4"/>
      <c r="M103" s="4"/>
      <c r="N103" s="4"/>
      <c r="O103" s="6"/>
      <c r="P103" s="5">
        <f t="shared" si="27"/>
        <v>101</v>
      </c>
      <c r="X103" s="5">
        <f t="shared" si="41"/>
        <v>70</v>
      </c>
      <c r="AF103" s="5">
        <f t="shared" si="29"/>
        <v>70</v>
      </c>
      <c r="AH103" s="654"/>
      <c r="AI103" s="651"/>
      <c r="AJ103" s="3"/>
      <c r="AK103" s="24"/>
      <c r="AL103" s="24"/>
      <c r="AM103" s="28"/>
      <c r="AN103" s="5">
        <f t="shared" si="30"/>
        <v>48</v>
      </c>
      <c r="AV103" s="5">
        <f t="shared" si="31"/>
        <v>142</v>
      </c>
      <c r="AX103" s="25"/>
      <c r="AY103" s="25"/>
      <c r="BA103" s="4"/>
      <c r="BB103" s="4"/>
      <c r="BC103" s="6"/>
      <c r="BD103" s="5">
        <f t="shared" si="38"/>
        <v>123</v>
      </c>
      <c r="BF103" s="654"/>
      <c r="BG103" s="651"/>
      <c r="BI103" s="4"/>
      <c r="BJ103" s="4"/>
      <c r="BK103" s="6"/>
      <c r="BL103" s="5">
        <f t="shared" si="33"/>
        <v>108</v>
      </c>
      <c r="BT103" s="5">
        <f t="shared" si="34"/>
        <v>97</v>
      </c>
      <c r="BV103" s="654">
        <v>45862</v>
      </c>
      <c r="BW103" s="654"/>
      <c r="BY103" s="193">
        <v>0</v>
      </c>
      <c r="BZ103" s="544">
        <v>1</v>
      </c>
      <c r="CA103" s="28" t="s">
        <v>17</v>
      </c>
      <c r="CB103" s="461">
        <f t="shared" si="39"/>
        <v>73</v>
      </c>
      <c r="CJ103" s="5">
        <f t="shared" si="40"/>
        <v>27</v>
      </c>
      <c r="CR103" s="5">
        <f t="shared" si="37"/>
        <v>2</v>
      </c>
    </row>
    <row r="104" spans="2:96" ht="12.75" customHeight="1" x14ac:dyDescent="0.35">
      <c r="B104" s="25"/>
      <c r="C104" s="25"/>
      <c r="D104" s="3"/>
      <c r="E104" s="4"/>
      <c r="F104" s="4"/>
      <c r="G104" s="6"/>
      <c r="H104" s="5">
        <f t="shared" si="26"/>
        <v>117</v>
      </c>
      <c r="J104" s="25"/>
      <c r="K104" s="4"/>
      <c r="M104" s="4"/>
      <c r="N104" s="4"/>
      <c r="O104" s="6"/>
      <c r="P104" s="5">
        <f t="shared" si="27"/>
        <v>101</v>
      </c>
      <c r="X104" s="5">
        <f t="shared" si="41"/>
        <v>70</v>
      </c>
      <c r="AF104" s="5">
        <f t="shared" si="29"/>
        <v>70</v>
      </c>
      <c r="AH104" s="654"/>
      <c r="AI104" s="651"/>
      <c r="AJ104" s="3"/>
      <c r="AK104" s="24"/>
      <c r="AL104" s="24"/>
      <c r="AM104" s="28"/>
      <c r="AN104" s="5">
        <f t="shared" si="30"/>
        <v>48</v>
      </c>
      <c r="AV104" s="5">
        <f t="shared" si="31"/>
        <v>142</v>
      </c>
      <c r="AX104" s="25"/>
      <c r="AY104" s="25"/>
      <c r="BA104" s="4"/>
      <c r="BB104" s="4"/>
      <c r="BC104" s="6"/>
      <c r="BD104" s="5">
        <f t="shared" si="38"/>
        <v>123</v>
      </c>
      <c r="BF104" s="654"/>
      <c r="BG104" s="651"/>
      <c r="BI104" s="4"/>
      <c r="BJ104" s="4"/>
      <c r="BK104" s="6"/>
      <c r="BL104" s="5">
        <f t="shared" si="33"/>
        <v>108</v>
      </c>
      <c r="BT104" s="5">
        <f t="shared" si="34"/>
        <v>97</v>
      </c>
      <c r="BV104" s="654">
        <v>45863</v>
      </c>
      <c r="BW104" s="654"/>
      <c r="BY104" s="193">
        <v>0</v>
      </c>
      <c r="BZ104" s="544">
        <v>1</v>
      </c>
      <c r="CA104" s="28" t="s">
        <v>17</v>
      </c>
      <c r="CB104" s="461">
        <f t="shared" si="39"/>
        <v>72</v>
      </c>
      <c r="CJ104" s="5">
        <f t="shared" si="40"/>
        <v>27</v>
      </c>
      <c r="CR104" s="5">
        <f t="shared" si="37"/>
        <v>2</v>
      </c>
    </row>
    <row r="105" spans="2:96" ht="12.75" customHeight="1" thickBot="1" x14ac:dyDescent="0.4">
      <c r="B105" s="25"/>
      <c r="C105" s="4"/>
      <c r="D105" s="3"/>
      <c r="E105" s="4"/>
      <c r="F105" s="4"/>
      <c r="G105" s="6"/>
      <c r="H105" s="5">
        <f t="shared" si="26"/>
        <v>117</v>
      </c>
      <c r="P105" s="5">
        <f t="shared" si="27"/>
        <v>101</v>
      </c>
      <c r="X105" s="5">
        <f t="shared" si="41"/>
        <v>70</v>
      </c>
      <c r="AF105" s="5">
        <f>SUM(AF101+AC105-AD105)</f>
        <v>70</v>
      </c>
      <c r="AH105" s="654"/>
      <c r="AI105" s="651"/>
      <c r="AJ105" s="3"/>
      <c r="AK105" s="24"/>
      <c r="AL105" s="24"/>
      <c r="AM105" s="28"/>
      <c r="AN105" s="5">
        <f t="shared" si="30"/>
        <v>48</v>
      </c>
      <c r="AV105" s="5">
        <f>SUM(AV101+AS105-AT105)</f>
        <v>142</v>
      </c>
      <c r="BD105" s="5">
        <f t="shared" si="38"/>
        <v>123</v>
      </c>
      <c r="BL105" s="5">
        <f t="shared" si="33"/>
        <v>108</v>
      </c>
      <c r="BT105" s="5">
        <f t="shared" si="34"/>
        <v>97</v>
      </c>
      <c r="BV105" s="654">
        <v>45868</v>
      </c>
      <c r="BW105" s="654"/>
      <c r="BY105" s="193">
        <v>0</v>
      </c>
      <c r="BZ105" s="559">
        <v>1</v>
      </c>
      <c r="CA105" s="28" t="s">
        <v>17</v>
      </c>
      <c r="CB105" s="461">
        <f t="shared" si="39"/>
        <v>71</v>
      </c>
      <c r="CJ105" s="5">
        <f t="shared" si="40"/>
        <v>27</v>
      </c>
      <c r="CR105" s="5">
        <f t="shared" si="37"/>
        <v>2</v>
      </c>
    </row>
    <row r="106" spans="2:96" ht="12.75" customHeight="1" thickBot="1" x14ac:dyDescent="0.4">
      <c r="B106" s="658" t="s">
        <v>359</v>
      </c>
      <c r="C106" s="659"/>
      <c r="D106" s="659"/>
      <c r="E106" s="659"/>
      <c r="F106" s="659"/>
      <c r="G106" s="659"/>
      <c r="H106" s="660"/>
      <c r="J106" s="658" t="s">
        <v>359</v>
      </c>
      <c r="K106" s="659"/>
      <c r="L106" s="659"/>
      <c r="M106" s="659"/>
      <c r="N106" s="659"/>
      <c r="O106" s="659"/>
      <c r="P106" s="660"/>
      <c r="R106" s="658" t="s">
        <v>359</v>
      </c>
      <c r="S106" s="659"/>
      <c r="T106" s="659"/>
      <c r="U106" s="659"/>
      <c r="V106" s="659"/>
      <c r="W106" s="659"/>
      <c r="X106" s="660"/>
      <c r="Z106" s="658" t="s">
        <v>359</v>
      </c>
      <c r="AA106" s="659"/>
      <c r="AB106" s="659"/>
      <c r="AC106" s="659"/>
      <c r="AD106" s="659"/>
      <c r="AE106" s="659"/>
      <c r="AF106" s="660"/>
      <c r="AH106" s="658" t="s">
        <v>359</v>
      </c>
      <c r="AI106" s="659"/>
      <c r="AJ106" s="659"/>
      <c r="AK106" s="659"/>
      <c r="AL106" s="659"/>
      <c r="AM106" s="659"/>
      <c r="AN106" s="660"/>
      <c r="AP106" s="658" t="s">
        <v>359</v>
      </c>
      <c r="AQ106" s="659"/>
      <c r="AR106" s="659"/>
      <c r="AS106" s="659"/>
      <c r="AT106" s="659"/>
      <c r="AU106" s="659"/>
      <c r="AV106" s="660"/>
      <c r="AX106" s="658" t="s">
        <v>359</v>
      </c>
      <c r="AY106" s="659"/>
      <c r="AZ106" s="659"/>
      <c r="BA106" s="659"/>
      <c r="BB106" s="659"/>
      <c r="BC106" s="659"/>
      <c r="BD106" s="660"/>
      <c r="BF106" s="658" t="s">
        <v>359</v>
      </c>
      <c r="BG106" s="659"/>
      <c r="BH106" s="659"/>
      <c r="BI106" s="659"/>
      <c r="BJ106" s="659"/>
      <c r="BK106" s="659"/>
      <c r="BL106" s="660"/>
      <c r="BN106" s="658" t="s">
        <v>359</v>
      </c>
      <c r="BO106" s="659"/>
      <c r="BP106" s="659"/>
      <c r="BQ106" s="659"/>
      <c r="BR106" s="659"/>
      <c r="BS106" s="659"/>
      <c r="BT106" s="660"/>
      <c r="BV106" s="658" t="s">
        <v>359</v>
      </c>
      <c r="BW106" s="735"/>
      <c r="BX106" s="735"/>
      <c r="BY106" s="735"/>
      <c r="BZ106" s="735"/>
      <c r="CA106" s="735"/>
      <c r="CB106" s="736"/>
      <c r="CD106" s="658" t="s">
        <v>359</v>
      </c>
      <c r="CE106" s="659"/>
      <c r="CF106" s="659"/>
      <c r="CG106" s="659"/>
      <c r="CH106" s="659"/>
      <c r="CI106" s="659"/>
      <c r="CJ106" s="660"/>
      <c r="CL106" s="658" t="s">
        <v>359</v>
      </c>
      <c r="CM106" s="659"/>
      <c r="CN106" s="659"/>
      <c r="CO106" s="659"/>
      <c r="CP106" s="659"/>
      <c r="CQ106" s="659"/>
      <c r="CR106" s="660"/>
    </row>
    <row r="107" spans="2:96" ht="12.75" customHeight="1" thickBot="1" x14ac:dyDescent="0.4">
      <c r="B107" s="7"/>
      <c r="C107" s="8"/>
      <c r="D107" s="8"/>
      <c r="E107" s="9" t="s">
        <v>7</v>
      </c>
      <c r="F107" s="9" t="s">
        <v>8</v>
      </c>
      <c r="G107" s="10" t="s">
        <v>9</v>
      </c>
      <c r="H107" s="11" t="s">
        <v>508</v>
      </c>
      <c r="J107" s="7"/>
      <c r="K107" s="8"/>
      <c r="L107" s="8"/>
      <c r="M107" s="9" t="s">
        <v>7</v>
      </c>
      <c r="N107" s="9" t="s">
        <v>8</v>
      </c>
      <c r="O107" s="12" t="s">
        <v>9</v>
      </c>
      <c r="P107" s="11" t="s">
        <v>508</v>
      </c>
      <c r="R107" s="7"/>
      <c r="S107" s="8"/>
      <c r="T107" s="8"/>
      <c r="U107" s="9" t="s">
        <v>7</v>
      </c>
      <c r="V107" s="9" t="s">
        <v>8</v>
      </c>
      <c r="W107" s="13" t="s">
        <v>9</v>
      </c>
      <c r="X107" s="11" t="s">
        <v>508</v>
      </c>
      <c r="Z107" s="7"/>
      <c r="AA107" s="8"/>
      <c r="AB107" s="8"/>
      <c r="AC107" s="9" t="s">
        <v>7</v>
      </c>
      <c r="AD107" s="9" t="s">
        <v>8</v>
      </c>
      <c r="AE107" s="14" t="s">
        <v>9</v>
      </c>
      <c r="AF107" s="11" t="s">
        <v>508</v>
      </c>
      <c r="AH107" s="7"/>
      <c r="AI107" s="8"/>
      <c r="AJ107" s="8"/>
      <c r="AK107" s="9" t="s">
        <v>7</v>
      </c>
      <c r="AL107" s="9" t="s">
        <v>8</v>
      </c>
      <c r="AM107" s="15" t="s">
        <v>9</v>
      </c>
      <c r="AN107" s="11" t="s">
        <v>508</v>
      </c>
      <c r="AP107" s="7"/>
      <c r="AQ107" s="8"/>
      <c r="AR107" s="8"/>
      <c r="AS107" s="9" t="s">
        <v>7</v>
      </c>
      <c r="AT107" s="9" t="s">
        <v>8</v>
      </c>
      <c r="AU107" s="16" t="s">
        <v>9</v>
      </c>
      <c r="AV107" s="11" t="s">
        <v>508</v>
      </c>
      <c r="AX107" s="7"/>
      <c r="AY107" s="8"/>
      <c r="AZ107" s="8"/>
      <c r="BA107" s="9" t="s">
        <v>7</v>
      </c>
      <c r="BB107" s="9" t="s">
        <v>8</v>
      </c>
      <c r="BC107" s="17" t="s">
        <v>9</v>
      </c>
      <c r="BD107" s="11" t="s">
        <v>508</v>
      </c>
      <c r="BF107" s="7"/>
      <c r="BG107" s="8"/>
      <c r="BH107" s="8"/>
      <c r="BI107" s="9" t="s">
        <v>7</v>
      </c>
      <c r="BJ107" s="9" t="s">
        <v>8</v>
      </c>
      <c r="BK107" s="18" t="s">
        <v>9</v>
      </c>
      <c r="BL107" s="11" t="s">
        <v>508</v>
      </c>
      <c r="BN107" s="7"/>
      <c r="BO107" s="8"/>
      <c r="BP107" s="8"/>
      <c r="BQ107" s="9" t="s">
        <v>7</v>
      </c>
      <c r="BR107" s="9" t="s">
        <v>8</v>
      </c>
      <c r="BS107" s="19" t="s">
        <v>9</v>
      </c>
      <c r="BT107" s="11" t="s">
        <v>508</v>
      </c>
      <c r="BV107" s="7"/>
      <c r="BW107" s="8"/>
      <c r="BX107" s="8"/>
      <c r="BY107" s="191" t="s">
        <v>7</v>
      </c>
      <c r="BZ107" s="9" t="s">
        <v>8</v>
      </c>
      <c r="CA107" s="20" t="s">
        <v>9</v>
      </c>
      <c r="CB107" s="41" t="s">
        <v>508</v>
      </c>
      <c r="CD107" s="7"/>
      <c r="CE107" s="8"/>
      <c r="CF107" s="8"/>
      <c r="CG107" s="9" t="s">
        <v>7</v>
      </c>
      <c r="CH107" s="9" t="s">
        <v>8</v>
      </c>
      <c r="CI107" s="21" t="s">
        <v>9</v>
      </c>
      <c r="CJ107" s="11" t="s">
        <v>508</v>
      </c>
      <c r="CL107" s="7"/>
      <c r="CM107" s="8"/>
      <c r="CN107" s="8"/>
      <c r="CO107" s="9" t="s">
        <v>7</v>
      </c>
      <c r="CP107" s="9" t="s">
        <v>8</v>
      </c>
      <c r="CQ107" s="22" t="s">
        <v>9</v>
      </c>
      <c r="CR107" s="11" t="s">
        <v>508</v>
      </c>
    </row>
    <row r="108" spans="2:96" ht="12.75" customHeight="1" x14ac:dyDescent="0.35">
      <c r="B108" s="661" t="s">
        <v>509</v>
      </c>
      <c r="C108" s="673"/>
      <c r="D108" s="662"/>
      <c r="E108" s="4" t="s">
        <v>11</v>
      </c>
      <c r="F108" s="4" t="s">
        <v>11</v>
      </c>
      <c r="H108" s="4">
        <v>309</v>
      </c>
      <c r="J108" s="680" t="s">
        <v>510</v>
      </c>
      <c r="K108" s="673"/>
      <c r="L108" s="662"/>
      <c r="M108" s="4" t="s">
        <v>11</v>
      </c>
      <c r="N108" s="4" t="s">
        <v>11</v>
      </c>
      <c r="P108" s="4">
        <v>271</v>
      </c>
      <c r="R108" s="678" t="s">
        <v>511</v>
      </c>
      <c r="S108" s="673"/>
      <c r="T108" s="662"/>
      <c r="U108" s="4" t="s">
        <v>11</v>
      </c>
      <c r="V108" s="4" t="s">
        <v>11</v>
      </c>
      <c r="X108" s="24">
        <v>249</v>
      </c>
      <c r="Z108" s="687" t="s">
        <v>512</v>
      </c>
      <c r="AA108" s="673"/>
      <c r="AB108" s="662"/>
      <c r="AC108" s="4" t="s">
        <v>11</v>
      </c>
      <c r="AD108" s="4" t="s">
        <v>11</v>
      </c>
      <c r="AF108" s="24">
        <v>210</v>
      </c>
      <c r="AH108" s="685" t="s">
        <v>513</v>
      </c>
      <c r="AI108" s="673"/>
      <c r="AJ108" s="662"/>
      <c r="AK108" s="4" t="s">
        <v>11</v>
      </c>
      <c r="AL108" s="4" t="s">
        <v>11</v>
      </c>
      <c r="AN108" s="24">
        <v>157</v>
      </c>
      <c r="AP108" s="674" t="s">
        <v>514</v>
      </c>
      <c r="AQ108" s="673"/>
      <c r="AR108" s="662"/>
      <c r="AS108" s="4" t="s">
        <v>11</v>
      </c>
      <c r="AT108" s="4" t="s">
        <v>11</v>
      </c>
      <c r="AV108" s="24">
        <v>115</v>
      </c>
      <c r="AX108" s="688" t="s">
        <v>515</v>
      </c>
      <c r="AY108" s="673"/>
      <c r="AZ108" s="662"/>
      <c r="BA108" s="4" t="s">
        <v>11</v>
      </c>
      <c r="BB108" s="4" t="s">
        <v>11</v>
      </c>
      <c r="BD108" s="458">
        <v>210</v>
      </c>
      <c r="BF108" s="679" t="s">
        <v>516</v>
      </c>
      <c r="BG108" s="673"/>
      <c r="BH108" s="662"/>
      <c r="BI108" s="4" t="s">
        <v>11</v>
      </c>
      <c r="BJ108" s="4" t="s">
        <v>11</v>
      </c>
      <c r="BL108" s="458">
        <v>188</v>
      </c>
      <c r="BN108" s="672" t="s">
        <v>517</v>
      </c>
      <c r="BO108" s="673"/>
      <c r="BP108" s="662"/>
      <c r="BQ108" s="4" t="s">
        <v>11</v>
      </c>
      <c r="BR108" s="4" t="s">
        <v>11</v>
      </c>
      <c r="BT108" s="458">
        <f>BL131</f>
        <v>145</v>
      </c>
      <c r="BV108" s="737" t="s">
        <v>518</v>
      </c>
      <c r="BW108" s="737"/>
      <c r="BX108" s="737"/>
      <c r="BY108" s="193" t="s">
        <v>11</v>
      </c>
      <c r="BZ108" s="460" t="s">
        <v>11</v>
      </c>
      <c r="CB108" s="477">
        <f>BT130</f>
        <v>84</v>
      </c>
      <c r="CD108" s="682" t="s">
        <v>519</v>
      </c>
      <c r="CE108" s="673"/>
      <c r="CF108" s="662"/>
      <c r="CG108" s="4" t="s">
        <v>11</v>
      </c>
      <c r="CH108" s="4" t="s">
        <v>11</v>
      </c>
      <c r="CJ108" s="4">
        <f>CB136</f>
        <v>22</v>
      </c>
      <c r="CL108" s="686" t="s">
        <v>520</v>
      </c>
      <c r="CM108" s="673"/>
      <c r="CN108" s="662"/>
      <c r="CO108" s="4" t="s">
        <v>11</v>
      </c>
      <c r="CP108" s="4" t="s">
        <v>11</v>
      </c>
      <c r="CR108" s="4">
        <v>0</v>
      </c>
    </row>
    <row r="109" spans="2:96" ht="15.75" customHeight="1" x14ac:dyDescent="0.35">
      <c r="B109" s="654">
        <v>45566</v>
      </c>
      <c r="C109" s="651"/>
      <c r="D109" s="651"/>
      <c r="E109" s="4">
        <v>0</v>
      </c>
      <c r="F109" s="4">
        <v>4</v>
      </c>
      <c r="G109" s="6" t="s">
        <v>17</v>
      </c>
      <c r="H109" s="5">
        <f t="shared" ref="H109:H136" si="42">SUM(H108+E109-F109)</f>
        <v>305</v>
      </c>
      <c r="J109" s="654">
        <v>45598</v>
      </c>
      <c r="K109" s="651"/>
      <c r="L109" s="39"/>
      <c r="M109" s="4">
        <v>0</v>
      </c>
      <c r="N109" s="4">
        <v>1</v>
      </c>
      <c r="O109" s="6" t="s">
        <v>17</v>
      </c>
      <c r="P109" s="5">
        <f t="shared" ref="P109:P136" si="43">SUM(P108+M109-N109)</f>
        <v>270</v>
      </c>
      <c r="R109" s="654">
        <v>45628</v>
      </c>
      <c r="S109" s="651"/>
      <c r="T109" s="39"/>
      <c r="U109" s="24">
        <v>0</v>
      </c>
      <c r="V109" s="24">
        <v>1</v>
      </c>
      <c r="W109" s="28" t="s">
        <v>17</v>
      </c>
      <c r="X109" s="5">
        <f t="shared" ref="X109:X131" si="44">SUM(X108+U109-V109)</f>
        <v>248</v>
      </c>
      <c r="Z109" s="708">
        <v>45660</v>
      </c>
      <c r="AA109" s="651"/>
      <c r="AB109" s="76"/>
      <c r="AC109" s="50">
        <v>0</v>
      </c>
      <c r="AD109" s="50">
        <v>2</v>
      </c>
      <c r="AE109" s="28" t="s">
        <v>17</v>
      </c>
      <c r="AF109" s="52">
        <f t="shared" ref="AF109:AF136" si="45">SUM(AF108+AC109-AD109)</f>
        <v>208</v>
      </c>
      <c r="AH109" s="654">
        <v>45691</v>
      </c>
      <c r="AI109" s="651"/>
      <c r="AJ109" s="39"/>
      <c r="AK109" s="24">
        <v>0</v>
      </c>
      <c r="AL109" s="24">
        <v>2</v>
      </c>
      <c r="AM109" s="28" t="s">
        <v>17</v>
      </c>
      <c r="AN109" s="5">
        <f t="shared" ref="AN109:AN113" si="46">SUM(AN108+AK109-AL109)</f>
        <v>155</v>
      </c>
      <c r="AP109" s="654">
        <v>45722</v>
      </c>
      <c r="AQ109" s="651"/>
      <c r="AR109" s="39"/>
      <c r="AS109" s="24">
        <v>0</v>
      </c>
      <c r="AT109" s="24">
        <v>2</v>
      </c>
      <c r="AU109" s="28" t="s">
        <v>17</v>
      </c>
      <c r="AV109" s="5">
        <f t="shared" ref="AV109:AV114" si="47">SUM(AV108+AS109-AT109)</f>
        <v>113</v>
      </c>
      <c r="AX109" s="654">
        <v>45748</v>
      </c>
      <c r="AY109" s="651"/>
      <c r="AZ109" s="39"/>
      <c r="BA109" s="4">
        <v>0</v>
      </c>
      <c r="BB109" s="4">
        <v>1</v>
      </c>
      <c r="BC109" s="129" t="s">
        <v>17</v>
      </c>
      <c r="BD109" s="162">
        <f t="shared" ref="BD109" si="48">SUM(BD108+BA109-BB109)</f>
        <v>209</v>
      </c>
      <c r="BF109" s="654">
        <v>45782</v>
      </c>
      <c r="BG109" s="651"/>
      <c r="BH109" s="3"/>
      <c r="BI109" s="248">
        <v>0</v>
      </c>
      <c r="BJ109" s="248">
        <v>1</v>
      </c>
      <c r="BK109" s="129" t="s">
        <v>17</v>
      </c>
      <c r="BL109" s="5">
        <f t="shared" ref="BL109:BL135" si="49">SUM(BL108+BI109-BJ109)</f>
        <v>187</v>
      </c>
      <c r="BN109" s="654">
        <v>45810</v>
      </c>
      <c r="BO109" s="651"/>
      <c r="BP109" s="39"/>
      <c r="BQ109" s="453">
        <v>0</v>
      </c>
      <c r="BR109" s="462">
        <v>3</v>
      </c>
      <c r="BS109" s="28" t="s">
        <v>17</v>
      </c>
      <c r="BT109" s="5">
        <f t="shared" ref="BT109:BT136" si="50">SUM(BT108+BQ109-BR109)</f>
        <v>142</v>
      </c>
      <c r="BV109" s="654">
        <v>45839</v>
      </c>
      <c r="BW109" s="654"/>
      <c r="BX109" s="39"/>
      <c r="BY109" s="193">
        <v>0</v>
      </c>
      <c r="BZ109" s="460">
        <v>3</v>
      </c>
      <c r="CA109" s="28" t="s">
        <v>17</v>
      </c>
      <c r="CB109" s="461">
        <f t="shared" ref="CB109:CB136" si="51">SUM(CB108+BY109-BZ109)</f>
        <v>81</v>
      </c>
      <c r="CD109" s="654">
        <v>45870</v>
      </c>
      <c r="CE109" s="651"/>
      <c r="CF109" s="39"/>
      <c r="CG109" s="4">
        <v>0</v>
      </c>
      <c r="CH109" s="4">
        <v>2</v>
      </c>
      <c r="CI109" s="6" t="s">
        <v>17</v>
      </c>
      <c r="CJ109" s="5">
        <f t="shared" ref="CJ109:CJ136" si="52">SUM(CJ108+CG109-CH109)</f>
        <v>20</v>
      </c>
      <c r="CL109" s="706"/>
      <c r="CM109" s="651"/>
      <c r="CN109" s="77"/>
      <c r="CO109" s="35"/>
      <c r="CP109" s="35"/>
      <c r="CQ109" s="36"/>
      <c r="CR109" s="602">
        <v>0</v>
      </c>
    </row>
    <row r="110" spans="2:96" ht="12.75" customHeight="1" x14ac:dyDescent="0.35">
      <c r="B110" s="654">
        <v>45567</v>
      </c>
      <c r="C110" s="651"/>
      <c r="D110" s="651"/>
      <c r="E110" s="4">
        <v>0</v>
      </c>
      <c r="F110" s="4">
        <v>2</v>
      </c>
      <c r="G110" s="6" t="s">
        <v>17</v>
      </c>
      <c r="H110" s="5">
        <f t="shared" si="42"/>
        <v>303</v>
      </c>
      <c r="J110" s="654">
        <v>45600</v>
      </c>
      <c r="K110" s="651"/>
      <c r="L110" s="3"/>
      <c r="M110" s="4">
        <v>0</v>
      </c>
      <c r="N110" s="4">
        <v>1</v>
      </c>
      <c r="O110" s="6" t="s">
        <v>17</v>
      </c>
      <c r="P110" s="5">
        <f t="shared" si="43"/>
        <v>269</v>
      </c>
      <c r="R110" s="654">
        <v>45629</v>
      </c>
      <c r="S110" s="651"/>
      <c r="T110" s="39"/>
      <c r="U110" s="24">
        <v>0</v>
      </c>
      <c r="V110" s="24">
        <v>1</v>
      </c>
      <c r="W110" s="28" t="s">
        <v>17</v>
      </c>
      <c r="X110" s="5">
        <f t="shared" si="44"/>
        <v>247</v>
      </c>
      <c r="Z110" s="708">
        <v>45661</v>
      </c>
      <c r="AA110" s="651"/>
      <c r="AB110" s="76"/>
      <c r="AC110" s="50">
        <v>0</v>
      </c>
      <c r="AD110" s="50">
        <v>3</v>
      </c>
      <c r="AE110" s="28" t="s">
        <v>17</v>
      </c>
      <c r="AF110" s="5">
        <f t="shared" si="45"/>
        <v>205</v>
      </c>
      <c r="AH110" s="654">
        <v>45692</v>
      </c>
      <c r="AI110" s="651"/>
      <c r="AJ110" s="3"/>
      <c r="AK110" s="24">
        <v>0</v>
      </c>
      <c r="AL110" s="24">
        <v>2</v>
      </c>
      <c r="AM110" s="28" t="s">
        <v>17</v>
      </c>
      <c r="AN110" s="5">
        <f t="shared" si="46"/>
        <v>153</v>
      </c>
      <c r="AP110" s="654">
        <v>45723</v>
      </c>
      <c r="AQ110" s="651"/>
      <c r="AR110" s="3"/>
      <c r="AS110" s="24">
        <v>0</v>
      </c>
      <c r="AT110" s="24">
        <v>2</v>
      </c>
      <c r="AU110" s="28" t="s">
        <v>17</v>
      </c>
      <c r="AV110" s="5">
        <f t="shared" si="47"/>
        <v>111</v>
      </c>
      <c r="AX110" s="654">
        <v>45749</v>
      </c>
      <c r="AY110" s="651"/>
      <c r="AZ110" s="3"/>
      <c r="BA110" s="168">
        <v>0</v>
      </c>
      <c r="BB110" s="168">
        <v>1</v>
      </c>
      <c r="BC110" s="129" t="s">
        <v>17</v>
      </c>
      <c r="BD110" s="5">
        <f t="shared" ref="BD110:BD136" si="53">SUM(BD109+BA110-BB110)</f>
        <v>208</v>
      </c>
      <c r="BF110" s="654">
        <v>45783</v>
      </c>
      <c r="BG110" s="651"/>
      <c r="BH110" s="3"/>
      <c r="BI110" s="259">
        <v>0</v>
      </c>
      <c r="BJ110" s="4">
        <v>2</v>
      </c>
      <c r="BK110" s="129" t="s">
        <v>17</v>
      </c>
      <c r="BL110" s="5">
        <f t="shared" si="49"/>
        <v>185</v>
      </c>
      <c r="BN110" s="654">
        <v>45811</v>
      </c>
      <c r="BO110" s="651"/>
      <c r="BP110" s="3"/>
      <c r="BQ110" s="453">
        <v>0</v>
      </c>
      <c r="BR110" s="457">
        <v>3</v>
      </c>
      <c r="BS110" s="28" t="s">
        <v>17</v>
      </c>
      <c r="BT110" s="5">
        <f t="shared" si="50"/>
        <v>139</v>
      </c>
      <c r="BV110" s="654">
        <v>45840</v>
      </c>
      <c r="BW110" s="654"/>
      <c r="BX110" s="3"/>
      <c r="BY110" s="193">
        <v>0</v>
      </c>
      <c r="BZ110" s="476">
        <v>3</v>
      </c>
      <c r="CA110" s="28" t="s">
        <v>17</v>
      </c>
      <c r="CB110" s="461">
        <f t="shared" si="51"/>
        <v>78</v>
      </c>
      <c r="CD110" s="654">
        <v>45871</v>
      </c>
      <c r="CE110" s="651"/>
      <c r="CF110" s="3"/>
      <c r="CG110" s="564">
        <v>0</v>
      </c>
      <c r="CH110" s="564">
        <v>2</v>
      </c>
      <c r="CI110" s="28" t="s">
        <v>17</v>
      </c>
      <c r="CJ110" s="5">
        <f t="shared" si="52"/>
        <v>18</v>
      </c>
      <c r="CL110" s="654"/>
      <c r="CM110" s="651"/>
      <c r="CN110" s="3"/>
      <c r="CO110" s="4"/>
      <c r="CP110" s="4"/>
      <c r="CQ110" s="6"/>
      <c r="CR110" s="5">
        <f t="shared" ref="CR110:CR136" si="54">SUM(CR109+CO110-CP110)</f>
        <v>0</v>
      </c>
    </row>
    <row r="111" spans="2:96" ht="13.5" customHeight="1" x14ac:dyDescent="0.35">
      <c r="B111" s="654">
        <v>45568</v>
      </c>
      <c r="C111" s="651"/>
      <c r="D111" s="651"/>
      <c r="E111" s="4">
        <v>0</v>
      </c>
      <c r="F111" s="4">
        <v>1</v>
      </c>
      <c r="G111" s="6" t="s">
        <v>17</v>
      </c>
      <c r="H111" s="5">
        <f t="shared" si="42"/>
        <v>302</v>
      </c>
      <c r="J111" s="654">
        <v>45601</v>
      </c>
      <c r="K111" s="651"/>
      <c r="L111" s="3"/>
      <c r="M111" s="4">
        <v>0</v>
      </c>
      <c r="N111" s="4">
        <v>1</v>
      </c>
      <c r="O111" s="6" t="s">
        <v>17</v>
      </c>
      <c r="P111" s="5">
        <f t="shared" si="43"/>
        <v>268</v>
      </c>
      <c r="R111" s="654">
        <v>45630</v>
      </c>
      <c r="S111" s="651"/>
      <c r="T111" s="39"/>
      <c r="U111" s="24">
        <v>0</v>
      </c>
      <c r="V111" s="24">
        <v>1</v>
      </c>
      <c r="W111" s="28" t="s">
        <v>17</v>
      </c>
      <c r="X111" s="5">
        <f t="shared" si="44"/>
        <v>246</v>
      </c>
      <c r="Z111" s="708">
        <v>45663</v>
      </c>
      <c r="AA111" s="651"/>
      <c r="AB111" s="3"/>
      <c r="AC111" s="50">
        <v>0</v>
      </c>
      <c r="AD111" s="50">
        <v>2</v>
      </c>
      <c r="AE111" s="28" t="s">
        <v>17</v>
      </c>
      <c r="AF111" s="5">
        <f t="shared" si="45"/>
        <v>203</v>
      </c>
      <c r="AH111" s="654">
        <v>45693</v>
      </c>
      <c r="AI111" s="651"/>
      <c r="AJ111" s="3"/>
      <c r="AK111" s="24">
        <v>0</v>
      </c>
      <c r="AL111" s="24">
        <v>2</v>
      </c>
      <c r="AM111" s="28" t="s">
        <v>17</v>
      </c>
      <c r="AN111" s="5">
        <f t="shared" si="46"/>
        <v>151</v>
      </c>
      <c r="AP111" s="706">
        <v>45726</v>
      </c>
      <c r="AQ111" s="651"/>
      <c r="AR111" s="30"/>
      <c r="AS111" s="32">
        <v>129</v>
      </c>
      <c r="AT111" s="32">
        <v>0</v>
      </c>
      <c r="AU111" s="33" t="s">
        <v>17</v>
      </c>
      <c r="AV111" s="34">
        <f t="shared" si="47"/>
        <v>240</v>
      </c>
      <c r="AX111" s="654">
        <v>45750</v>
      </c>
      <c r="AY111" s="651"/>
      <c r="AZ111" s="3"/>
      <c r="BA111" s="168">
        <v>0</v>
      </c>
      <c r="BB111" s="168">
        <v>1</v>
      </c>
      <c r="BC111" s="129" t="s">
        <v>17</v>
      </c>
      <c r="BD111" s="5">
        <f t="shared" si="53"/>
        <v>207</v>
      </c>
      <c r="BF111" s="654">
        <v>45784</v>
      </c>
      <c r="BG111" s="651"/>
      <c r="BH111" s="3"/>
      <c r="BI111" s="259">
        <v>0</v>
      </c>
      <c r="BJ111" s="4">
        <v>1</v>
      </c>
      <c r="BK111" s="129" t="s">
        <v>17</v>
      </c>
      <c r="BL111" s="5">
        <f t="shared" si="49"/>
        <v>184</v>
      </c>
      <c r="BN111" s="654">
        <v>45812</v>
      </c>
      <c r="BO111" s="651"/>
      <c r="BP111" s="3"/>
      <c r="BQ111" s="453">
        <v>0</v>
      </c>
      <c r="BR111" s="462">
        <v>3</v>
      </c>
      <c r="BS111" s="28" t="s">
        <v>17</v>
      </c>
      <c r="BT111" s="5">
        <f t="shared" si="50"/>
        <v>136</v>
      </c>
      <c r="BV111" s="654">
        <v>45841</v>
      </c>
      <c r="BW111" s="654"/>
      <c r="BX111" s="3"/>
      <c r="BY111" s="193">
        <v>0</v>
      </c>
      <c r="BZ111" s="476">
        <v>3</v>
      </c>
      <c r="CA111" s="28" t="s">
        <v>17</v>
      </c>
      <c r="CB111" s="461">
        <f t="shared" si="51"/>
        <v>75</v>
      </c>
      <c r="CD111" s="654">
        <v>45873</v>
      </c>
      <c r="CE111" s="651"/>
      <c r="CF111" s="3"/>
      <c r="CG111" s="564">
        <v>0</v>
      </c>
      <c r="CH111" s="564">
        <v>2</v>
      </c>
      <c r="CI111" s="28" t="s">
        <v>17</v>
      </c>
      <c r="CJ111" s="5">
        <f t="shared" si="52"/>
        <v>16</v>
      </c>
      <c r="CL111" s="654"/>
      <c r="CM111" s="651"/>
      <c r="CN111" s="3"/>
      <c r="CO111" s="4"/>
      <c r="CP111" s="4"/>
      <c r="CQ111" s="6"/>
      <c r="CR111" s="5">
        <f t="shared" si="54"/>
        <v>0</v>
      </c>
    </row>
    <row r="112" spans="2:96" ht="12.75" customHeight="1" x14ac:dyDescent="0.35">
      <c r="B112" s="654">
        <v>45569</v>
      </c>
      <c r="C112" s="651"/>
      <c r="D112" s="651"/>
      <c r="E112" s="4">
        <v>0</v>
      </c>
      <c r="F112" s="4">
        <v>1</v>
      </c>
      <c r="G112" s="6" t="s">
        <v>17</v>
      </c>
      <c r="H112" s="5">
        <f t="shared" si="42"/>
        <v>301</v>
      </c>
      <c r="J112" s="654">
        <v>45602</v>
      </c>
      <c r="K112" s="651"/>
      <c r="L112" s="3"/>
      <c r="M112" s="4">
        <v>0</v>
      </c>
      <c r="N112" s="4">
        <v>1</v>
      </c>
      <c r="O112" s="6" t="s">
        <v>17</v>
      </c>
      <c r="P112" s="5">
        <f t="shared" si="43"/>
        <v>267</v>
      </c>
      <c r="R112" s="654">
        <v>45631</v>
      </c>
      <c r="S112" s="651"/>
      <c r="T112" s="39"/>
      <c r="U112" s="24">
        <v>0</v>
      </c>
      <c r="V112" s="24">
        <v>1</v>
      </c>
      <c r="W112" s="28" t="s">
        <v>17</v>
      </c>
      <c r="X112" s="5">
        <f t="shared" si="44"/>
        <v>245</v>
      </c>
      <c r="Z112" s="654">
        <v>45664</v>
      </c>
      <c r="AA112" s="651"/>
      <c r="AB112" s="3"/>
      <c r="AC112" s="24">
        <v>0</v>
      </c>
      <c r="AD112" s="24">
        <v>2</v>
      </c>
      <c r="AE112" s="28" t="s">
        <v>17</v>
      </c>
      <c r="AF112" s="5">
        <f t="shared" si="45"/>
        <v>201</v>
      </c>
      <c r="AH112" s="654">
        <v>45693</v>
      </c>
      <c r="AI112" s="651"/>
      <c r="AJ112" s="3"/>
      <c r="AK112" s="24">
        <v>0</v>
      </c>
      <c r="AL112" s="24">
        <v>2</v>
      </c>
      <c r="AM112" s="28" t="s">
        <v>24</v>
      </c>
      <c r="AN112" s="5">
        <f t="shared" si="46"/>
        <v>149</v>
      </c>
      <c r="AP112" s="654">
        <v>45727</v>
      </c>
      <c r="AQ112" s="651"/>
      <c r="AR112" s="3"/>
      <c r="AS112" s="24">
        <v>0</v>
      </c>
      <c r="AT112" s="24">
        <v>2</v>
      </c>
      <c r="AU112" s="28" t="s">
        <v>17</v>
      </c>
      <c r="AV112" s="5">
        <f t="shared" si="47"/>
        <v>238</v>
      </c>
      <c r="AX112" s="654">
        <v>45751</v>
      </c>
      <c r="AY112" s="651"/>
      <c r="AZ112" s="3"/>
      <c r="BA112" s="168">
        <v>0</v>
      </c>
      <c r="BB112" s="168">
        <v>1</v>
      </c>
      <c r="BC112" s="129" t="s">
        <v>17</v>
      </c>
      <c r="BD112" s="5">
        <f t="shared" si="53"/>
        <v>206</v>
      </c>
      <c r="BF112" s="654">
        <v>45785</v>
      </c>
      <c r="BG112" s="651"/>
      <c r="BH112" s="3"/>
      <c r="BI112" s="259">
        <v>0</v>
      </c>
      <c r="BJ112" s="4">
        <v>2</v>
      </c>
      <c r="BK112" s="129" t="s">
        <v>17</v>
      </c>
      <c r="BL112" s="5">
        <f t="shared" si="49"/>
        <v>182</v>
      </c>
      <c r="BN112" s="654">
        <v>45813</v>
      </c>
      <c r="BO112" s="651"/>
      <c r="BP112" s="3"/>
      <c r="BQ112" s="453">
        <v>0</v>
      </c>
      <c r="BR112" s="457">
        <v>4</v>
      </c>
      <c r="BS112" s="28" t="s">
        <v>17</v>
      </c>
      <c r="BT112" s="5">
        <f t="shared" si="50"/>
        <v>132</v>
      </c>
      <c r="BV112" s="654">
        <v>45842</v>
      </c>
      <c r="BW112" s="654"/>
      <c r="BX112" s="3"/>
      <c r="BY112" s="193">
        <v>0</v>
      </c>
      <c r="BZ112" s="476">
        <v>3</v>
      </c>
      <c r="CA112" s="28" t="s">
        <v>17</v>
      </c>
      <c r="CB112" s="461">
        <f t="shared" si="51"/>
        <v>72</v>
      </c>
      <c r="CD112" s="654">
        <v>45874</v>
      </c>
      <c r="CE112" s="651"/>
      <c r="CF112" s="3"/>
      <c r="CG112" s="564">
        <v>0</v>
      </c>
      <c r="CH112" s="564">
        <v>2</v>
      </c>
      <c r="CI112" s="28" t="s">
        <v>17</v>
      </c>
      <c r="CJ112" s="5">
        <f t="shared" si="52"/>
        <v>14</v>
      </c>
      <c r="CL112" s="654"/>
      <c r="CM112" s="651"/>
      <c r="CN112" s="3"/>
      <c r="CO112" s="4"/>
      <c r="CP112" s="4"/>
      <c r="CQ112" s="6"/>
      <c r="CR112" s="5">
        <f t="shared" si="54"/>
        <v>0</v>
      </c>
    </row>
    <row r="113" spans="2:96" ht="12.75" customHeight="1" x14ac:dyDescent="0.35">
      <c r="B113" s="654">
        <v>45570</v>
      </c>
      <c r="C113" s="651"/>
      <c r="D113" s="651"/>
      <c r="E113" s="4">
        <v>0</v>
      </c>
      <c r="F113" s="4">
        <v>1</v>
      </c>
      <c r="G113" s="6" t="s">
        <v>17</v>
      </c>
      <c r="H113" s="5">
        <f t="shared" si="42"/>
        <v>300</v>
      </c>
      <c r="J113" s="654">
        <v>45603</v>
      </c>
      <c r="K113" s="651"/>
      <c r="L113" s="3"/>
      <c r="M113" s="4">
        <v>0</v>
      </c>
      <c r="N113" s="4">
        <v>1</v>
      </c>
      <c r="O113" s="6" t="s">
        <v>17</v>
      </c>
      <c r="P113" s="5">
        <f t="shared" si="43"/>
        <v>266</v>
      </c>
      <c r="R113" s="654">
        <v>45631</v>
      </c>
      <c r="S113" s="651"/>
      <c r="T113" s="39"/>
      <c r="U113" s="24">
        <v>0</v>
      </c>
      <c r="V113" s="24">
        <v>3</v>
      </c>
      <c r="W113" s="28" t="s">
        <v>24</v>
      </c>
      <c r="X113" s="5">
        <f t="shared" si="44"/>
        <v>242</v>
      </c>
      <c r="Z113" s="654">
        <v>45665</v>
      </c>
      <c r="AA113" s="651"/>
      <c r="AB113" s="3"/>
      <c r="AC113" s="24">
        <v>0</v>
      </c>
      <c r="AD113" s="24">
        <v>3</v>
      </c>
      <c r="AE113" s="28" t="s">
        <v>17</v>
      </c>
      <c r="AF113" s="5">
        <f t="shared" si="45"/>
        <v>198</v>
      </c>
      <c r="AH113" s="654">
        <v>45694</v>
      </c>
      <c r="AI113" s="651"/>
      <c r="AJ113" s="3"/>
      <c r="AK113" s="24">
        <v>0</v>
      </c>
      <c r="AL113" s="24">
        <v>2</v>
      </c>
      <c r="AM113" s="28" t="s">
        <v>17</v>
      </c>
      <c r="AN113" s="5">
        <f t="shared" si="46"/>
        <v>147</v>
      </c>
      <c r="AP113" s="654">
        <v>45728</v>
      </c>
      <c r="AQ113" s="651"/>
      <c r="AR113" s="3"/>
      <c r="AS113" s="24">
        <v>0</v>
      </c>
      <c r="AT113" s="24">
        <v>2</v>
      </c>
      <c r="AU113" s="28" t="s">
        <v>17</v>
      </c>
      <c r="AV113" s="5">
        <f t="shared" si="47"/>
        <v>236</v>
      </c>
      <c r="AX113" s="654">
        <v>45752</v>
      </c>
      <c r="AY113" s="651"/>
      <c r="AZ113" s="3"/>
      <c r="BA113" s="168">
        <v>0</v>
      </c>
      <c r="BB113" s="168">
        <v>1</v>
      </c>
      <c r="BC113" s="129" t="s">
        <v>17</v>
      </c>
      <c r="BD113" s="5">
        <f t="shared" si="53"/>
        <v>205</v>
      </c>
      <c r="BF113" s="654">
        <v>45786</v>
      </c>
      <c r="BG113" s="651"/>
      <c r="BH113" s="3"/>
      <c r="BI113" s="259">
        <v>0</v>
      </c>
      <c r="BJ113" s="259">
        <v>2</v>
      </c>
      <c r="BK113" s="129" t="s">
        <v>17</v>
      </c>
      <c r="BL113" s="5">
        <f t="shared" si="49"/>
        <v>180</v>
      </c>
      <c r="BN113" s="654">
        <v>45814</v>
      </c>
      <c r="BO113" s="651"/>
      <c r="BP113" s="3"/>
      <c r="BQ113" s="453">
        <v>0</v>
      </c>
      <c r="BR113" s="462">
        <v>3</v>
      </c>
      <c r="BS113" s="28" t="s">
        <v>17</v>
      </c>
      <c r="BT113" s="5">
        <f t="shared" si="50"/>
        <v>129</v>
      </c>
      <c r="BV113" s="654">
        <v>45843</v>
      </c>
      <c r="BW113" s="654"/>
      <c r="BX113" s="3"/>
      <c r="BY113" s="193">
        <v>0</v>
      </c>
      <c r="BZ113" s="476">
        <v>3</v>
      </c>
      <c r="CA113" s="28" t="s">
        <v>17</v>
      </c>
      <c r="CB113" s="461">
        <f t="shared" si="51"/>
        <v>69</v>
      </c>
      <c r="CD113" s="654">
        <v>45875</v>
      </c>
      <c r="CE113" s="651"/>
      <c r="CF113" s="3"/>
      <c r="CG113" s="576">
        <v>0</v>
      </c>
      <c r="CH113" s="576">
        <v>2</v>
      </c>
      <c r="CI113" s="28" t="s">
        <v>17</v>
      </c>
      <c r="CJ113" s="5">
        <f t="shared" si="52"/>
        <v>12</v>
      </c>
      <c r="CL113" s="654"/>
      <c r="CM113" s="651"/>
      <c r="CN113" s="3"/>
      <c r="CO113" s="4"/>
      <c r="CP113" s="4"/>
      <c r="CQ113" s="6"/>
      <c r="CR113" s="5">
        <f t="shared" si="54"/>
        <v>0</v>
      </c>
    </row>
    <row r="114" spans="2:96" ht="12.75" customHeight="1" x14ac:dyDescent="0.35">
      <c r="B114" s="654">
        <v>45572</v>
      </c>
      <c r="C114" s="651"/>
      <c r="D114" s="651"/>
      <c r="E114" s="4">
        <v>0</v>
      </c>
      <c r="F114" s="4">
        <v>2</v>
      </c>
      <c r="G114" s="6" t="s">
        <v>17</v>
      </c>
      <c r="H114" s="5">
        <f t="shared" si="42"/>
        <v>298</v>
      </c>
      <c r="J114" s="654">
        <v>45604</v>
      </c>
      <c r="K114" s="651"/>
      <c r="L114" s="3"/>
      <c r="M114" s="4">
        <v>0</v>
      </c>
      <c r="N114" s="4">
        <v>1</v>
      </c>
      <c r="O114" s="6" t="s">
        <v>17</v>
      </c>
      <c r="P114" s="5">
        <f t="shared" si="43"/>
        <v>265</v>
      </c>
      <c r="R114" s="654">
        <v>45632</v>
      </c>
      <c r="S114" s="651"/>
      <c r="T114" s="39"/>
      <c r="U114" s="24">
        <v>0</v>
      </c>
      <c r="V114" s="24">
        <v>3</v>
      </c>
      <c r="W114" s="28" t="s">
        <v>17</v>
      </c>
      <c r="X114" s="5">
        <f t="shared" si="44"/>
        <v>239</v>
      </c>
      <c r="Z114" s="654">
        <v>45666</v>
      </c>
      <c r="AA114" s="651"/>
      <c r="AB114" s="3"/>
      <c r="AC114" s="24">
        <v>0</v>
      </c>
      <c r="AD114" s="24">
        <v>3</v>
      </c>
      <c r="AE114" s="28" t="s">
        <v>17</v>
      </c>
      <c r="AF114" s="5">
        <f t="shared" si="45"/>
        <v>195</v>
      </c>
      <c r="AH114" s="654">
        <v>45695</v>
      </c>
      <c r="AI114" s="651"/>
      <c r="AJ114" s="3"/>
      <c r="AK114" s="24">
        <v>0</v>
      </c>
      <c r="AL114" s="24">
        <v>2</v>
      </c>
      <c r="AM114" s="28" t="s">
        <v>17</v>
      </c>
      <c r="AN114" s="5">
        <f>SUM(AN112+AK114-AL114)</f>
        <v>147</v>
      </c>
      <c r="AP114" s="654">
        <v>45729</v>
      </c>
      <c r="AQ114" s="651"/>
      <c r="AR114" s="3"/>
      <c r="AS114" s="72">
        <v>0</v>
      </c>
      <c r="AT114" s="72">
        <v>2</v>
      </c>
      <c r="AU114" s="28" t="s">
        <v>17</v>
      </c>
      <c r="AV114" s="458">
        <f t="shared" si="47"/>
        <v>234</v>
      </c>
      <c r="AX114" s="654">
        <v>45754</v>
      </c>
      <c r="AY114" s="651"/>
      <c r="AZ114" s="3"/>
      <c r="BA114" s="168">
        <v>0</v>
      </c>
      <c r="BB114" s="168">
        <v>1</v>
      </c>
      <c r="BC114" s="129" t="s">
        <v>17</v>
      </c>
      <c r="BD114" s="5">
        <f t="shared" si="53"/>
        <v>204</v>
      </c>
      <c r="BF114" s="654">
        <v>45787</v>
      </c>
      <c r="BG114" s="651"/>
      <c r="BH114" s="3"/>
      <c r="BI114" s="270">
        <v>0</v>
      </c>
      <c r="BJ114" s="270">
        <v>2</v>
      </c>
      <c r="BK114" s="129" t="s">
        <v>17</v>
      </c>
      <c r="BL114" s="5">
        <f t="shared" si="49"/>
        <v>178</v>
      </c>
      <c r="BN114" s="654">
        <v>45817</v>
      </c>
      <c r="BO114" s="651"/>
      <c r="BP114" s="3"/>
      <c r="BQ114" s="453">
        <v>0</v>
      </c>
      <c r="BR114" s="462">
        <v>3</v>
      </c>
      <c r="BS114" s="28" t="s">
        <v>17</v>
      </c>
      <c r="BT114" s="5">
        <f t="shared" si="50"/>
        <v>126</v>
      </c>
      <c r="BV114" s="654">
        <v>45844</v>
      </c>
      <c r="BW114" s="654"/>
      <c r="BX114" s="3"/>
      <c r="BY114" s="193">
        <v>0</v>
      </c>
      <c r="BZ114" s="476">
        <v>3</v>
      </c>
      <c r="CA114" s="28" t="s">
        <v>17</v>
      </c>
      <c r="CB114" s="461">
        <f t="shared" si="51"/>
        <v>66</v>
      </c>
      <c r="CD114" s="654">
        <v>45876</v>
      </c>
      <c r="CE114" s="651"/>
      <c r="CF114" s="3"/>
      <c r="CG114" s="576">
        <v>0</v>
      </c>
      <c r="CH114" s="576">
        <v>2</v>
      </c>
      <c r="CI114" s="28" t="s">
        <v>17</v>
      </c>
      <c r="CJ114" s="5">
        <f t="shared" si="52"/>
        <v>10</v>
      </c>
      <c r="CL114" s="654"/>
      <c r="CM114" s="651"/>
      <c r="CN114" s="3"/>
      <c r="CO114" s="4"/>
      <c r="CP114" s="4"/>
      <c r="CQ114" s="6"/>
      <c r="CR114" s="5">
        <f t="shared" si="54"/>
        <v>0</v>
      </c>
    </row>
    <row r="115" spans="2:96" ht="12.75" customHeight="1" x14ac:dyDescent="0.35">
      <c r="B115" s="654">
        <v>45573</v>
      </c>
      <c r="C115" s="651"/>
      <c r="D115" s="651"/>
      <c r="E115" s="4">
        <v>0</v>
      </c>
      <c r="F115" s="4">
        <v>1</v>
      </c>
      <c r="G115" s="6" t="s">
        <v>17</v>
      </c>
      <c r="H115" s="5">
        <f t="shared" si="42"/>
        <v>297</v>
      </c>
      <c r="J115" s="654">
        <v>45605</v>
      </c>
      <c r="K115" s="651"/>
      <c r="L115" s="3"/>
      <c r="M115" s="4">
        <v>0</v>
      </c>
      <c r="N115" s="4">
        <v>2</v>
      </c>
      <c r="O115" s="6" t="s">
        <v>17</v>
      </c>
      <c r="P115" s="5">
        <f t="shared" si="43"/>
        <v>263</v>
      </c>
      <c r="R115" s="654">
        <v>45635</v>
      </c>
      <c r="S115" s="651"/>
      <c r="T115" s="39"/>
      <c r="U115" s="24">
        <v>0</v>
      </c>
      <c r="V115" s="24">
        <v>2</v>
      </c>
      <c r="W115" s="28" t="s">
        <v>17</v>
      </c>
      <c r="X115" s="5">
        <f t="shared" si="44"/>
        <v>237</v>
      </c>
      <c r="Z115" s="654">
        <v>45667</v>
      </c>
      <c r="AA115" s="651"/>
      <c r="AB115" s="3"/>
      <c r="AC115" s="24">
        <v>0</v>
      </c>
      <c r="AD115" s="24">
        <v>3</v>
      </c>
      <c r="AE115" s="28" t="s">
        <v>17</v>
      </c>
      <c r="AF115" s="5">
        <f t="shared" si="45"/>
        <v>192</v>
      </c>
      <c r="AH115" s="654">
        <v>45698</v>
      </c>
      <c r="AI115" s="651"/>
      <c r="AJ115" s="3"/>
      <c r="AK115" s="24">
        <v>0</v>
      </c>
      <c r="AL115" s="24">
        <v>2</v>
      </c>
      <c r="AM115" s="28" t="s">
        <v>17</v>
      </c>
      <c r="AN115" s="5">
        <f t="shared" ref="AN115:AN136" si="55">SUM(AN114+AK115-AL115)</f>
        <v>145</v>
      </c>
      <c r="AP115" s="654">
        <v>45730</v>
      </c>
      <c r="AQ115" s="651"/>
      <c r="AR115" s="3"/>
      <c r="AS115" s="127">
        <v>0</v>
      </c>
      <c r="AT115" s="127">
        <v>2</v>
      </c>
      <c r="AU115" s="28" t="s">
        <v>17</v>
      </c>
      <c r="AV115" s="5">
        <f t="shared" ref="AV115:AV136" si="56">SUM(AV114+AS115-AT115)</f>
        <v>232</v>
      </c>
      <c r="AX115" s="654">
        <v>45755</v>
      </c>
      <c r="AY115" s="651"/>
      <c r="AZ115" s="3"/>
      <c r="BA115" s="168">
        <v>0</v>
      </c>
      <c r="BB115" s="168">
        <v>1</v>
      </c>
      <c r="BC115" s="129" t="s">
        <v>17</v>
      </c>
      <c r="BD115" s="5">
        <f t="shared" si="53"/>
        <v>203</v>
      </c>
      <c r="BF115" s="654">
        <v>45789</v>
      </c>
      <c r="BG115" s="651"/>
      <c r="BH115" s="3"/>
      <c r="BI115" s="270">
        <v>0</v>
      </c>
      <c r="BJ115" s="270">
        <v>2</v>
      </c>
      <c r="BK115" s="129" t="s">
        <v>17</v>
      </c>
      <c r="BL115" s="5">
        <f t="shared" si="49"/>
        <v>176</v>
      </c>
      <c r="BN115" s="654">
        <v>45818</v>
      </c>
      <c r="BO115" s="651"/>
      <c r="BP115" s="3"/>
      <c r="BQ115" s="453">
        <v>0</v>
      </c>
      <c r="BR115" s="462">
        <v>3</v>
      </c>
      <c r="BS115" s="28" t="s">
        <v>17</v>
      </c>
      <c r="BT115" s="5">
        <f t="shared" si="50"/>
        <v>123</v>
      </c>
      <c r="BV115" s="654">
        <v>45845</v>
      </c>
      <c r="BW115" s="654"/>
      <c r="BX115" s="3"/>
      <c r="BY115" s="193">
        <v>0</v>
      </c>
      <c r="BZ115" s="476">
        <v>3</v>
      </c>
      <c r="CA115" s="28" t="s">
        <v>17</v>
      </c>
      <c r="CB115" s="461">
        <f t="shared" si="51"/>
        <v>63</v>
      </c>
      <c r="CD115" s="654">
        <v>45877</v>
      </c>
      <c r="CE115" s="651"/>
      <c r="CF115" s="3"/>
      <c r="CG115" s="576">
        <v>0</v>
      </c>
      <c r="CH115" s="576">
        <v>2</v>
      </c>
      <c r="CI115" s="28" t="s">
        <v>17</v>
      </c>
      <c r="CJ115" s="5">
        <f t="shared" si="52"/>
        <v>8</v>
      </c>
      <c r="CL115" s="654"/>
      <c r="CM115" s="651"/>
      <c r="CN115" s="3"/>
      <c r="CO115" s="4"/>
      <c r="CP115" s="4"/>
      <c r="CQ115" s="6"/>
      <c r="CR115" s="5">
        <f t="shared" si="54"/>
        <v>0</v>
      </c>
    </row>
    <row r="116" spans="2:96" ht="12.75" customHeight="1" x14ac:dyDescent="0.35">
      <c r="B116" s="654">
        <v>45574</v>
      </c>
      <c r="C116" s="651"/>
      <c r="D116" s="651"/>
      <c r="E116" s="4">
        <v>0</v>
      </c>
      <c r="F116" s="4">
        <v>1</v>
      </c>
      <c r="G116" s="6" t="s">
        <v>17</v>
      </c>
      <c r="H116" s="5">
        <f t="shared" si="42"/>
        <v>296</v>
      </c>
      <c r="J116" s="654">
        <v>45607</v>
      </c>
      <c r="K116" s="651"/>
      <c r="L116" s="3"/>
      <c r="M116" s="4">
        <v>0</v>
      </c>
      <c r="N116" s="4">
        <v>1</v>
      </c>
      <c r="O116" s="6" t="s">
        <v>17</v>
      </c>
      <c r="P116" s="5">
        <f t="shared" si="43"/>
        <v>262</v>
      </c>
      <c r="R116" s="654">
        <v>45636</v>
      </c>
      <c r="S116" s="651"/>
      <c r="T116" s="39"/>
      <c r="U116" s="24">
        <v>0</v>
      </c>
      <c r="V116" s="24">
        <v>2</v>
      </c>
      <c r="W116" s="28" t="s">
        <v>17</v>
      </c>
      <c r="X116" s="5">
        <f t="shared" si="44"/>
        <v>235</v>
      </c>
      <c r="Z116" s="654">
        <v>45668</v>
      </c>
      <c r="AA116" s="651"/>
      <c r="AB116" s="3"/>
      <c r="AC116" s="24">
        <v>0</v>
      </c>
      <c r="AD116" s="24">
        <v>3</v>
      </c>
      <c r="AE116" s="28" t="s">
        <v>17</v>
      </c>
      <c r="AF116" s="5">
        <f t="shared" si="45"/>
        <v>189</v>
      </c>
      <c r="AH116" s="654">
        <v>45699</v>
      </c>
      <c r="AI116" s="651"/>
      <c r="AJ116" s="3"/>
      <c r="AK116" s="24">
        <v>0</v>
      </c>
      <c r="AL116" s="24">
        <v>2</v>
      </c>
      <c r="AM116" s="28" t="s">
        <v>17</v>
      </c>
      <c r="AN116" s="5">
        <f t="shared" si="55"/>
        <v>143</v>
      </c>
      <c r="AP116" s="654">
        <v>45733</v>
      </c>
      <c r="AQ116" s="651"/>
      <c r="AR116" s="3"/>
      <c r="AS116" s="132">
        <v>0</v>
      </c>
      <c r="AT116" s="132">
        <v>2</v>
      </c>
      <c r="AU116" s="28" t="s">
        <v>17</v>
      </c>
      <c r="AV116" s="5">
        <f t="shared" si="56"/>
        <v>230</v>
      </c>
      <c r="AX116" s="654">
        <v>45756</v>
      </c>
      <c r="AY116" s="651"/>
      <c r="AZ116" s="3"/>
      <c r="BA116" s="174">
        <v>0</v>
      </c>
      <c r="BB116" s="176">
        <v>1</v>
      </c>
      <c r="BC116" s="129" t="s">
        <v>17</v>
      </c>
      <c r="BD116" s="5">
        <f t="shared" si="53"/>
        <v>202</v>
      </c>
      <c r="BF116" s="654">
        <v>45790</v>
      </c>
      <c r="BG116" s="651"/>
      <c r="BH116" s="3"/>
      <c r="BI116" s="270">
        <v>0</v>
      </c>
      <c r="BJ116" s="270">
        <v>2</v>
      </c>
      <c r="BK116" s="129" t="s">
        <v>17</v>
      </c>
      <c r="BL116" s="5">
        <f t="shared" si="49"/>
        <v>174</v>
      </c>
      <c r="BN116" s="654">
        <v>45819</v>
      </c>
      <c r="BO116" s="651"/>
      <c r="BP116" s="3"/>
      <c r="BQ116" s="453">
        <v>0</v>
      </c>
      <c r="BR116" s="457">
        <v>3</v>
      </c>
      <c r="BS116" s="28" t="s">
        <v>17</v>
      </c>
      <c r="BT116" s="5">
        <f t="shared" si="50"/>
        <v>120</v>
      </c>
      <c r="BV116" s="654">
        <v>45846</v>
      </c>
      <c r="BW116" s="654"/>
      <c r="BX116" s="3"/>
      <c r="BY116" s="193">
        <v>0</v>
      </c>
      <c r="BZ116" s="476">
        <v>2</v>
      </c>
      <c r="CA116" s="28" t="s">
        <v>17</v>
      </c>
      <c r="CB116" s="461">
        <f t="shared" si="51"/>
        <v>61</v>
      </c>
      <c r="CD116" s="654">
        <v>45878</v>
      </c>
      <c r="CE116" s="651"/>
      <c r="CF116" s="3"/>
      <c r="CG116" s="576">
        <v>0</v>
      </c>
      <c r="CH116" s="576">
        <v>2</v>
      </c>
      <c r="CI116" s="28" t="s">
        <v>17</v>
      </c>
      <c r="CJ116" s="5">
        <f t="shared" si="52"/>
        <v>6</v>
      </c>
      <c r="CL116" s="654"/>
      <c r="CM116" s="651"/>
      <c r="CN116" s="3"/>
      <c r="CO116" s="4"/>
      <c r="CP116" s="4"/>
      <c r="CQ116" s="6"/>
      <c r="CR116" s="5">
        <f t="shared" si="54"/>
        <v>0</v>
      </c>
    </row>
    <row r="117" spans="2:96" ht="12.75" customHeight="1" x14ac:dyDescent="0.35">
      <c r="B117" s="654">
        <v>45575</v>
      </c>
      <c r="C117" s="651"/>
      <c r="D117" s="651"/>
      <c r="E117" s="4">
        <v>0</v>
      </c>
      <c r="F117" s="4">
        <v>2</v>
      </c>
      <c r="G117" s="6" t="s">
        <v>17</v>
      </c>
      <c r="H117" s="5">
        <f t="shared" si="42"/>
        <v>294</v>
      </c>
      <c r="J117" s="654">
        <v>45608</v>
      </c>
      <c r="K117" s="651"/>
      <c r="L117" s="3"/>
      <c r="M117" s="4">
        <v>0</v>
      </c>
      <c r="N117" s="4">
        <v>1</v>
      </c>
      <c r="O117" s="6" t="s">
        <v>17</v>
      </c>
      <c r="P117" s="5">
        <f t="shared" si="43"/>
        <v>261</v>
      </c>
      <c r="R117" s="654">
        <v>45639</v>
      </c>
      <c r="S117" s="651"/>
      <c r="T117" s="39"/>
      <c r="U117" s="24">
        <v>0</v>
      </c>
      <c r="V117" s="24">
        <v>1</v>
      </c>
      <c r="W117" s="28" t="s">
        <v>17</v>
      </c>
      <c r="X117" s="5">
        <f t="shared" si="44"/>
        <v>234</v>
      </c>
      <c r="Z117" s="654">
        <v>45670</v>
      </c>
      <c r="AA117" s="651"/>
      <c r="AB117" s="3"/>
      <c r="AC117" s="24">
        <v>0</v>
      </c>
      <c r="AD117" s="24">
        <v>2</v>
      </c>
      <c r="AE117" s="28" t="s">
        <v>17</v>
      </c>
      <c r="AF117" s="5">
        <f t="shared" si="45"/>
        <v>187</v>
      </c>
      <c r="AH117" s="654">
        <v>45700</v>
      </c>
      <c r="AI117" s="651"/>
      <c r="AJ117" s="3"/>
      <c r="AK117" s="24">
        <v>0</v>
      </c>
      <c r="AL117" s="24">
        <v>2</v>
      </c>
      <c r="AM117" s="28" t="s">
        <v>17</v>
      </c>
      <c r="AN117" s="5">
        <f t="shared" si="55"/>
        <v>141</v>
      </c>
      <c r="AP117" s="654">
        <v>45734</v>
      </c>
      <c r="AQ117" s="651"/>
      <c r="AR117" s="3"/>
      <c r="AS117" s="135">
        <v>0</v>
      </c>
      <c r="AT117" s="135">
        <v>2</v>
      </c>
      <c r="AU117" s="28" t="s">
        <v>17</v>
      </c>
      <c r="AV117" s="5">
        <f t="shared" si="56"/>
        <v>228</v>
      </c>
      <c r="AX117" s="654">
        <v>45757</v>
      </c>
      <c r="AY117" s="651"/>
      <c r="AZ117" s="3"/>
      <c r="BA117" s="174">
        <v>0</v>
      </c>
      <c r="BB117" s="174">
        <v>1</v>
      </c>
      <c r="BC117" s="129" t="s">
        <v>17</v>
      </c>
      <c r="BD117" s="5">
        <f t="shared" si="53"/>
        <v>201</v>
      </c>
      <c r="BF117" s="654">
        <v>45791</v>
      </c>
      <c r="BG117" s="651"/>
      <c r="BH117" s="3"/>
      <c r="BI117" s="286">
        <v>0</v>
      </c>
      <c r="BJ117" s="286">
        <v>2</v>
      </c>
      <c r="BK117" s="129" t="s">
        <v>17</v>
      </c>
      <c r="BL117" s="5">
        <f t="shared" si="49"/>
        <v>172</v>
      </c>
      <c r="BN117" s="654">
        <v>45820</v>
      </c>
      <c r="BO117" s="651"/>
      <c r="BP117" s="3"/>
      <c r="BQ117" s="453">
        <v>0</v>
      </c>
      <c r="BR117" s="462">
        <v>3</v>
      </c>
      <c r="BS117" s="28" t="s">
        <v>17</v>
      </c>
      <c r="BT117" s="5">
        <f t="shared" si="50"/>
        <v>117</v>
      </c>
      <c r="BV117" s="654">
        <v>45847</v>
      </c>
      <c r="BW117" s="654"/>
      <c r="BX117" s="3"/>
      <c r="BY117" s="193">
        <v>0</v>
      </c>
      <c r="BZ117" s="486">
        <v>2</v>
      </c>
      <c r="CA117" s="28" t="s">
        <v>17</v>
      </c>
      <c r="CB117" s="461">
        <f t="shared" si="51"/>
        <v>59</v>
      </c>
      <c r="CD117" s="654">
        <v>45880</v>
      </c>
      <c r="CE117" s="651"/>
      <c r="CF117" s="3"/>
      <c r="CG117" s="576">
        <v>0</v>
      </c>
      <c r="CH117" s="576">
        <v>2</v>
      </c>
      <c r="CI117" s="28" t="s">
        <v>17</v>
      </c>
      <c r="CJ117" s="5">
        <f t="shared" si="52"/>
        <v>4</v>
      </c>
      <c r="CL117" s="654"/>
      <c r="CM117" s="651"/>
      <c r="CN117" s="3"/>
      <c r="CO117" s="4"/>
      <c r="CP117" s="4"/>
      <c r="CQ117" s="6"/>
      <c r="CR117" s="5">
        <f t="shared" si="54"/>
        <v>0</v>
      </c>
    </row>
    <row r="118" spans="2:96" ht="12.75" customHeight="1" x14ac:dyDescent="0.35">
      <c r="B118" s="654">
        <v>45576</v>
      </c>
      <c r="C118" s="651"/>
      <c r="D118" s="651"/>
      <c r="E118" s="4">
        <v>0</v>
      </c>
      <c r="F118" s="4">
        <v>1</v>
      </c>
      <c r="G118" s="6" t="s">
        <v>17</v>
      </c>
      <c r="H118" s="5">
        <f t="shared" si="42"/>
        <v>293</v>
      </c>
      <c r="J118" s="654">
        <v>45609</v>
      </c>
      <c r="K118" s="651"/>
      <c r="L118" s="3"/>
      <c r="M118" s="4">
        <v>0</v>
      </c>
      <c r="N118" s="4">
        <v>2</v>
      </c>
      <c r="O118" s="6" t="s">
        <v>17</v>
      </c>
      <c r="P118" s="5">
        <f t="shared" si="43"/>
        <v>259</v>
      </c>
      <c r="R118" s="654">
        <v>45640</v>
      </c>
      <c r="S118" s="651"/>
      <c r="T118" s="3"/>
      <c r="U118" s="24">
        <v>0</v>
      </c>
      <c r="V118" s="24">
        <v>3</v>
      </c>
      <c r="W118" s="28" t="s">
        <v>17</v>
      </c>
      <c r="X118" s="5">
        <f t="shared" si="44"/>
        <v>231</v>
      </c>
      <c r="Z118" s="654">
        <v>45671</v>
      </c>
      <c r="AA118" s="651"/>
      <c r="AB118" s="3"/>
      <c r="AC118" s="24">
        <v>0</v>
      </c>
      <c r="AD118" s="24">
        <v>2</v>
      </c>
      <c r="AE118" s="28" t="s">
        <v>17</v>
      </c>
      <c r="AF118" s="5">
        <f t="shared" si="45"/>
        <v>185</v>
      </c>
      <c r="AH118" s="654">
        <v>45701</v>
      </c>
      <c r="AI118" s="651"/>
      <c r="AJ118" s="3"/>
      <c r="AK118" s="24">
        <v>0</v>
      </c>
      <c r="AL118" s="24">
        <v>2</v>
      </c>
      <c r="AM118" s="28" t="s">
        <v>17</v>
      </c>
      <c r="AN118" s="5">
        <f t="shared" si="55"/>
        <v>139</v>
      </c>
      <c r="AP118" s="654">
        <v>45735</v>
      </c>
      <c r="AQ118" s="651"/>
      <c r="AR118" s="3"/>
      <c r="AS118" s="135">
        <v>0</v>
      </c>
      <c r="AT118" s="135">
        <v>2</v>
      </c>
      <c r="AU118" s="28" t="s">
        <v>17</v>
      </c>
      <c r="AV118" s="5">
        <f t="shared" si="56"/>
        <v>226</v>
      </c>
      <c r="AX118" s="654">
        <v>45758</v>
      </c>
      <c r="AY118" s="651"/>
      <c r="AZ118" s="3"/>
      <c r="BA118" s="175">
        <v>0</v>
      </c>
      <c r="BB118" s="175">
        <v>1</v>
      </c>
      <c r="BC118" s="129" t="s">
        <v>17</v>
      </c>
      <c r="BD118" s="5">
        <f t="shared" si="53"/>
        <v>200</v>
      </c>
      <c r="BF118" s="654">
        <v>45792</v>
      </c>
      <c r="BG118" s="651"/>
      <c r="BH118" s="3"/>
      <c r="BI118" s="308">
        <v>0</v>
      </c>
      <c r="BJ118" s="308">
        <v>2</v>
      </c>
      <c r="BK118" s="129" t="s">
        <v>17</v>
      </c>
      <c r="BL118" s="5">
        <f t="shared" si="49"/>
        <v>170</v>
      </c>
      <c r="BN118" s="654">
        <v>45821</v>
      </c>
      <c r="BO118" s="651"/>
      <c r="BP118" s="3"/>
      <c r="BQ118" s="453">
        <v>0</v>
      </c>
      <c r="BR118" s="462">
        <v>3</v>
      </c>
      <c r="BS118" s="28" t="s">
        <v>17</v>
      </c>
      <c r="BT118" s="5">
        <f t="shared" si="50"/>
        <v>114</v>
      </c>
      <c r="BV118" s="654">
        <v>45848</v>
      </c>
      <c r="BW118" s="654"/>
      <c r="BX118" s="3"/>
      <c r="BY118" s="193">
        <v>0</v>
      </c>
      <c r="BZ118" s="486">
        <v>2</v>
      </c>
      <c r="CA118" s="28" t="s">
        <v>17</v>
      </c>
      <c r="CB118" s="461">
        <f t="shared" si="51"/>
        <v>57</v>
      </c>
      <c r="CD118" s="654">
        <v>45881</v>
      </c>
      <c r="CE118" s="651"/>
      <c r="CF118" s="3"/>
      <c r="CG118" s="577">
        <v>0</v>
      </c>
      <c r="CH118" s="577">
        <v>2</v>
      </c>
      <c r="CI118" s="28" t="s">
        <v>17</v>
      </c>
      <c r="CJ118" s="5">
        <f t="shared" si="52"/>
        <v>2</v>
      </c>
      <c r="CL118" s="654"/>
      <c r="CM118" s="651"/>
      <c r="CN118" s="3"/>
      <c r="CO118" s="4"/>
      <c r="CP118" s="4"/>
      <c r="CQ118" s="6"/>
      <c r="CR118" s="5">
        <f t="shared" si="54"/>
        <v>0</v>
      </c>
    </row>
    <row r="119" spans="2:96" ht="12.75" customHeight="1" x14ac:dyDescent="0.35">
      <c r="B119" s="654">
        <v>45577</v>
      </c>
      <c r="C119" s="651"/>
      <c r="D119" s="651"/>
      <c r="E119" s="4">
        <v>0</v>
      </c>
      <c r="F119" s="4">
        <v>2</v>
      </c>
      <c r="G119" s="6" t="s">
        <v>17</v>
      </c>
      <c r="H119" s="5">
        <f t="shared" si="42"/>
        <v>291</v>
      </c>
      <c r="J119" s="654">
        <v>45610</v>
      </c>
      <c r="K119" s="651"/>
      <c r="L119" s="3"/>
      <c r="M119" s="4">
        <v>0</v>
      </c>
      <c r="N119" s="4">
        <v>1</v>
      </c>
      <c r="O119" s="6" t="s">
        <v>17</v>
      </c>
      <c r="P119" s="5">
        <f t="shared" si="43"/>
        <v>258</v>
      </c>
      <c r="R119" s="654">
        <v>45642</v>
      </c>
      <c r="S119" s="651"/>
      <c r="T119" s="3"/>
      <c r="U119" s="24">
        <v>0</v>
      </c>
      <c r="V119" s="24">
        <v>1</v>
      </c>
      <c r="W119" s="28" t="s">
        <v>17</v>
      </c>
      <c r="X119" s="5">
        <f t="shared" si="44"/>
        <v>230</v>
      </c>
      <c r="Z119" s="654">
        <v>45672</v>
      </c>
      <c r="AA119" s="651"/>
      <c r="AB119" s="3"/>
      <c r="AC119" s="24">
        <v>0</v>
      </c>
      <c r="AD119" s="24">
        <v>2</v>
      </c>
      <c r="AE119" s="28" t="s">
        <v>17</v>
      </c>
      <c r="AF119" s="5">
        <f t="shared" si="45"/>
        <v>183</v>
      </c>
      <c r="AH119" s="654">
        <v>45702</v>
      </c>
      <c r="AI119" s="651"/>
      <c r="AJ119" s="3"/>
      <c r="AK119" s="24">
        <v>0</v>
      </c>
      <c r="AL119" s="24">
        <v>2</v>
      </c>
      <c r="AM119" s="28" t="s">
        <v>17</v>
      </c>
      <c r="AN119" s="5">
        <f t="shared" si="55"/>
        <v>137</v>
      </c>
      <c r="AP119" s="654">
        <v>45736</v>
      </c>
      <c r="AQ119" s="651"/>
      <c r="AR119" s="3"/>
      <c r="AS119" s="137">
        <v>0</v>
      </c>
      <c r="AT119" s="137">
        <v>2</v>
      </c>
      <c r="AU119" s="28" t="s">
        <v>17</v>
      </c>
      <c r="AV119" s="5">
        <f t="shared" si="56"/>
        <v>224</v>
      </c>
      <c r="AX119" s="654">
        <v>45761</v>
      </c>
      <c r="AY119" s="651"/>
      <c r="AZ119" s="3"/>
      <c r="BA119" s="176">
        <v>0</v>
      </c>
      <c r="BB119" s="176">
        <v>1</v>
      </c>
      <c r="BC119" s="129" t="s">
        <v>17</v>
      </c>
      <c r="BD119" s="5">
        <f t="shared" si="53"/>
        <v>199</v>
      </c>
      <c r="BF119" s="654">
        <v>45793</v>
      </c>
      <c r="BG119" s="651"/>
      <c r="BH119" s="3"/>
      <c r="BI119" s="308">
        <v>0</v>
      </c>
      <c r="BJ119" s="308">
        <v>2</v>
      </c>
      <c r="BK119" s="129" t="s">
        <v>17</v>
      </c>
      <c r="BL119" s="5">
        <f t="shared" si="49"/>
        <v>168</v>
      </c>
      <c r="BN119" s="654">
        <v>45824</v>
      </c>
      <c r="BO119" s="651"/>
      <c r="BP119" s="3"/>
      <c r="BQ119" s="453">
        <v>0</v>
      </c>
      <c r="BR119" s="462">
        <v>3</v>
      </c>
      <c r="BS119" s="28" t="s">
        <v>17</v>
      </c>
      <c r="BT119" s="5">
        <f t="shared" si="50"/>
        <v>111</v>
      </c>
      <c r="BV119" s="654">
        <v>45849</v>
      </c>
      <c r="BW119" s="654"/>
      <c r="BX119" s="3"/>
      <c r="BY119" s="193">
        <v>0</v>
      </c>
      <c r="BZ119" s="486">
        <v>2</v>
      </c>
      <c r="CA119" s="28" t="s">
        <v>17</v>
      </c>
      <c r="CB119" s="461">
        <f t="shared" si="51"/>
        <v>55</v>
      </c>
      <c r="CD119" s="654">
        <v>45882</v>
      </c>
      <c r="CE119" s="651"/>
      <c r="CF119" s="3"/>
      <c r="CG119" s="577">
        <v>0</v>
      </c>
      <c r="CH119" s="577">
        <v>2</v>
      </c>
      <c r="CI119" s="28" t="s">
        <v>17</v>
      </c>
      <c r="CJ119" s="5">
        <f t="shared" si="52"/>
        <v>0</v>
      </c>
      <c r="CL119" s="654"/>
      <c r="CM119" s="651"/>
      <c r="CN119" s="3"/>
      <c r="CO119" s="4"/>
      <c r="CP119" s="4"/>
      <c r="CQ119" s="6"/>
      <c r="CR119" s="5">
        <f t="shared" si="54"/>
        <v>0</v>
      </c>
    </row>
    <row r="120" spans="2:96" ht="12.75" customHeight="1" x14ac:dyDescent="0.35">
      <c r="B120" s="654">
        <v>45579</v>
      </c>
      <c r="C120" s="651"/>
      <c r="D120" s="651"/>
      <c r="E120" s="4">
        <v>0</v>
      </c>
      <c r="F120" s="4">
        <v>2</v>
      </c>
      <c r="G120" s="6" t="s">
        <v>17</v>
      </c>
      <c r="H120" s="5">
        <f t="shared" si="42"/>
        <v>289</v>
      </c>
      <c r="J120" s="654">
        <v>45616</v>
      </c>
      <c r="K120" s="651"/>
      <c r="L120" s="3"/>
      <c r="M120" s="4">
        <v>0</v>
      </c>
      <c r="N120" s="4">
        <v>1</v>
      </c>
      <c r="O120" s="6" t="s">
        <v>17</v>
      </c>
      <c r="P120" s="5">
        <f t="shared" si="43"/>
        <v>257</v>
      </c>
      <c r="R120" s="654">
        <v>45643</v>
      </c>
      <c r="S120" s="651"/>
      <c r="T120" s="3"/>
      <c r="U120" s="24">
        <v>0</v>
      </c>
      <c r="V120" s="24">
        <v>2</v>
      </c>
      <c r="W120" s="28" t="s">
        <v>17</v>
      </c>
      <c r="X120" s="5">
        <f t="shared" si="44"/>
        <v>228</v>
      </c>
      <c r="Z120" s="654">
        <v>45673</v>
      </c>
      <c r="AA120" s="651"/>
      <c r="AB120" s="3"/>
      <c r="AC120" s="24">
        <v>0</v>
      </c>
      <c r="AD120" s="24">
        <v>2</v>
      </c>
      <c r="AE120" s="28" t="s">
        <v>17</v>
      </c>
      <c r="AF120" s="5">
        <f t="shared" si="45"/>
        <v>181</v>
      </c>
      <c r="AH120" s="654">
        <v>45705</v>
      </c>
      <c r="AI120" s="651"/>
      <c r="AJ120" s="3"/>
      <c r="AK120" s="24">
        <v>0</v>
      </c>
      <c r="AL120" s="24">
        <v>2</v>
      </c>
      <c r="AM120" s="28" t="s">
        <v>17</v>
      </c>
      <c r="AN120" s="5">
        <f t="shared" si="55"/>
        <v>135</v>
      </c>
      <c r="AP120" s="654">
        <v>45737</v>
      </c>
      <c r="AQ120" s="651"/>
      <c r="AR120" s="3"/>
      <c r="AS120" s="142">
        <v>0</v>
      </c>
      <c r="AT120" s="142">
        <v>3</v>
      </c>
      <c r="AU120" s="28" t="s">
        <v>17</v>
      </c>
      <c r="AV120" s="5">
        <f t="shared" si="56"/>
        <v>221</v>
      </c>
      <c r="AX120" s="654">
        <v>45762</v>
      </c>
      <c r="AY120" s="651"/>
      <c r="AZ120" s="3"/>
      <c r="BA120" s="178">
        <v>0</v>
      </c>
      <c r="BB120" s="178">
        <v>1</v>
      </c>
      <c r="BC120" s="129" t="s">
        <v>17</v>
      </c>
      <c r="BD120" s="5">
        <f t="shared" si="53"/>
        <v>198</v>
      </c>
      <c r="BF120" s="654">
        <v>45794</v>
      </c>
      <c r="BG120" s="651"/>
      <c r="BH120" s="3"/>
      <c r="BI120" s="308">
        <v>0</v>
      </c>
      <c r="BJ120" s="308">
        <v>2</v>
      </c>
      <c r="BK120" s="129" t="s">
        <v>17</v>
      </c>
      <c r="BL120" s="5">
        <f t="shared" si="49"/>
        <v>166</v>
      </c>
      <c r="BN120" s="654">
        <v>45825</v>
      </c>
      <c r="BO120" s="651"/>
      <c r="BP120" s="3"/>
      <c r="BQ120" s="453">
        <v>0</v>
      </c>
      <c r="BR120" s="457">
        <v>3</v>
      </c>
      <c r="BS120" s="28" t="s">
        <v>17</v>
      </c>
      <c r="BT120" s="5">
        <f t="shared" si="50"/>
        <v>108</v>
      </c>
      <c r="BV120" s="654">
        <v>45850</v>
      </c>
      <c r="BW120" s="654"/>
      <c r="BX120" s="3"/>
      <c r="BY120" s="193">
        <v>0</v>
      </c>
      <c r="BZ120" s="486">
        <v>2</v>
      </c>
      <c r="CA120" s="28" t="s">
        <v>17</v>
      </c>
      <c r="CB120" s="461">
        <f t="shared" si="51"/>
        <v>53</v>
      </c>
      <c r="CD120" s="654"/>
      <c r="CE120" s="651"/>
      <c r="CF120" s="3"/>
      <c r="CG120" s="4"/>
      <c r="CH120" s="4"/>
      <c r="CI120" s="6"/>
      <c r="CJ120" s="5">
        <f t="shared" si="52"/>
        <v>0</v>
      </c>
      <c r="CL120" s="654"/>
      <c r="CM120" s="651"/>
      <c r="CN120" s="3"/>
      <c r="CO120" s="4"/>
      <c r="CP120" s="4"/>
      <c r="CQ120" s="6"/>
      <c r="CR120" s="5">
        <f t="shared" si="54"/>
        <v>0</v>
      </c>
    </row>
    <row r="121" spans="2:96" ht="12.75" customHeight="1" x14ac:dyDescent="0.35">
      <c r="B121" s="654">
        <v>45580</v>
      </c>
      <c r="C121" s="651"/>
      <c r="D121" s="651"/>
      <c r="E121" s="4">
        <v>0</v>
      </c>
      <c r="F121" s="4">
        <v>2</v>
      </c>
      <c r="G121" s="6" t="s">
        <v>17</v>
      </c>
      <c r="H121" s="5">
        <f t="shared" si="42"/>
        <v>287</v>
      </c>
      <c r="J121" s="654">
        <v>45617</v>
      </c>
      <c r="K121" s="651"/>
      <c r="L121" s="3"/>
      <c r="M121" s="4">
        <v>0</v>
      </c>
      <c r="N121" s="4">
        <v>1</v>
      </c>
      <c r="O121" s="6" t="s">
        <v>17</v>
      </c>
      <c r="P121" s="5">
        <f t="shared" si="43"/>
        <v>256</v>
      </c>
      <c r="R121" s="654">
        <v>45644</v>
      </c>
      <c r="S121" s="651"/>
      <c r="T121" s="3"/>
      <c r="U121" s="24">
        <v>0</v>
      </c>
      <c r="V121" s="24">
        <v>2</v>
      </c>
      <c r="W121" s="28" t="s">
        <v>17</v>
      </c>
      <c r="X121" s="5">
        <f t="shared" si="44"/>
        <v>226</v>
      </c>
      <c r="Z121" s="654">
        <v>45674</v>
      </c>
      <c r="AA121" s="651"/>
      <c r="AB121" s="3"/>
      <c r="AC121" s="24">
        <v>0</v>
      </c>
      <c r="AD121" s="24">
        <v>2</v>
      </c>
      <c r="AE121" s="28" t="s">
        <v>17</v>
      </c>
      <c r="AF121" s="5">
        <f t="shared" si="45"/>
        <v>179</v>
      </c>
      <c r="AH121" s="654">
        <v>45706</v>
      </c>
      <c r="AI121" s="651"/>
      <c r="AJ121" s="3"/>
      <c r="AK121" s="24">
        <v>0</v>
      </c>
      <c r="AL121" s="24">
        <v>2</v>
      </c>
      <c r="AM121" s="28" t="s">
        <v>17</v>
      </c>
      <c r="AN121" s="5">
        <f t="shared" si="55"/>
        <v>133</v>
      </c>
      <c r="AP121" s="654">
        <v>45738</v>
      </c>
      <c r="AQ121" s="651"/>
      <c r="AR121" s="3"/>
      <c r="AS121" s="142">
        <v>0</v>
      </c>
      <c r="AT121" s="4">
        <v>1</v>
      </c>
      <c r="AU121" s="28" t="s">
        <v>17</v>
      </c>
      <c r="AV121" s="5">
        <f t="shared" si="56"/>
        <v>220</v>
      </c>
      <c r="AX121" s="654">
        <v>45768</v>
      </c>
      <c r="AY121" s="651"/>
      <c r="AZ121" s="3"/>
      <c r="BA121" s="210">
        <v>0</v>
      </c>
      <c r="BB121" s="4">
        <v>2</v>
      </c>
      <c r="BC121" s="129" t="s">
        <v>17</v>
      </c>
      <c r="BD121" s="5">
        <f t="shared" si="53"/>
        <v>196</v>
      </c>
      <c r="BF121" s="654">
        <v>45796</v>
      </c>
      <c r="BG121" s="651"/>
      <c r="BH121" s="3"/>
      <c r="BI121" s="308">
        <v>0</v>
      </c>
      <c r="BJ121" s="308">
        <v>2</v>
      </c>
      <c r="BK121" s="129" t="s">
        <v>17</v>
      </c>
      <c r="BL121" s="5">
        <f t="shared" si="49"/>
        <v>164</v>
      </c>
      <c r="BN121" s="654">
        <v>45826</v>
      </c>
      <c r="BO121" s="651"/>
      <c r="BP121" s="3"/>
      <c r="BQ121" s="453">
        <v>0</v>
      </c>
      <c r="BR121" s="462">
        <v>3</v>
      </c>
      <c r="BS121" s="28" t="s">
        <v>17</v>
      </c>
      <c r="BT121" s="5">
        <f t="shared" si="50"/>
        <v>105</v>
      </c>
      <c r="BV121" s="654">
        <v>45852</v>
      </c>
      <c r="BW121" s="654"/>
      <c r="BX121" s="3"/>
      <c r="BY121" s="193">
        <v>0</v>
      </c>
      <c r="BZ121" s="486">
        <v>3</v>
      </c>
      <c r="CA121" s="28" t="s">
        <v>17</v>
      </c>
      <c r="CB121" s="461">
        <f t="shared" si="51"/>
        <v>50</v>
      </c>
      <c r="CD121" s="654"/>
      <c r="CE121" s="651"/>
      <c r="CF121" s="3"/>
      <c r="CG121" s="4"/>
      <c r="CH121" s="4"/>
      <c r="CI121" s="6"/>
      <c r="CJ121" s="5">
        <f t="shared" si="52"/>
        <v>0</v>
      </c>
      <c r="CL121" s="654"/>
      <c r="CM121" s="651"/>
      <c r="CN121" s="3"/>
      <c r="CO121" s="4"/>
      <c r="CP121" s="4"/>
      <c r="CQ121" s="6"/>
      <c r="CR121" s="5">
        <f t="shared" si="54"/>
        <v>0</v>
      </c>
    </row>
    <row r="122" spans="2:96" ht="12.75" customHeight="1" x14ac:dyDescent="0.35">
      <c r="B122" s="654">
        <v>45581</v>
      </c>
      <c r="C122" s="651"/>
      <c r="D122" s="651"/>
      <c r="E122" s="4">
        <v>0</v>
      </c>
      <c r="F122" s="4">
        <v>2</v>
      </c>
      <c r="G122" s="6" t="s">
        <v>17</v>
      </c>
      <c r="H122" s="5">
        <f t="shared" si="42"/>
        <v>285</v>
      </c>
      <c r="J122" s="654">
        <v>45618</v>
      </c>
      <c r="K122" s="651"/>
      <c r="L122" s="3"/>
      <c r="M122" s="4">
        <v>0</v>
      </c>
      <c r="N122" s="4">
        <v>1</v>
      </c>
      <c r="O122" s="6" t="s">
        <v>17</v>
      </c>
      <c r="P122" s="5">
        <f t="shared" si="43"/>
        <v>255</v>
      </c>
      <c r="R122" s="654">
        <v>45645</v>
      </c>
      <c r="S122" s="651"/>
      <c r="T122" s="3"/>
      <c r="U122" s="24">
        <v>0</v>
      </c>
      <c r="V122" s="24">
        <v>2</v>
      </c>
      <c r="W122" s="28" t="s">
        <v>17</v>
      </c>
      <c r="X122" s="5">
        <f t="shared" si="44"/>
        <v>224</v>
      </c>
      <c r="Z122" s="654">
        <v>45675</v>
      </c>
      <c r="AA122" s="651"/>
      <c r="AB122" s="3"/>
      <c r="AC122" s="24">
        <v>0</v>
      </c>
      <c r="AD122" s="24">
        <v>2</v>
      </c>
      <c r="AE122" s="28" t="s">
        <v>17</v>
      </c>
      <c r="AF122" s="5">
        <f t="shared" si="45"/>
        <v>177</v>
      </c>
      <c r="AH122" s="654">
        <v>45707</v>
      </c>
      <c r="AI122" s="651"/>
      <c r="AJ122" s="3"/>
      <c r="AK122" s="24">
        <v>0</v>
      </c>
      <c r="AL122" s="24">
        <v>2</v>
      </c>
      <c r="AM122" s="28" t="s">
        <v>17</v>
      </c>
      <c r="AN122" s="5">
        <f t="shared" si="55"/>
        <v>131</v>
      </c>
      <c r="AP122" s="654">
        <v>45740</v>
      </c>
      <c r="AQ122" s="651"/>
      <c r="AR122" s="3"/>
      <c r="AS122" s="142">
        <v>0</v>
      </c>
      <c r="AT122" s="4">
        <v>2</v>
      </c>
      <c r="AU122" s="28" t="s">
        <v>17</v>
      </c>
      <c r="AV122" s="5">
        <f t="shared" si="56"/>
        <v>218</v>
      </c>
      <c r="AX122" s="654">
        <v>45769</v>
      </c>
      <c r="AY122" s="651"/>
      <c r="AZ122" s="3"/>
      <c r="BA122" s="219">
        <v>0</v>
      </c>
      <c r="BB122" s="4">
        <v>1</v>
      </c>
      <c r="BC122" s="129" t="s">
        <v>17</v>
      </c>
      <c r="BD122" s="5">
        <f t="shared" si="53"/>
        <v>195</v>
      </c>
      <c r="BF122" s="654">
        <v>45797</v>
      </c>
      <c r="BG122" s="651"/>
      <c r="BH122" s="3"/>
      <c r="BI122" s="308">
        <v>0</v>
      </c>
      <c r="BJ122" s="308">
        <v>2</v>
      </c>
      <c r="BK122" s="129" t="s">
        <v>17</v>
      </c>
      <c r="BL122" s="5">
        <f t="shared" si="49"/>
        <v>162</v>
      </c>
      <c r="BN122" s="654">
        <v>45827</v>
      </c>
      <c r="BO122" s="651"/>
      <c r="BP122" s="3"/>
      <c r="BQ122" s="453">
        <v>0</v>
      </c>
      <c r="BR122" s="462">
        <v>3</v>
      </c>
      <c r="BS122" s="28" t="s">
        <v>17</v>
      </c>
      <c r="BT122" s="5">
        <f t="shared" si="50"/>
        <v>102</v>
      </c>
      <c r="BV122" s="654">
        <v>45853</v>
      </c>
      <c r="BW122" s="654"/>
      <c r="BX122" s="3"/>
      <c r="BY122" s="193">
        <v>0</v>
      </c>
      <c r="BZ122" s="517">
        <v>2</v>
      </c>
      <c r="CA122" s="28" t="s">
        <v>17</v>
      </c>
      <c r="CB122" s="461">
        <f t="shared" si="51"/>
        <v>48</v>
      </c>
      <c r="CD122" s="654"/>
      <c r="CE122" s="651"/>
      <c r="CF122" s="3"/>
      <c r="CG122" s="4"/>
      <c r="CH122" s="4"/>
      <c r="CI122" s="6"/>
      <c r="CJ122" s="5">
        <f t="shared" si="52"/>
        <v>0</v>
      </c>
      <c r="CL122" s="654"/>
      <c r="CM122" s="651"/>
      <c r="CN122" s="3"/>
      <c r="CO122" s="4"/>
      <c r="CP122" s="4"/>
      <c r="CQ122" s="6"/>
      <c r="CR122" s="5">
        <f t="shared" si="54"/>
        <v>0</v>
      </c>
    </row>
    <row r="123" spans="2:96" ht="12.75" customHeight="1" x14ac:dyDescent="0.35">
      <c r="B123" s="654">
        <v>45583</v>
      </c>
      <c r="C123" s="651"/>
      <c r="D123" s="651"/>
      <c r="E123" s="4">
        <v>0</v>
      </c>
      <c r="F123" s="4">
        <v>1</v>
      </c>
      <c r="G123" s="6" t="s">
        <v>17</v>
      </c>
      <c r="H123" s="5">
        <f t="shared" si="42"/>
        <v>284</v>
      </c>
      <c r="J123" s="654">
        <v>45619</v>
      </c>
      <c r="K123" s="651"/>
      <c r="M123" s="4">
        <v>0</v>
      </c>
      <c r="N123" s="4">
        <v>1</v>
      </c>
      <c r="O123" s="6" t="s">
        <v>17</v>
      </c>
      <c r="P123" s="5">
        <f t="shared" si="43"/>
        <v>254</v>
      </c>
      <c r="R123" s="654">
        <v>45646</v>
      </c>
      <c r="S123" s="651"/>
      <c r="U123" s="24">
        <v>0</v>
      </c>
      <c r="V123" s="24">
        <v>2</v>
      </c>
      <c r="W123" s="28" t="s">
        <v>17</v>
      </c>
      <c r="X123" s="5">
        <f t="shared" si="44"/>
        <v>222</v>
      </c>
      <c r="Z123" s="654">
        <v>45676</v>
      </c>
      <c r="AA123" s="651"/>
      <c r="AB123" s="3"/>
      <c r="AC123" s="24">
        <v>0</v>
      </c>
      <c r="AD123" s="24">
        <v>2</v>
      </c>
      <c r="AE123" s="28" t="s">
        <v>17</v>
      </c>
      <c r="AF123" s="5">
        <f t="shared" si="45"/>
        <v>175</v>
      </c>
      <c r="AH123" s="654">
        <v>45708</v>
      </c>
      <c r="AI123" s="651"/>
      <c r="AK123" s="24">
        <v>0</v>
      </c>
      <c r="AL123" s="24">
        <v>2</v>
      </c>
      <c r="AM123" s="28" t="s">
        <v>17</v>
      </c>
      <c r="AN123" s="5">
        <f t="shared" si="55"/>
        <v>129</v>
      </c>
      <c r="AP123" s="654">
        <v>45741</v>
      </c>
      <c r="AQ123" s="651"/>
      <c r="AS123" s="144">
        <v>0</v>
      </c>
      <c r="AT123" s="144">
        <v>2</v>
      </c>
      <c r="AU123" s="28" t="s">
        <v>17</v>
      </c>
      <c r="AV123" s="5">
        <f t="shared" si="56"/>
        <v>216</v>
      </c>
      <c r="AX123" s="654">
        <v>45770</v>
      </c>
      <c r="AY123" s="651"/>
      <c r="BA123" s="223">
        <v>0</v>
      </c>
      <c r="BB123" s="223">
        <v>1</v>
      </c>
      <c r="BC123" s="129" t="s">
        <v>17</v>
      </c>
      <c r="BD123" s="5">
        <f t="shared" si="53"/>
        <v>194</v>
      </c>
      <c r="BF123" s="654">
        <v>45798</v>
      </c>
      <c r="BG123" s="651"/>
      <c r="BI123" s="308">
        <v>0</v>
      </c>
      <c r="BJ123" s="308">
        <v>2</v>
      </c>
      <c r="BK123" s="129" t="s">
        <v>17</v>
      </c>
      <c r="BL123" s="5">
        <f t="shared" si="49"/>
        <v>160</v>
      </c>
      <c r="BN123" s="654">
        <v>45828</v>
      </c>
      <c r="BO123" s="651"/>
      <c r="BP123" s="3"/>
      <c r="BQ123" s="453">
        <v>0</v>
      </c>
      <c r="BR123" s="457">
        <v>3</v>
      </c>
      <c r="BS123" s="28" t="s">
        <v>17</v>
      </c>
      <c r="BT123" s="5">
        <f t="shared" si="50"/>
        <v>99</v>
      </c>
      <c r="BV123" s="654">
        <v>45854</v>
      </c>
      <c r="BW123" s="654"/>
      <c r="BY123" s="193">
        <v>0</v>
      </c>
      <c r="BZ123" s="520">
        <v>2</v>
      </c>
      <c r="CA123" s="28" t="s">
        <v>17</v>
      </c>
      <c r="CB123" s="461">
        <f t="shared" si="51"/>
        <v>46</v>
      </c>
      <c r="CD123" s="654"/>
      <c r="CE123" s="651"/>
      <c r="CG123" s="4"/>
      <c r="CH123" s="4"/>
      <c r="CI123" s="6"/>
      <c r="CJ123" s="5">
        <f t="shared" si="52"/>
        <v>0</v>
      </c>
      <c r="CL123" s="654"/>
      <c r="CM123" s="651"/>
      <c r="CO123" s="4"/>
      <c r="CP123" s="4"/>
      <c r="CQ123" s="6"/>
      <c r="CR123" s="5">
        <f t="shared" si="54"/>
        <v>0</v>
      </c>
    </row>
    <row r="124" spans="2:96" ht="12.75" customHeight="1" x14ac:dyDescent="0.35">
      <c r="B124" s="654">
        <v>45586</v>
      </c>
      <c r="C124" s="651"/>
      <c r="D124" s="651"/>
      <c r="E124" s="4">
        <v>0</v>
      </c>
      <c r="F124" s="4">
        <v>1</v>
      </c>
      <c r="G124" s="6" t="s">
        <v>17</v>
      </c>
      <c r="H124" s="5">
        <f t="shared" si="42"/>
        <v>283</v>
      </c>
      <c r="J124" s="654">
        <v>45621</v>
      </c>
      <c r="K124" s="651"/>
      <c r="M124" s="4">
        <v>0</v>
      </c>
      <c r="N124" s="4">
        <v>1</v>
      </c>
      <c r="O124" s="6" t="s">
        <v>17</v>
      </c>
      <c r="P124" s="5">
        <f t="shared" si="43"/>
        <v>253</v>
      </c>
      <c r="R124" s="654">
        <v>45647</v>
      </c>
      <c r="S124" s="651"/>
      <c r="U124" s="24">
        <v>0</v>
      </c>
      <c r="V124" s="24">
        <v>1</v>
      </c>
      <c r="W124" s="28" t="s">
        <v>17</v>
      </c>
      <c r="X124" s="5">
        <f t="shared" si="44"/>
        <v>221</v>
      </c>
      <c r="Z124" s="654">
        <v>45677</v>
      </c>
      <c r="AA124" s="651"/>
      <c r="AB124" s="3"/>
      <c r="AC124" s="24">
        <v>0</v>
      </c>
      <c r="AD124" s="24">
        <v>2</v>
      </c>
      <c r="AE124" s="28" t="s">
        <v>17</v>
      </c>
      <c r="AF124" s="5">
        <f t="shared" si="45"/>
        <v>173</v>
      </c>
      <c r="AH124" s="654">
        <v>45709</v>
      </c>
      <c r="AI124" s="651"/>
      <c r="AK124" s="24">
        <v>0</v>
      </c>
      <c r="AL124" s="24">
        <v>2</v>
      </c>
      <c r="AM124" s="28" t="s">
        <v>17</v>
      </c>
      <c r="AN124" s="5">
        <f t="shared" si="55"/>
        <v>127</v>
      </c>
      <c r="AP124" s="654">
        <v>45742</v>
      </c>
      <c r="AQ124" s="651"/>
      <c r="AS124" s="146">
        <v>0</v>
      </c>
      <c r="AT124" s="146">
        <v>2</v>
      </c>
      <c r="AU124" s="28" t="s">
        <v>17</v>
      </c>
      <c r="AV124" s="5">
        <f t="shared" si="56"/>
        <v>214</v>
      </c>
      <c r="AX124" s="654">
        <v>45771</v>
      </c>
      <c r="AY124" s="651"/>
      <c r="AZ124" s="225"/>
      <c r="BA124" s="226">
        <v>0</v>
      </c>
      <c r="BB124" s="226">
        <v>2</v>
      </c>
      <c r="BC124" s="129" t="s">
        <v>17</v>
      </c>
      <c r="BD124" s="5">
        <f t="shared" si="53"/>
        <v>192</v>
      </c>
      <c r="BF124" s="654">
        <v>45799</v>
      </c>
      <c r="BG124" s="651"/>
      <c r="BI124" s="419">
        <v>0</v>
      </c>
      <c r="BJ124" s="419">
        <v>2</v>
      </c>
      <c r="BK124" s="129" t="s">
        <v>17</v>
      </c>
      <c r="BL124" s="5">
        <f t="shared" si="49"/>
        <v>158</v>
      </c>
      <c r="BN124" s="654">
        <v>45831</v>
      </c>
      <c r="BO124" s="651"/>
      <c r="BP124" s="3"/>
      <c r="BQ124" s="453">
        <v>0</v>
      </c>
      <c r="BR124" s="462">
        <v>3</v>
      </c>
      <c r="BS124" s="28" t="s">
        <v>17</v>
      </c>
      <c r="BT124" s="5">
        <f t="shared" si="50"/>
        <v>96</v>
      </c>
      <c r="BV124" s="654">
        <v>45855</v>
      </c>
      <c r="BW124" s="654"/>
      <c r="BY124" s="193">
        <v>0</v>
      </c>
      <c r="BZ124" s="520">
        <v>2</v>
      </c>
      <c r="CA124" s="28" t="s">
        <v>17</v>
      </c>
      <c r="CB124" s="461">
        <f t="shared" si="51"/>
        <v>44</v>
      </c>
      <c r="CD124" s="654"/>
      <c r="CE124" s="651"/>
      <c r="CG124" s="4"/>
      <c r="CH124" s="4"/>
      <c r="CI124" s="6"/>
      <c r="CJ124" s="5">
        <f t="shared" si="52"/>
        <v>0</v>
      </c>
      <c r="CL124" s="654"/>
      <c r="CM124" s="651"/>
      <c r="CO124" s="4"/>
      <c r="CP124" s="4"/>
      <c r="CQ124" s="6"/>
      <c r="CR124" s="5">
        <f t="shared" si="54"/>
        <v>0</v>
      </c>
    </row>
    <row r="125" spans="2:96" ht="12.75" customHeight="1" x14ac:dyDescent="0.35">
      <c r="B125" s="654">
        <v>45586</v>
      </c>
      <c r="C125" s="651"/>
      <c r="D125" s="651"/>
      <c r="E125" s="4">
        <v>0</v>
      </c>
      <c r="F125" s="4">
        <v>2</v>
      </c>
      <c r="G125" s="6" t="s">
        <v>24</v>
      </c>
      <c r="H125" s="5">
        <f t="shared" si="42"/>
        <v>281</v>
      </c>
      <c r="J125" s="654">
        <v>45622</v>
      </c>
      <c r="K125" s="651"/>
      <c r="M125" s="4">
        <v>0</v>
      </c>
      <c r="N125" s="4">
        <v>1</v>
      </c>
      <c r="O125" s="6" t="s">
        <v>17</v>
      </c>
      <c r="P125" s="5">
        <f t="shared" si="43"/>
        <v>252</v>
      </c>
      <c r="R125" s="654">
        <v>45649</v>
      </c>
      <c r="S125" s="651"/>
      <c r="U125" s="24">
        <v>0</v>
      </c>
      <c r="V125" s="24">
        <v>2</v>
      </c>
      <c r="W125" s="28" t="s">
        <v>17</v>
      </c>
      <c r="X125" s="5">
        <f t="shared" si="44"/>
        <v>219</v>
      </c>
      <c r="Z125" s="654">
        <v>45678</v>
      </c>
      <c r="AA125" s="651"/>
      <c r="AB125" s="3"/>
      <c r="AC125" s="24">
        <v>0</v>
      </c>
      <c r="AD125" s="24">
        <v>2</v>
      </c>
      <c r="AE125" s="28" t="s">
        <v>17</v>
      </c>
      <c r="AF125" s="5">
        <f t="shared" si="45"/>
        <v>171</v>
      </c>
      <c r="AH125" s="654">
        <v>45710</v>
      </c>
      <c r="AI125" s="651"/>
      <c r="AK125" s="24">
        <v>0</v>
      </c>
      <c r="AL125" s="24">
        <v>2</v>
      </c>
      <c r="AM125" s="28" t="s">
        <v>17</v>
      </c>
      <c r="AN125" s="5">
        <f t="shared" si="55"/>
        <v>125</v>
      </c>
      <c r="AP125" s="654">
        <v>45743</v>
      </c>
      <c r="AQ125" s="651"/>
      <c r="AS125" s="148">
        <v>0</v>
      </c>
      <c r="AT125" s="148">
        <v>2</v>
      </c>
      <c r="AU125" s="28" t="s">
        <v>17</v>
      </c>
      <c r="AV125" s="5">
        <f t="shared" si="56"/>
        <v>212</v>
      </c>
      <c r="AX125" s="654">
        <v>45775</v>
      </c>
      <c r="AY125" s="651"/>
      <c r="AZ125" s="233"/>
      <c r="BA125" s="234">
        <v>0</v>
      </c>
      <c r="BB125" s="234">
        <v>2</v>
      </c>
      <c r="BC125" s="28" t="s">
        <v>17</v>
      </c>
      <c r="BD125" s="5">
        <f t="shared" si="53"/>
        <v>190</v>
      </c>
      <c r="BF125" s="654">
        <v>45800</v>
      </c>
      <c r="BG125" s="651"/>
      <c r="BI125" s="419">
        <v>0</v>
      </c>
      <c r="BJ125" s="419">
        <v>2</v>
      </c>
      <c r="BK125" s="129" t="s">
        <v>17</v>
      </c>
      <c r="BL125" s="5">
        <f t="shared" si="49"/>
        <v>156</v>
      </c>
      <c r="BN125" s="654">
        <v>45832</v>
      </c>
      <c r="BO125" s="651"/>
      <c r="BP125" s="452"/>
      <c r="BQ125" s="453">
        <v>0</v>
      </c>
      <c r="BR125" s="457">
        <v>3</v>
      </c>
      <c r="BS125" s="28" t="s">
        <v>17</v>
      </c>
      <c r="BT125" s="5">
        <f t="shared" si="50"/>
        <v>93</v>
      </c>
      <c r="BV125" s="654">
        <v>45856</v>
      </c>
      <c r="BW125" s="654"/>
      <c r="BY125" s="193">
        <v>0</v>
      </c>
      <c r="BZ125" s="521">
        <v>2</v>
      </c>
      <c r="CA125" s="28" t="s">
        <v>17</v>
      </c>
      <c r="CB125" s="461">
        <f t="shared" si="51"/>
        <v>42</v>
      </c>
      <c r="CD125" s="654"/>
      <c r="CE125" s="651"/>
      <c r="CG125" s="4"/>
      <c r="CH125" s="4"/>
      <c r="CI125" s="6"/>
      <c r="CJ125" s="5">
        <f t="shared" si="52"/>
        <v>0</v>
      </c>
      <c r="CL125" s="654"/>
      <c r="CM125" s="651"/>
      <c r="CO125" s="4"/>
      <c r="CP125" s="4"/>
      <c r="CQ125" s="6"/>
      <c r="CR125" s="5">
        <f t="shared" si="54"/>
        <v>0</v>
      </c>
    </row>
    <row r="126" spans="2:96" ht="12.75" customHeight="1" x14ac:dyDescent="0.35">
      <c r="B126" s="654">
        <v>45587</v>
      </c>
      <c r="C126" s="651"/>
      <c r="D126" s="651"/>
      <c r="E126" s="4">
        <v>0</v>
      </c>
      <c r="F126" s="4">
        <v>2</v>
      </c>
      <c r="G126" s="6" t="s">
        <v>17</v>
      </c>
      <c r="H126" s="5">
        <f t="shared" si="42"/>
        <v>279</v>
      </c>
      <c r="J126" s="654">
        <v>45623</v>
      </c>
      <c r="K126" s="651"/>
      <c r="M126" s="4">
        <v>0</v>
      </c>
      <c r="N126" s="4">
        <v>1</v>
      </c>
      <c r="O126" s="6" t="s">
        <v>17</v>
      </c>
      <c r="P126" s="5">
        <f t="shared" si="43"/>
        <v>251</v>
      </c>
      <c r="R126" s="654">
        <v>45650</v>
      </c>
      <c r="S126" s="651"/>
      <c r="U126" s="24">
        <v>0</v>
      </c>
      <c r="V126" s="24">
        <v>2</v>
      </c>
      <c r="W126" s="28" t="s">
        <v>17</v>
      </c>
      <c r="X126" s="5">
        <f t="shared" si="44"/>
        <v>217</v>
      </c>
      <c r="Z126" s="654">
        <v>45679</v>
      </c>
      <c r="AA126" s="651"/>
      <c r="AB126" s="3"/>
      <c r="AC126" s="24">
        <v>0</v>
      </c>
      <c r="AD126" s="24">
        <v>2</v>
      </c>
      <c r="AE126" s="28" t="s">
        <v>17</v>
      </c>
      <c r="AF126" s="5">
        <f t="shared" si="45"/>
        <v>169</v>
      </c>
      <c r="AH126" s="654">
        <v>45712</v>
      </c>
      <c r="AI126" s="651"/>
      <c r="AK126" s="24">
        <v>0</v>
      </c>
      <c r="AL126" s="24">
        <v>2</v>
      </c>
      <c r="AM126" s="28" t="s">
        <v>17</v>
      </c>
      <c r="AN126" s="5">
        <f t="shared" si="55"/>
        <v>123</v>
      </c>
      <c r="AP126" s="654">
        <v>45744</v>
      </c>
      <c r="AQ126" s="651"/>
      <c r="AS126" s="150">
        <v>0</v>
      </c>
      <c r="AT126" s="150">
        <v>2</v>
      </c>
      <c r="AU126" s="28" t="s">
        <v>17</v>
      </c>
      <c r="AV126" s="5">
        <f t="shared" si="56"/>
        <v>210</v>
      </c>
      <c r="AX126" s="654">
        <v>45776</v>
      </c>
      <c r="AY126" s="651"/>
      <c r="BA126" s="234">
        <v>0</v>
      </c>
      <c r="BB126" s="234">
        <v>2</v>
      </c>
      <c r="BC126" s="28" t="s">
        <v>17</v>
      </c>
      <c r="BD126" s="5">
        <f t="shared" si="53"/>
        <v>188</v>
      </c>
      <c r="BF126" s="654">
        <v>45803</v>
      </c>
      <c r="BG126" s="651"/>
      <c r="BI126" s="419">
        <v>0</v>
      </c>
      <c r="BJ126" s="419">
        <v>2</v>
      </c>
      <c r="BK126" s="129" t="s">
        <v>17</v>
      </c>
      <c r="BL126" s="5">
        <f t="shared" si="49"/>
        <v>154</v>
      </c>
      <c r="BN126" s="654">
        <v>45833</v>
      </c>
      <c r="BO126" s="651"/>
      <c r="BP126" s="452"/>
      <c r="BQ126" s="453">
        <v>0</v>
      </c>
      <c r="BR126" s="462">
        <v>3</v>
      </c>
      <c r="BS126" s="28" t="s">
        <v>17</v>
      </c>
      <c r="BT126" s="5">
        <f t="shared" si="50"/>
        <v>90</v>
      </c>
      <c r="BV126" s="654">
        <v>45857</v>
      </c>
      <c r="BW126" s="654"/>
      <c r="BY126" s="193">
        <v>0</v>
      </c>
      <c r="BZ126" s="460">
        <v>1</v>
      </c>
      <c r="CA126" s="28" t="s">
        <v>17</v>
      </c>
      <c r="CB126" s="461">
        <f t="shared" si="51"/>
        <v>41</v>
      </c>
      <c r="CD126" s="654"/>
      <c r="CE126" s="651"/>
      <c r="CG126" s="4"/>
      <c r="CH126" s="4"/>
      <c r="CI126" s="6"/>
      <c r="CJ126" s="5">
        <f t="shared" si="52"/>
        <v>0</v>
      </c>
      <c r="CL126" s="654"/>
      <c r="CM126" s="651"/>
      <c r="CO126" s="4"/>
      <c r="CP126" s="4"/>
      <c r="CQ126" s="6"/>
      <c r="CR126" s="5">
        <f t="shared" si="54"/>
        <v>0</v>
      </c>
    </row>
    <row r="127" spans="2:96" ht="12.75" customHeight="1" x14ac:dyDescent="0.35">
      <c r="B127" s="654">
        <v>45588</v>
      </c>
      <c r="C127" s="651"/>
      <c r="D127" s="651"/>
      <c r="E127" s="4">
        <v>0</v>
      </c>
      <c r="F127" s="4">
        <v>1</v>
      </c>
      <c r="G127" s="6" t="s">
        <v>17</v>
      </c>
      <c r="H127" s="5">
        <f t="shared" si="42"/>
        <v>278</v>
      </c>
      <c r="J127" s="654">
        <v>45624</v>
      </c>
      <c r="K127" s="651"/>
      <c r="M127" s="4">
        <v>0</v>
      </c>
      <c r="N127" s="4">
        <v>1</v>
      </c>
      <c r="O127" s="6" t="s">
        <v>17</v>
      </c>
      <c r="P127" s="5">
        <f t="shared" si="43"/>
        <v>250</v>
      </c>
      <c r="R127" s="654">
        <v>45652</v>
      </c>
      <c r="S127" s="651"/>
      <c r="U127" s="24">
        <v>0</v>
      </c>
      <c r="V127" s="24">
        <v>2</v>
      </c>
      <c r="W127" s="28" t="s">
        <v>17</v>
      </c>
      <c r="X127" s="5">
        <f t="shared" si="44"/>
        <v>215</v>
      </c>
      <c r="Z127" s="654">
        <v>45680</v>
      </c>
      <c r="AA127" s="651"/>
      <c r="AB127" s="3"/>
      <c r="AC127" s="24">
        <v>0</v>
      </c>
      <c r="AD127" s="24">
        <v>2</v>
      </c>
      <c r="AE127" s="28" t="s">
        <v>17</v>
      </c>
      <c r="AF127" s="5">
        <f t="shared" si="45"/>
        <v>167</v>
      </c>
      <c r="AH127" s="654">
        <v>45713</v>
      </c>
      <c r="AI127" s="651"/>
      <c r="AK127" s="24">
        <v>0</v>
      </c>
      <c r="AL127" s="24">
        <v>2</v>
      </c>
      <c r="AM127" s="28" t="s">
        <v>17</v>
      </c>
      <c r="AN127" s="5">
        <f t="shared" si="55"/>
        <v>121</v>
      </c>
      <c r="AP127" s="654"/>
      <c r="AQ127" s="651"/>
      <c r="AS127" s="4"/>
      <c r="AT127" s="4"/>
      <c r="AU127" s="6"/>
      <c r="AV127" s="5">
        <f t="shared" si="56"/>
        <v>210</v>
      </c>
      <c r="AX127" s="654"/>
      <c r="AY127" s="651"/>
      <c r="BA127" s="4"/>
      <c r="BB127" s="4"/>
      <c r="BC127" s="6"/>
      <c r="BD127" s="5">
        <f t="shared" si="53"/>
        <v>188</v>
      </c>
      <c r="BF127" s="654">
        <v>45804</v>
      </c>
      <c r="BG127" s="651"/>
      <c r="BI127" s="426">
        <v>0</v>
      </c>
      <c r="BJ127" s="426">
        <v>2</v>
      </c>
      <c r="BK127" s="129" t="s">
        <v>17</v>
      </c>
      <c r="BL127" s="5">
        <f t="shared" si="49"/>
        <v>152</v>
      </c>
      <c r="BN127" s="654">
        <v>45834</v>
      </c>
      <c r="BO127" s="651"/>
      <c r="BP127" s="452"/>
      <c r="BQ127" s="453">
        <v>0</v>
      </c>
      <c r="BR127" s="462">
        <v>3</v>
      </c>
      <c r="BS127" s="28" t="s">
        <v>17</v>
      </c>
      <c r="BT127" s="5">
        <f t="shared" si="50"/>
        <v>87</v>
      </c>
      <c r="BV127" s="654">
        <v>45859</v>
      </c>
      <c r="BW127" s="654"/>
      <c r="BY127" s="193">
        <v>0</v>
      </c>
      <c r="BZ127" s="460">
        <v>2</v>
      </c>
      <c r="CA127" s="28" t="s">
        <v>17</v>
      </c>
      <c r="CB127" s="461">
        <f t="shared" si="51"/>
        <v>39</v>
      </c>
      <c r="CD127" s="654"/>
      <c r="CE127" s="651"/>
      <c r="CG127" s="4"/>
      <c r="CH127" s="4"/>
      <c r="CI127" s="6"/>
      <c r="CJ127" s="5">
        <f t="shared" si="52"/>
        <v>0</v>
      </c>
      <c r="CL127" s="654"/>
      <c r="CM127" s="651"/>
      <c r="CO127" s="4"/>
      <c r="CP127" s="4"/>
      <c r="CQ127" s="6"/>
      <c r="CR127" s="5">
        <f t="shared" si="54"/>
        <v>0</v>
      </c>
    </row>
    <row r="128" spans="2:96" ht="12.75" customHeight="1" x14ac:dyDescent="0.35">
      <c r="B128" s="654">
        <v>45589</v>
      </c>
      <c r="C128" s="651"/>
      <c r="D128" s="651"/>
      <c r="E128" s="4">
        <v>0</v>
      </c>
      <c r="F128" s="4">
        <v>2</v>
      </c>
      <c r="G128" s="6" t="s">
        <v>17</v>
      </c>
      <c r="H128" s="5">
        <f t="shared" si="42"/>
        <v>276</v>
      </c>
      <c r="J128" s="654">
        <v>45625</v>
      </c>
      <c r="K128" s="651"/>
      <c r="M128" s="4">
        <v>0</v>
      </c>
      <c r="N128" s="4">
        <v>1</v>
      </c>
      <c r="O128" s="6" t="s">
        <v>17</v>
      </c>
      <c r="P128" s="5">
        <f t="shared" si="43"/>
        <v>249</v>
      </c>
      <c r="R128" s="654">
        <v>45653</v>
      </c>
      <c r="S128" s="651"/>
      <c r="U128" s="24">
        <v>0</v>
      </c>
      <c r="V128" s="24">
        <v>2</v>
      </c>
      <c r="W128" s="28" t="s">
        <v>17</v>
      </c>
      <c r="X128" s="5">
        <f t="shared" si="44"/>
        <v>213</v>
      </c>
      <c r="Z128" s="654">
        <v>45681</v>
      </c>
      <c r="AA128" s="651"/>
      <c r="AC128" s="24">
        <v>0</v>
      </c>
      <c r="AD128" s="24">
        <v>2</v>
      </c>
      <c r="AE128" s="28" t="s">
        <v>17</v>
      </c>
      <c r="AF128" s="5">
        <f t="shared" si="45"/>
        <v>165</v>
      </c>
      <c r="AH128" s="654">
        <v>45714</v>
      </c>
      <c r="AI128" s="651"/>
      <c r="AK128" s="24">
        <v>0</v>
      </c>
      <c r="AL128" s="24">
        <v>2</v>
      </c>
      <c r="AM128" s="28" t="s">
        <v>17</v>
      </c>
      <c r="AN128" s="5">
        <f t="shared" si="55"/>
        <v>119</v>
      </c>
      <c r="AP128" s="654"/>
      <c r="AQ128" s="651"/>
      <c r="AS128" s="4"/>
      <c r="AT128" s="4"/>
      <c r="AU128" s="6"/>
      <c r="AV128" s="5">
        <f t="shared" si="56"/>
        <v>210</v>
      </c>
      <c r="AX128" s="654"/>
      <c r="AY128" s="651"/>
      <c r="BA128" s="4"/>
      <c r="BB128" s="4"/>
      <c r="BC128" s="6"/>
      <c r="BD128" s="5">
        <f t="shared" si="53"/>
        <v>188</v>
      </c>
      <c r="BF128" s="654">
        <v>45805</v>
      </c>
      <c r="BG128" s="651"/>
      <c r="BI128" s="426">
        <v>0</v>
      </c>
      <c r="BJ128" s="426">
        <v>2</v>
      </c>
      <c r="BK128" s="129" t="s">
        <v>17</v>
      </c>
      <c r="BL128" s="5">
        <f t="shared" si="49"/>
        <v>150</v>
      </c>
      <c r="BN128" s="654">
        <v>45838</v>
      </c>
      <c r="BO128" s="651"/>
      <c r="BQ128" s="457">
        <v>0</v>
      </c>
      <c r="BR128" s="462">
        <v>3</v>
      </c>
      <c r="BS128" s="28" t="s">
        <v>17</v>
      </c>
      <c r="BT128" s="5">
        <f t="shared" si="50"/>
        <v>84</v>
      </c>
      <c r="BV128" s="654">
        <v>45860</v>
      </c>
      <c r="BW128" s="654"/>
      <c r="BY128" s="193">
        <v>0</v>
      </c>
      <c r="BZ128" s="544">
        <v>2</v>
      </c>
      <c r="CA128" s="28" t="s">
        <v>17</v>
      </c>
      <c r="CB128" s="461">
        <f t="shared" si="51"/>
        <v>37</v>
      </c>
      <c r="CD128" s="654"/>
      <c r="CE128" s="651"/>
      <c r="CG128" s="4"/>
      <c r="CH128" s="4"/>
      <c r="CI128" s="6"/>
      <c r="CJ128" s="5">
        <f t="shared" si="52"/>
        <v>0</v>
      </c>
      <c r="CL128" s="654"/>
      <c r="CM128" s="651"/>
      <c r="CO128" s="4"/>
      <c r="CP128" s="4"/>
      <c r="CQ128" s="6"/>
      <c r="CR128" s="5">
        <f t="shared" si="54"/>
        <v>0</v>
      </c>
    </row>
    <row r="129" spans="2:96" ht="12.75" customHeight="1" x14ac:dyDescent="0.35">
      <c r="B129" s="654">
        <v>45590</v>
      </c>
      <c r="C129" s="651"/>
      <c r="D129" s="651"/>
      <c r="E129" s="4">
        <v>0</v>
      </c>
      <c r="F129" s="4">
        <v>1</v>
      </c>
      <c r="G129" s="6" t="s">
        <v>17</v>
      </c>
      <c r="H129" s="5">
        <f t="shared" si="42"/>
        <v>275</v>
      </c>
      <c r="J129" s="654"/>
      <c r="K129" s="651"/>
      <c r="M129" s="4"/>
      <c r="N129" s="4"/>
      <c r="O129" s="6"/>
      <c r="P129" s="5">
        <f t="shared" si="43"/>
        <v>249</v>
      </c>
      <c r="R129" s="654">
        <v>45656</v>
      </c>
      <c r="S129" s="651"/>
      <c r="U129" s="24">
        <v>0</v>
      </c>
      <c r="V129" s="24">
        <v>1</v>
      </c>
      <c r="W129" s="28" t="s">
        <v>17</v>
      </c>
      <c r="X129" s="5">
        <f t="shared" si="44"/>
        <v>212</v>
      </c>
      <c r="Z129" s="654">
        <v>45684</v>
      </c>
      <c r="AA129" s="651"/>
      <c r="AC129" s="24">
        <v>0</v>
      </c>
      <c r="AD129" s="24">
        <v>2</v>
      </c>
      <c r="AE129" s="28" t="s">
        <v>17</v>
      </c>
      <c r="AF129" s="5">
        <f t="shared" si="45"/>
        <v>163</v>
      </c>
      <c r="AH129" s="654">
        <v>45715</v>
      </c>
      <c r="AI129" s="651"/>
      <c r="AK129" s="24">
        <v>0</v>
      </c>
      <c r="AL129" s="24">
        <v>2</v>
      </c>
      <c r="AM129" s="28" t="s">
        <v>17</v>
      </c>
      <c r="AN129" s="5">
        <f t="shared" si="55"/>
        <v>117</v>
      </c>
      <c r="AP129" s="654"/>
      <c r="AQ129" s="651"/>
      <c r="AS129" s="4"/>
      <c r="AT129" s="4"/>
      <c r="AU129" s="6"/>
      <c r="AV129" s="5">
        <f t="shared" si="56"/>
        <v>210</v>
      </c>
      <c r="AX129" s="654"/>
      <c r="AY129" s="651"/>
      <c r="BA129" s="4"/>
      <c r="BB129" s="4"/>
      <c r="BC129" s="6"/>
      <c r="BD129" s="5">
        <f t="shared" si="53"/>
        <v>188</v>
      </c>
      <c r="BF129" s="654">
        <v>45806</v>
      </c>
      <c r="BG129" s="651"/>
      <c r="BI129" s="426">
        <v>0</v>
      </c>
      <c r="BJ129" s="426">
        <v>2</v>
      </c>
      <c r="BK129" s="129" t="s">
        <v>17</v>
      </c>
      <c r="BL129" s="5">
        <f t="shared" si="49"/>
        <v>148</v>
      </c>
      <c r="BN129" s="654"/>
      <c r="BO129" s="651"/>
      <c r="BQ129" s="4"/>
      <c r="BR129" s="4"/>
      <c r="BS129" s="6"/>
      <c r="BT129" s="5">
        <f t="shared" si="50"/>
        <v>84</v>
      </c>
      <c r="BV129" s="654">
        <v>45861</v>
      </c>
      <c r="BW129" s="654"/>
      <c r="BY129" s="193">
        <v>0</v>
      </c>
      <c r="BZ129" s="544">
        <v>2</v>
      </c>
      <c r="CA129" s="28" t="s">
        <v>17</v>
      </c>
      <c r="CB129" s="461">
        <f t="shared" si="51"/>
        <v>35</v>
      </c>
      <c r="CD129" s="654"/>
      <c r="CE129" s="651"/>
      <c r="CG129" s="4"/>
      <c r="CH129" s="4"/>
      <c r="CI129" s="6"/>
      <c r="CJ129" s="5">
        <f t="shared" si="52"/>
        <v>0</v>
      </c>
      <c r="CL129" s="654"/>
      <c r="CM129" s="651"/>
      <c r="CO129" s="4"/>
      <c r="CP129" s="4"/>
      <c r="CQ129" s="6"/>
      <c r="CR129" s="5">
        <f t="shared" si="54"/>
        <v>0</v>
      </c>
    </row>
    <row r="130" spans="2:96" ht="12.75" customHeight="1" x14ac:dyDescent="0.35">
      <c r="B130" s="654">
        <v>45593</v>
      </c>
      <c r="C130" s="651"/>
      <c r="D130" s="651"/>
      <c r="E130" s="4">
        <v>0</v>
      </c>
      <c r="F130" s="4">
        <v>1</v>
      </c>
      <c r="G130" s="6" t="s">
        <v>17</v>
      </c>
      <c r="H130" s="5">
        <f t="shared" si="42"/>
        <v>274</v>
      </c>
      <c r="J130" s="25"/>
      <c r="K130" s="4"/>
      <c r="M130" s="4"/>
      <c r="N130" s="4"/>
      <c r="O130" s="6"/>
      <c r="P130" s="5">
        <f t="shared" si="43"/>
        <v>249</v>
      </c>
      <c r="R130" s="654">
        <v>45657</v>
      </c>
      <c r="S130" s="651"/>
      <c r="U130" s="24">
        <v>0</v>
      </c>
      <c r="V130" s="24">
        <v>2</v>
      </c>
      <c r="W130" s="28" t="s">
        <v>17</v>
      </c>
      <c r="X130" s="5">
        <f t="shared" si="44"/>
        <v>210</v>
      </c>
      <c r="Z130" s="654">
        <v>45685</v>
      </c>
      <c r="AA130" s="651"/>
      <c r="AC130" s="24">
        <v>0</v>
      </c>
      <c r="AD130" s="24">
        <v>2</v>
      </c>
      <c r="AE130" s="28" t="s">
        <v>17</v>
      </c>
      <c r="AF130" s="5">
        <f t="shared" si="45"/>
        <v>161</v>
      </c>
      <c r="AH130" s="654">
        <v>45716</v>
      </c>
      <c r="AI130" s="651"/>
      <c r="AK130" s="24">
        <v>0</v>
      </c>
      <c r="AL130" s="24">
        <v>2</v>
      </c>
      <c r="AM130" s="28" t="s">
        <v>17</v>
      </c>
      <c r="AN130" s="5">
        <f t="shared" si="55"/>
        <v>115</v>
      </c>
      <c r="AP130" s="654"/>
      <c r="AQ130" s="651"/>
      <c r="AS130" s="4"/>
      <c r="AT130" s="4"/>
      <c r="AU130" s="6"/>
      <c r="AV130" s="5">
        <f t="shared" si="56"/>
        <v>210</v>
      </c>
      <c r="AX130" s="654"/>
      <c r="AY130" s="651"/>
      <c r="BA130" s="4"/>
      <c r="BB130" s="4"/>
      <c r="BC130" s="6"/>
      <c r="BD130" s="5">
        <f t="shared" si="53"/>
        <v>188</v>
      </c>
      <c r="BF130" s="654">
        <v>45798</v>
      </c>
      <c r="BG130" s="651"/>
      <c r="BI130" s="482">
        <v>0</v>
      </c>
      <c r="BJ130" s="482">
        <v>3</v>
      </c>
      <c r="BK130" s="129" t="s">
        <v>24</v>
      </c>
      <c r="BL130" s="5">
        <f t="shared" si="49"/>
        <v>145</v>
      </c>
      <c r="BN130" s="654"/>
      <c r="BO130" s="651"/>
      <c r="BQ130" s="4"/>
      <c r="BR130" s="4"/>
      <c r="BS130" s="6"/>
      <c r="BT130" s="5">
        <f t="shared" si="50"/>
        <v>84</v>
      </c>
      <c r="BV130" s="654">
        <v>45862</v>
      </c>
      <c r="BW130" s="654"/>
      <c r="BY130" s="193">
        <v>0</v>
      </c>
      <c r="BZ130" s="544">
        <v>2</v>
      </c>
      <c r="CA130" s="28" t="s">
        <v>17</v>
      </c>
      <c r="CB130" s="461">
        <f t="shared" si="51"/>
        <v>33</v>
      </c>
      <c r="CD130" s="654"/>
      <c r="CE130" s="651"/>
      <c r="CG130" s="4"/>
      <c r="CH130" s="4"/>
      <c r="CI130" s="6"/>
      <c r="CJ130" s="5">
        <f t="shared" si="52"/>
        <v>0</v>
      </c>
      <c r="CL130" s="654"/>
      <c r="CM130" s="651"/>
      <c r="CO130" s="4"/>
      <c r="CP130" s="4"/>
      <c r="CQ130" s="6"/>
      <c r="CR130" s="5">
        <f t="shared" si="54"/>
        <v>0</v>
      </c>
    </row>
    <row r="131" spans="2:96" ht="12.75" customHeight="1" x14ac:dyDescent="0.35">
      <c r="B131" s="654">
        <v>45594</v>
      </c>
      <c r="C131" s="651"/>
      <c r="D131" s="651"/>
      <c r="E131" s="4">
        <v>0</v>
      </c>
      <c r="F131" s="4">
        <v>3</v>
      </c>
      <c r="G131" s="6" t="s">
        <v>17</v>
      </c>
      <c r="H131" s="5">
        <f t="shared" si="42"/>
        <v>271</v>
      </c>
      <c r="J131" s="25"/>
      <c r="K131" s="4"/>
      <c r="M131" s="4"/>
      <c r="N131" s="4"/>
      <c r="O131" s="6"/>
      <c r="P131" s="5">
        <f t="shared" si="43"/>
        <v>249</v>
      </c>
      <c r="X131" s="5">
        <f t="shared" si="44"/>
        <v>210</v>
      </c>
      <c r="Z131" s="654">
        <v>45686</v>
      </c>
      <c r="AA131" s="651"/>
      <c r="AC131" s="24">
        <v>0</v>
      </c>
      <c r="AD131" s="24">
        <v>2</v>
      </c>
      <c r="AE131" s="28" t="s">
        <v>17</v>
      </c>
      <c r="AF131" s="5">
        <f t="shared" si="45"/>
        <v>159</v>
      </c>
      <c r="AN131" s="5">
        <f t="shared" si="55"/>
        <v>115</v>
      </c>
      <c r="AP131" s="654"/>
      <c r="AQ131" s="651"/>
      <c r="AS131" s="4"/>
      <c r="AT131" s="4"/>
      <c r="AU131" s="6"/>
      <c r="AV131" s="5">
        <f t="shared" si="56"/>
        <v>210</v>
      </c>
      <c r="AX131" s="654"/>
      <c r="AY131" s="651"/>
      <c r="BA131" s="4"/>
      <c r="BB131" s="4"/>
      <c r="BC131" s="6"/>
      <c r="BD131" s="5">
        <f t="shared" si="53"/>
        <v>188</v>
      </c>
      <c r="BF131" s="654"/>
      <c r="BG131" s="651"/>
      <c r="BI131" s="4"/>
      <c r="BJ131" s="4"/>
      <c r="BK131" s="6"/>
      <c r="BL131" s="5">
        <f t="shared" si="49"/>
        <v>145</v>
      </c>
      <c r="BN131" s="654"/>
      <c r="BO131" s="651"/>
      <c r="BQ131" s="4"/>
      <c r="BR131" s="4"/>
      <c r="BS131" s="6"/>
      <c r="BT131" s="5">
        <f t="shared" si="50"/>
        <v>84</v>
      </c>
      <c r="BV131" s="654">
        <v>45863</v>
      </c>
      <c r="BW131" s="654"/>
      <c r="BY131" s="193">
        <v>0</v>
      </c>
      <c r="BZ131" s="544">
        <v>2</v>
      </c>
      <c r="CA131" s="28" t="s">
        <v>17</v>
      </c>
      <c r="CB131" s="461">
        <f t="shared" si="51"/>
        <v>31</v>
      </c>
      <c r="CD131" s="654"/>
      <c r="CE131" s="651"/>
      <c r="CG131" s="4"/>
      <c r="CH131" s="4"/>
      <c r="CI131" s="6"/>
      <c r="CJ131" s="5">
        <f t="shared" si="52"/>
        <v>0</v>
      </c>
      <c r="CL131" s="654"/>
      <c r="CM131" s="651"/>
      <c r="CO131" s="4"/>
      <c r="CP131" s="4"/>
      <c r="CQ131" s="6"/>
      <c r="CR131" s="5">
        <f t="shared" si="54"/>
        <v>0</v>
      </c>
    </row>
    <row r="132" spans="2:96" ht="12.75" customHeight="1" x14ac:dyDescent="0.35">
      <c r="H132" s="5">
        <f t="shared" si="42"/>
        <v>271</v>
      </c>
      <c r="P132" s="5">
        <f t="shared" si="43"/>
        <v>249</v>
      </c>
      <c r="X132" s="5">
        <f>SUM(X131+U132-'Articles divers'!F60)</f>
        <v>157</v>
      </c>
      <c r="Z132" s="654">
        <v>45687</v>
      </c>
      <c r="AA132" s="651"/>
      <c r="AC132" s="24">
        <v>0</v>
      </c>
      <c r="AD132" s="24">
        <v>2</v>
      </c>
      <c r="AE132" s="28" t="s">
        <v>17</v>
      </c>
      <c r="AF132" s="5">
        <f t="shared" si="45"/>
        <v>157</v>
      </c>
      <c r="AN132" s="5">
        <f t="shared" si="55"/>
        <v>115</v>
      </c>
      <c r="AP132" s="654"/>
      <c r="AQ132" s="651"/>
      <c r="AS132" s="4"/>
      <c r="AT132" s="4"/>
      <c r="AU132" s="6"/>
      <c r="AV132" s="5">
        <f t="shared" si="56"/>
        <v>210</v>
      </c>
      <c r="AX132" s="654"/>
      <c r="AY132" s="651"/>
      <c r="BA132" s="4"/>
      <c r="BB132" s="4"/>
      <c r="BC132" s="6"/>
      <c r="BD132" s="5">
        <f t="shared" si="53"/>
        <v>188</v>
      </c>
      <c r="BF132" s="654"/>
      <c r="BG132" s="651"/>
      <c r="BI132" s="4"/>
      <c r="BJ132" s="4"/>
      <c r="BK132" s="6"/>
      <c r="BL132" s="5">
        <f t="shared" si="49"/>
        <v>145</v>
      </c>
      <c r="BT132" s="5">
        <f t="shared" si="50"/>
        <v>84</v>
      </c>
      <c r="BV132" s="654">
        <v>45865</v>
      </c>
      <c r="BW132" s="654"/>
      <c r="BY132" s="193">
        <v>0</v>
      </c>
      <c r="BZ132" s="547">
        <v>1</v>
      </c>
      <c r="CA132" s="28" t="s">
        <v>17</v>
      </c>
      <c r="CB132" s="461">
        <f t="shared" si="51"/>
        <v>30</v>
      </c>
      <c r="CD132" s="654"/>
      <c r="CE132" s="651"/>
      <c r="CG132" s="4"/>
      <c r="CH132" s="4"/>
      <c r="CI132" s="6"/>
      <c r="CJ132" s="5">
        <f t="shared" si="52"/>
        <v>0</v>
      </c>
      <c r="CL132" s="654"/>
      <c r="CM132" s="651"/>
      <c r="CO132" s="4"/>
      <c r="CP132" s="4"/>
      <c r="CQ132" s="6"/>
      <c r="CR132" s="5">
        <f t="shared" si="54"/>
        <v>0</v>
      </c>
    </row>
    <row r="133" spans="2:96" ht="12.75" customHeight="1" x14ac:dyDescent="0.35">
      <c r="H133" s="5">
        <f t="shared" si="42"/>
        <v>271</v>
      </c>
      <c r="P133" s="5">
        <f t="shared" si="43"/>
        <v>249</v>
      </c>
      <c r="X133" s="5">
        <f t="shared" ref="X133:X136" si="57">SUM(X132+U133-V133)</f>
        <v>157</v>
      </c>
      <c r="AF133" s="5">
        <f t="shared" si="45"/>
        <v>157</v>
      </c>
      <c r="AN133" s="5">
        <f t="shared" si="55"/>
        <v>115</v>
      </c>
      <c r="AP133" s="25"/>
      <c r="AQ133" s="25"/>
      <c r="AS133" s="4"/>
      <c r="AT133" s="4"/>
      <c r="AU133" s="6"/>
      <c r="AV133" s="5">
        <f t="shared" si="56"/>
        <v>210</v>
      </c>
      <c r="AX133" s="654"/>
      <c r="AY133" s="651"/>
      <c r="BA133" s="4"/>
      <c r="BB133" s="4"/>
      <c r="BC133" s="6"/>
      <c r="BD133" s="5">
        <f t="shared" si="53"/>
        <v>188</v>
      </c>
      <c r="BF133" s="654"/>
      <c r="BG133" s="651"/>
      <c r="BI133" s="4"/>
      <c r="BJ133" s="4"/>
      <c r="BK133" s="6"/>
      <c r="BL133" s="5">
        <f t="shared" si="49"/>
        <v>145</v>
      </c>
      <c r="BT133" s="5">
        <f t="shared" si="50"/>
        <v>84</v>
      </c>
      <c r="BV133" s="654">
        <v>45865</v>
      </c>
      <c r="BW133" s="654"/>
      <c r="BY133" s="193">
        <v>0</v>
      </c>
      <c r="BZ133" s="554">
        <v>2</v>
      </c>
      <c r="CA133" s="28" t="s">
        <v>17</v>
      </c>
      <c r="CB133" s="461">
        <f t="shared" si="51"/>
        <v>28</v>
      </c>
      <c r="CD133" s="654"/>
      <c r="CE133" s="651"/>
      <c r="CG133" s="4"/>
      <c r="CH133" s="4"/>
      <c r="CI133" s="6"/>
      <c r="CJ133" s="5">
        <f t="shared" si="52"/>
        <v>0</v>
      </c>
      <c r="CL133" s="654"/>
      <c r="CM133" s="651"/>
      <c r="CO133" s="4"/>
      <c r="CP133" s="4"/>
      <c r="CQ133" s="6"/>
      <c r="CR133" s="5">
        <f t="shared" si="54"/>
        <v>0</v>
      </c>
    </row>
    <row r="134" spans="2:96" ht="12.75" customHeight="1" x14ac:dyDescent="0.35">
      <c r="H134" s="5">
        <f t="shared" si="42"/>
        <v>271</v>
      </c>
      <c r="P134" s="5">
        <f t="shared" si="43"/>
        <v>249</v>
      </c>
      <c r="X134" s="5">
        <f t="shared" si="57"/>
        <v>157</v>
      </c>
      <c r="AF134" s="5">
        <f t="shared" si="45"/>
        <v>157</v>
      </c>
      <c r="AN134" s="5">
        <f t="shared" si="55"/>
        <v>115</v>
      </c>
      <c r="AP134" s="25"/>
      <c r="AQ134" s="25"/>
      <c r="AS134" s="4"/>
      <c r="AT134" s="4"/>
      <c r="AU134" s="6"/>
      <c r="AV134" s="5">
        <f t="shared" si="56"/>
        <v>210</v>
      </c>
      <c r="AX134" s="654"/>
      <c r="AY134" s="651"/>
      <c r="BA134" s="4"/>
      <c r="BB134" s="4"/>
      <c r="BC134" s="6"/>
      <c r="BD134" s="5">
        <f t="shared" si="53"/>
        <v>188</v>
      </c>
      <c r="BF134" s="654"/>
      <c r="BG134" s="651"/>
      <c r="BI134" s="4"/>
      <c r="BJ134" s="4"/>
      <c r="BK134" s="6"/>
      <c r="BL134" s="5">
        <f t="shared" si="49"/>
        <v>145</v>
      </c>
      <c r="BT134" s="5">
        <f t="shared" si="50"/>
        <v>84</v>
      </c>
      <c r="BV134" s="654">
        <v>45866</v>
      </c>
      <c r="BW134" s="654"/>
      <c r="BY134" s="193">
        <v>0</v>
      </c>
      <c r="BZ134" s="556">
        <v>2</v>
      </c>
      <c r="CA134" s="28" t="s">
        <v>17</v>
      </c>
      <c r="CB134" s="461">
        <f t="shared" si="51"/>
        <v>26</v>
      </c>
      <c r="CD134" s="654"/>
      <c r="CE134" s="651"/>
      <c r="CG134" s="4"/>
      <c r="CH134" s="4"/>
      <c r="CI134" s="6"/>
      <c r="CJ134" s="5">
        <f t="shared" si="52"/>
        <v>0</v>
      </c>
      <c r="CO134" s="4"/>
      <c r="CR134" s="5">
        <f t="shared" si="54"/>
        <v>0</v>
      </c>
    </row>
    <row r="135" spans="2:96" ht="12.75" customHeight="1" x14ac:dyDescent="0.35">
      <c r="H135" s="5">
        <f t="shared" si="42"/>
        <v>271</v>
      </c>
      <c r="P135" s="5">
        <f t="shared" si="43"/>
        <v>249</v>
      </c>
      <c r="X135" s="5">
        <f t="shared" si="57"/>
        <v>157</v>
      </c>
      <c r="AF135" s="5">
        <f t="shared" si="45"/>
        <v>157</v>
      </c>
      <c r="AN135" s="5">
        <f t="shared" si="55"/>
        <v>115</v>
      </c>
      <c r="AP135" s="25"/>
      <c r="AQ135" s="25"/>
      <c r="AS135" s="4"/>
      <c r="AT135" s="4"/>
      <c r="AU135" s="6"/>
      <c r="AV135" s="5">
        <f t="shared" si="56"/>
        <v>210</v>
      </c>
      <c r="BD135" s="5">
        <f t="shared" si="53"/>
        <v>188</v>
      </c>
      <c r="BF135" s="654"/>
      <c r="BG135" s="651"/>
      <c r="BI135" s="4"/>
      <c r="BJ135" s="4"/>
      <c r="BK135" s="6"/>
      <c r="BL135" s="5">
        <f t="shared" si="49"/>
        <v>145</v>
      </c>
      <c r="BT135" s="5">
        <f t="shared" si="50"/>
        <v>84</v>
      </c>
      <c r="BV135" s="654">
        <v>45867</v>
      </c>
      <c r="BW135" s="654"/>
      <c r="BY135" s="193">
        <v>0</v>
      </c>
      <c r="BZ135" s="556">
        <v>2</v>
      </c>
      <c r="CA135" s="28" t="s">
        <v>17</v>
      </c>
      <c r="CB135" s="461">
        <f t="shared" si="51"/>
        <v>24</v>
      </c>
      <c r="CJ135" s="5">
        <f t="shared" si="52"/>
        <v>0</v>
      </c>
      <c r="CR135" s="5">
        <f t="shared" si="54"/>
        <v>0</v>
      </c>
    </row>
    <row r="136" spans="2:96" ht="12.75" customHeight="1" thickBot="1" x14ac:dyDescent="0.4">
      <c r="H136" s="5">
        <f t="shared" si="42"/>
        <v>271</v>
      </c>
      <c r="P136" s="5">
        <f t="shared" si="43"/>
        <v>249</v>
      </c>
      <c r="X136" s="5">
        <f t="shared" si="57"/>
        <v>157</v>
      </c>
      <c r="AF136" s="5">
        <f t="shared" si="45"/>
        <v>157</v>
      </c>
      <c r="AN136" s="5">
        <f t="shared" si="55"/>
        <v>115</v>
      </c>
      <c r="AP136" s="25"/>
      <c r="AQ136" s="25"/>
      <c r="AS136" s="4"/>
      <c r="AT136" s="4"/>
      <c r="AU136" s="6"/>
      <c r="AV136" s="5">
        <f t="shared" si="56"/>
        <v>210</v>
      </c>
      <c r="BD136" s="5">
        <f t="shared" si="53"/>
        <v>188</v>
      </c>
      <c r="BF136" s="25"/>
      <c r="BG136" s="25"/>
      <c r="BI136" s="4"/>
      <c r="BJ136" s="4"/>
      <c r="BK136" s="6"/>
      <c r="BL136" s="5"/>
      <c r="BT136" s="5">
        <f t="shared" si="50"/>
        <v>84</v>
      </c>
      <c r="BV136" s="654">
        <v>45868</v>
      </c>
      <c r="BW136" s="654"/>
      <c r="BY136" s="193">
        <v>0</v>
      </c>
      <c r="BZ136" s="556">
        <v>2</v>
      </c>
      <c r="CA136" s="28" t="s">
        <v>17</v>
      </c>
      <c r="CB136" s="461">
        <f t="shared" si="51"/>
        <v>22</v>
      </c>
      <c r="CJ136" s="5">
        <f t="shared" si="52"/>
        <v>0</v>
      </c>
      <c r="CR136" s="5">
        <f t="shared" si="54"/>
        <v>0</v>
      </c>
    </row>
    <row r="137" spans="2:96" ht="12.75" customHeight="1" thickBot="1" x14ac:dyDescent="0.4">
      <c r="B137" s="658" t="s">
        <v>360</v>
      </c>
      <c r="C137" s="659"/>
      <c r="D137" s="659"/>
      <c r="E137" s="659"/>
      <c r="F137" s="659"/>
      <c r="G137" s="659"/>
      <c r="H137" s="660"/>
      <c r="J137" s="658" t="s">
        <v>360</v>
      </c>
      <c r="K137" s="659"/>
      <c r="L137" s="659"/>
      <c r="M137" s="659"/>
      <c r="N137" s="659"/>
      <c r="O137" s="659"/>
      <c r="P137" s="660"/>
      <c r="R137" s="658" t="s">
        <v>360</v>
      </c>
      <c r="S137" s="659"/>
      <c r="T137" s="659"/>
      <c r="U137" s="659"/>
      <c r="V137" s="659"/>
      <c r="W137" s="659"/>
      <c r="X137" s="660"/>
      <c r="Z137" s="658" t="s">
        <v>360</v>
      </c>
      <c r="AA137" s="659"/>
      <c r="AB137" s="659"/>
      <c r="AC137" s="659"/>
      <c r="AD137" s="659"/>
      <c r="AE137" s="659"/>
      <c r="AF137" s="660"/>
      <c r="AH137" s="658" t="s">
        <v>360</v>
      </c>
      <c r="AI137" s="659"/>
      <c r="AJ137" s="659"/>
      <c r="AK137" s="659"/>
      <c r="AL137" s="659"/>
      <c r="AM137" s="659"/>
      <c r="AN137" s="660"/>
      <c r="AP137" s="658" t="s">
        <v>360</v>
      </c>
      <c r="AQ137" s="659"/>
      <c r="AR137" s="659"/>
      <c r="AS137" s="659"/>
      <c r="AT137" s="659"/>
      <c r="AU137" s="659"/>
      <c r="AV137" s="660"/>
      <c r="AX137" s="658" t="s">
        <v>360</v>
      </c>
      <c r="AY137" s="659"/>
      <c r="AZ137" s="659"/>
      <c r="BA137" s="659"/>
      <c r="BB137" s="659"/>
      <c r="BC137" s="659"/>
      <c r="BD137" s="660"/>
      <c r="BF137" s="658" t="s">
        <v>360</v>
      </c>
      <c r="BG137" s="659"/>
      <c r="BH137" s="659"/>
      <c r="BI137" s="659"/>
      <c r="BJ137" s="659"/>
      <c r="BK137" s="659"/>
      <c r="BL137" s="660"/>
      <c r="BN137" s="658" t="s">
        <v>360</v>
      </c>
      <c r="BO137" s="659"/>
      <c r="BP137" s="659"/>
      <c r="BQ137" s="659"/>
      <c r="BR137" s="659"/>
      <c r="BS137" s="659"/>
      <c r="BT137" s="660"/>
      <c r="BV137" s="658" t="s">
        <v>360</v>
      </c>
      <c r="BW137" s="735"/>
      <c r="BX137" s="735"/>
      <c r="BY137" s="735"/>
      <c r="BZ137" s="735"/>
      <c r="CA137" s="735"/>
      <c r="CB137" s="736"/>
      <c r="CD137" s="658" t="s">
        <v>360</v>
      </c>
      <c r="CE137" s="659"/>
      <c r="CF137" s="659"/>
      <c r="CG137" s="659"/>
      <c r="CH137" s="659"/>
      <c r="CI137" s="659"/>
      <c r="CJ137" s="660"/>
      <c r="CL137" s="658" t="s">
        <v>360</v>
      </c>
      <c r="CM137" s="659"/>
      <c r="CN137" s="659"/>
      <c r="CO137" s="659"/>
      <c r="CP137" s="659"/>
      <c r="CQ137" s="659"/>
      <c r="CR137" s="660"/>
    </row>
    <row r="138" spans="2:96" ht="12.75" customHeight="1" thickBot="1" x14ac:dyDescent="0.4">
      <c r="B138" s="7"/>
      <c r="C138" s="8"/>
      <c r="D138" s="8"/>
      <c r="E138" s="9" t="s">
        <v>7</v>
      </c>
      <c r="F138" s="9" t="s">
        <v>8</v>
      </c>
      <c r="G138" s="10" t="s">
        <v>9</v>
      </c>
      <c r="H138" s="11" t="s">
        <v>508</v>
      </c>
      <c r="J138" s="7"/>
      <c r="K138" s="8"/>
      <c r="L138" s="8"/>
      <c r="M138" s="9" t="s">
        <v>7</v>
      </c>
      <c r="N138" s="9" t="s">
        <v>8</v>
      </c>
      <c r="O138" s="12" t="s">
        <v>9</v>
      </c>
      <c r="P138" s="11" t="s">
        <v>508</v>
      </c>
      <c r="R138" s="7"/>
      <c r="S138" s="8"/>
      <c r="T138" s="8"/>
      <c r="U138" s="9" t="s">
        <v>7</v>
      </c>
      <c r="V138" s="9" t="s">
        <v>8</v>
      </c>
      <c r="W138" s="13" t="s">
        <v>9</v>
      </c>
      <c r="X138" s="11" t="s">
        <v>508</v>
      </c>
      <c r="Z138" s="7"/>
      <c r="AA138" s="8"/>
      <c r="AB138" s="8"/>
      <c r="AC138" s="9" t="s">
        <v>7</v>
      </c>
      <c r="AD138" s="9" t="s">
        <v>8</v>
      </c>
      <c r="AE138" s="14" t="s">
        <v>9</v>
      </c>
      <c r="AF138" s="11" t="s">
        <v>508</v>
      </c>
      <c r="AH138" s="7"/>
      <c r="AI138" s="8"/>
      <c r="AJ138" s="8"/>
      <c r="AK138" s="9" t="s">
        <v>7</v>
      </c>
      <c r="AL138" s="9" t="s">
        <v>8</v>
      </c>
      <c r="AM138" s="15" t="s">
        <v>9</v>
      </c>
      <c r="AN138" s="11" t="s">
        <v>508</v>
      </c>
      <c r="AP138" s="7"/>
      <c r="AQ138" s="8"/>
      <c r="AR138" s="8"/>
      <c r="AS138" s="9" t="s">
        <v>7</v>
      </c>
      <c r="AT138" s="9" t="s">
        <v>8</v>
      </c>
      <c r="AU138" s="16" t="s">
        <v>9</v>
      </c>
      <c r="AV138" s="11" t="s">
        <v>508</v>
      </c>
      <c r="AX138" s="7"/>
      <c r="AY138" s="8"/>
      <c r="AZ138" s="8"/>
      <c r="BA138" s="9" t="s">
        <v>7</v>
      </c>
      <c r="BB138" s="9" t="s">
        <v>8</v>
      </c>
      <c r="BC138" s="17" t="s">
        <v>9</v>
      </c>
      <c r="BD138" s="11" t="s">
        <v>508</v>
      </c>
      <c r="BF138" s="7"/>
      <c r="BG138" s="8"/>
      <c r="BH138" s="8"/>
      <c r="BI138" s="9" t="s">
        <v>7</v>
      </c>
      <c r="BJ138" s="9" t="s">
        <v>8</v>
      </c>
      <c r="BK138" s="18" t="s">
        <v>9</v>
      </c>
      <c r="BL138" s="11" t="s">
        <v>508</v>
      </c>
      <c r="BN138" s="7"/>
      <c r="BO138" s="8"/>
      <c r="BP138" s="8"/>
      <c r="BQ138" s="9" t="s">
        <v>7</v>
      </c>
      <c r="BR138" s="9" t="s">
        <v>8</v>
      </c>
      <c r="BS138" s="19" t="s">
        <v>9</v>
      </c>
      <c r="BT138" s="11" t="s">
        <v>508</v>
      </c>
      <c r="BV138" s="7"/>
      <c r="BW138" s="8"/>
      <c r="BX138" s="8"/>
      <c r="BY138" s="191" t="s">
        <v>7</v>
      </c>
      <c r="BZ138" s="9" t="s">
        <v>8</v>
      </c>
      <c r="CA138" s="20" t="s">
        <v>9</v>
      </c>
      <c r="CB138" s="41" t="s">
        <v>508</v>
      </c>
      <c r="CD138" s="7"/>
      <c r="CE138" s="8"/>
      <c r="CF138" s="8"/>
      <c r="CG138" s="9" t="s">
        <v>7</v>
      </c>
      <c r="CH138" s="9" t="s">
        <v>8</v>
      </c>
      <c r="CI138" s="21" t="s">
        <v>9</v>
      </c>
      <c r="CJ138" s="11" t="s">
        <v>508</v>
      </c>
      <c r="CL138" s="7"/>
      <c r="CM138" s="8"/>
      <c r="CN138" s="8"/>
      <c r="CO138" s="9" t="s">
        <v>7</v>
      </c>
      <c r="CP138" s="9" t="s">
        <v>8</v>
      </c>
      <c r="CQ138" s="22" t="s">
        <v>9</v>
      </c>
      <c r="CR138" s="11" t="s">
        <v>508</v>
      </c>
    </row>
    <row r="139" spans="2:96" ht="12.75" customHeight="1" x14ac:dyDescent="0.35">
      <c r="B139" s="661" t="s">
        <v>509</v>
      </c>
      <c r="C139" s="673"/>
      <c r="D139" s="662"/>
      <c r="E139" s="4" t="s">
        <v>11</v>
      </c>
      <c r="F139" s="4" t="s">
        <v>11</v>
      </c>
      <c r="H139" s="4">
        <v>224</v>
      </c>
      <c r="J139" s="680" t="s">
        <v>510</v>
      </c>
      <c r="K139" s="673"/>
      <c r="L139" s="662"/>
      <c r="M139" s="4" t="s">
        <v>11</v>
      </c>
      <c r="N139" s="4" t="s">
        <v>11</v>
      </c>
      <c r="P139" s="4">
        <v>167</v>
      </c>
      <c r="R139" s="678" t="s">
        <v>511</v>
      </c>
      <c r="S139" s="673"/>
      <c r="T139" s="662"/>
      <c r="U139" s="4" t="s">
        <v>11</v>
      </c>
      <c r="V139" s="4" t="s">
        <v>11</v>
      </c>
      <c r="X139" s="24">
        <v>122</v>
      </c>
      <c r="Z139" s="687" t="s">
        <v>512</v>
      </c>
      <c r="AA139" s="673"/>
      <c r="AB139" s="662"/>
      <c r="AC139" s="4" t="s">
        <v>11</v>
      </c>
      <c r="AD139" s="4" t="s">
        <v>11</v>
      </c>
      <c r="AF139" s="4">
        <v>72</v>
      </c>
      <c r="AH139" s="685" t="s">
        <v>513</v>
      </c>
      <c r="AI139" s="673"/>
      <c r="AJ139" s="662"/>
      <c r="AK139" s="4" t="s">
        <v>11</v>
      </c>
      <c r="AL139" s="4" t="s">
        <v>11</v>
      </c>
      <c r="AN139" s="24">
        <v>11</v>
      </c>
      <c r="AP139" s="674" t="s">
        <v>514</v>
      </c>
      <c r="AQ139" s="673"/>
      <c r="AR139" s="662"/>
      <c r="AS139" s="4" t="s">
        <v>11</v>
      </c>
      <c r="AT139" s="4" t="s">
        <v>11</v>
      </c>
      <c r="AV139" s="4">
        <v>0</v>
      </c>
      <c r="AX139" s="688" t="s">
        <v>515</v>
      </c>
      <c r="AY139" s="673"/>
      <c r="AZ139" s="662"/>
      <c r="BA139" s="4" t="s">
        <v>11</v>
      </c>
      <c r="BB139" s="4" t="s">
        <v>11</v>
      </c>
      <c r="BD139" s="161">
        <v>267</v>
      </c>
      <c r="BF139" s="679" t="s">
        <v>516</v>
      </c>
      <c r="BG139" s="673"/>
      <c r="BH139" s="662"/>
      <c r="BI139" s="4" t="s">
        <v>11</v>
      </c>
      <c r="BJ139" s="4" t="s">
        <v>11</v>
      </c>
      <c r="BL139" s="246">
        <v>225</v>
      </c>
      <c r="BN139" s="672" t="s">
        <v>517</v>
      </c>
      <c r="BO139" s="673"/>
      <c r="BP139" s="662"/>
      <c r="BQ139" s="4" t="s">
        <v>11</v>
      </c>
      <c r="BR139" s="4" t="s">
        <v>11</v>
      </c>
      <c r="BT139" s="451">
        <v>161</v>
      </c>
      <c r="BV139" s="737" t="s">
        <v>518</v>
      </c>
      <c r="BW139" s="737"/>
      <c r="BX139" s="737"/>
      <c r="BY139" s="193" t="s">
        <v>11</v>
      </c>
      <c r="BZ139" s="460" t="s">
        <v>11</v>
      </c>
      <c r="CB139" s="477">
        <v>90</v>
      </c>
      <c r="CD139" s="682" t="s">
        <v>519</v>
      </c>
      <c r="CE139" s="673"/>
      <c r="CF139" s="662"/>
      <c r="CG139" s="4" t="s">
        <v>11</v>
      </c>
      <c r="CH139" s="4" t="s">
        <v>11</v>
      </c>
      <c r="CJ139" s="4">
        <v>0</v>
      </c>
      <c r="CL139" s="686" t="s">
        <v>520</v>
      </c>
      <c r="CM139" s="673"/>
      <c r="CN139" s="662"/>
      <c r="CO139" s="4" t="s">
        <v>11</v>
      </c>
      <c r="CP139" s="4" t="s">
        <v>11</v>
      </c>
      <c r="CR139" s="4">
        <v>0</v>
      </c>
    </row>
    <row r="140" spans="2:96" ht="12.75" customHeight="1" x14ac:dyDescent="0.35">
      <c r="B140" s="654">
        <v>45566</v>
      </c>
      <c r="C140" s="651"/>
      <c r="D140" s="651"/>
      <c r="E140" s="4">
        <v>0</v>
      </c>
      <c r="F140" s="4">
        <v>2</v>
      </c>
      <c r="G140" s="6" t="s">
        <v>17</v>
      </c>
      <c r="H140" s="5">
        <f t="shared" ref="H140:H162" si="58">SUM(H139+E140-F140)</f>
        <v>222</v>
      </c>
      <c r="J140" s="654">
        <v>45598</v>
      </c>
      <c r="K140" s="651"/>
      <c r="L140" s="39"/>
      <c r="M140" s="4">
        <v>0</v>
      </c>
      <c r="N140" s="4">
        <v>2</v>
      </c>
      <c r="O140" s="6" t="s">
        <v>24</v>
      </c>
      <c r="P140" s="5">
        <f t="shared" ref="P140:P171" si="59">SUM(P139+M140-N140)</f>
        <v>165</v>
      </c>
      <c r="R140" s="654">
        <v>45628</v>
      </c>
      <c r="S140" s="651"/>
      <c r="T140" s="39"/>
      <c r="U140" s="24">
        <v>0</v>
      </c>
      <c r="V140" s="24">
        <v>2</v>
      </c>
      <c r="W140" s="28" t="s">
        <v>17</v>
      </c>
      <c r="X140" s="5">
        <f t="shared" ref="X140:X145" si="60">SUM(X139+U140-V140)</f>
        <v>120</v>
      </c>
      <c r="Z140" s="708">
        <v>45660</v>
      </c>
      <c r="AA140" s="651"/>
      <c r="AB140" s="76"/>
      <c r="AC140" s="50">
        <v>0</v>
      </c>
      <c r="AD140" s="50">
        <v>2</v>
      </c>
      <c r="AE140" s="51" t="s">
        <v>17</v>
      </c>
      <c r="AF140" s="52">
        <f t="shared" ref="AF140:AF171" si="61">SUM(AF139+AC140-AD140)</f>
        <v>70</v>
      </c>
      <c r="AH140" s="654">
        <v>45691</v>
      </c>
      <c r="AI140" s="651"/>
      <c r="AJ140" s="39"/>
      <c r="AK140" s="24">
        <v>0</v>
      </c>
      <c r="AL140" s="24">
        <v>2</v>
      </c>
      <c r="AM140" s="28" t="s">
        <v>17</v>
      </c>
      <c r="AN140" s="24">
        <f t="shared" ref="AN140:AN171" si="62">SUM(AN139+AK140-AL140)</f>
        <v>9</v>
      </c>
      <c r="AP140" s="706">
        <v>45726</v>
      </c>
      <c r="AQ140" s="651"/>
      <c r="AR140" s="77"/>
      <c r="AS140" s="32">
        <v>300</v>
      </c>
      <c r="AT140" s="32">
        <v>0</v>
      </c>
      <c r="AU140" s="33" t="s">
        <v>17</v>
      </c>
      <c r="AV140" s="34">
        <f t="shared" ref="AV140:AV171" si="63">SUM(AV139+AS140-AT140)</f>
        <v>300</v>
      </c>
      <c r="AX140" s="654">
        <v>45748</v>
      </c>
      <c r="AY140" s="651"/>
      <c r="AZ140" s="39"/>
      <c r="BA140" s="4">
        <v>0</v>
      </c>
      <c r="BB140" s="4">
        <v>2</v>
      </c>
      <c r="BC140" s="129" t="s">
        <v>17</v>
      </c>
      <c r="BD140" s="5">
        <f t="shared" ref="BD140:BD171" si="64">SUM(BD139+BA140-BB140)</f>
        <v>265</v>
      </c>
      <c r="BF140" s="654">
        <v>45782</v>
      </c>
      <c r="BG140" s="651"/>
      <c r="BH140" s="3"/>
      <c r="BI140" s="248">
        <v>0</v>
      </c>
      <c r="BJ140" s="248">
        <v>1</v>
      </c>
      <c r="BK140" s="129" t="s">
        <v>17</v>
      </c>
      <c r="BL140" s="5">
        <f t="shared" ref="BL140:BL171" si="65">SUM(BL139+BI140-BJ140)</f>
        <v>224</v>
      </c>
      <c r="BN140" s="654">
        <v>45810</v>
      </c>
      <c r="BO140" s="651"/>
      <c r="BP140" s="39"/>
      <c r="BQ140" s="453">
        <v>0</v>
      </c>
      <c r="BR140" s="453">
        <v>5</v>
      </c>
      <c r="BS140" s="28" t="s">
        <v>17</v>
      </c>
      <c r="BT140" s="5">
        <f t="shared" ref="BT140:BT171" si="66">SUM(BT139+BQ140-BR140)</f>
        <v>156</v>
      </c>
      <c r="BV140" s="711">
        <v>45839</v>
      </c>
      <c r="BW140" s="711"/>
      <c r="BX140" s="77"/>
      <c r="BY140" s="193">
        <v>0</v>
      </c>
      <c r="BZ140" s="476">
        <v>4</v>
      </c>
      <c r="CA140" s="28" t="s">
        <v>17</v>
      </c>
      <c r="CB140" s="477">
        <f>CB139+BY140-BZ140</f>
        <v>86</v>
      </c>
      <c r="CD140" s="654"/>
      <c r="CE140" s="651"/>
      <c r="CF140" s="39"/>
      <c r="CG140" s="4">
        <v>0</v>
      </c>
      <c r="CH140" s="4"/>
      <c r="CI140" s="6"/>
      <c r="CJ140" s="5">
        <f t="shared" ref="CJ140:CJ171" si="67">SUM(CJ139+CG140-CH140)</f>
        <v>0</v>
      </c>
      <c r="CL140" s="706"/>
      <c r="CM140" s="651"/>
      <c r="CN140" s="77"/>
      <c r="CO140" s="35"/>
      <c r="CP140" s="35"/>
      <c r="CQ140" s="36"/>
      <c r="CR140" s="34">
        <f t="shared" ref="CR140:CR171" si="68">SUM(CR139+CO140-CP140)</f>
        <v>0</v>
      </c>
    </row>
    <row r="141" spans="2:96" ht="12.75" customHeight="1" x14ac:dyDescent="0.35">
      <c r="B141" s="654">
        <v>45567</v>
      </c>
      <c r="C141" s="651"/>
      <c r="D141" s="651"/>
      <c r="E141" s="4">
        <v>0</v>
      </c>
      <c r="F141" s="4">
        <v>2</v>
      </c>
      <c r="G141" s="6" t="s">
        <v>17</v>
      </c>
      <c r="H141" s="5">
        <f t="shared" si="58"/>
        <v>220</v>
      </c>
      <c r="J141" s="654">
        <v>45598</v>
      </c>
      <c r="K141" s="651"/>
      <c r="L141" s="3"/>
      <c r="M141" s="4">
        <v>0</v>
      </c>
      <c r="N141" s="4">
        <v>2</v>
      </c>
      <c r="O141" s="6" t="s">
        <v>17</v>
      </c>
      <c r="P141" s="5">
        <f t="shared" si="59"/>
        <v>163</v>
      </c>
      <c r="R141" s="654">
        <v>45628</v>
      </c>
      <c r="S141" s="651"/>
      <c r="T141" s="39"/>
      <c r="U141" s="24">
        <v>0</v>
      </c>
      <c r="V141" s="24">
        <v>2</v>
      </c>
      <c r="W141" s="28" t="s">
        <v>17</v>
      </c>
      <c r="X141" s="5">
        <f t="shared" si="60"/>
        <v>118</v>
      </c>
      <c r="Z141" s="708">
        <v>45661</v>
      </c>
      <c r="AA141" s="651"/>
      <c r="AB141" s="76"/>
      <c r="AC141" s="50">
        <v>0</v>
      </c>
      <c r="AD141" s="50">
        <v>3</v>
      </c>
      <c r="AE141" s="51" t="s">
        <v>17</v>
      </c>
      <c r="AF141" s="5">
        <f t="shared" si="61"/>
        <v>67</v>
      </c>
      <c r="AH141" s="654">
        <v>45692</v>
      </c>
      <c r="AI141" s="651"/>
      <c r="AJ141" s="39"/>
      <c r="AK141" s="24">
        <v>0</v>
      </c>
      <c r="AL141" s="24">
        <v>2</v>
      </c>
      <c r="AM141" s="28" t="s">
        <v>17</v>
      </c>
      <c r="AN141" s="24">
        <f t="shared" si="62"/>
        <v>7</v>
      </c>
      <c r="AP141" s="654">
        <v>45727</v>
      </c>
      <c r="AQ141" s="651"/>
      <c r="AR141" s="3"/>
      <c r="AS141" s="24">
        <v>0</v>
      </c>
      <c r="AT141" s="24">
        <v>2</v>
      </c>
      <c r="AU141" s="28" t="s">
        <v>17</v>
      </c>
      <c r="AV141" s="5">
        <f t="shared" si="63"/>
        <v>298</v>
      </c>
      <c r="AX141" s="654">
        <v>45749</v>
      </c>
      <c r="AY141" s="651"/>
      <c r="AZ141" s="3"/>
      <c r="BA141" s="168">
        <v>0</v>
      </c>
      <c r="BB141" s="168">
        <v>2</v>
      </c>
      <c r="BC141" s="129" t="s">
        <v>17</v>
      </c>
      <c r="BD141" s="5">
        <f t="shared" si="64"/>
        <v>263</v>
      </c>
      <c r="BF141" s="654">
        <v>45782</v>
      </c>
      <c r="BG141" s="651"/>
      <c r="BH141" s="3"/>
      <c r="BI141" s="248">
        <v>0</v>
      </c>
      <c r="BJ141" s="248">
        <v>1</v>
      </c>
      <c r="BK141" s="129" t="s">
        <v>15</v>
      </c>
      <c r="BL141" s="5">
        <f t="shared" si="65"/>
        <v>223</v>
      </c>
      <c r="BN141" s="654">
        <v>45811</v>
      </c>
      <c r="BO141" s="651"/>
      <c r="BP141" s="3"/>
      <c r="BQ141" s="453">
        <v>0</v>
      </c>
      <c r="BR141" s="453">
        <v>3</v>
      </c>
      <c r="BS141" s="28" t="s">
        <v>17</v>
      </c>
      <c r="BT141" s="5">
        <f t="shared" si="66"/>
        <v>153</v>
      </c>
      <c r="BV141" s="711">
        <v>45840</v>
      </c>
      <c r="BW141" s="711"/>
      <c r="BX141" s="3"/>
      <c r="BY141" s="193">
        <v>0</v>
      </c>
      <c r="BZ141" s="486">
        <v>4</v>
      </c>
      <c r="CA141" s="28" t="s">
        <v>17</v>
      </c>
      <c r="CB141" s="477">
        <f t="shared" ref="CB141:CB171" si="69">CB140+BY141-BZ141</f>
        <v>82</v>
      </c>
      <c r="CD141" s="654"/>
      <c r="CE141" s="651"/>
      <c r="CF141" s="3"/>
      <c r="CG141" s="4">
        <v>0</v>
      </c>
      <c r="CH141" s="4"/>
      <c r="CI141" s="6"/>
      <c r="CJ141" s="5">
        <f t="shared" si="67"/>
        <v>0</v>
      </c>
      <c r="CL141" s="654"/>
      <c r="CM141" s="651"/>
      <c r="CN141" s="3"/>
      <c r="CO141" s="4"/>
      <c r="CP141" s="4"/>
      <c r="CQ141" s="6"/>
      <c r="CR141" s="5">
        <f t="shared" si="68"/>
        <v>0</v>
      </c>
    </row>
    <row r="142" spans="2:96" ht="12.75" customHeight="1" x14ac:dyDescent="0.35">
      <c r="B142" s="654">
        <v>45568</v>
      </c>
      <c r="C142" s="651"/>
      <c r="D142" s="651"/>
      <c r="E142" s="4">
        <v>0</v>
      </c>
      <c r="F142" s="4">
        <v>2</v>
      </c>
      <c r="G142" s="6" t="s">
        <v>17</v>
      </c>
      <c r="H142" s="5">
        <f t="shared" si="58"/>
        <v>218</v>
      </c>
      <c r="J142" s="654">
        <v>45600</v>
      </c>
      <c r="K142" s="651"/>
      <c r="L142" s="3"/>
      <c r="M142" s="4">
        <v>0</v>
      </c>
      <c r="N142" s="4">
        <v>3</v>
      </c>
      <c r="O142" s="6" t="s">
        <v>17</v>
      </c>
      <c r="P142" s="5">
        <f t="shared" si="59"/>
        <v>160</v>
      </c>
      <c r="R142" s="654">
        <v>45629</v>
      </c>
      <c r="S142" s="651"/>
      <c r="T142" s="39"/>
      <c r="U142" s="24">
        <v>0</v>
      </c>
      <c r="V142" s="24">
        <v>2</v>
      </c>
      <c r="W142" s="28" t="s">
        <v>17</v>
      </c>
      <c r="X142" s="5">
        <f t="shared" si="60"/>
        <v>116</v>
      </c>
      <c r="Z142" s="708">
        <v>45663</v>
      </c>
      <c r="AA142" s="651"/>
      <c r="AB142" s="3"/>
      <c r="AC142" s="50">
        <v>0</v>
      </c>
      <c r="AD142" s="50">
        <v>2</v>
      </c>
      <c r="AE142" s="51" t="s">
        <v>17</v>
      </c>
      <c r="AF142" s="5">
        <f t="shared" si="61"/>
        <v>65</v>
      </c>
      <c r="AH142" s="654">
        <v>45693</v>
      </c>
      <c r="AI142" s="651"/>
      <c r="AJ142" s="3"/>
      <c r="AK142" s="24">
        <v>0</v>
      </c>
      <c r="AL142" s="24">
        <v>2</v>
      </c>
      <c r="AM142" s="28" t="s">
        <v>17</v>
      </c>
      <c r="AN142" s="24">
        <f t="shared" si="62"/>
        <v>5</v>
      </c>
      <c r="AP142" s="654">
        <v>45728</v>
      </c>
      <c r="AQ142" s="651"/>
      <c r="AR142" s="3"/>
      <c r="AS142" s="24">
        <v>0</v>
      </c>
      <c r="AT142" s="24">
        <v>2</v>
      </c>
      <c r="AU142" s="28" t="s">
        <v>17</v>
      </c>
      <c r="AV142" s="5">
        <f t="shared" si="63"/>
        <v>296</v>
      </c>
      <c r="AX142" s="654">
        <v>45750</v>
      </c>
      <c r="AY142" s="651"/>
      <c r="AZ142" s="3"/>
      <c r="BA142" s="168">
        <v>0</v>
      </c>
      <c r="BB142" s="168">
        <v>2</v>
      </c>
      <c r="BC142" s="129" t="s">
        <v>17</v>
      </c>
      <c r="BD142" s="5">
        <f t="shared" si="64"/>
        <v>261</v>
      </c>
      <c r="BF142" s="654">
        <v>45783</v>
      </c>
      <c r="BG142" s="651"/>
      <c r="BH142" s="3"/>
      <c r="BI142" s="259">
        <v>0</v>
      </c>
      <c r="BJ142" s="4">
        <v>3</v>
      </c>
      <c r="BK142" s="6" t="s">
        <v>17</v>
      </c>
      <c r="BL142" s="5">
        <f t="shared" si="65"/>
        <v>220</v>
      </c>
      <c r="BN142" s="654">
        <v>45812</v>
      </c>
      <c r="BO142" s="651"/>
      <c r="BP142" s="3"/>
      <c r="BQ142" s="453">
        <v>0</v>
      </c>
      <c r="BR142" s="476">
        <v>3</v>
      </c>
      <c r="BS142" s="28" t="s">
        <v>17</v>
      </c>
      <c r="BT142" s="5">
        <f t="shared" si="66"/>
        <v>150</v>
      </c>
      <c r="BV142" s="711">
        <v>45841</v>
      </c>
      <c r="BW142" s="711"/>
      <c r="BX142" s="3"/>
      <c r="BY142" s="193">
        <v>0</v>
      </c>
      <c r="BZ142" s="486">
        <v>4</v>
      </c>
      <c r="CA142" s="28" t="s">
        <v>17</v>
      </c>
      <c r="CB142" s="477">
        <f t="shared" si="69"/>
        <v>78</v>
      </c>
      <c r="CD142" s="654"/>
      <c r="CE142" s="651"/>
      <c r="CF142" s="3"/>
      <c r="CG142" s="4">
        <v>0</v>
      </c>
      <c r="CH142" s="4"/>
      <c r="CI142" s="6"/>
      <c r="CJ142" s="555">
        <f t="shared" si="67"/>
        <v>0</v>
      </c>
      <c r="CL142" s="654"/>
      <c r="CM142" s="651"/>
      <c r="CN142" s="3"/>
      <c r="CO142" s="4"/>
      <c r="CP142" s="4"/>
      <c r="CQ142" s="6"/>
      <c r="CR142" s="5">
        <f t="shared" si="68"/>
        <v>0</v>
      </c>
    </row>
    <row r="143" spans="2:96" ht="12.75" customHeight="1" x14ac:dyDescent="0.35">
      <c r="B143" s="654">
        <v>45569</v>
      </c>
      <c r="C143" s="651"/>
      <c r="D143" s="651"/>
      <c r="E143" s="4">
        <v>0</v>
      </c>
      <c r="F143" s="4">
        <v>4</v>
      </c>
      <c r="G143" s="6" t="s">
        <v>17</v>
      </c>
      <c r="H143" s="5">
        <f t="shared" si="58"/>
        <v>214</v>
      </c>
      <c r="J143" s="654">
        <v>45601</v>
      </c>
      <c r="K143" s="651"/>
      <c r="L143" s="3"/>
      <c r="M143" s="4">
        <v>0</v>
      </c>
      <c r="N143" s="4">
        <v>3</v>
      </c>
      <c r="O143" s="6" t="s">
        <v>17</v>
      </c>
      <c r="P143" s="5">
        <f t="shared" si="59"/>
        <v>157</v>
      </c>
      <c r="R143" s="654">
        <v>45630</v>
      </c>
      <c r="S143" s="651"/>
      <c r="T143" s="3"/>
      <c r="U143" s="24">
        <v>0</v>
      </c>
      <c r="V143" s="24">
        <v>2</v>
      </c>
      <c r="W143" s="28" t="s">
        <v>17</v>
      </c>
      <c r="X143" s="5">
        <f t="shared" si="60"/>
        <v>114</v>
      </c>
      <c r="Z143" s="708">
        <v>45663</v>
      </c>
      <c r="AA143" s="651"/>
      <c r="AB143" s="3"/>
      <c r="AC143" s="50">
        <v>0</v>
      </c>
      <c r="AD143" s="50">
        <v>4</v>
      </c>
      <c r="AE143" s="28" t="s">
        <v>24</v>
      </c>
      <c r="AF143" s="5">
        <f t="shared" si="61"/>
        <v>61</v>
      </c>
      <c r="AH143" s="654">
        <v>45693</v>
      </c>
      <c r="AI143" s="651"/>
      <c r="AJ143" s="3"/>
      <c r="AK143" s="24">
        <v>0</v>
      </c>
      <c r="AL143" s="24">
        <v>3</v>
      </c>
      <c r="AM143" s="28" t="s">
        <v>24</v>
      </c>
      <c r="AN143" s="24">
        <f t="shared" si="62"/>
        <v>2</v>
      </c>
      <c r="AP143" s="654">
        <v>45729</v>
      </c>
      <c r="AQ143" s="651"/>
      <c r="AR143" s="3"/>
      <c r="AS143" s="72">
        <v>0</v>
      </c>
      <c r="AT143" s="72">
        <v>3</v>
      </c>
      <c r="AU143" s="28" t="s">
        <v>17</v>
      </c>
      <c r="AV143" s="5">
        <f t="shared" si="63"/>
        <v>293</v>
      </c>
      <c r="AX143" s="654">
        <v>45751</v>
      </c>
      <c r="AY143" s="651"/>
      <c r="AZ143" s="3"/>
      <c r="BA143" s="168">
        <v>0</v>
      </c>
      <c r="BB143" s="168">
        <v>2</v>
      </c>
      <c r="BC143" s="129" t="s">
        <v>17</v>
      </c>
      <c r="BD143" s="5">
        <f t="shared" si="64"/>
        <v>259</v>
      </c>
      <c r="BF143" s="654">
        <v>45784</v>
      </c>
      <c r="BG143" s="651"/>
      <c r="BH143" s="3"/>
      <c r="BI143" s="259">
        <v>0</v>
      </c>
      <c r="BJ143" s="259">
        <v>5</v>
      </c>
      <c r="BK143" s="28" t="s">
        <v>24</v>
      </c>
      <c r="BL143" s="5">
        <f t="shared" si="65"/>
        <v>215</v>
      </c>
      <c r="BN143" s="654">
        <v>45813</v>
      </c>
      <c r="BO143" s="651"/>
      <c r="BP143" s="3"/>
      <c r="BQ143" s="453">
        <v>0</v>
      </c>
      <c r="BR143" s="476">
        <v>3</v>
      </c>
      <c r="BS143" s="28" t="s">
        <v>17</v>
      </c>
      <c r="BT143" s="5">
        <f t="shared" si="66"/>
        <v>147</v>
      </c>
      <c r="BV143" s="711">
        <v>45842</v>
      </c>
      <c r="BW143" s="711"/>
      <c r="BX143" s="3"/>
      <c r="BY143" s="193">
        <v>0</v>
      </c>
      <c r="BZ143" s="486">
        <v>4</v>
      </c>
      <c r="CA143" s="28" t="s">
        <v>17</v>
      </c>
      <c r="CB143" s="477">
        <f t="shared" si="69"/>
        <v>74</v>
      </c>
      <c r="CD143" s="654"/>
      <c r="CE143" s="651"/>
      <c r="CF143" s="3"/>
      <c r="CG143" s="4">
        <v>0</v>
      </c>
      <c r="CH143" s="4"/>
      <c r="CI143" s="6"/>
      <c r="CJ143" s="555">
        <f t="shared" si="67"/>
        <v>0</v>
      </c>
      <c r="CL143" s="654"/>
      <c r="CM143" s="651"/>
      <c r="CN143" s="3"/>
      <c r="CO143" s="4"/>
      <c r="CP143" s="4"/>
      <c r="CQ143" s="6"/>
      <c r="CR143" s="5">
        <f t="shared" si="68"/>
        <v>0</v>
      </c>
    </row>
    <row r="144" spans="2:96" ht="12.75" customHeight="1" x14ac:dyDescent="0.35">
      <c r="B144" s="654">
        <v>45570</v>
      </c>
      <c r="C144" s="651"/>
      <c r="D144" s="651"/>
      <c r="E144" s="4">
        <v>0</v>
      </c>
      <c r="F144" s="4">
        <v>2</v>
      </c>
      <c r="G144" s="6" t="s">
        <v>17</v>
      </c>
      <c r="H144" s="5">
        <f t="shared" si="58"/>
        <v>212</v>
      </c>
      <c r="J144" s="654">
        <v>45601</v>
      </c>
      <c r="K144" s="651"/>
      <c r="L144" s="3"/>
      <c r="M144" s="4">
        <v>0</v>
      </c>
      <c r="N144" s="4">
        <v>4</v>
      </c>
      <c r="O144" s="6" t="s">
        <v>17</v>
      </c>
      <c r="P144" s="5">
        <f t="shared" si="59"/>
        <v>153</v>
      </c>
      <c r="R144" s="654">
        <v>45631</v>
      </c>
      <c r="S144" s="651"/>
      <c r="T144" s="3"/>
      <c r="U144" s="24">
        <v>0</v>
      </c>
      <c r="V144" s="24">
        <v>2</v>
      </c>
      <c r="W144" s="28" t="s">
        <v>17</v>
      </c>
      <c r="X144" s="5">
        <f t="shared" si="60"/>
        <v>112</v>
      </c>
      <c r="Z144" s="708">
        <v>45664</v>
      </c>
      <c r="AA144" s="651"/>
      <c r="AB144" s="3"/>
      <c r="AC144" s="50">
        <v>0</v>
      </c>
      <c r="AD144" s="24">
        <v>2</v>
      </c>
      <c r="AE144" s="28" t="s">
        <v>17</v>
      </c>
      <c r="AF144" s="5">
        <f t="shared" si="61"/>
        <v>59</v>
      </c>
      <c r="AH144" s="654">
        <v>45694</v>
      </c>
      <c r="AI144" s="651"/>
      <c r="AJ144" s="3"/>
      <c r="AK144" s="24">
        <v>0</v>
      </c>
      <c r="AL144" s="24">
        <v>1</v>
      </c>
      <c r="AM144" s="28" t="s">
        <v>17</v>
      </c>
      <c r="AN144" s="24">
        <f t="shared" si="62"/>
        <v>1</v>
      </c>
      <c r="AP144" s="654">
        <v>45730</v>
      </c>
      <c r="AQ144" s="651"/>
      <c r="AR144" s="3"/>
      <c r="AS144" s="127">
        <v>0</v>
      </c>
      <c r="AT144" s="4">
        <v>2</v>
      </c>
      <c r="AU144" s="28" t="s">
        <v>17</v>
      </c>
      <c r="AV144" s="5">
        <f t="shared" si="63"/>
        <v>291</v>
      </c>
      <c r="AX144" s="654">
        <v>45752</v>
      </c>
      <c r="AY144" s="651"/>
      <c r="AZ144" s="3"/>
      <c r="BA144" s="168">
        <v>0</v>
      </c>
      <c r="BB144" s="168">
        <v>2</v>
      </c>
      <c r="BC144" s="129" t="s">
        <v>17</v>
      </c>
      <c r="BD144" s="5">
        <f t="shared" si="64"/>
        <v>257</v>
      </c>
      <c r="BF144" s="654">
        <v>45784</v>
      </c>
      <c r="BG144" s="651"/>
      <c r="BH144" s="3"/>
      <c r="BI144" s="259">
        <v>0</v>
      </c>
      <c r="BJ144" s="259">
        <v>2</v>
      </c>
      <c r="BK144" s="28" t="s">
        <v>17</v>
      </c>
      <c r="BL144" s="5">
        <f t="shared" si="65"/>
        <v>213</v>
      </c>
      <c r="BN144" s="654">
        <v>45814</v>
      </c>
      <c r="BO144" s="651"/>
      <c r="BP144" s="3"/>
      <c r="BQ144" s="453">
        <v>0</v>
      </c>
      <c r="BR144" s="476">
        <v>3</v>
      </c>
      <c r="BS144" s="28" t="s">
        <v>17</v>
      </c>
      <c r="BT144" s="5">
        <f t="shared" si="66"/>
        <v>144</v>
      </c>
      <c r="BV144" s="711">
        <v>45843</v>
      </c>
      <c r="BW144" s="711"/>
      <c r="BX144" s="3"/>
      <c r="BY144" s="193">
        <v>0</v>
      </c>
      <c r="BZ144" s="486">
        <v>2</v>
      </c>
      <c r="CA144" s="28" t="s">
        <v>17</v>
      </c>
      <c r="CB144" s="477">
        <f t="shared" si="69"/>
        <v>72</v>
      </c>
      <c r="CD144" s="654"/>
      <c r="CE144" s="651"/>
      <c r="CF144" s="3"/>
      <c r="CG144" s="4">
        <v>0</v>
      </c>
      <c r="CH144" s="4"/>
      <c r="CI144" s="6"/>
      <c r="CJ144" s="555">
        <f t="shared" si="67"/>
        <v>0</v>
      </c>
      <c r="CL144" s="654"/>
      <c r="CM144" s="651"/>
      <c r="CN144" s="3"/>
      <c r="CO144" s="4"/>
      <c r="CP144" s="4"/>
      <c r="CQ144" s="6"/>
      <c r="CR144" s="5">
        <f t="shared" si="68"/>
        <v>0</v>
      </c>
    </row>
    <row r="145" spans="2:96" ht="12.75" customHeight="1" x14ac:dyDescent="0.35">
      <c r="B145" s="654">
        <v>45572</v>
      </c>
      <c r="C145" s="651"/>
      <c r="D145" s="651"/>
      <c r="E145" s="4">
        <v>0</v>
      </c>
      <c r="F145" s="4">
        <v>2</v>
      </c>
      <c r="G145" s="6" t="s">
        <v>17</v>
      </c>
      <c r="H145" s="5">
        <f t="shared" si="58"/>
        <v>210</v>
      </c>
      <c r="J145" s="654">
        <v>45602</v>
      </c>
      <c r="K145" s="651"/>
      <c r="L145" s="3"/>
      <c r="M145" s="4">
        <v>0</v>
      </c>
      <c r="N145" s="4">
        <v>2</v>
      </c>
      <c r="O145" s="6" t="s">
        <v>17</v>
      </c>
      <c r="P145" s="5">
        <f t="shared" si="59"/>
        <v>151</v>
      </c>
      <c r="R145" s="654">
        <v>45631</v>
      </c>
      <c r="S145" s="651"/>
      <c r="T145" s="3"/>
      <c r="U145" s="24">
        <v>0</v>
      </c>
      <c r="V145" s="24">
        <v>3</v>
      </c>
      <c r="W145" s="28" t="s">
        <v>24</v>
      </c>
      <c r="X145" s="5">
        <f t="shared" si="60"/>
        <v>109</v>
      </c>
      <c r="Z145" s="708">
        <v>45665</v>
      </c>
      <c r="AA145" s="651"/>
      <c r="AB145" s="3"/>
      <c r="AC145" s="50">
        <v>0</v>
      </c>
      <c r="AD145" s="24">
        <v>2</v>
      </c>
      <c r="AE145" s="28" t="s">
        <v>17</v>
      </c>
      <c r="AF145" s="5">
        <f t="shared" si="61"/>
        <v>57</v>
      </c>
      <c r="AH145" s="654">
        <v>45695</v>
      </c>
      <c r="AI145" s="651"/>
      <c r="AJ145" s="3"/>
      <c r="AK145" s="24">
        <v>0</v>
      </c>
      <c r="AL145" s="24">
        <v>1</v>
      </c>
      <c r="AM145" s="28" t="s">
        <v>17</v>
      </c>
      <c r="AN145" s="24">
        <f t="shared" si="62"/>
        <v>0</v>
      </c>
      <c r="AP145" s="654">
        <v>45733</v>
      </c>
      <c r="AQ145" s="651"/>
      <c r="AR145" s="3"/>
      <c r="AS145" s="132">
        <v>0</v>
      </c>
      <c r="AT145" s="132">
        <v>2</v>
      </c>
      <c r="AU145" s="28" t="s">
        <v>17</v>
      </c>
      <c r="AV145" s="5">
        <f t="shared" si="63"/>
        <v>289</v>
      </c>
      <c r="AX145" s="654">
        <v>45754</v>
      </c>
      <c r="AY145" s="651"/>
      <c r="AZ145" s="3"/>
      <c r="BA145" s="168">
        <v>0</v>
      </c>
      <c r="BB145" s="168">
        <v>2</v>
      </c>
      <c r="BC145" s="129" t="s">
        <v>17</v>
      </c>
      <c r="BD145" s="5">
        <f t="shared" si="64"/>
        <v>255</v>
      </c>
      <c r="BF145" s="654">
        <v>45785</v>
      </c>
      <c r="BG145" s="651"/>
      <c r="BH145" s="3"/>
      <c r="BI145" s="259">
        <v>0</v>
      </c>
      <c r="BJ145" s="259">
        <v>2</v>
      </c>
      <c r="BK145" s="28" t="s">
        <v>17</v>
      </c>
      <c r="BL145" s="5">
        <f t="shared" si="65"/>
        <v>211</v>
      </c>
      <c r="BN145" s="654">
        <v>45817</v>
      </c>
      <c r="BO145" s="651"/>
      <c r="BP145" s="3"/>
      <c r="BQ145" s="453">
        <v>0</v>
      </c>
      <c r="BR145" s="476">
        <v>3</v>
      </c>
      <c r="BS145" s="28" t="s">
        <v>17</v>
      </c>
      <c r="BT145" s="5">
        <f t="shared" si="66"/>
        <v>141</v>
      </c>
      <c r="BV145" s="711">
        <v>45844</v>
      </c>
      <c r="BW145" s="711"/>
      <c r="BX145" s="3"/>
      <c r="BY145" s="193">
        <v>0</v>
      </c>
      <c r="BZ145" s="486">
        <v>4</v>
      </c>
      <c r="CA145" s="28" t="s">
        <v>17</v>
      </c>
      <c r="CB145" s="477">
        <f t="shared" si="69"/>
        <v>68</v>
      </c>
      <c r="CD145" s="654"/>
      <c r="CE145" s="651"/>
      <c r="CF145" s="3"/>
      <c r="CG145" s="4">
        <v>0</v>
      </c>
      <c r="CH145" s="4"/>
      <c r="CI145" s="6"/>
      <c r="CJ145" s="555">
        <f t="shared" si="67"/>
        <v>0</v>
      </c>
      <c r="CL145" s="654"/>
      <c r="CM145" s="651"/>
      <c r="CN145" s="3"/>
      <c r="CO145" s="4"/>
      <c r="CP145" s="4"/>
      <c r="CQ145" s="6"/>
      <c r="CR145" s="5">
        <f t="shared" si="68"/>
        <v>0</v>
      </c>
    </row>
    <row r="146" spans="2:96" ht="12.75" customHeight="1" x14ac:dyDescent="0.35">
      <c r="B146" s="654">
        <v>45573</v>
      </c>
      <c r="C146" s="651"/>
      <c r="D146" s="651"/>
      <c r="E146" s="4">
        <v>0</v>
      </c>
      <c r="F146" s="4">
        <v>2</v>
      </c>
      <c r="G146" s="6" t="s">
        <v>17</v>
      </c>
      <c r="H146" s="5">
        <f t="shared" si="58"/>
        <v>208</v>
      </c>
      <c r="J146" s="654">
        <v>45603</v>
      </c>
      <c r="K146" s="651"/>
      <c r="L146" s="3"/>
      <c r="M146" s="4">
        <v>0</v>
      </c>
      <c r="N146" s="4">
        <v>2</v>
      </c>
      <c r="O146" s="6" t="s">
        <v>17</v>
      </c>
      <c r="P146" s="5">
        <f t="shared" si="59"/>
        <v>149</v>
      </c>
      <c r="R146" s="654">
        <v>45632</v>
      </c>
      <c r="S146" s="651"/>
      <c r="T146" s="3"/>
      <c r="U146" s="24">
        <v>0</v>
      </c>
      <c r="V146" s="24">
        <v>2</v>
      </c>
      <c r="W146" s="28" t="s">
        <v>17</v>
      </c>
      <c r="X146" s="5">
        <f t="shared" ref="X146:X147" si="70">SUM(X145+U147-V147)</f>
        <v>107</v>
      </c>
      <c r="Z146" s="708">
        <v>45666</v>
      </c>
      <c r="AA146" s="651"/>
      <c r="AB146" s="3"/>
      <c r="AC146" s="50">
        <v>0</v>
      </c>
      <c r="AD146" s="24">
        <v>4</v>
      </c>
      <c r="AE146" s="28" t="s">
        <v>17</v>
      </c>
      <c r="AF146" s="5">
        <f t="shared" si="61"/>
        <v>53</v>
      </c>
      <c r="AH146" s="654"/>
      <c r="AI146" s="651"/>
      <c r="AJ146" s="3"/>
      <c r="AK146" s="24"/>
      <c r="AL146" s="24"/>
      <c r="AM146" s="28"/>
      <c r="AN146" s="24">
        <f t="shared" si="62"/>
        <v>0</v>
      </c>
      <c r="AP146" s="654">
        <v>45734</v>
      </c>
      <c r="AQ146" s="651"/>
      <c r="AR146" s="3"/>
      <c r="AS146" s="135">
        <v>0</v>
      </c>
      <c r="AT146" s="135">
        <v>2</v>
      </c>
      <c r="AU146" s="28" t="s">
        <v>17</v>
      </c>
      <c r="AV146" s="5">
        <f t="shared" si="63"/>
        <v>287</v>
      </c>
      <c r="AX146" s="654">
        <v>45755</v>
      </c>
      <c r="AY146" s="651"/>
      <c r="AZ146" s="3"/>
      <c r="BA146" s="168">
        <v>0</v>
      </c>
      <c r="BB146" s="168">
        <v>2</v>
      </c>
      <c r="BC146" s="129" t="s">
        <v>17</v>
      </c>
      <c r="BD146" s="5">
        <f t="shared" si="64"/>
        <v>253</v>
      </c>
      <c r="BF146" s="654">
        <v>45786</v>
      </c>
      <c r="BG146" s="651"/>
      <c r="BH146" s="3"/>
      <c r="BI146" s="259">
        <v>0</v>
      </c>
      <c r="BJ146" s="259">
        <v>2</v>
      </c>
      <c r="BK146" s="28" t="s">
        <v>17</v>
      </c>
      <c r="BL146" s="5">
        <f t="shared" si="65"/>
        <v>209</v>
      </c>
      <c r="BN146" s="654">
        <v>45818</v>
      </c>
      <c r="BO146" s="651"/>
      <c r="BP146" s="3"/>
      <c r="BQ146" s="453">
        <v>0</v>
      </c>
      <c r="BR146" s="476">
        <v>3</v>
      </c>
      <c r="BS146" s="28" t="s">
        <v>17</v>
      </c>
      <c r="BT146" s="5">
        <f t="shared" si="66"/>
        <v>138</v>
      </c>
      <c r="BV146" s="711">
        <v>45845</v>
      </c>
      <c r="BW146" s="711"/>
      <c r="BX146" s="3"/>
      <c r="BY146" s="193">
        <v>0</v>
      </c>
      <c r="BZ146" s="486">
        <v>6</v>
      </c>
      <c r="CA146" s="28" t="s">
        <v>17</v>
      </c>
      <c r="CB146" s="477">
        <f t="shared" si="69"/>
        <v>62</v>
      </c>
      <c r="CD146" s="654"/>
      <c r="CE146" s="651"/>
      <c r="CF146" s="3"/>
      <c r="CG146" s="4">
        <v>0</v>
      </c>
      <c r="CH146" s="4"/>
      <c r="CI146" s="6"/>
      <c r="CJ146" s="555">
        <f t="shared" si="67"/>
        <v>0</v>
      </c>
      <c r="CL146" s="654"/>
      <c r="CM146" s="651"/>
      <c r="CN146" s="3"/>
      <c r="CO146" s="4"/>
      <c r="CP146" s="4"/>
      <c r="CQ146" s="6"/>
      <c r="CR146" s="5">
        <f t="shared" si="68"/>
        <v>0</v>
      </c>
    </row>
    <row r="147" spans="2:96" ht="12.75" customHeight="1" x14ac:dyDescent="0.35">
      <c r="B147" s="654">
        <v>45574</v>
      </c>
      <c r="C147" s="651"/>
      <c r="D147" s="651"/>
      <c r="E147" s="4">
        <v>0</v>
      </c>
      <c r="F147" s="4">
        <v>4</v>
      </c>
      <c r="G147" s="6" t="s">
        <v>24</v>
      </c>
      <c r="H147" s="5">
        <f t="shared" si="58"/>
        <v>204</v>
      </c>
      <c r="J147" s="654">
        <v>45604</v>
      </c>
      <c r="K147" s="651"/>
      <c r="L147" s="3"/>
      <c r="M147" s="4">
        <v>0</v>
      </c>
      <c r="N147" s="4">
        <v>1</v>
      </c>
      <c r="O147" s="6" t="s">
        <v>17</v>
      </c>
      <c r="P147" s="5">
        <f t="shared" si="59"/>
        <v>148</v>
      </c>
      <c r="R147" s="654">
        <v>45635</v>
      </c>
      <c r="S147" s="651"/>
      <c r="T147" s="3"/>
      <c r="U147" s="24">
        <v>0</v>
      </c>
      <c r="V147" s="24">
        <v>2</v>
      </c>
      <c r="W147" s="28" t="s">
        <v>17</v>
      </c>
      <c r="X147" s="5">
        <f t="shared" si="70"/>
        <v>105</v>
      </c>
      <c r="Z147" s="708">
        <v>45667</v>
      </c>
      <c r="AA147" s="651"/>
      <c r="AB147" s="3"/>
      <c r="AC147" s="50">
        <v>0</v>
      </c>
      <c r="AD147" s="24">
        <v>3</v>
      </c>
      <c r="AE147" s="28" t="s">
        <v>17</v>
      </c>
      <c r="AF147" s="5">
        <f t="shared" si="61"/>
        <v>50</v>
      </c>
      <c r="AH147" s="654"/>
      <c r="AI147" s="651"/>
      <c r="AJ147" s="3"/>
      <c r="AK147" s="24"/>
      <c r="AL147" s="24"/>
      <c r="AM147" s="28"/>
      <c r="AN147" s="24">
        <f t="shared" si="62"/>
        <v>0</v>
      </c>
      <c r="AP147" s="654">
        <v>45735</v>
      </c>
      <c r="AQ147" s="651"/>
      <c r="AR147" s="3"/>
      <c r="AS147" s="135">
        <v>0</v>
      </c>
      <c r="AT147" s="135">
        <v>2</v>
      </c>
      <c r="AU147" s="28" t="s">
        <v>17</v>
      </c>
      <c r="AV147" s="5">
        <f t="shared" si="63"/>
        <v>285</v>
      </c>
      <c r="AX147" s="654">
        <v>45756</v>
      </c>
      <c r="AY147" s="651"/>
      <c r="AZ147" s="3"/>
      <c r="BA147" s="174">
        <v>0</v>
      </c>
      <c r="BB147" s="174">
        <v>4</v>
      </c>
      <c r="BC147" s="129" t="s">
        <v>17</v>
      </c>
      <c r="BD147" s="5">
        <f t="shared" si="64"/>
        <v>249</v>
      </c>
      <c r="BF147" s="654">
        <v>45787</v>
      </c>
      <c r="BG147" s="651"/>
      <c r="BH147" s="3"/>
      <c r="BI147" s="270">
        <v>0</v>
      </c>
      <c r="BJ147" s="270">
        <v>1</v>
      </c>
      <c r="BK147" s="28" t="s">
        <v>17</v>
      </c>
      <c r="BL147" s="5">
        <f t="shared" si="65"/>
        <v>208</v>
      </c>
      <c r="BN147" s="654">
        <v>45818</v>
      </c>
      <c r="BO147" s="651"/>
      <c r="BP147" s="3"/>
      <c r="BQ147" s="453">
        <v>0</v>
      </c>
      <c r="BR147" s="453">
        <v>4</v>
      </c>
      <c r="BS147" s="28" t="s">
        <v>24</v>
      </c>
      <c r="BT147" s="5">
        <f t="shared" si="66"/>
        <v>134</v>
      </c>
      <c r="BV147" s="711">
        <v>45846</v>
      </c>
      <c r="BW147" s="711"/>
      <c r="BX147" s="3"/>
      <c r="BY147" s="193">
        <v>0</v>
      </c>
      <c r="BZ147" s="486">
        <v>4</v>
      </c>
      <c r="CA147" s="28" t="s">
        <v>17</v>
      </c>
      <c r="CB147" s="477">
        <f t="shared" si="69"/>
        <v>58</v>
      </c>
      <c r="CD147" s="654"/>
      <c r="CE147" s="651"/>
      <c r="CF147" s="3"/>
      <c r="CG147" s="4">
        <v>0</v>
      </c>
      <c r="CH147" s="4"/>
      <c r="CI147" s="6"/>
      <c r="CJ147" s="555">
        <f t="shared" si="67"/>
        <v>0</v>
      </c>
      <c r="CL147" s="654"/>
      <c r="CM147" s="651"/>
      <c r="CN147" s="3"/>
      <c r="CO147" s="4"/>
      <c r="CP147" s="4"/>
      <c r="CQ147" s="6"/>
      <c r="CR147" s="5">
        <f t="shared" si="68"/>
        <v>0</v>
      </c>
    </row>
    <row r="148" spans="2:96" ht="12.75" customHeight="1" x14ac:dyDescent="0.35">
      <c r="B148" s="654">
        <v>45574</v>
      </c>
      <c r="C148" s="651"/>
      <c r="D148" s="651"/>
      <c r="E148" s="4">
        <v>0</v>
      </c>
      <c r="F148" s="4">
        <v>2</v>
      </c>
      <c r="G148" s="6" t="s">
        <v>17</v>
      </c>
      <c r="H148" s="5">
        <f t="shared" si="58"/>
        <v>202</v>
      </c>
      <c r="J148" s="654">
        <v>45605</v>
      </c>
      <c r="K148" s="651"/>
      <c r="L148" s="3"/>
      <c r="M148" s="4">
        <v>0</v>
      </c>
      <c r="N148" s="4">
        <v>2</v>
      </c>
      <c r="O148" s="6" t="s">
        <v>17</v>
      </c>
      <c r="P148" s="5">
        <f t="shared" si="59"/>
        <v>146</v>
      </c>
      <c r="R148" s="654">
        <v>45636</v>
      </c>
      <c r="S148" s="651"/>
      <c r="T148" s="3"/>
      <c r="U148" s="24">
        <v>0</v>
      </c>
      <c r="V148" s="24">
        <v>2</v>
      </c>
      <c r="W148" s="28" t="s">
        <v>17</v>
      </c>
      <c r="X148" s="5">
        <f t="shared" ref="X148:X164" si="71">SUM(X147+U148-V148)</f>
        <v>103</v>
      </c>
      <c r="Z148" s="708">
        <v>45668</v>
      </c>
      <c r="AA148" s="651"/>
      <c r="AB148" s="3"/>
      <c r="AC148" s="50">
        <v>0</v>
      </c>
      <c r="AD148" s="24">
        <v>3</v>
      </c>
      <c r="AE148" s="28" t="s">
        <v>17</v>
      </c>
      <c r="AF148" s="5">
        <f t="shared" si="61"/>
        <v>47</v>
      </c>
      <c r="AH148" s="654"/>
      <c r="AI148" s="651"/>
      <c r="AJ148" s="3"/>
      <c r="AK148" s="24"/>
      <c r="AL148" s="24"/>
      <c r="AM148" s="28"/>
      <c r="AN148" s="24">
        <f t="shared" si="62"/>
        <v>0</v>
      </c>
      <c r="AP148" s="654">
        <v>45735</v>
      </c>
      <c r="AQ148" s="651"/>
      <c r="AR148" s="3"/>
      <c r="AS148" s="135">
        <v>0</v>
      </c>
      <c r="AT148" s="135">
        <v>1</v>
      </c>
      <c r="AU148" s="28" t="s">
        <v>500</v>
      </c>
      <c r="AV148" s="5">
        <f t="shared" si="63"/>
        <v>284</v>
      </c>
      <c r="AX148" s="654">
        <v>45757</v>
      </c>
      <c r="AY148" s="651"/>
      <c r="AZ148" s="3"/>
      <c r="BA148" s="174">
        <v>0</v>
      </c>
      <c r="BB148" s="174">
        <v>2</v>
      </c>
      <c r="BC148" s="129" t="s">
        <v>17</v>
      </c>
      <c r="BD148" s="5">
        <f t="shared" si="64"/>
        <v>247</v>
      </c>
      <c r="BF148" s="654">
        <v>45789</v>
      </c>
      <c r="BG148" s="651"/>
      <c r="BH148" s="3"/>
      <c r="BI148" s="286">
        <v>0</v>
      </c>
      <c r="BJ148" s="286">
        <v>1</v>
      </c>
      <c r="BK148" s="28" t="s">
        <v>17</v>
      </c>
      <c r="BL148" s="5">
        <f t="shared" si="65"/>
        <v>207</v>
      </c>
      <c r="BN148" s="654">
        <v>45820</v>
      </c>
      <c r="BO148" s="651"/>
      <c r="BP148" s="3"/>
      <c r="BQ148" s="453">
        <v>0</v>
      </c>
      <c r="BR148" s="453">
        <v>3</v>
      </c>
      <c r="BS148" s="28" t="s">
        <v>17</v>
      </c>
      <c r="BT148" s="5">
        <f t="shared" si="66"/>
        <v>131</v>
      </c>
      <c r="BV148" s="711">
        <v>45847</v>
      </c>
      <c r="BW148" s="711"/>
      <c r="BX148" s="3"/>
      <c r="BY148" s="193">
        <v>0</v>
      </c>
      <c r="BZ148" s="476">
        <v>3</v>
      </c>
      <c r="CA148" s="28" t="s">
        <v>17</v>
      </c>
      <c r="CB148" s="477">
        <f t="shared" si="69"/>
        <v>55</v>
      </c>
      <c r="CD148" s="654"/>
      <c r="CE148" s="651"/>
      <c r="CF148" s="3"/>
      <c r="CG148" s="4">
        <v>0</v>
      </c>
      <c r="CH148" s="4"/>
      <c r="CI148" s="6"/>
      <c r="CJ148" s="555">
        <f t="shared" si="67"/>
        <v>0</v>
      </c>
      <c r="CL148" s="654"/>
      <c r="CM148" s="651"/>
      <c r="CN148" s="3"/>
      <c r="CO148" s="4"/>
      <c r="CP148" s="4"/>
      <c r="CQ148" s="6"/>
      <c r="CR148" s="5">
        <f t="shared" si="68"/>
        <v>0</v>
      </c>
    </row>
    <row r="149" spans="2:96" ht="12.75" customHeight="1" x14ac:dyDescent="0.35">
      <c r="B149" s="654">
        <v>45575</v>
      </c>
      <c r="C149" s="651"/>
      <c r="D149" s="651"/>
      <c r="E149" s="4">
        <v>0</v>
      </c>
      <c r="F149" s="4">
        <v>1</v>
      </c>
      <c r="G149" s="6" t="s">
        <v>17</v>
      </c>
      <c r="H149" s="5">
        <f t="shared" si="58"/>
        <v>201</v>
      </c>
      <c r="J149" s="654">
        <v>45607</v>
      </c>
      <c r="K149" s="651"/>
      <c r="L149" s="3"/>
      <c r="M149" s="4">
        <v>0</v>
      </c>
      <c r="N149" s="4">
        <v>2</v>
      </c>
      <c r="O149" s="6" t="s">
        <v>17</v>
      </c>
      <c r="P149" s="5">
        <f t="shared" si="59"/>
        <v>144</v>
      </c>
      <c r="R149" s="654">
        <v>45637</v>
      </c>
      <c r="S149" s="651"/>
      <c r="T149" s="3"/>
      <c r="U149" s="24">
        <v>0</v>
      </c>
      <c r="V149" s="24">
        <v>2</v>
      </c>
      <c r="W149" s="28" t="s">
        <v>17</v>
      </c>
      <c r="X149" s="5">
        <f t="shared" si="71"/>
        <v>101</v>
      </c>
      <c r="Z149" s="708">
        <v>45670</v>
      </c>
      <c r="AA149" s="651"/>
      <c r="AB149" s="3"/>
      <c r="AC149" s="50">
        <v>0</v>
      </c>
      <c r="AD149" s="24">
        <v>3</v>
      </c>
      <c r="AE149" s="28" t="s">
        <v>17</v>
      </c>
      <c r="AF149" s="5">
        <f t="shared" si="61"/>
        <v>44</v>
      </c>
      <c r="AH149" s="654"/>
      <c r="AI149" s="651"/>
      <c r="AJ149" s="3"/>
      <c r="AK149" s="4"/>
      <c r="AL149" s="4"/>
      <c r="AM149" s="6"/>
      <c r="AN149" s="24">
        <f t="shared" si="62"/>
        <v>0</v>
      </c>
      <c r="AP149" s="654">
        <v>45736</v>
      </c>
      <c r="AQ149" s="651"/>
      <c r="AR149" s="3"/>
      <c r="AS149" s="137">
        <v>0</v>
      </c>
      <c r="AT149" s="137">
        <v>1</v>
      </c>
      <c r="AU149" s="28" t="s">
        <v>17</v>
      </c>
      <c r="AV149" s="5">
        <f t="shared" si="63"/>
        <v>283</v>
      </c>
      <c r="AX149" s="654">
        <v>45758</v>
      </c>
      <c r="AY149" s="651"/>
      <c r="AZ149" s="3"/>
      <c r="BA149" s="175">
        <v>0</v>
      </c>
      <c r="BB149" s="175">
        <v>2</v>
      </c>
      <c r="BC149" s="129" t="s">
        <v>17</v>
      </c>
      <c r="BD149" s="5">
        <f t="shared" si="64"/>
        <v>245</v>
      </c>
      <c r="BF149" s="654">
        <v>45790</v>
      </c>
      <c r="BG149" s="651"/>
      <c r="BH149" s="3"/>
      <c r="BI149" s="286">
        <v>0</v>
      </c>
      <c r="BJ149" s="286">
        <v>1</v>
      </c>
      <c r="BK149" s="28" t="s">
        <v>17</v>
      </c>
      <c r="BL149" s="5">
        <f t="shared" si="65"/>
        <v>206</v>
      </c>
      <c r="BN149" s="654">
        <v>45821</v>
      </c>
      <c r="BO149" s="651"/>
      <c r="BP149" s="3"/>
      <c r="BQ149" s="453">
        <v>0</v>
      </c>
      <c r="BR149" s="476">
        <v>3</v>
      </c>
      <c r="BS149" s="28" t="s">
        <v>17</v>
      </c>
      <c r="BT149" s="5">
        <f t="shared" si="66"/>
        <v>128</v>
      </c>
      <c r="BV149" s="711">
        <v>45847</v>
      </c>
      <c r="BW149" s="711"/>
      <c r="BY149" s="193">
        <v>0</v>
      </c>
      <c r="BZ149" s="489">
        <v>4</v>
      </c>
      <c r="CA149" s="28" t="s">
        <v>24</v>
      </c>
      <c r="CB149" s="490">
        <f t="shared" si="69"/>
        <v>51</v>
      </c>
      <c r="CD149" s="654"/>
      <c r="CE149" s="651"/>
      <c r="CF149" s="3"/>
      <c r="CG149" s="4">
        <v>0</v>
      </c>
      <c r="CH149" s="4"/>
      <c r="CI149" s="6"/>
      <c r="CJ149" s="555">
        <f t="shared" si="67"/>
        <v>0</v>
      </c>
      <c r="CL149" s="654"/>
      <c r="CM149" s="651"/>
      <c r="CN149" s="3"/>
      <c r="CO149" s="4"/>
      <c r="CP149" s="4"/>
      <c r="CQ149" s="6"/>
      <c r="CR149" s="5">
        <f t="shared" si="68"/>
        <v>0</v>
      </c>
    </row>
    <row r="150" spans="2:96" ht="12.75" customHeight="1" x14ac:dyDescent="0.35">
      <c r="B150" s="654">
        <v>45576</v>
      </c>
      <c r="C150" s="651"/>
      <c r="D150" s="651"/>
      <c r="E150" s="4">
        <v>0</v>
      </c>
      <c r="F150" s="4">
        <v>3</v>
      </c>
      <c r="G150" s="6" t="s">
        <v>17</v>
      </c>
      <c r="H150" s="5">
        <f t="shared" si="58"/>
        <v>198</v>
      </c>
      <c r="J150" s="654">
        <v>45608</v>
      </c>
      <c r="K150" s="651"/>
      <c r="L150" s="3"/>
      <c r="M150" s="4">
        <v>0</v>
      </c>
      <c r="N150" s="4">
        <v>1</v>
      </c>
      <c r="O150" s="6" t="s">
        <v>17</v>
      </c>
      <c r="P150" s="5">
        <f t="shared" si="59"/>
        <v>143</v>
      </c>
      <c r="R150" s="654">
        <v>45639</v>
      </c>
      <c r="S150" s="651"/>
      <c r="T150" s="3"/>
      <c r="U150" s="24">
        <v>0</v>
      </c>
      <c r="V150" s="24">
        <v>2</v>
      </c>
      <c r="W150" s="28" t="s">
        <v>17</v>
      </c>
      <c r="X150" s="5">
        <f t="shared" si="71"/>
        <v>99</v>
      </c>
      <c r="Z150" s="708">
        <v>45671</v>
      </c>
      <c r="AA150" s="651"/>
      <c r="AB150" s="3"/>
      <c r="AC150" s="50">
        <v>0</v>
      </c>
      <c r="AD150" s="24">
        <v>3</v>
      </c>
      <c r="AE150" s="28" t="s">
        <v>17</v>
      </c>
      <c r="AF150" s="5">
        <f t="shared" si="61"/>
        <v>41</v>
      </c>
      <c r="AH150" s="654"/>
      <c r="AI150" s="651"/>
      <c r="AJ150" s="3"/>
      <c r="AK150" s="4"/>
      <c r="AL150" s="4"/>
      <c r="AM150" s="6"/>
      <c r="AN150" s="24">
        <f t="shared" si="62"/>
        <v>0</v>
      </c>
      <c r="AP150" s="654">
        <v>45737</v>
      </c>
      <c r="AQ150" s="651"/>
      <c r="AR150" s="3"/>
      <c r="AS150" s="139">
        <v>0</v>
      </c>
      <c r="AT150" s="139">
        <v>1</v>
      </c>
      <c r="AU150" s="28" t="s">
        <v>17</v>
      </c>
      <c r="AV150" s="5">
        <f t="shared" si="63"/>
        <v>282</v>
      </c>
      <c r="AX150" s="654">
        <v>45761</v>
      </c>
      <c r="AY150" s="651"/>
      <c r="AZ150" s="3"/>
      <c r="BA150" s="176">
        <v>0</v>
      </c>
      <c r="BB150" s="176">
        <v>2</v>
      </c>
      <c r="BC150" s="129" t="s">
        <v>17</v>
      </c>
      <c r="BD150" s="5">
        <f t="shared" si="64"/>
        <v>243</v>
      </c>
      <c r="BF150" s="654">
        <v>45791</v>
      </c>
      <c r="BG150" s="651"/>
      <c r="BH150" s="3"/>
      <c r="BI150" s="286">
        <v>0</v>
      </c>
      <c r="BJ150" s="286">
        <v>3</v>
      </c>
      <c r="BK150" s="28" t="s">
        <v>17</v>
      </c>
      <c r="BL150" s="5">
        <f t="shared" si="65"/>
        <v>203</v>
      </c>
      <c r="BN150" s="654">
        <v>45824</v>
      </c>
      <c r="BO150" s="651"/>
      <c r="BP150" s="3"/>
      <c r="BQ150" s="453">
        <v>0</v>
      </c>
      <c r="BR150" s="476">
        <v>3</v>
      </c>
      <c r="BS150" s="28" t="s">
        <v>17</v>
      </c>
      <c r="BT150" s="5">
        <f t="shared" si="66"/>
        <v>125</v>
      </c>
      <c r="BV150" s="711">
        <v>45848</v>
      </c>
      <c r="BW150" s="711"/>
      <c r="BX150" s="3"/>
      <c r="BY150" s="193">
        <v>0</v>
      </c>
      <c r="BZ150" s="486">
        <v>3</v>
      </c>
      <c r="CA150" s="28" t="s">
        <v>17</v>
      </c>
      <c r="CB150" s="490">
        <f t="shared" si="69"/>
        <v>48</v>
      </c>
      <c r="CD150" s="654"/>
      <c r="CE150" s="651"/>
      <c r="CF150" s="3"/>
      <c r="CG150" s="4">
        <v>0</v>
      </c>
      <c r="CH150" s="4"/>
      <c r="CI150" s="6"/>
      <c r="CJ150" s="555">
        <f t="shared" si="67"/>
        <v>0</v>
      </c>
      <c r="CL150" s="654"/>
      <c r="CM150" s="651"/>
      <c r="CN150" s="3"/>
      <c r="CO150" s="4"/>
      <c r="CP150" s="4"/>
      <c r="CQ150" s="6"/>
      <c r="CR150" s="5">
        <f t="shared" si="68"/>
        <v>0</v>
      </c>
    </row>
    <row r="151" spans="2:96" ht="12.75" customHeight="1" x14ac:dyDescent="0.35">
      <c r="B151" s="654">
        <v>45577</v>
      </c>
      <c r="C151" s="651"/>
      <c r="D151" s="651"/>
      <c r="E151" s="4">
        <v>0</v>
      </c>
      <c r="F151" s="4">
        <v>1</v>
      </c>
      <c r="G151" s="6" t="s">
        <v>17</v>
      </c>
      <c r="H151" s="5">
        <f t="shared" si="58"/>
        <v>197</v>
      </c>
      <c r="J151" s="654">
        <v>45609</v>
      </c>
      <c r="K151" s="651"/>
      <c r="L151" s="3"/>
      <c r="M151" s="4">
        <v>0</v>
      </c>
      <c r="N151" s="4">
        <v>2</v>
      </c>
      <c r="O151" s="6" t="s">
        <v>17</v>
      </c>
      <c r="P151" s="5">
        <f t="shared" si="59"/>
        <v>141</v>
      </c>
      <c r="R151" s="654">
        <v>45640</v>
      </c>
      <c r="S151" s="651"/>
      <c r="T151" s="3"/>
      <c r="U151" s="24">
        <v>0</v>
      </c>
      <c r="V151" s="24">
        <v>2</v>
      </c>
      <c r="W151" s="28" t="s">
        <v>17</v>
      </c>
      <c r="X151" s="5">
        <f t="shared" si="71"/>
        <v>97</v>
      </c>
      <c r="Z151" s="708">
        <v>45672</v>
      </c>
      <c r="AA151" s="651"/>
      <c r="AB151" s="3"/>
      <c r="AC151" s="50">
        <v>0</v>
      </c>
      <c r="AD151" s="24">
        <v>3</v>
      </c>
      <c r="AE151" s="28" t="s">
        <v>17</v>
      </c>
      <c r="AF151" s="5">
        <f t="shared" si="61"/>
        <v>38</v>
      </c>
      <c r="AH151" s="654"/>
      <c r="AI151" s="651"/>
      <c r="AJ151" s="3"/>
      <c r="AK151" s="4"/>
      <c r="AL151" s="4"/>
      <c r="AM151" s="6"/>
      <c r="AN151" s="24">
        <f t="shared" si="62"/>
        <v>0</v>
      </c>
      <c r="AP151" s="654">
        <v>45740</v>
      </c>
      <c r="AQ151" s="651"/>
      <c r="AR151" s="3"/>
      <c r="AS151" s="142">
        <v>0</v>
      </c>
      <c r="AT151" s="142">
        <v>2</v>
      </c>
      <c r="AU151" s="28" t="s">
        <v>17</v>
      </c>
      <c r="AV151" s="5">
        <f t="shared" si="63"/>
        <v>280</v>
      </c>
      <c r="AX151" s="654">
        <v>45762</v>
      </c>
      <c r="AY151" s="651"/>
      <c r="AZ151" s="3"/>
      <c r="BA151" s="178">
        <v>0</v>
      </c>
      <c r="BB151" s="178">
        <v>2</v>
      </c>
      <c r="BC151" s="129" t="s">
        <v>17</v>
      </c>
      <c r="BD151" s="5">
        <f t="shared" si="64"/>
        <v>241</v>
      </c>
      <c r="BF151" s="654">
        <v>45792</v>
      </c>
      <c r="BG151" s="651"/>
      <c r="BH151" s="3"/>
      <c r="BI151" s="308">
        <v>0</v>
      </c>
      <c r="BJ151" s="308">
        <v>3</v>
      </c>
      <c r="BK151" s="28" t="s">
        <v>17</v>
      </c>
      <c r="BL151" s="5">
        <f t="shared" si="65"/>
        <v>200</v>
      </c>
      <c r="BN151" s="654">
        <v>45825</v>
      </c>
      <c r="BO151" s="651"/>
      <c r="BP151" s="3"/>
      <c r="BQ151" s="453">
        <v>0</v>
      </c>
      <c r="BR151" s="476">
        <v>3</v>
      </c>
      <c r="BS151" s="28" t="s">
        <v>17</v>
      </c>
      <c r="BT151" s="5">
        <f t="shared" si="66"/>
        <v>122</v>
      </c>
      <c r="BV151" s="711">
        <v>45849</v>
      </c>
      <c r="BW151" s="711"/>
      <c r="BX151" s="3"/>
      <c r="BY151" s="193">
        <v>0</v>
      </c>
      <c r="BZ151" s="486">
        <v>3</v>
      </c>
      <c r="CA151" s="28" t="s">
        <v>17</v>
      </c>
      <c r="CB151" s="490">
        <f t="shared" si="69"/>
        <v>45</v>
      </c>
      <c r="CD151" s="654"/>
      <c r="CE151" s="651"/>
      <c r="CF151" s="3"/>
      <c r="CG151" s="4">
        <v>0</v>
      </c>
      <c r="CH151" s="4"/>
      <c r="CI151" s="6"/>
      <c r="CJ151" s="555">
        <f t="shared" si="67"/>
        <v>0</v>
      </c>
      <c r="CL151" s="654"/>
      <c r="CM151" s="651"/>
      <c r="CN151" s="3"/>
      <c r="CO151" s="4"/>
      <c r="CP151" s="4"/>
      <c r="CQ151" s="6"/>
      <c r="CR151" s="5">
        <f t="shared" si="68"/>
        <v>0</v>
      </c>
    </row>
    <row r="152" spans="2:96" ht="12.75" customHeight="1" x14ac:dyDescent="0.35">
      <c r="B152" s="654">
        <v>45579</v>
      </c>
      <c r="C152" s="651"/>
      <c r="D152" s="651"/>
      <c r="E152" s="4">
        <v>0</v>
      </c>
      <c r="F152" s="4">
        <v>3</v>
      </c>
      <c r="G152" s="6" t="s">
        <v>17</v>
      </c>
      <c r="H152" s="5">
        <f t="shared" si="58"/>
        <v>194</v>
      </c>
      <c r="J152" s="654">
        <v>45610</v>
      </c>
      <c r="K152" s="651"/>
      <c r="M152" s="4">
        <v>0</v>
      </c>
      <c r="N152" s="4">
        <v>1</v>
      </c>
      <c r="O152" s="6" t="s">
        <v>16</v>
      </c>
      <c r="P152" s="5">
        <f t="shared" si="59"/>
        <v>140</v>
      </c>
      <c r="R152" s="654">
        <v>45642</v>
      </c>
      <c r="S152" s="651"/>
      <c r="T152" s="3"/>
      <c r="U152" s="24">
        <v>0</v>
      </c>
      <c r="V152" s="24">
        <v>2</v>
      </c>
      <c r="W152" s="28" t="s">
        <v>17</v>
      </c>
      <c r="X152" s="5">
        <f t="shared" si="71"/>
        <v>95</v>
      </c>
      <c r="Z152" s="708">
        <v>45673</v>
      </c>
      <c r="AA152" s="651"/>
      <c r="AB152" s="3"/>
      <c r="AC152" s="50">
        <v>0</v>
      </c>
      <c r="AD152" s="24">
        <v>2</v>
      </c>
      <c r="AE152" s="28" t="s">
        <v>17</v>
      </c>
      <c r="AF152" s="5">
        <f t="shared" si="61"/>
        <v>36</v>
      </c>
      <c r="AH152" s="654"/>
      <c r="AI152" s="651"/>
      <c r="AK152" s="4"/>
      <c r="AL152" s="4"/>
      <c r="AM152" s="6"/>
      <c r="AN152" s="24">
        <f t="shared" si="62"/>
        <v>0</v>
      </c>
      <c r="AP152" s="654">
        <v>45741</v>
      </c>
      <c r="AQ152" s="651"/>
      <c r="AS152" s="144">
        <v>0</v>
      </c>
      <c r="AT152" s="144">
        <v>2</v>
      </c>
      <c r="AU152" s="28" t="s">
        <v>17</v>
      </c>
      <c r="AV152" s="5">
        <f t="shared" si="63"/>
        <v>278</v>
      </c>
      <c r="AX152" s="654">
        <v>45769</v>
      </c>
      <c r="AY152" s="651"/>
      <c r="BA152" s="210">
        <v>0</v>
      </c>
      <c r="BB152" s="210">
        <v>3</v>
      </c>
      <c r="BC152" s="129" t="s">
        <v>17</v>
      </c>
      <c r="BD152" s="5">
        <f t="shared" si="64"/>
        <v>238</v>
      </c>
      <c r="BF152" s="654">
        <v>45793</v>
      </c>
      <c r="BG152" s="651"/>
      <c r="BI152" s="308">
        <v>0</v>
      </c>
      <c r="BJ152" s="308">
        <v>3</v>
      </c>
      <c r="BK152" s="28" t="s">
        <v>17</v>
      </c>
      <c r="BL152" s="5">
        <f t="shared" si="65"/>
        <v>197</v>
      </c>
      <c r="BN152" s="654">
        <v>45826</v>
      </c>
      <c r="BO152" s="651"/>
      <c r="BP152" s="3"/>
      <c r="BQ152" s="453">
        <v>0</v>
      </c>
      <c r="BR152" s="476">
        <v>3</v>
      </c>
      <c r="BS152" s="28" t="s">
        <v>17</v>
      </c>
      <c r="BT152" s="5">
        <f t="shared" si="66"/>
        <v>119</v>
      </c>
      <c r="BV152" s="711">
        <v>45850</v>
      </c>
      <c r="BW152" s="711"/>
      <c r="BX152" s="3"/>
      <c r="BY152" s="193">
        <v>0</v>
      </c>
      <c r="BZ152" s="486">
        <v>2</v>
      </c>
      <c r="CA152" s="28" t="s">
        <v>17</v>
      </c>
      <c r="CB152" s="490">
        <f t="shared" si="69"/>
        <v>43</v>
      </c>
      <c r="CD152" s="654"/>
      <c r="CE152" s="651"/>
      <c r="CG152" s="4">
        <v>0</v>
      </c>
      <c r="CH152" s="4"/>
      <c r="CI152" s="6"/>
      <c r="CJ152" s="555">
        <f t="shared" si="67"/>
        <v>0</v>
      </c>
      <c r="CL152" s="654"/>
      <c r="CM152" s="651"/>
      <c r="CO152" s="4"/>
      <c r="CP152" s="4"/>
      <c r="CQ152" s="6"/>
      <c r="CR152" s="5">
        <f t="shared" si="68"/>
        <v>0</v>
      </c>
    </row>
    <row r="153" spans="2:96" ht="12.75" customHeight="1" x14ac:dyDescent="0.35">
      <c r="B153" s="654">
        <v>45580</v>
      </c>
      <c r="C153" s="651"/>
      <c r="D153" s="651"/>
      <c r="E153" s="4">
        <v>0</v>
      </c>
      <c r="F153" s="4">
        <v>3</v>
      </c>
      <c r="G153" s="6" t="s">
        <v>17</v>
      </c>
      <c r="H153" s="5">
        <f t="shared" si="58"/>
        <v>191</v>
      </c>
      <c r="J153" s="654">
        <v>45611</v>
      </c>
      <c r="K153" s="651"/>
      <c r="M153" s="4">
        <v>0</v>
      </c>
      <c r="N153" s="4">
        <v>1</v>
      </c>
      <c r="O153" s="28" t="s">
        <v>17</v>
      </c>
      <c r="P153" s="5">
        <f t="shared" si="59"/>
        <v>139</v>
      </c>
      <c r="R153" s="654">
        <v>45643</v>
      </c>
      <c r="S153" s="651"/>
      <c r="T153" s="3"/>
      <c r="U153" s="24">
        <v>0</v>
      </c>
      <c r="V153" s="24">
        <v>2</v>
      </c>
      <c r="W153" s="28" t="s">
        <v>17</v>
      </c>
      <c r="X153" s="5">
        <f t="shared" si="71"/>
        <v>93</v>
      </c>
      <c r="Z153" s="708">
        <v>45674</v>
      </c>
      <c r="AA153" s="651"/>
      <c r="AB153" s="3"/>
      <c r="AC153" s="50">
        <v>0</v>
      </c>
      <c r="AD153" s="24">
        <v>2</v>
      </c>
      <c r="AE153" s="28" t="s">
        <v>17</v>
      </c>
      <c r="AF153" s="5">
        <f t="shared" si="61"/>
        <v>34</v>
      </c>
      <c r="AH153" s="654"/>
      <c r="AI153" s="651"/>
      <c r="AK153" s="4"/>
      <c r="AL153" s="4"/>
      <c r="AM153" s="6"/>
      <c r="AN153" s="24">
        <f t="shared" si="62"/>
        <v>0</v>
      </c>
      <c r="AP153" s="654">
        <v>45741</v>
      </c>
      <c r="AQ153" s="651"/>
      <c r="AR153" s="143"/>
      <c r="AS153" s="144">
        <v>0</v>
      </c>
      <c r="AT153" s="144">
        <v>3</v>
      </c>
      <c r="AU153" s="28" t="s">
        <v>24</v>
      </c>
      <c r="AV153" s="5">
        <f t="shared" si="63"/>
        <v>275</v>
      </c>
      <c r="AX153" s="654">
        <v>45770</v>
      </c>
      <c r="AY153" s="651"/>
      <c r="BA153" s="219">
        <v>0</v>
      </c>
      <c r="BB153" s="219">
        <v>2</v>
      </c>
      <c r="BC153" s="129" t="s">
        <v>17</v>
      </c>
      <c r="BD153" s="5">
        <f t="shared" si="64"/>
        <v>236</v>
      </c>
      <c r="BF153" s="654">
        <v>45794</v>
      </c>
      <c r="BG153" s="651"/>
      <c r="BI153" s="308">
        <v>0</v>
      </c>
      <c r="BJ153" s="308">
        <v>3</v>
      </c>
      <c r="BK153" s="28" t="s">
        <v>17</v>
      </c>
      <c r="BL153" s="5">
        <f t="shared" si="65"/>
        <v>194</v>
      </c>
      <c r="BN153" s="654">
        <v>45827</v>
      </c>
      <c r="BO153" s="651"/>
      <c r="BP153" s="3"/>
      <c r="BQ153" s="453">
        <v>0</v>
      </c>
      <c r="BR153" s="476">
        <v>3</v>
      </c>
      <c r="BS153" s="28" t="s">
        <v>17</v>
      </c>
      <c r="BT153" s="5">
        <f t="shared" si="66"/>
        <v>116</v>
      </c>
      <c r="BV153" s="711">
        <v>45852</v>
      </c>
      <c r="BW153" s="711"/>
      <c r="BY153" s="193">
        <v>0</v>
      </c>
      <c r="BZ153" s="486">
        <v>4</v>
      </c>
      <c r="CA153" s="28" t="s">
        <v>17</v>
      </c>
      <c r="CB153" s="490">
        <f t="shared" si="69"/>
        <v>39</v>
      </c>
      <c r="CD153" s="654"/>
      <c r="CE153" s="651"/>
      <c r="CG153" s="4">
        <v>0</v>
      </c>
      <c r="CH153" s="4"/>
      <c r="CI153" s="6"/>
      <c r="CJ153" s="555">
        <f t="shared" si="67"/>
        <v>0</v>
      </c>
      <c r="CL153" s="654"/>
      <c r="CM153" s="651"/>
      <c r="CO153" s="4"/>
      <c r="CP153" s="4"/>
      <c r="CQ153" s="6"/>
      <c r="CR153" s="5">
        <f t="shared" si="68"/>
        <v>0</v>
      </c>
    </row>
    <row r="154" spans="2:96" ht="12.75" customHeight="1" x14ac:dyDescent="0.35">
      <c r="B154" s="654">
        <v>45581</v>
      </c>
      <c r="C154" s="651"/>
      <c r="D154" s="651"/>
      <c r="E154" s="4">
        <v>0</v>
      </c>
      <c r="F154" s="4">
        <v>2</v>
      </c>
      <c r="G154" s="6" t="s">
        <v>17</v>
      </c>
      <c r="H154" s="5">
        <f t="shared" si="58"/>
        <v>189</v>
      </c>
      <c r="J154" s="654">
        <v>45616</v>
      </c>
      <c r="K154" s="651"/>
      <c r="M154" s="4">
        <v>0</v>
      </c>
      <c r="N154" s="24">
        <v>2</v>
      </c>
      <c r="O154" s="28" t="s">
        <v>17</v>
      </c>
      <c r="P154" s="5">
        <f t="shared" si="59"/>
        <v>137</v>
      </c>
      <c r="R154" s="654">
        <v>45644</v>
      </c>
      <c r="S154" s="651"/>
      <c r="U154" s="24">
        <v>0</v>
      </c>
      <c r="V154" s="24">
        <v>2</v>
      </c>
      <c r="W154" s="28" t="s">
        <v>17</v>
      </c>
      <c r="X154" s="5">
        <f t="shared" si="71"/>
        <v>91</v>
      </c>
      <c r="Z154" s="708">
        <v>45677</v>
      </c>
      <c r="AA154" s="651"/>
      <c r="AB154" s="3"/>
      <c r="AC154" s="50">
        <v>0</v>
      </c>
      <c r="AD154" s="24">
        <v>2</v>
      </c>
      <c r="AE154" s="28" t="s">
        <v>17</v>
      </c>
      <c r="AF154" s="5">
        <f t="shared" si="61"/>
        <v>32</v>
      </c>
      <c r="AH154" s="654"/>
      <c r="AI154" s="651"/>
      <c r="AK154" s="4"/>
      <c r="AL154" s="4"/>
      <c r="AM154" s="6"/>
      <c r="AN154" s="24">
        <f t="shared" si="62"/>
        <v>0</v>
      </c>
      <c r="AP154" s="654">
        <v>45742</v>
      </c>
      <c r="AQ154" s="651"/>
      <c r="AS154" s="146">
        <v>0</v>
      </c>
      <c r="AT154" s="146">
        <v>4</v>
      </c>
      <c r="AU154" s="6" t="s">
        <v>17</v>
      </c>
      <c r="AV154" s="5">
        <f t="shared" si="63"/>
        <v>271</v>
      </c>
      <c r="AX154" s="654">
        <v>45771</v>
      </c>
      <c r="AY154" s="651"/>
      <c r="BA154" s="226">
        <v>0</v>
      </c>
      <c r="BB154" s="226">
        <v>2</v>
      </c>
      <c r="BC154" s="129" t="s">
        <v>17</v>
      </c>
      <c r="BD154" s="5">
        <f t="shared" si="64"/>
        <v>234</v>
      </c>
      <c r="BF154" s="654">
        <v>45796</v>
      </c>
      <c r="BG154" s="651"/>
      <c r="BI154" s="308">
        <v>0</v>
      </c>
      <c r="BJ154" s="419">
        <v>3</v>
      </c>
      <c r="BK154" s="6" t="s">
        <v>24</v>
      </c>
      <c r="BL154" s="5">
        <f t="shared" si="65"/>
        <v>191</v>
      </c>
      <c r="BN154" s="654">
        <v>45828</v>
      </c>
      <c r="BO154" s="651"/>
      <c r="BP154" s="3"/>
      <c r="BQ154" s="453">
        <v>0</v>
      </c>
      <c r="BR154" s="476">
        <v>3</v>
      </c>
      <c r="BS154" s="28" t="s">
        <v>17</v>
      </c>
      <c r="BT154" s="5">
        <f t="shared" si="66"/>
        <v>113</v>
      </c>
      <c r="BV154" s="711">
        <v>45853</v>
      </c>
      <c r="BW154" s="711"/>
      <c r="BY154" s="193">
        <v>0</v>
      </c>
      <c r="BZ154" s="517">
        <v>4</v>
      </c>
      <c r="CA154" s="28" t="s">
        <v>17</v>
      </c>
      <c r="CB154" s="490">
        <f t="shared" si="69"/>
        <v>35</v>
      </c>
      <c r="CD154" s="654"/>
      <c r="CE154" s="651"/>
      <c r="CG154" s="4">
        <v>0</v>
      </c>
      <c r="CH154" s="4"/>
      <c r="CI154" s="6"/>
      <c r="CJ154" s="555">
        <f t="shared" si="67"/>
        <v>0</v>
      </c>
      <c r="CL154" s="654"/>
      <c r="CM154" s="651"/>
      <c r="CO154" s="4"/>
      <c r="CP154" s="4"/>
      <c r="CQ154" s="6"/>
      <c r="CR154" s="5">
        <f t="shared" si="68"/>
        <v>0</v>
      </c>
    </row>
    <row r="155" spans="2:96" ht="12.75" customHeight="1" x14ac:dyDescent="0.35">
      <c r="B155" s="654">
        <v>45583</v>
      </c>
      <c r="C155" s="651"/>
      <c r="D155" s="651"/>
      <c r="E155" s="4">
        <v>0</v>
      </c>
      <c r="F155" s="4">
        <v>2</v>
      </c>
      <c r="G155" s="6" t="s">
        <v>17</v>
      </c>
      <c r="H155" s="5">
        <f t="shared" si="58"/>
        <v>187</v>
      </c>
      <c r="J155" s="654">
        <v>45617</v>
      </c>
      <c r="K155" s="651"/>
      <c r="M155" s="4">
        <v>0</v>
      </c>
      <c r="N155" s="24">
        <v>2</v>
      </c>
      <c r="O155" s="28" t="s">
        <v>17</v>
      </c>
      <c r="P155" s="5">
        <f t="shared" si="59"/>
        <v>135</v>
      </c>
      <c r="R155" s="654">
        <v>45645</v>
      </c>
      <c r="S155" s="651"/>
      <c r="U155" s="24">
        <v>0</v>
      </c>
      <c r="V155" s="24">
        <v>2</v>
      </c>
      <c r="W155" s="28" t="s">
        <v>17</v>
      </c>
      <c r="X155" s="5">
        <f t="shared" si="71"/>
        <v>89</v>
      </c>
      <c r="Z155" s="708">
        <v>45678</v>
      </c>
      <c r="AA155" s="651"/>
      <c r="AB155" s="3"/>
      <c r="AC155" s="50">
        <v>0</v>
      </c>
      <c r="AD155" s="24">
        <v>2</v>
      </c>
      <c r="AE155" s="28" t="s">
        <v>17</v>
      </c>
      <c r="AF155" s="5">
        <f t="shared" si="61"/>
        <v>30</v>
      </c>
      <c r="AH155" s="654"/>
      <c r="AI155" s="651"/>
      <c r="AK155" s="4"/>
      <c r="AL155" s="4"/>
      <c r="AM155" s="6"/>
      <c r="AN155" s="24">
        <f t="shared" si="62"/>
        <v>0</v>
      </c>
      <c r="AP155" s="654">
        <v>45743</v>
      </c>
      <c r="AQ155" s="651"/>
      <c r="AS155" s="148">
        <v>0</v>
      </c>
      <c r="AT155" s="4">
        <v>2</v>
      </c>
      <c r="AU155" s="28" t="s">
        <v>17</v>
      </c>
      <c r="AV155" s="5">
        <f t="shared" si="63"/>
        <v>269</v>
      </c>
      <c r="AX155" s="654">
        <v>45772</v>
      </c>
      <c r="AY155" s="651"/>
      <c r="AZ155" s="225"/>
      <c r="BA155" s="226">
        <v>0</v>
      </c>
      <c r="BB155" s="226">
        <v>1</v>
      </c>
      <c r="BC155" s="129" t="s">
        <v>19</v>
      </c>
      <c r="BD155" s="5">
        <f t="shared" si="64"/>
        <v>233</v>
      </c>
      <c r="BF155" s="654">
        <v>45796</v>
      </c>
      <c r="BG155" s="651"/>
      <c r="BI155" s="308">
        <v>0</v>
      </c>
      <c r="BJ155" s="4">
        <v>3</v>
      </c>
      <c r="BK155" s="6" t="s">
        <v>17</v>
      </c>
      <c r="BL155" s="5">
        <f t="shared" si="65"/>
        <v>188</v>
      </c>
      <c r="BN155" s="654">
        <v>45831</v>
      </c>
      <c r="BO155" s="651"/>
      <c r="BP155" s="3"/>
      <c r="BQ155" s="453">
        <v>0</v>
      </c>
      <c r="BR155" s="476">
        <v>3</v>
      </c>
      <c r="BS155" s="28" t="s">
        <v>17</v>
      </c>
      <c r="BT155" s="5">
        <f t="shared" si="66"/>
        <v>110</v>
      </c>
      <c r="BV155" s="711">
        <v>45854</v>
      </c>
      <c r="BW155" s="711"/>
      <c r="BY155" s="193">
        <v>0</v>
      </c>
      <c r="BZ155" s="520">
        <v>4</v>
      </c>
      <c r="CA155" s="28" t="s">
        <v>17</v>
      </c>
      <c r="CB155" s="490">
        <f t="shared" si="69"/>
        <v>31</v>
      </c>
      <c r="CD155" s="654"/>
      <c r="CE155" s="651"/>
      <c r="CG155" s="4">
        <v>0</v>
      </c>
      <c r="CH155" s="4"/>
      <c r="CI155" s="6"/>
      <c r="CJ155" s="555">
        <f t="shared" si="67"/>
        <v>0</v>
      </c>
      <c r="CL155" s="654"/>
      <c r="CM155" s="651"/>
      <c r="CO155" s="4"/>
      <c r="CP155" s="4"/>
      <c r="CQ155" s="6"/>
      <c r="CR155" s="5">
        <f t="shared" si="68"/>
        <v>0</v>
      </c>
    </row>
    <row r="156" spans="2:96" ht="12.75" customHeight="1" x14ac:dyDescent="0.35">
      <c r="B156" s="654">
        <v>45586</v>
      </c>
      <c r="C156" s="651"/>
      <c r="D156" s="651"/>
      <c r="E156" s="4">
        <v>0</v>
      </c>
      <c r="F156" s="4">
        <v>3</v>
      </c>
      <c r="G156" s="6" t="s">
        <v>24</v>
      </c>
      <c r="H156" s="5">
        <f t="shared" si="58"/>
        <v>184</v>
      </c>
      <c r="J156" s="654">
        <v>45618</v>
      </c>
      <c r="K156" s="651"/>
      <c r="M156" s="4">
        <v>0</v>
      </c>
      <c r="N156" s="24">
        <v>2</v>
      </c>
      <c r="O156" s="28" t="s">
        <v>17</v>
      </c>
      <c r="P156" s="5">
        <f t="shared" si="59"/>
        <v>133</v>
      </c>
      <c r="R156" s="654">
        <v>45646</v>
      </c>
      <c r="S156" s="651"/>
      <c r="U156" s="24">
        <v>0</v>
      </c>
      <c r="V156" s="24">
        <v>2</v>
      </c>
      <c r="W156" s="28" t="s">
        <v>17</v>
      </c>
      <c r="X156" s="5">
        <f t="shared" si="71"/>
        <v>87</v>
      </c>
      <c r="Z156" s="708">
        <v>45679</v>
      </c>
      <c r="AA156" s="651"/>
      <c r="AB156" s="3"/>
      <c r="AC156" s="50">
        <v>0</v>
      </c>
      <c r="AD156" s="24">
        <v>2</v>
      </c>
      <c r="AE156" s="28" t="s">
        <v>17</v>
      </c>
      <c r="AF156" s="5">
        <f t="shared" si="61"/>
        <v>28</v>
      </c>
      <c r="AH156" s="654"/>
      <c r="AI156" s="651"/>
      <c r="AK156" s="4"/>
      <c r="AL156" s="4"/>
      <c r="AM156" s="6"/>
      <c r="AN156" s="24">
        <f t="shared" si="62"/>
        <v>0</v>
      </c>
      <c r="AP156" s="654">
        <v>45744</v>
      </c>
      <c r="AQ156" s="651"/>
      <c r="AS156" s="150">
        <v>0</v>
      </c>
      <c r="AT156" s="150">
        <v>2</v>
      </c>
      <c r="AU156" s="28" t="s">
        <v>17</v>
      </c>
      <c r="AV156" s="5">
        <f t="shared" si="63"/>
        <v>267</v>
      </c>
      <c r="AX156" s="654">
        <v>45773</v>
      </c>
      <c r="AY156" s="651"/>
      <c r="AZ156" s="225"/>
      <c r="BA156" s="226">
        <v>0</v>
      </c>
      <c r="BB156" s="226">
        <v>2</v>
      </c>
      <c r="BC156" s="129" t="s">
        <v>17</v>
      </c>
      <c r="BD156" s="5">
        <f t="shared" si="64"/>
        <v>231</v>
      </c>
      <c r="BF156" s="654">
        <v>45797</v>
      </c>
      <c r="BG156" s="651"/>
      <c r="BI156" s="308">
        <v>0</v>
      </c>
      <c r="BJ156" s="308">
        <v>3</v>
      </c>
      <c r="BK156" s="28" t="s">
        <v>17</v>
      </c>
      <c r="BL156" s="5">
        <f t="shared" si="65"/>
        <v>185</v>
      </c>
      <c r="BN156" s="654">
        <v>45832</v>
      </c>
      <c r="BO156" s="651"/>
      <c r="BP156" s="452"/>
      <c r="BQ156" s="453">
        <v>0</v>
      </c>
      <c r="BR156" s="453">
        <v>5</v>
      </c>
      <c r="BS156" s="28" t="s">
        <v>17</v>
      </c>
      <c r="BT156" s="5">
        <f t="shared" si="66"/>
        <v>105</v>
      </c>
      <c r="BV156" s="711">
        <v>45855</v>
      </c>
      <c r="BW156" s="711"/>
      <c r="BY156" s="193">
        <v>0</v>
      </c>
      <c r="BZ156" s="520">
        <v>4</v>
      </c>
      <c r="CA156" s="28" t="s">
        <v>17</v>
      </c>
      <c r="CB156" s="490">
        <f t="shared" si="69"/>
        <v>27</v>
      </c>
      <c r="CD156" s="654"/>
      <c r="CE156" s="651"/>
      <c r="CG156" s="4">
        <v>0</v>
      </c>
      <c r="CH156" s="4"/>
      <c r="CI156" s="6"/>
      <c r="CJ156" s="555">
        <f t="shared" si="67"/>
        <v>0</v>
      </c>
      <c r="CL156" s="654"/>
      <c r="CM156" s="651"/>
      <c r="CO156" s="4"/>
      <c r="CP156" s="4"/>
      <c r="CQ156" s="6"/>
      <c r="CR156" s="5">
        <f t="shared" si="68"/>
        <v>0</v>
      </c>
    </row>
    <row r="157" spans="2:96" ht="12.75" customHeight="1" x14ac:dyDescent="0.35">
      <c r="B157" s="654">
        <v>45586</v>
      </c>
      <c r="C157" s="651"/>
      <c r="D157" s="651"/>
      <c r="E157" s="4">
        <v>0</v>
      </c>
      <c r="F157" s="4">
        <v>2</v>
      </c>
      <c r="G157" s="6" t="s">
        <v>17</v>
      </c>
      <c r="H157" s="5">
        <f t="shared" si="58"/>
        <v>182</v>
      </c>
      <c r="J157" s="654">
        <v>45619</v>
      </c>
      <c r="K157" s="651"/>
      <c r="M157" s="4">
        <v>0</v>
      </c>
      <c r="N157" s="24">
        <v>1</v>
      </c>
      <c r="O157" s="28" t="s">
        <v>17</v>
      </c>
      <c r="P157" s="5">
        <f t="shared" si="59"/>
        <v>132</v>
      </c>
      <c r="R157" s="654">
        <v>45647</v>
      </c>
      <c r="S157" s="651"/>
      <c r="U157" s="24">
        <v>0</v>
      </c>
      <c r="V157" s="24">
        <v>1</v>
      </c>
      <c r="W157" s="28" t="s">
        <v>17</v>
      </c>
      <c r="X157" s="5">
        <f t="shared" si="71"/>
        <v>86</v>
      </c>
      <c r="Z157" s="708">
        <v>45680</v>
      </c>
      <c r="AA157" s="651"/>
      <c r="AB157" s="3"/>
      <c r="AC157" s="50">
        <v>0</v>
      </c>
      <c r="AD157" s="24">
        <v>2</v>
      </c>
      <c r="AE157" s="28" t="s">
        <v>17</v>
      </c>
      <c r="AF157" s="5">
        <f t="shared" si="61"/>
        <v>26</v>
      </c>
      <c r="AH157" s="654"/>
      <c r="AI157" s="651"/>
      <c r="AK157" s="4"/>
      <c r="AL157" s="4"/>
      <c r="AM157" s="6"/>
      <c r="AN157" s="24">
        <f t="shared" si="62"/>
        <v>0</v>
      </c>
      <c r="AP157" s="654"/>
      <c r="AQ157" s="651"/>
      <c r="AS157" s="4"/>
      <c r="AT157" s="4"/>
      <c r="AU157" s="6"/>
      <c r="AV157" s="5">
        <f t="shared" si="63"/>
        <v>267</v>
      </c>
      <c r="AX157" s="654">
        <v>45774</v>
      </c>
      <c r="AY157" s="651"/>
      <c r="BA157" s="229">
        <v>0</v>
      </c>
      <c r="BB157" s="229">
        <v>2</v>
      </c>
      <c r="BC157" s="129" t="s">
        <v>17</v>
      </c>
      <c r="BD157" s="5">
        <f t="shared" si="64"/>
        <v>229</v>
      </c>
      <c r="BF157" s="654">
        <v>45798</v>
      </c>
      <c r="BG157" s="651"/>
      <c r="BI157" s="308">
        <v>0</v>
      </c>
      <c r="BJ157" s="308">
        <v>3</v>
      </c>
      <c r="BK157" s="28" t="s">
        <v>17</v>
      </c>
      <c r="BL157" s="5">
        <f t="shared" si="65"/>
        <v>182</v>
      </c>
      <c r="BN157" s="654">
        <v>45833</v>
      </c>
      <c r="BO157" s="651"/>
      <c r="BP157" s="452"/>
      <c r="BQ157" s="453">
        <v>0</v>
      </c>
      <c r="BR157" s="453">
        <v>3</v>
      </c>
      <c r="BS157" s="28" t="s">
        <v>17</v>
      </c>
      <c r="BT157" s="5">
        <f t="shared" si="66"/>
        <v>102</v>
      </c>
      <c r="BV157" s="711">
        <v>45856</v>
      </c>
      <c r="BW157" s="711"/>
      <c r="BY157" s="193">
        <v>0</v>
      </c>
      <c r="BZ157" s="524">
        <v>4</v>
      </c>
      <c r="CA157" s="28" t="s">
        <v>17</v>
      </c>
      <c r="CB157" s="490">
        <f t="shared" si="69"/>
        <v>23</v>
      </c>
      <c r="CD157" s="654"/>
      <c r="CE157" s="651"/>
      <c r="CG157" s="4">
        <v>0</v>
      </c>
      <c r="CH157" s="4"/>
      <c r="CI157" s="6"/>
      <c r="CJ157" s="555">
        <f t="shared" si="67"/>
        <v>0</v>
      </c>
      <c r="CL157" s="654"/>
      <c r="CM157" s="651"/>
      <c r="CO157" s="4"/>
      <c r="CP157" s="4"/>
      <c r="CQ157" s="6"/>
      <c r="CR157" s="5">
        <f t="shared" si="68"/>
        <v>0</v>
      </c>
    </row>
    <row r="158" spans="2:96" ht="12.75" customHeight="1" x14ac:dyDescent="0.35">
      <c r="B158" s="654">
        <v>45587</v>
      </c>
      <c r="C158" s="651"/>
      <c r="D158" s="651"/>
      <c r="E158" s="4">
        <v>0</v>
      </c>
      <c r="F158" s="4">
        <v>2</v>
      </c>
      <c r="G158" s="6" t="s">
        <v>17</v>
      </c>
      <c r="H158" s="5">
        <f t="shared" si="58"/>
        <v>180</v>
      </c>
      <c r="J158" s="654">
        <v>45621</v>
      </c>
      <c r="K158" s="651"/>
      <c r="M158" s="4">
        <v>0</v>
      </c>
      <c r="N158" s="24">
        <v>2</v>
      </c>
      <c r="O158" s="28" t="s">
        <v>17</v>
      </c>
      <c r="P158" s="5">
        <f t="shared" si="59"/>
        <v>130</v>
      </c>
      <c r="R158" s="654">
        <v>45649</v>
      </c>
      <c r="S158" s="651"/>
      <c r="U158" s="24">
        <v>0</v>
      </c>
      <c r="V158" s="24">
        <v>2</v>
      </c>
      <c r="W158" s="28" t="s">
        <v>17</v>
      </c>
      <c r="X158" s="5">
        <f t="shared" si="71"/>
        <v>84</v>
      </c>
      <c r="Z158" s="708">
        <v>45681</v>
      </c>
      <c r="AA158" s="651"/>
      <c r="AB158" s="3"/>
      <c r="AC158" s="50">
        <v>0</v>
      </c>
      <c r="AD158" s="24">
        <v>2</v>
      </c>
      <c r="AE158" s="28" t="s">
        <v>17</v>
      </c>
      <c r="AF158" s="5">
        <f t="shared" si="61"/>
        <v>24</v>
      </c>
      <c r="AH158" s="654"/>
      <c r="AI158" s="651"/>
      <c r="AK158" s="4"/>
      <c r="AL158" s="4"/>
      <c r="AM158" s="6"/>
      <c r="AN158" s="24">
        <f t="shared" si="62"/>
        <v>0</v>
      </c>
      <c r="AP158" s="654"/>
      <c r="AQ158" s="651"/>
      <c r="AS158" s="4"/>
      <c r="AT158" s="4"/>
      <c r="AU158" s="6"/>
      <c r="AV158" s="5">
        <f t="shared" si="63"/>
        <v>267</v>
      </c>
      <c r="AX158" s="654">
        <v>45775</v>
      </c>
      <c r="AY158" s="651"/>
      <c r="AZ158" s="233"/>
      <c r="BA158" s="234">
        <v>0</v>
      </c>
      <c r="BB158" s="234">
        <v>2</v>
      </c>
      <c r="BC158" s="28" t="s">
        <v>17</v>
      </c>
      <c r="BD158" s="5">
        <f t="shared" si="64"/>
        <v>227</v>
      </c>
      <c r="BF158" s="654">
        <v>45799</v>
      </c>
      <c r="BG158" s="651"/>
      <c r="BI158" s="421">
        <v>0</v>
      </c>
      <c r="BJ158" s="421">
        <v>3</v>
      </c>
      <c r="BK158" s="28" t="s">
        <v>17</v>
      </c>
      <c r="BL158" s="5">
        <f t="shared" si="65"/>
        <v>179</v>
      </c>
      <c r="BN158" s="654">
        <v>45834</v>
      </c>
      <c r="BO158" s="651"/>
      <c r="BP158" s="452"/>
      <c r="BQ158" s="453">
        <v>0</v>
      </c>
      <c r="BR158" s="476">
        <v>3</v>
      </c>
      <c r="BS158" s="28" t="s">
        <v>17</v>
      </c>
      <c r="BT158" s="5">
        <f t="shared" si="66"/>
        <v>99</v>
      </c>
      <c r="BV158" s="711">
        <v>45857</v>
      </c>
      <c r="BW158" s="711"/>
      <c r="BY158" s="193">
        <v>0</v>
      </c>
      <c r="BZ158" s="524">
        <v>1</v>
      </c>
      <c r="CA158" s="28" t="s">
        <v>17</v>
      </c>
      <c r="CB158" s="490">
        <f t="shared" si="69"/>
        <v>22</v>
      </c>
      <c r="CD158" s="654"/>
      <c r="CE158" s="651"/>
      <c r="CG158" s="4">
        <v>0</v>
      </c>
      <c r="CH158" s="4"/>
      <c r="CI158" s="6"/>
      <c r="CJ158" s="555">
        <f t="shared" si="67"/>
        <v>0</v>
      </c>
      <c r="CL158" s="654"/>
      <c r="CM158" s="651"/>
      <c r="CO158" s="4"/>
      <c r="CP158" s="4"/>
      <c r="CQ158" s="6"/>
      <c r="CR158" s="5">
        <f t="shared" si="68"/>
        <v>0</v>
      </c>
    </row>
    <row r="159" spans="2:96" ht="12.75" customHeight="1" x14ac:dyDescent="0.35">
      <c r="B159" s="654">
        <v>45588</v>
      </c>
      <c r="C159" s="651"/>
      <c r="D159" s="651"/>
      <c r="E159" s="4">
        <v>0</v>
      </c>
      <c r="F159" s="4">
        <v>2</v>
      </c>
      <c r="G159" s="6" t="s">
        <v>17</v>
      </c>
      <c r="H159" s="5">
        <f t="shared" si="58"/>
        <v>178</v>
      </c>
      <c r="J159" s="654">
        <v>45622</v>
      </c>
      <c r="K159" s="651"/>
      <c r="M159" s="4">
        <v>0</v>
      </c>
      <c r="N159" s="24">
        <v>2</v>
      </c>
      <c r="O159" s="28" t="s">
        <v>17</v>
      </c>
      <c r="P159" s="5">
        <f t="shared" si="59"/>
        <v>128</v>
      </c>
      <c r="R159" s="654">
        <v>45650</v>
      </c>
      <c r="S159" s="651"/>
      <c r="U159" s="24">
        <v>0</v>
      </c>
      <c r="V159" s="24">
        <v>2</v>
      </c>
      <c r="W159" s="28" t="s">
        <v>17</v>
      </c>
      <c r="X159" s="5">
        <f t="shared" si="71"/>
        <v>82</v>
      </c>
      <c r="Z159" s="708">
        <v>45682</v>
      </c>
      <c r="AA159" s="651"/>
      <c r="AC159" s="50">
        <v>0</v>
      </c>
      <c r="AD159" s="24">
        <v>2</v>
      </c>
      <c r="AE159" s="28" t="s">
        <v>17</v>
      </c>
      <c r="AF159" s="5">
        <f t="shared" si="61"/>
        <v>22</v>
      </c>
      <c r="AH159" s="654"/>
      <c r="AI159" s="651"/>
      <c r="AK159" s="4"/>
      <c r="AL159" s="4"/>
      <c r="AM159" s="6"/>
      <c r="AN159" s="5">
        <f t="shared" si="62"/>
        <v>0</v>
      </c>
      <c r="AP159" s="654"/>
      <c r="AQ159" s="651"/>
      <c r="AS159" s="4"/>
      <c r="AT159" s="4"/>
      <c r="AU159" s="6"/>
      <c r="AV159" s="5">
        <f t="shared" si="63"/>
        <v>267</v>
      </c>
      <c r="AX159" s="654">
        <v>45776</v>
      </c>
      <c r="AY159" s="651"/>
      <c r="BA159" s="234">
        <v>0</v>
      </c>
      <c r="BB159" s="234">
        <v>2</v>
      </c>
      <c r="BC159" s="28" t="s">
        <v>17</v>
      </c>
      <c r="BD159" s="5">
        <f t="shared" si="64"/>
        <v>225</v>
      </c>
      <c r="BF159" s="654">
        <v>45800</v>
      </c>
      <c r="BG159" s="651"/>
      <c r="BI159" s="421">
        <v>0</v>
      </c>
      <c r="BJ159" s="421">
        <v>3</v>
      </c>
      <c r="BK159" s="28" t="s">
        <v>17</v>
      </c>
      <c r="BL159" s="5">
        <f t="shared" si="65"/>
        <v>176</v>
      </c>
      <c r="BN159" s="654">
        <v>45835</v>
      </c>
      <c r="BO159" s="651"/>
      <c r="BQ159" s="453">
        <v>0</v>
      </c>
      <c r="BR159" s="476">
        <v>3</v>
      </c>
      <c r="BS159" s="28" t="s">
        <v>17</v>
      </c>
      <c r="BT159" s="5">
        <f t="shared" si="66"/>
        <v>96</v>
      </c>
      <c r="BV159" s="711">
        <v>45859</v>
      </c>
      <c r="BW159" s="711"/>
      <c r="BY159" s="193">
        <v>0</v>
      </c>
      <c r="BZ159" s="524">
        <v>3</v>
      </c>
      <c r="CA159" s="28" t="s">
        <v>17</v>
      </c>
      <c r="CB159" s="490">
        <f t="shared" si="69"/>
        <v>19</v>
      </c>
      <c r="CD159" s="654"/>
      <c r="CE159" s="651"/>
      <c r="CG159" s="4">
        <v>0</v>
      </c>
      <c r="CH159" s="4"/>
      <c r="CI159" s="6"/>
      <c r="CJ159" s="555">
        <f t="shared" si="67"/>
        <v>0</v>
      </c>
      <c r="CL159" s="654"/>
      <c r="CM159" s="651"/>
      <c r="CO159" s="4"/>
      <c r="CP159" s="4"/>
      <c r="CQ159" s="6"/>
      <c r="CR159" s="5">
        <f t="shared" si="68"/>
        <v>0</v>
      </c>
    </row>
    <row r="160" spans="2:96" ht="12.75" customHeight="1" x14ac:dyDescent="0.35">
      <c r="B160" s="654">
        <v>45589</v>
      </c>
      <c r="C160" s="651"/>
      <c r="D160" s="651"/>
      <c r="E160" s="4">
        <v>0</v>
      </c>
      <c r="F160" s="4">
        <v>4</v>
      </c>
      <c r="G160" s="6" t="s">
        <v>17</v>
      </c>
      <c r="H160" s="5">
        <f t="shared" si="58"/>
        <v>174</v>
      </c>
      <c r="J160" s="654">
        <v>45623</v>
      </c>
      <c r="K160" s="651"/>
      <c r="M160" s="4">
        <v>0</v>
      </c>
      <c r="N160" s="24">
        <v>2</v>
      </c>
      <c r="O160" s="28" t="s">
        <v>17</v>
      </c>
      <c r="P160" s="5">
        <f t="shared" si="59"/>
        <v>126</v>
      </c>
      <c r="R160" s="654">
        <v>45652</v>
      </c>
      <c r="S160" s="651"/>
      <c r="U160" s="24">
        <v>0</v>
      </c>
      <c r="V160" s="24">
        <v>2</v>
      </c>
      <c r="W160" s="28" t="s">
        <v>17</v>
      </c>
      <c r="X160" s="5">
        <f t="shared" si="71"/>
        <v>80</v>
      </c>
      <c r="Z160" s="708">
        <v>45684</v>
      </c>
      <c r="AA160" s="651"/>
      <c r="AC160" s="50">
        <v>0</v>
      </c>
      <c r="AD160" s="24">
        <v>2</v>
      </c>
      <c r="AE160" s="28" t="s">
        <v>17</v>
      </c>
      <c r="AF160" s="5">
        <f t="shared" si="61"/>
        <v>20</v>
      </c>
      <c r="AH160" s="654"/>
      <c r="AI160" s="651"/>
      <c r="AK160" s="4"/>
      <c r="AL160" s="4"/>
      <c r="AM160" s="6"/>
      <c r="AN160" s="5">
        <f t="shared" si="62"/>
        <v>0</v>
      </c>
      <c r="AP160" s="654"/>
      <c r="AQ160" s="651"/>
      <c r="AS160" s="4"/>
      <c r="AT160" s="4"/>
      <c r="AU160" s="6"/>
      <c r="AV160" s="5">
        <f t="shared" si="63"/>
        <v>267</v>
      </c>
      <c r="AX160" s="654"/>
      <c r="AY160" s="651"/>
      <c r="BA160" s="4"/>
      <c r="BB160" s="4"/>
      <c r="BC160" s="6"/>
      <c r="BD160" s="5">
        <f t="shared" si="64"/>
        <v>225</v>
      </c>
      <c r="BF160" s="654">
        <v>45803</v>
      </c>
      <c r="BG160" s="651"/>
      <c r="BI160" s="421">
        <v>0</v>
      </c>
      <c r="BJ160" s="421">
        <v>3</v>
      </c>
      <c r="BK160" s="28" t="s">
        <v>17</v>
      </c>
      <c r="BL160" s="5">
        <f t="shared" si="65"/>
        <v>173</v>
      </c>
      <c r="BN160" s="654">
        <v>45836</v>
      </c>
      <c r="BO160" s="651"/>
      <c r="BQ160" s="453">
        <v>0</v>
      </c>
      <c r="BR160" s="476">
        <v>3</v>
      </c>
      <c r="BS160" s="28" t="s">
        <v>17</v>
      </c>
      <c r="BT160" s="5">
        <f t="shared" si="66"/>
        <v>93</v>
      </c>
      <c r="BV160" s="711">
        <v>45860</v>
      </c>
      <c r="BW160" s="711"/>
      <c r="BY160" s="193">
        <v>0</v>
      </c>
      <c r="BZ160" s="544">
        <v>3</v>
      </c>
      <c r="CA160" s="28" t="s">
        <v>17</v>
      </c>
      <c r="CB160" s="490">
        <f t="shared" si="69"/>
        <v>16</v>
      </c>
      <c r="CD160" s="654"/>
      <c r="CE160" s="651"/>
      <c r="CG160" s="4">
        <v>0</v>
      </c>
      <c r="CH160" s="4"/>
      <c r="CI160" s="6"/>
      <c r="CJ160" s="555">
        <f t="shared" si="67"/>
        <v>0</v>
      </c>
      <c r="CL160" s="654"/>
      <c r="CM160" s="651"/>
      <c r="CO160" s="4"/>
      <c r="CP160" s="4"/>
      <c r="CQ160" s="6"/>
      <c r="CR160" s="5">
        <f t="shared" si="68"/>
        <v>0</v>
      </c>
    </row>
    <row r="161" spans="2:96" ht="12.75" customHeight="1" x14ac:dyDescent="0.35">
      <c r="B161" s="654">
        <v>45590</v>
      </c>
      <c r="C161" s="651"/>
      <c r="D161" s="651"/>
      <c r="E161" s="4">
        <v>0</v>
      </c>
      <c r="F161" s="4">
        <v>1</v>
      </c>
      <c r="G161" s="6" t="s">
        <v>17</v>
      </c>
      <c r="H161" s="5">
        <f t="shared" si="58"/>
        <v>173</v>
      </c>
      <c r="J161" s="654">
        <v>45624</v>
      </c>
      <c r="K161" s="651"/>
      <c r="M161" s="4">
        <v>0</v>
      </c>
      <c r="N161" s="24">
        <v>2</v>
      </c>
      <c r="O161" s="28" t="s">
        <v>17</v>
      </c>
      <c r="P161" s="5">
        <f t="shared" si="59"/>
        <v>124</v>
      </c>
      <c r="R161" s="654">
        <v>45653</v>
      </c>
      <c r="S161" s="651"/>
      <c r="U161" s="24">
        <v>0</v>
      </c>
      <c r="V161" s="24">
        <v>2</v>
      </c>
      <c r="W161" s="28" t="s">
        <v>17</v>
      </c>
      <c r="X161" s="5">
        <f t="shared" si="71"/>
        <v>78</v>
      </c>
      <c r="Z161" s="708">
        <v>45684</v>
      </c>
      <c r="AA161" s="651"/>
      <c r="AC161" s="50">
        <v>0</v>
      </c>
      <c r="AD161" s="24">
        <v>1</v>
      </c>
      <c r="AE161" s="28" t="s">
        <v>19</v>
      </c>
      <c r="AF161" s="5">
        <f t="shared" si="61"/>
        <v>19</v>
      </c>
      <c r="AH161" s="654"/>
      <c r="AI161" s="651"/>
      <c r="AK161" s="4"/>
      <c r="AL161" s="4"/>
      <c r="AM161" s="6"/>
      <c r="AN161" s="5">
        <f t="shared" si="62"/>
        <v>0</v>
      </c>
      <c r="AP161" s="654"/>
      <c r="AQ161" s="651"/>
      <c r="AS161" s="4"/>
      <c r="AT161" s="4"/>
      <c r="AU161" s="6"/>
      <c r="AV161" s="5">
        <f t="shared" si="63"/>
        <v>267</v>
      </c>
      <c r="AX161" s="654"/>
      <c r="AY161" s="651"/>
      <c r="BA161" s="4"/>
      <c r="BB161" s="4"/>
      <c r="BC161" s="6"/>
      <c r="BD161" s="5">
        <f t="shared" si="64"/>
        <v>225</v>
      </c>
      <c r="BF161" s="654">
        <v>45804</v>
      </c>
      <c r="BG161" s="651"/>
      <c r="BI161" s="421">
        <v>0</v>
      </c>
      <c r="BJ161" s="421">
        <v>4</v>
      </c>
      <c r="BK161" s="28" t="s">
        <v>17</v>
      </c>
      <c r="BL161" s="5">
        <f t="shared" si="65"/>
        <v>169</v>
      </c>
      <c r="BN161" s="654">
        <v>45838</v>
      </c>
      <c r="BO161" s="651"/>
      <c r="BQ161" s="453">
        <v>0</v>
      </c>
      <c r="BR161" s="476">
        <v>3</v>
      </c>
      <c r="BS161" s="28" t="s">
        <v>17</v>
      </c>
      <c r="BT161" s="5">
        <f t="shared" si="66"/>
        <v>90</v>
      </c>
      <c r="BV161" s="711">
        <v>45861</v>
      </c>
      <c r="BW161" s="711"/>
      <c r="BY161" s="193">
        <v>0</v>
      </c>
      <c r="BZ161" s="544">
        <v>3</v>
      </c>
      <c r="CA161" s="28" t="s">
        <v>17</v>
      </c>
      <c r="CB161" s="490">
        <f t="shared" si="69"/>
        <v>13</v>
      </c>
      <c r="CD161" s="654"/>
      <c r="CE161" s="651"/>
      <c r="CG161" s="4">
        <v>0</v>
      </c>
      <c r="CH161" s="4"/>
      <c r="CI161" s="6"/>
      <c r="CJ161" s="555">
        <f t="shared" si="67"/>
        <v>0</v>
      </c>
      <c r="CL161" s="654"/>
      <c r="CM161" s="651"/>
      <c r="CO161" s="4"/>
      <c r="CP161" s="4"/>
      <c r="CQ161" s="6"/>
      <c r="CR161" s="5">
        <f t="shared" si="68"/>
        <v>0</v>
      </c>
    </row>
    <row r="162" spans="2:96" ht="12.75" customHeight="1" x14ac:dyDescent="0.35">
      <c r="B162" s="654">
        <v>45591</v>
      </c>
      <c r="C162" s="651"/>
      <c r="D162" s="651"/>
      <c r="E162" s="4">
        <v>0</v>
      </c>
      <c r="F162" s="4">
        <v>1</v>
      </c>
      <c r="G162" s="6" t="s">
        <v>17</v>
      </c>
      <c r="H162" s="5">
        <f t="shared" si="58"/>
        <v>172</v>
      </c>
      <c r="J162" s="654">
        <v>45625</v>
      </c>
      <c r="K162" s="651"/>
      <c r="M162" s="4">
        <v>0</v>
      </c>
      <c r="N162" s="24">
        <v>2</v>
      </c>
      <c r="O162" s="28" t="s">
        <v>17</v>
      </c>
      <c r="P162" s="5">
        <f t="shared" si="59"/>
        <v>122</v>
      </c>
      <c r="R162" s="654">
        <v>45656</v>
      </c>
      <c r="S162" s="651"/>
      <c r="U162" s="24">
        <v>0</v>
      </c>
      <c r="V162" s="24">
        <v>2</v>
      </c>
      <c r="W162" s="28" t="s">
        <v>17</v>
      </c>
      <c r="X162" s="5">
        <f t="shared" si="71"/>
        <v>76</v>
      </c>
      <c r="Z162" s="708">
        <v>45685</v>
      </c>
      <c r="AA162" s="651"/>
      <c r="AC162" s="50">
        <v>0</v>
      </c>
      <c r="AD162" s="24">
        <v>2</v>
      </c>
      <c r="AE162" s="28" t="s">
        <v>17</v>
      </c>
      <c r="AF162" s="5">
        <f t="shared" si="61"/>
        <v>17</v>
      </c>
      <c r="AH162" s="654"/>
      <c r="AI162" s="651"/>
      <c r="AK162" s="4"/>
      <c r="AL162" s="4"/>
      <c r="AM162" s="6"/>
      <c r="AN162" s="5">
        <f t="shared" si="62"/>
        <v>0</v>
      </c>
      <c r="AP162" s="654"/>
      <c r="AQ162" s="651"/>
      <c r="AS162" s="4"/>
      <c r="AT162" s="4"/>
      <c r="AU162" s="6"/>
      <c r="AV162" s="5">
        <f t="shared" si="63"/>
        <v>267</v>
      </c>
      <c r="AX162" s="654"/>
      <c r="AY162" s="651"/>
      <c r="BA162" s="4"/>
      <c r="BB162" s="4"/>
      <c r="BC162" s="6"/>
      <c r="BD162" s="5">
        <f t="shared" si="64"/>
        <v>225</v>
      </c>
      <c r="BF162" s="654">
        <v>45805</v>
      </c>
      <c r="BG162" s="651"/>
      <c r="BI162" s="426">
        <v>0</v>
      </c>
      <c r="BJ162" s="426">
        <v>4</v>
      </c>
      <c r="BK162" s="28" t="s">
        <v>17</v>
      </c>
      <c r="BL162" s="5">
        <f t="shared" si="65"/>
        <v>165</v>
      </c>
      <c r="BT162" s="5">
        <f t="shared" si="66"/>
        <v>90</v>
      </c>
      <c r="BV162" s="711">
        <v>45862</v>
      </c>
      <c r="BW162" s="711"/>
      <c r="BY162" s="193">
        <v>0</v>
      </c>
      <c r="BZ162" s="544">
        <v>3</v>
      </c>
      <c r="CA162" s="28" t="s">
        <v>17</v>
      </c>
      <c r="CB162" s="490">
        <f t="shared" si="69"/>
        <v>10</v>
      </c>
      <c r="CD162" s="654"/>
      <c r="CE162" s="651"/>
      <c r="CG162" s="4">
        <v>0</v>
      </c>
      <c r="CH162" s="4"/>
      <c r="CI162" s="6"/>
      <c r="CJ162" s="555">
        <f t="shared" si="67"/>
        <v>0</v>
      </c>
      <c r="CL162" s="654"/>
      <c r="CM162" s="651"/>
      <c r="CO162" s="4"/>
      <c r="CP162" s="4"/>
      <c r="CQ162" s="6"/>
      <c r="CR162" s="5">
        <f t="shared" si="68"/>
        <v>0</v>
      </c>
    </row>
    <row r="163" spans="2:96" ht="12.75" customHeight="1" x14ac:dyDescent="0.35">
      <c r="B163" s="654">
        <v>45593</v>
      </c>
      <c r="C163" s="651"/>
      <c r="D163" s="651"/>
      <c r="E163" s="4">
        <v>0</v>
      </c>
      <c r="F163" s="4">
        <v>1</v>
      </c>
      <c r="G163" s="6" t="s">
        <v>17</v>
      </c>
      <c r="H163" s="5">
        <f>SUM(H160+E163-F163)</f>
        <v>173</v>
      </c>
      <c r="J163" s="654"/>
      <c r="K163" s="651"/>
      <c r="M163" s="4"/>
      <c r="N163" s="4"/>
      <c r="O163" s="6"/>
      <c r="P163" s="5">
        <f t="shared" si="59"/>
        <v>122</v>
      </c>
      <c r="R163" s="654">
        <v>45657</v>
      </c>
      <c r="S163" s="651"/>
      <c r="U163" s="24">
        <v>0</v>
      </c>
      <c r="V163" s="24">
        <v>4</v>
      </c>
      <c r="W163" s="28" t="s">
        <v>17</v>
      </c>
      <c r="X163" s="5">
        <f t="shared" si="71"/>
        <v>72</v>
      </c>
      <c r="Z163" s="708">
        <v>45686</v>
      </c>
      <c r="AA163" s="651"/>
      <c r="AC163" s="50">
        <v>0</v>
      </c>
      <c r="AD163" s="24">
        <v>2</v>
      </c>
      <c r="AE163" s="28" t="s">
        <v>17</v>
      </c>
      <c r="AF163" s="5">
        <f t="shared" si="61"/>
        <v>15</v>
      </c>
      <c r="AH163" s="654"/>
      <c r="AI163" s="651"/>
      <c r="AK163" s="4"/>
      <c r="AL163" s="4"/>
      <c r="AM163" s="6"/>
      <c r="AN163" s="5">
        <f t="shared" si="62"/>
        <v>0</v>
      </c>
      <c r="AP163" s="654"/>
      <c r="AQ163" s="651"/>
      <c r="AS163" s="4"/>
      <c r="AT163" s="4"/>
      <c r="AU163" s="6"/>
      <c r="AV163" s="5">
        <f t="shared" si="63"/>
        <v>267</v>
      </c>
      <c r="AX163" s="654"/>
      <c r="AY163" s="651"/>
      <c r="BA163" s="4"/>
      <c r="BB163" s="4"/>
      <c r="BC163" s="6"/>
      <c r="BD163" s="5">
        <f t="shared" si="64"/>
        <v>225</v>
      </c>
      <c r="BF163" s="654">
        <v>45806</v>
      </c>
      <c r="BG163" s="651"/>
      <c r="BI163" s="426">
        <v>0</v>
      </c>
      <c r="BJ163" s="426">
        <v>4</v>
      </c>
      <c r="BK163" s="28" t="s">
        <v>17</v>
      </c>
      <c r="BL163" s="5">
        <f t="shared" si="65"/>
        <v>161</v>
      </c>
      <c r="BT163" s="5">
        <f t="shared" si="66"/>
        <v>90</v>
      </c>
      <c r="BV163" s="711">
        <v>45863</v>
      </c>
      <c r="BW163" s="711"/>
      <c r="BY163" s="193">
        <v>0</v>
      </c>
      <c r="BZ163" s="544">
        <v>3</v>
      </c>
      <c r="CA163" s="28" t="s">
        <v>17</v>
      </c>
      <c r="CB163" s="490">
        <f t="shared" si="69"/>
        <v>7</v>
      </c>
      <c r="CD163" s="654"/>
      <c r="CE163" s="651"/>
      <c r="CG163" s="4">
        <v>0</v>
      </c>
      <c r="CH163" s="4"/>
      <c r="CI163" s="6"/>
      <c r="CJ163" s="555">
        <f t="shared" si="67"/>
        <v>0</v>
      </c>
      <c r="CL163" s="654"/>
      <c r="CM163" s="651"/>
      <c r="CO163" s="4"/>
      <c r="CP163" s="4"/>
      <c r="CQ163" s="6"/>
      <c r="CR163" s="5">
        <f t="shared" si="68"/>
        <v>0</v>
      </c>
    </row>
    <row r="164" spans="2:96" ht="12.75" customHeight="1" x14ac:dyDescent="0.35">
      <c r="B164" s="654">
        <v>45594</v>
      </c>
      <c r="C164" s="651"/>
      <c r="D164" s="651"/>
      <c r="E164" s="4">
        <v>0</v>
      </c>
      <c r="F164" s="4">
        <v>4</v>
      </c>
      <c r="G164" s="6" t="s">
        <v>17</v>
      </c>
      <c r="H164" s="5">
        <f>SUM(H160+E164-F164)</f>
        <v>170</v>
      </c>
      <c r="J164" s="654"/>
      <c r="K164" s="651"/>
      <c r="M164" s="4"/>
      <c r="O164" s="6"/>
      <c r="P164" s="5">
        <f t="shared" si="59"/>
        <v>122</v>
      </c>
      <c r="R164" s="654"/>
      <c r="S164" s="651"/>
      <c r="U164" s="4"/>
      <c r="V164" s="4"/>
      <c r="W164" s="6"/>
      <c r="X164" s="5">
        <f t="shared" si="71"/>
        <v>72</v>
      </c>
      <c r="Z164" s="708">
        <v>45687</v>
      </c>
      <c r="AA164" s="651"/>
      <c r="AC164" s="50">
        <v>0</v>
      </c>
      <c r="AD164" s="24">
        <v>2</v>
      </c>
      <c r="AE164" s="28" t="s">
        <v>17</v>
      </c>
      <c r="AF164" s="5">
        <f t="shared" si="61"/>
        <v>13</v>
      </c>
      <c r="AH164" s="654"/>
      <c r="AI164" s="651"/>
      <c r="AK164" s="4"/>
      <c r="AL164" s="4"/>
      <c r="AM164" s="6"/>
      <c r="AN164" s="5">
        <f t="shared" si="62"/>
        <v>0</v>
      </c>
      <c r="AP164" s="654"/>
      <c r="AQ164" s="651"/>
      <c r="AS164" s="4"/>
      <c r="AT164" s="4"/>
      <c r="AU164" s="6"/>
      <c r="AV164" s="5">
        <f t="shared" si="63"/>
        <v>267</v>
      </c>
      <c r="AX164" s="654"/>
      <c r="AY164" s="651"/>
      <c r="BA164" s="4"/>
      <c r="BB164" s="4"/>
      <c r="BC164" s="6"/>
      <c r="BD164" s="5">
        <f t="shared" si="64"/>
        <v>225</v>
      </c>
      <c r="BF164" s="654"/>
      <c r="BG164" s="651"/>
      <c r="BI164" s="4"/>
      <c r="BJ164" s="4"/>
      <c r="BK164" s="6"/>
      <c r="BL164" s="5">
        <f t="shared" si="65"/>
        <v>161</v>
      </c>
      <c r="BT164" s="5">
        <f t="shared" si="66"/>
        <v>90</v>
      </c>
      <c r="BV164" s="711">
        <v>45864</v>
      </c>
      <c r="BW164" s="711"/>
      <c r="BY164" s="193">
        <v>0</v>
      </c>
      <c r="BZ164" s="546">
        <v>1</v>
      </c>
      <c r="CA164" s="28" t="s">
        <v>17</v>
      </c>
      <c r="CB164" s="490">
        <f t="shared" si="69"/>
        <v>6</v>
      </c>
      <c r="CD164" s="654"/>
      <c r="CE164" s="651"/>
      <c r="CG164" s="4">
        <v>0</v>
      </c>
      <c r="CH164" s="4"/>
      <c r="CI164" s="6"/>
      <c r="CJ164" s="5">
        <f t="shared" si="67"/>
        <v>0</v>
      </c>
      <c r="CL164" s="654"/>
      <c r="CM164" s="651"/>
      <c r="CO164" s="4"/>
      <c r="CP164" s="4"/>
      <c r="CQ164" s="6"/>
      <c r="CR164" s="5">
        <f t="shared" si="68"/>
        <v>0</v>
      </c>
    </row>
    <row r="165" spans="2:96" ht="12.75" customHeight="1" x14ac:dyDescent="0.35">
      <c r="B165" s="654">
        <v>45595</v>
      </c>
      <c r="C165" s="651"/>
      <c r="D165" s="651"/>
      <c r="E165" s="4">
        <v>0</v>
      </c>
      <c r="F165" s="4">
        <v>3</v>
      </c>
      <c r="G165" s="6" t="s">
        <v>17</v>
      </c>
      <c r="H165" s="5">
        <f t="shared" ref="H165:H171" si="72">SUM(H164+E165-F165)</f>
        <v>167</v>
      </c>
      <c r="J165" s="25"/>
      <c r="K165" s="4"/>
      <c r="M165" s="4"/>
      <c r="N165" s="4"/>
      <c r="O165" s="6"/>
      <c r="P165" s="5">
        <f t="shared" si="59"/>
        <v>122</v>
      </c>
      <c r="R165" s="654"/>
      <c r="S165" s="651"/>
      <c r="U165" s="4"/>
      <c r="W165" s="6"/>
      <c r="X165" s="5">
        <f>SUM(X164+U165-'Articles divers'!F61)</f>
        <v>22</v>
      </c>
      <c r="Z165" s="708">
        <v>45688</v>
      </c>
      <c r="AA165" s="651"/>
      <c r="AC165" s="50">
        <v>0</v>
      </c>
      <c r="AD165" s="24">
        <v>2</v>
      </c>
      <c r="AE165" s="28" t="s">
        <v>17</v>
      </c>
      <c r="AF165" s="5">
        <f t="shared" si="61"/>
        <v>11</v>
      </c>
      <c r="AH165" s="654"/>
      <c r="AI165" s="651"/>
      <c r="AK165" s="4"/>
      <c r="AL165" s="4"/>
      <c r="AM165" s="6"/>
      <c r="AN165" s="5">
        <f t="shared" si="62"/>
        <v>0</v>
      </c>
      <c r="AP165" s="654"/>
      <c r="AQ165" s="651"/>
      <c r="AS165" s="4"/>
      <c r="AT165" s="4"/>
      <c r="AU165" s="6"/>
      <c r="AV165" s="5">
        <f t="shared" si="63"/>
        <v>267</v>
      </c>
      <c r="AX165" s="654"/>
      <c r="AY165" s="651"/>
      <c r="BA165" s="4"/>
      <c r="BB165" s="4"/>
      <c r="BC165" s="6"/>
      <c r="BD165" s="5">
        <f t="shared" si="64"/>
        <v>225</v>
      </c>
      <c r="BF165" s="654"/>
      <c r="BG165" s="651"/>
      <c r="BI165" s="4"/>
      <c r="BJ165" s="4"/>
      <c r="BK165" s="6"/>
      <c r="BL165" s="5">
        <f t="shared" si="65"/>
        <v>161</v>
      </c>
      <c r="BT165" s="5">
        <f t="shared" si="66"/>
        <v>90</v>
      </c>
      <c r="BV165" s="711">
        <v>45866</v>
      </c>
      <c r="BW165" s="711"/>
      <c r="BY165" s="193">
        <v>0</v>
      </c>
      <c r="BZ165" s="549">
        <v>3</v>
      </c>
      <c r="CA165" s="28" t="s">
        <v>17</v>
      </c>
      <c r="CB165" s="490">
        <f t="shared" si="69"/>
        <v>3</v>
      </c>
      <c r="CD165" s="654"/>
      <c r="CE165" s="651"/>
      <c r="CG165" s="4">
        <v>0</v>
      </c>
      <c r="CH165" s="4"/>
      <c r="CI165" s="6"/>
      <c r="CJ165" s="5">
        <f t="shared" si="67"/>
        <v>0</v>
      </c>
      <c r="CR165" s="5">
        <f t="shared" si="68"/>
        <v>0</v>
      </c>
    </row>
    <row r="166" spans="2:96" ht="12.75" customHeight="1" x14ac:dyDescent="0.35">
      <c r="B166" s="25"/>
      <c r="C166" s="4"/>
      <c r="E166" s="4"/>
      <c r="F166" s="4"/>
      <c r="G166" s="6"/>
      <c r="H166" s="5">
        <f t="shared" si="72"/>
        <v>167</v>
      </c>
      <c r="J166" s="25"/>
      <c r="K166" s="4"/>
      <c r="M166" s="4"/>
      <c r="N166" s="4"/>
      <c r="O166" s="6"/>
      <c r="P166" s="5">
        <f t="shared" si="59"/>
        <v>122</v>
      </c>
      <c r="R166" s="654"/>
      <c r="S166" s="651"/>
      <c r="U166" s="4"/>
      <c r="V166" s="4"/>
      <c r="W166" s="6"/>
      <c r="X166" s="5">
        <f t="shared" ref="X166:X171" si="73">SUM(X165+U166-V166)</f>
        <v>22</v>
      </c>
      <c r="Z166" s="654"/>
      <c r="AA166" s="651"/>
      <c r="AC166" s="4"/>
      <c r="AD166" s="4"/>
      <c r="AE166" s="6"/>
      <c r="AF166" s="5">
        <f t="shared" si="61"/>
        <v>11</v>
      </c>
      <c r="AN166" s="5">
        <f t="shared" si="62"/>
        <v>0</v>
      </c>
      <c r="AP166" s="654"/>
      <c r="AQ166" s="651"/>
      <c r="AS166" s="4"/>
      <c r="AT166" s="4"/>
      <c r="AU166" s="6"/>
      <c r="AV166" s="5">
        <f t="shared" si="63"/>
        <v>267</v>
      </c>
      <c r="AX166" s="654"/>
      <c r="AY166" s="651"/>
      <c r="BA166" s="4"/>
      <c r="BB166" s="4"/>
      <c r="BC166" s="6"/>
      <c r="BD166" s="5">
        <f t="shared" si="64"/>
        <v>225</v>
      </c>
      <c r="BF166" s="654"/>
      <c r="BG166" s="651"/>
      <c r="BI166" s="4"/>
      <c r="BJ166" s="4"/>
      <c r="BK166" s="6"/>
      <c r="BL166" s="5">
        <f t="shared" si="65"/>
        <v>161</v>
      </c>
      <c r="BT166" s="5">
        <f t="shared" si="66"/>
        <v>90</v>
      </c>
      <c r="BV166" s="711">
        <v>45867</v>
      </c>
      <c r="BW166" s="711"/>
      <c r="BY166" s="193">
        <v>0</v>
      </c>
      <c r="BZ166" s="553">
        <v>3</v>
      </c>
      <c r="CA166" s="28" t="s">
        <v>17</v>
      </c>
      <c r="CB166" s="490">
        <f t="shared" si="69"/>
        <v>0</v>
      </c>
      <c r="CJ166" s="5">
        <f t="shared" si="67"/>
        <v>0</v>
      </c>
      <c r="CR166" s="5">
        <f t="shared" si="68"/>
        <v>0</v>
      </c>
    </row>
    <row r="167" spans="2:96" ht="12.75" customHeight="1" x14ac:dyDescent="0.35">
      <c r="B167" s="25"/>
      <c r="C167" s="4"/>
      <c r="E167" s="4"/>
      <c r="F167" s="4"/>
      <c r="G167" s="6"/>
      <c r="H167" s="5">
        <f t="shared" si="72"/>
        <v>167</v>
      </c>
      <c r="J167" s="25"/>
      <c r="K167" s="4"/>
      <c r="M167" s="4"/>
      <c r="N167" s="4"/>
      <c r="O167" s="6"/>
      <c r="P167" s="5">
        <f t="shared" si="59"/>
        <v>122</v>
      </c>
      <c r="R167" s="654"/>
      <c r="S167" s="651"/>
      <c r="U167" s="4"/>
      <c r="V167" s="4"/>
      <c r="W167" s="6"/>
      <c r="X167" s="5">
        <f t="shared" si="73"/>
        <v>22</v>
      </c>
      <c r="Z167" s="654"/>
      <c r="AA167" s="651"/>
      <c r="AC167" s="4"/>
      <c r="AD167" s="4"/>
      <c r="AE167" s="6"/>
      <c r="AF167" s="5">
        <f t="shared" si="61"/>
        <v>11</v>
      </c>
      <c r="AN167" s="5">
        <f t="shared" si="62"/>
        <v>0</v>
      </c>
      <c r="AP167" s="654"/>
      <c r="AQ167" s="651"/>
      <c r="AS167" s="4"/>
      <c r="AT167" s="4"/>
      <c r="AU167" s="6"/>
      <c r="AV167" s="5">
        <f t="shared" si="63"/>
        <v>267</v>
      </c>
      <c r="BD167" s="5">
        <f t="shared" si="64"/>
        <v>225</v>
      </c>
      <c r="BF167" s="654"/>
      <c r="BG167" s="651"/>
      <c r="BI167" s="4"/>
      <c r="BJ167" s="4"/>
      <c r="BK167" s="6"/>
      <c r="BL167" s="5">
        <f t="shared" si="65"/>
        <v>161</v>
      </c>
      <c r="BT167" s="5">
        <f t="shared" si="66"/>
        <v>90</v>
      </c>
      <c r="BV167" s="711"/>
      <c r="BW167" s="711"/>
      <c r="BY167" s="193"/>
      <c r="BZ167" s="558"/>
      <c r="CB167" s="490">
        <f t="shared" si="69"/>
        <v>0</v>
      </c>
      <c r="CJ167" s="5">
        <f t="shared" si="67"/>
        <v>0</v>
      </c>
      <c r="CR167" s="5">
        <f t="shared" si="68"/>
        <v>0</v>
      </c>
    </row>
    <row r="168" spans="2:96" ht="12.75" customHeight="1" x14ac:dyDescent="0.35">
      <c r="B168" s="25"/>
      <c r="C168" s="4"/>
      <c r="E168" s="4"/>
      <c r="F168" s="4"/>
      <c r="G168" s="6"/>
      <c r="H168" s="5">
        <f t="shared" si="72"/>
        <v>167</v>
      </c>
      <c r="J168" s="25"/>
      <c r="K168" s="4"/>
      <c r="M168" s="4"/>
      <c r="N168" s="4"/>
      <c r="O168" s="6"/>
      <c r="P168" s="5">
        <f t="shared" si="59"/>
        <v>122</v>
      </c>
      <c r="R168" s="654"/>
      <c r="S168" s="651"/>
      <c r="U168" s="4"/>
      <c r="V168" s="4"/>
      <c r="W168" s="6"/>
      <c r="X168" s="5">
        <f t="shared" si="73"/>
        <v>22</v>
      </c>
      <c r="AF168" s="5">
        <f t="shared" si="61"/>
        <v>11</v>
      </c>
      <c r="AN168" s="5">
        <f t="shared" si="62"/>
        <v>0</v>
      </c>
      <c r="AV168" s="5">
        <f t="shared" si="63"/>
        <v>267</v>
      </c>
      <c r="BD168" s="5">
        <f t="shared" si="64"/>
        <v>225</v>
      </c>
      <c r="BL168" s="5">
        <f t="shared" si="65"/>
        <v>161</v>
      </c>
      <c r="BT168" s="5">
        <f t="shared" si="66"/>
        <v>90</v>
      </c>
      <c r="CB168" s="490">
        <f t="shared" si="69"/>
        <v>0</v>
      </c>
      <c r="CJ168" s="5">
        <f t="shared" si="67"/>
        <v>0</v>
      </c>
      <c r="CR168" s="5">
        <f t="shared" si="68"/>
        <v>0</v>
      </c>
    </row>
    <row r="169" spans="2:96" ht="12.75" customHeight="1" x14ac:dyDescent="0.35">
      <c r="B169" s="25"/>
      <c r="C169" s="4"/>
      <c r="E169" s="4"/>
      <c r="F169" s="4"/>
      <c r="G169" s="6"/>
      <c r="H169" s="5">
        <f t="shared" si="72"/>
        <v>167</v>
      </c>
      <c r="J169" s="25"/>
      <c r="K169" s="4"/>
      <c r="M169" s="4"/>
      <c r="N169" s="4"/>
      <c r="O169" s="6"/>
      <c r="P169" s="5">
        <f t="shared" si="59"/>
        <v>122</v>
      </c>
      <c r="R169" s="654"/>
      <c r="S169" s="651"/>
      <c r="U169" s="4"/>
      <c r="V169" s="4"/>
      <c r="W169" s="6"/>
      <c r="X169" s="5">
        <f t="shared" si="73"/>
        <v>22</v>
      </c>
      <c r="AF169" s="5">
        <f t="shared" si="61"/>
        <v>11</v>
      </c>
      <c r="AN169" s="5">
        <f t="shared" si="62"/>
        <v>0</v>
      </c>
      <c r="AV169" s="5">
        <f t="shared" si="63"/>
        <v>267</v>
      </c>
      <c r="BD169" s="5">
        <f t="shared" si="64"/>
        <v>225</v>
      </c>
      <c r="BL169" s="5">
        <f t="shared" si="65"/>
        <v>161</v>
      </c>
      <c r="BT169" s="5">
        <f t="shared" si="66"/>
        <v>90</v>
      </c>
      <c r="CB169" s="490">
        <f t="shared" si="69"/>
        <v>0</v>
      </c>
      <c r="CJ169" s="5">
        <f t="shared" si="67"/>
        <v>0</v>
      </c>
      <c r="CR169" s="5">
        <f t="shared" si="68"/>
        <v>0</v>
      </c>
    </row>
    <row r="170" spans="2:96" ht="12.75" customHeight="1" x14ac:dyDescent="0.35">
      <c r="B170" s="25"/>
      <c r="C170" s="4"/>
      <c r="E170" s="4"/>
      <c r="F170" s="4"/>
      <c r="G170" s="6"/>
      <c r="H170" s="5">
        <f t="shared" si="72"/>
        <v>167</v>
      </c>
      <c r="J170" s="25"/>
      <c r="K170" s="4"/>
      <c r="M170" s="4"/>
      <c r="N170" s="4"/>
      <c r="O170" s="6"/>
      <c r="P170" s="5">
        <f t="shared" si="59"/>
        <v>122</v>
      </c>
      <c r="R170" s="25"/>
      <c r="S170" s="4"/>
      <c r="U170" s="4"/>
      <c r="V170" s="4"/>
      <c r="W170" s="6"/>
      <c r="X170" s="5">
        <f t="shared" si="73"/>
        <v>22</v>
      </c>
      <c r="AF170" s="5">
        <f t="shared" si="61"/>
        <v>11</v>
      </c>
      <c r="AN170" s="5">
        <f t="shared" si="62"/>
        <v>0</v>
      </c>
      <c r="AV170" s="5">
        <f t="shared" si="63"/>
        <v>267</v>
      </c>
      <c r="BD170" s="5">
        <f t="shared" si="64"/>
        <v>225</v>
      </c>
      <c r="BL170" s="5">
        <f t="shared" si="65"/>
        <v>161</v>
      </c>
      <c r="BT170" s="5">
        <f t="shared" si="66"/>
        <v>90</v>
      </c>
      <c r="CB170" s="490">
        <f t="shared" si="69"/>
        <v>0</v>
      </c>
      <c r="CJ170" s="5">
        <f t="shared" si="67"/>
        <v>0</v>
      </c>
      <c r="CR170" s="5">
        <f t="shared" si="68"/>
        <v>0</v>
      </c>
    </row>
    <row r="171" spans="2:96" ht="12.75" customHeight="1" thickBot="1" x14ac:dyDescent="0.3">
      <c r="H171" s="5">
        <f t="shared" si="72"/>
        <v>167</v>
      </c>
      <c r="P171" s="5">
        <f t="shared" si="59"/>
        <v>122</v>
      </c>
      <c r="X171" s="5">
        <f t="shared" si="73"/>
        <v>22</v>
      </c>
      <c r="AF171" s="5">
        <f t="shared" si="61"/>
        <v>11</v>
      </c>
      <c r="AN171" s="5">
        <f t="shared" si="62"/>
        <v>0</v>
      </c>
      <c r="AV171" s="5">
        <f t="shared" si="63"/>
        <v>267</v>
      </c>
      <c r="BD171" s="5">
        <f t="shared" si="64"/>
        <v>225</v>
      </c>
      <c r="BL171" s="5">
        <f t="shared" si="65"/>
        <v>161</v>
      </c>
      <c r="BT171" s="5">
        <f t="shared" si="66"/>
        <v>90</v>
      </c>
      <c r="CB171" s="490">
        <f t="shared" si="69"/>
        <v>0</v>
      </c>
      <c r="CJ171" s="5">
        <f t="shared" si="67"/>
        <v>0</v>
      </c>
      <c r="CR171" s="5">
        <f t="shared" si="68"/>
        <v>0</v>
      </c>
    </row>
    <row r="172" spans="2:96" ht="12.75" customHeight="1" thickBot="1" x14ac:dyDescent="0.4">
      <c r="B172" s="658" t="s">
        <v>361</v>
      </c>
      <c r="C172" s="659"/>
      <c r="D172" s="659"/>
      <c r="E172" s="659"/>
      <c r="F172" s="659"/>
      <c r="G172" s="659"/>
      <c r="H172" s="660"/>
      <c r="J172" s="658" t="s">
        <v>361</v>
      </c>
      <c r="K172" s="659"/>
      <c r="L172" s="659"/>
      <c r="M172" s="659"/>
      <c r="N172" s="659"/>
      <c r="O172" s="659"/>
      <c r="P172" s="660"/>
      <c r="R172" s="658" t="s">
        <v>361</v>
      </c>
      <c r="S172" s="659"/>
      <c r="T172" s="659"/>
      <c r="U172" s="659"/>
      <c r="V172" s="659"/>
      <c r="W172" s="659"/>
      <c r="X172" s="660"/>
      <c r="Z172" s="658" t="s">
        <v>361</v>
      </c>
      <c r="AA172" s="659"/>
      <c r="AB172" s="659"/>
      <c r="AC172" s="659"/>
      <c r="AD172" s="659"/>
      <c r="AE172" s="659"/>
      <c r="AF172" s="660"/>
      <c r="AH172" s="658" t="s">
        <v>361</v>
      </c>
      <c r="AI172" s="659"/>
      <c r="AJ172" s="659"/>
      <c r="AK172" s="659"/>
      <c r="AL172" s="659"/>
      <c r="AM172" s="659"/>
      <c r="AN172" s="660"/>
      <c r="AP172" s="658" t="s">
        <v>361</v>
      </c>
      <c r="AQ172" s="659"/>
      <c r="AR172" s="659"/>
      <c r="AS172" s="659"/>
      <c r="AT172" s="659"/>
      <c r="AU172" s="659"/>
      <c r="AV172" s="660"/>
      <c r="AX172" s="658" t="s">
        <v>361</v>
      </c>
      <c r="AY172" s="659"/>
      <c r="AZ172" s="659"/>
      <c r="BA172" s="659"/>
      <c r="BB172" s="659"/>
      <c r="BC172" s="659"/>
      <c r="BD172" s="660"/>
      <c r="BF172" s="658" t="s">
        <v>361</v>
      </c>
      <c r="BG172" s="659"/>
      <c r="BH172" s="659"/>
      <c r="BI172" s="659"/>
      <c r="BJ172" s="659"/>
      <c r="BK172" s="659"/>
      <c r="BL172" s="660"/>
      <c r="BN172" s="658" t="s">
        <v>361</v>
      </c>
      <c r="BO172" s="659"/>
      <c r="BP172" s="659"/>
      <c r="BQ172" s="659"/>
      <c r="BR172" s="659"/>
      <c r="BS172" s="659"/>
      <c r="BT172" s="660"/>
      <c r="BV172" s="658" t="s">
        <v>361</v>
      </c>
      <c r="BW172" s="735"/>
      <c r="BX172" s="735"/>
      <c r="BY172" s="735"/>
      <c r="BZ172" s="735"/>
      <c r="CA172" s="735"/>
      <c r="CB172" s="736"/>
      <c r="CD172" s="658" t="s">
        <v>361</v>
      </c>
      <c r="CE172" s="659"/>
      <c r="CF172" s="659"/>
      <c r="CG172" s="659"/>
      <c r="CH172" s="659"/>
      <c r="CI172" s="659"/>
      <c r="CJ172" s="660"/>
      <c r="CL172" s="658" t="s">
        <v>361</v>
      </c>
      <c r="CM172" s="659"/>
      <c r="CN172" s="659"/>
      <c r="CO172" s="659"/>
      <c r="CP172" s="659"/>
      <c r="CQ172" s="659"/>
      <c r="CR172" s="660"/>
    </row>
    <row r="173" spans="2:96" ht="12.75" customHeight="1" thickBot="1" x14ac:dyDescent="0.4">
      <c r="B173" s="7"/>
      <c r="C173" s="8"/>
      <c r="D173" s="8"/>
      <c r="E173" s="9" t="s">
        <v>7</v>
      </c>
      <c r="F173" s="9" t="s">
        <v>8</v>
      </c>
      <c r="G173" s="10" t="s">
        <v>9</v>
      </c>
      <c r="H173" s="11" t="s">
        <v>508</v>
      </c>
      <c r="J173" s="7"/>
      <c r="K173" s="8"/>
      <c r="L173" s="8"/>
      <c r="M173" s="9" t="s">
        <v>7</v>
      </c>
      <c r="N173" s="9" t="s">
        <v>8</v>
      </c>
      <c r="O173" s="12" t="s">
        <v>9</v>
      </c>
      <c r="P173" s="11" t="s">
        <v>508</v>
      </c>
      <c r="R173" s="7"/>
      <c r="S173" s="8"/>
      <c r="T173" s="8"/>
      <c r="U173" s="9" t="s">
        <v>7</v>
      </c>
      <c r="V173" s="9" t="s">
        <v>8</v>
      </c>
      <c r="W173" s="13" t="s">
        <v>9</v>
      </c>
      <c r="X173" s="11" t="s">
        <v>508</v>
      </c>
      <c r="Z173" s="7"/>
      <c r="AA173" s="8"/>
      <c r="AB173" s="8"/>
      <c r="AC173" s="9" t="s">
        <v>7</v>
      </c>
      <c r="AD173" s="9" t="s">
        <v>8</v>
      </c>
      <c r="AE173" s="14" t="s">
        <v>9</v>
      </c>
      <c r="AF173" s="11" t="s">
        <v>508</v>
      </c>
      <c r="AH173" s="7"/>
      <c r="AI173" s="8"/>
      <c r="AJ173" s="8"/>
      <c r="AK173" s="9" t="s">
        <v>7</v>
      </c>
      <c r="AL173" s="9" t="s">
        <v>8</v>
      </c>
      <c r="AM173" s="15" t="s">
        <v>9</v>
      </c>
      <c r="AN173" s="11" t="s">
        <v>508</v>
      </c>
      <c r="AP173" s="7"/>
      <c r="AQ173" s="8"/>
      <c r="AR173" s="8"/>
      <c r="AS173" s="9" t="s">
        <v>7</v>
      </c>
      <c r="AT173" s="9" t="s">
        <v>8</v>
      </c>
      <c r="AU173" s="16" t="s">
        <v>9</v>
      </c>
      <c r="AV173" s="11" t="s">
        <v>508</v>
      </c>
      <c r="AX173" s="7"/>
      <c r="AY173" s="8"/>
      <c r="AZ173" s="8"/>
      <c r="BA173" s="9" t="s">
        <v>7</v>
      </c>
      <c r="BB173" s="9" t="s">
        <v>8</v>
      </c>
      <c r="BC173" s="17" t="s">
        <v>9</v>
      </c>
      <c r="BD173" s="11" t="s">
        <v>508</v>
      </c>
      <c r="BF173" s="7"/>
      <c r="BG173" s="8"/>
      <c r="BH173" s="8"/>
      <c r="BI173" s="9" t="s">
        <v>7</v>
      </c>
      <c r="BJ173" s="9" t="s">
        <v>8</v>
      </c>
      <c r="BK173" s="18" t="s">
        <v>9</v>
      </c>
      <c r="BL173" s="11" t="s">
        <v>508</v>
      </c>
      <c r="BN173" s="7"/>
      <c r="BO173" s="8"/>
      <c r="BP173" s="8"/>
      <c r="BQ173" s="9" t="s">
        <v>7</v>
      </c>
      <c r="BR173" s="9" t="s">
        <v>8</v>
      </c>
      <c r="BS173" s="19" t="s">
        <v>9</v>
      </c>
      <c r="BT173" s="11" t="s">
        <v>508</v>
      </c>
      <c r="BV173" s="7"/>
      <c r="BW173" s="8"/>
      <c r="BX173" s="8"/>
      <c r="BY173" s="191" t="s">
        <v>7</v>
      </c>
      <c r="BZ173" s="9" t="s">
        <v>8</v>
      </c>
      <c r="CA173" s="20" t="s">
        <v>9</v>
      </c>
      <c r="CB173" s="41" t="s">
        <v>508</v>
      </c>
      <c r="CD173" s="7"/>
      <c r="CE173" s="8"/>
      <c r="CF173" s="8"/>
      <c r="CG173" s="9" t="s">
        <v>7</v>
      </c>
      <c r="CH173" s="9" t="s">
        <v>8</v>
      </c>
      <c r="CI173" s="21" t="s">
        <v>9</v>
      </c>
      <c r="CJ173" s="11" t="s">
        <v>508</v>
      </c>
      <c r="CL173" s="7"/>
      <c r="CM173" s="8"/>
      <c r="CN173" s="8"/>
      <c r="CO173" s="9" t="s">
        <v>7</v>
      </c>
      <c r="CP173" s="9" t="s">
        <v>8</v>
      </c>
      <c r="CQ173" s="22" t="s">
        <v>9</v>
      </c>
      <c r="CR173" s="11" t="s">
        <v>508</v>
      </c>
    </row>
    <row r="174" spans="2:96" ht="12.75" customHeight="1" x14ac:dyDescent="0.35">
      <c r="B174" s="661" t="s">
        <v>509</v>
      </c>
      <c r="C174" s="673"/>
      <c r="D174" s="662"/>
      <c r="E174" s="4" t="s">
        <v>11</v>
      </c>
      <c r="F174" s="4" t="s">
        <v>11</v>
      </c>
      <c r="H174" s="4">
        <v>478</v>
      </c>
      <c r="J174" s="680" t="s">
        <v>510</v>
      </c>
      <c r="K174" s="673"/>
      <c r="L174" s="662"/>
      <c r="M174" s="4" t="s">
        <v>11</v>
      </c>
      <c r="N174" s="4" t="s">
        <v>11</v>
      </c>
      <c r="P174" s="4">
        <v>478</v>
      </c>
      <c r="R174" s="678" t="s">
        <v>511</v>
      </c>
      <c r="S174" s="673"/>
      <c r="T174" s="662"/>
      <c r="U174" s="4" t="s">
        <v>11</v>
      </c>
      <c r="V174" s="4" t="s">
        <v>11</v>
      </c>
      <c r="X174" s="24">
        <v>478</v>
      </c>
      <c r="Z174" s="687" t="s">
        <v>512</v>
      </c>
      <c r="AA174" s="673"/>
      <c r="AB174" s="662"/>
      <c r="AC174" s="4" t="s">
        <v>11</v>
      </c>
      <c r="AD174" s="4" t="s">
        <v>11</v>
      </c>
      <c r="AF174" s="4">
        <v>478</v>
      </c>
      <c r="AH174" s="685" t="s">
        <v>513</v>
      </c>
      <c r="AI174" s="673"/>
      <c r="AJ174" s="662"/>
      <c r="AK174" s="4" t="s">
        <v>11</v>
      </c>
      <c r="AL174" s="4" t="s">
        <v>11</v>
      </c>
      <c r="AN174" s="24">
        <v>473</v>
      </c>
      <c r="AP174" s="674" t="s">
        <v>514</v>
      </c>
      <c r="AQ174" s="673"/>
      <c r="AR174" s="662"/>
      <c r="AS174" s="4" t="s">
        <v>11</v>
      </c>
      <c r="AT174" s="4" t="s">
        <v>11</v>
      </c>
      <c r="AV174" s="24">
        <v>452</v>
      </c>
      <c r="AX174" s="688" t="s">
        <v>515</v>
      </c>
      <c r="AY174" s="673"/>
      <c r="AZ174" s="662"/>
      <c r="BA174" s="4" t="s">
        <v>11</v>
      </c>
      <c r="BB174" s="4" t="s">
        <v>11</v>
      </c>
      <c r="BD174" s="161">
        <v>452</v>
      </c>
      <c r="BF174" s="679" t="s">
        <v>516</v>
      </c>
      <c r="BG174" s="673"/>
      <c r="BH174" s="662"/>
      <c r="BI174" s="4" t="s">
        <v>11</v>
      </c>
      <c r="BJ174" s="4" t="s">
        <v>11</v>
      </c>
      <c r="BL174" s="245">
        <v>452</v>
      </c>
      <c r="BN174" s="672" t="s">
        <v>517</v>
      </c>
      <c r="BO174" s="673"/>
      <c r="BP174" s="662"/>
      <c r="BQ174" s="4" t="s">
        <v>11</v>
      </c>
      <c r="BR174" s="4" t="s">
        <v>11</v>
      </c>
      <c r="BT174" s="451">
        <v>444</v>
      </c>
      <c r="BV174" s="737" t="s">
        <v>518</v>
      </c>
      <c r="BW174" s="737"/>
      <c r="BX174" s="737"/>
      <c r="BY174" s="193" t="s">
        <v>11</v>
      </c>
      <c r="BZ174" s="460" t="s">
        <v>11</v>
      </c>
      <c r="CB174" s="557">
        <f>BT182</f>
        <v>404</v>
      </c>
      <c r="CD174" s="682" t="s">
        <v>519</v>
      </c>
      <c r="CE174" s="673"/>
      <c r="CF174" s="662"/>
      <c r="CG174" s="4" t="s">
        <v>11</v>
      </c>
      <c r="CH174" s="4" t="s">
        <v>11</v>
      </c>
      <c r="CJ174" s="4">
        <f>CB182</f>
        <v>364</v>
      </c>
      <c r="CL174" s="686" t="s">
        <v>520</v>
      </c>
      <c r="CM174" s="673"/>
      <c r="CN174" s="662"/>
      <c r="CO174" s="4" t="s">
        <v>11</v>
      </c>
      <c r="CP174" s="4" t="s">
        <v>11</v>
      </c>
      <c r="CR174" s="4">
        <f>CJ183</f>
        <v>315</v>
      </c>
    </row>
    <row r="175" spans="2:96" ht="12.75" customHeight="1" x14ac:dyDescent="0.35">
      <c r="B175" s="654"/>
      <c r="C175" s="651"/>
      <c r="D175" s="3"/>
      <c r="E175" s="4"/>
      <c r="F175" s="4"/>
      <c r="G175" s="6"/>
      <c r="H175" s="5">
        <f t="shared" ref="H175:H183" si="74">SUM(H174+E175-F175)</f>
        <v>478</v>
      </c>
      <c r="J175" s="654"/>
      <c r="K175" s="651"/>
      <c r="L175" s="3"/>
      <c r="M175" s="4"/>
      <c r="N175" s="4"/>
      <c r="O175" s="6"/>
      <c r="P175" s="5">
        <f t="shared" ref="P175:P183" si="75">SUM(P174+M175-N175)</f>
        <v>478</v>
      </c>
      <c r="R175" s="654"/>
      <c r="S175" s="651"/>
      <c r="T175" s="3"/>
      <c r="U175" s="4">
        <v>0</v>
      </c>
      <c r="V175" s="4"/>
      <c r="W175" s="6"/>
      <c r="X175" s="5">
        <f t="shared" ref="X175:X183" si="76">SUM(X174+U175-V175)</f>
        <v>478</v>
      </c>
      <c r="Z175" s="708">
        <v>45667</v>
      </c>
      <c r="AA175" s="651"/>
      <c r="AB175" s="48"/>
      <c r="AC175" s="50">
        <v>0</v>
      </c>
      <c r="AD175" s="50">
        <v>5</v>
      </c>
      <c r="AE175" s="51" t="s">
        <v>17</v>
      </c>
      <c r="AF175" s="52">
        <f t="shared" ref="AF175:AF183" si="77">SUM(AF174+AC175-AD175)</f>
        <v>473</v>
      </c>
      <c r="AH175" s="654">
        <v>45692</v>
      </c>
      <c r="AI175" s="651"/>
      <c r="AJ175" s="3"/>
      <c r="AK175" s="4">
        <v>0</v>
      </c>
      <c r="AL175" s="24">
        <v>5</v>
      </c>
      <c r="AM175" s="28" t="s">
        <v>17</v>
      </c>
      <c r="AN175" s="5">
        <f t="shared" ref="AN175:AN183" si="78">SUM(AN174+AK175-AL175)</f>
        <v>468</v>
      </c>
      <c r="AP175" s="654"/>
      <c r="AQ175" s="651"/>
      <c r="AR175" s="3"/>
      <c r="AS175" s="4">
        <v>0</v>
      </c>
      <c r="AT175" s="4"/>
      <c r="AU175" s="6"/>
      <c r="AV175" s="5">
        <f t="shared" ref="AV175:AV183" si="79">SUM(AV174+AS175-AT175)</f>
        <v>452</v>
      </c>
      <c r="AX175" s="654"/>
      <c r="AY175" s="651"/>
      <c r="AZ175" s="3"/>
      <c r="BA175" s="4">
        <v>0</v>
      </c>
      <c r="BB175" s="4"/>
      <c r="BC175" s="6"/>
      <c r="BD175" s="5">
        <f t="shared" ref="BD175:BD183" si="80">SUM(BD174+BA175-BB175)</f>
        <v>452</v>
      </c>
      <c r="BF175" s="654">
        <v>45784</v>
      </c>
      <c r="BG175" s="651"/>
      <c r="BH175" s="3"/>
      <c r="BI175" s="4">
        <v>0</v>
      </c>
      <c r="BJ175" s="4">
        <v>1</v>
      </c>
      <c r="BK175" s="129" t="s">
        <v>17</v>
      </c>
      <c r="BL175" s="5">
        <f t="shared" ref="BL175:BL183" si="81">SUM(BL174+BI175-BJ175)</f>
        <v>451</v>
      </c>
      <c r="BN175" s="654">
        <v>45816</v>
      </c>
      <c r="BO175" s="651"/>
      <c r="BP175" s="3"/>
      <c r="BQ175" s="4">
        <v>0</v>
      </c>
      <c r="BR175" s="4">
        <v>5</v>
      </c>
      <c r="BS175" s="6" t="s">
        <v>17</v>
      </c>
      <c r="BT175" s="5">
        <f t="shared" ref="BT175:BT183" si="82">SUM(BT174+BQ175-BR175)</f>
        <v>439</v>
      </c>
      <c r="BV175" s="654">
        <v>45839</v>
      </c>
      <c r="BW175" s="654"/>
      <c r="BX175" s="3"/>
      <c r="BY175" s="193">
        <v>0</v>
      </c>
      <c r="BZ175" s="460">
        <v>10</v>
      </c>
      <c r="CA175" s="28" t="s">
        <v>17</v>
      </c>
      <c r="CB175" s="461">
        <f t="shared" ref="CB175:CB183" si="83">SUM(CB174+BY175-BZ175)</f>
        <v>394</v>
      </c>
      <c r="CD175" s="654">
        <v>45870</v>
      </c>
      <c r="CE175" s="651"/>
      <c r="CF175" s="3"/>
      <c r="CG175" s="4">
        <v>0</v>
      </c>
      <c r="CH175" s="4">
        <v>4</v>
      </c>
      <c r="CI175" s="6" t="s">
        <v>17</v>
      </c>
      <c r="CJ175" s="5">
        <f t="shared" ref="CJ175:CJ183" si="84">SUM(CJ174+CG175-CH175)</f>
        <v>360</v>
      </c>
      <c r="CL175" s="711">
        <v>45901</v>
      </c>
      <c r="CM175" s="730"/>
      <c r="CN175" s="613"/>
      <c r="CO175" s="171">
        <v>0</v>
      </c>
      <c r="CP175" s="171">
        <v>2</v>
      </c>
      <c r="CQ175" s="255" t="s">
        <v>17</v>
      </c>
      <c r="CR175" s="5">
        <f t="shared" ref="CR175:CR183" si="85">SUM(CR174+CO175-CP175)</f>
        <v>313</v>
      </c>
    </row>
    <row r="176" spans="2:96" ht="12.75" customHeight="1" x14ac:dyDescent="0.35">
      <c r="B176" s="654"/>
      <c r="C176" s="651"/>
      <c r="D176" s="3"/>
      <c r="E176" s="4"/>
      <c r="F176" s="4"/>
      <c r="G176" s="6"/>
      <c r="H176" s="5">
        <f t="shared" si="74"/>
        <v>478</v>
      </c>
      <c r="J176" s="654"/>
      <c r="K176" s="651"/>
      <c r="L176" s="3"/>
      <c r="M176" s="4"/>
      <c r="N176" s="4"/>
      <c r="O176" s="6"/>
      <c r="P176" s="5">
        <f t="shared" si="75"/>
        <v>478</v>
      </c>
      <c r="R176" s="654"/>
      <c r="S176" s="651"/>
      <c r="T176" s="3"/>
      <c r="U176" s="4">
        <v>0</v>
      </c>
      <c r="V176" s="4"/>
      <c r="W176" s="6"/>
      <c r="X176" s="5">
        <f t="shared" si="76"/>
        <v>478</v>
      </c>
      <c r="Z176" s="654"/>
      <c r="AA176" s="651"/>
      <c r="AB176" s="3"/>
      <c r="AC176" s="4"/>
      <c r="AD176" s="4"/>
      <c r="AE176" s="6"/>
      <c r="AF176" s="5">
        <f t="shared" si="77"/>
        <v>473</v>
      </c>
      <c r="AH176" s="654">
        <v>45694</v>
      </c>
      <c r="AI176" s="651"/>
      <c r="AJ176" s="3"/>
      <c r="AK176" s="4">
        <v>0</v>
      </c>
      <c r="AL176" s="24">
        <v>10</v>
      </c>
      <c r="AM176" s="28" t="s">
        <v>17</v>
      </c>
      <c r="AN176" s="5">
        <f t="shared" si="78"/>
        <v>458</v>
      </c>
      <c r="AP176" s="654"/>
      <c r="AQ176" s="651"/>
      <c r="AR176" s="3"/>
      <c r="AS176" s="4">
        <v>0</v>
      </c>
      <c r="AT176" s="4"/>
      <c r="AU176" s="6"/>
      <c r="AV176" s="5">
        <f t="shared" si="79"/>
        <v>452</v>
      </c>
      <c r="AX176" s="654"/>
      <c r="AY176" s="651"/>
      <c r="AZ176" s="3"/>
      <c r="BA176" s="4">
        <v>0</v>
      </c>
      <c r="BB176" s="4">
        <v>0</v>
      </c>
      <c r="BC176" s="6"/>
      <c r="BD176" s="5">
        <f t="shared" si="80"/>
        <v>452</v>
      </c>
      <c r="BF176" s="654">
        <v>45785</v>
      </c>
      <c r="BG176" s="651"/>
      <c r="BH176" s="3"/>
      <c r="BI176" s="4">
        <v>0</v>
      </c>
      <c r="BJ176" s="270">
        <v>1</v>
      </c>
      <c r="BK176" s="129" t="s">
        <v>17</v>
      </c>
      <c r="BL176" s="5">
        <f t="shared" si="81"/>
        <v>450</v>
      </c>
      <c r="BN176" s="654">
        <v>45817</v>
      </c>
      <c r="BO176" s="651"/>
      <c r="BP176" s="3"/>
      <c r="BQ176" s="4">
        <v>0</v>
      </c>
      <c r="BR176" s="556">
        <v>5</v>
      </c>
      <c r="BS176" s="28" t="s">
        <v>17</v>
      </c>
      <c r="BT176" s="5">
        <f t="shared" si="82"/>
        <v>434</v>
      </c>
      <c r="BV176" s="654">
        <v>45846</v>
      </c>
      <c r="BW176" s="654"/>
      <c r="BX176" s="3"/>
      <c r="BY176" s="193">
        <v>0</v>
      </c>
      <c r="BZ176" s="460">
        <v>5</v>
      </c>
      <c r="CA176" s="28" t="s">
        <v>17</v>
      </c>
      <c r="CB176" s="461">
        <f t="shared" si="83"/>
        <v>389</v>
      </c>
      <c r="CD176" s="654">
        <v>45871</v>
      </c>
      <c r="CE176" s="651"/>
      <c r="CF176" s="3"/>
      <c r="CG176" s="564">
        <v>0</v>
      </c>
      <c r="CH176" s="564">
        <v>4</v>
      </c>
      <c r="CI176" s="28" t="s">
        <v>17</v>
      </c>
      <c r="CJ176" s="5">
        <f t="shared" si="84"/>
        <v>356</v>
      </c>
      <c r="CL176" s="711">
        <v>45902</v>
      </c>
      <c r="CM176" s="730"/>
      <c r="CN176" s="3"/>
      <c r="CO176" s="171">
        <v>0</v>
      </c>
      <c r="CP176" s="171">
        <v>2</v>
      </c>
      <c r="CQ176" s="255" t="s">
        <v>17</v>
      </c>
      <c r="CR176" s="5">
        <f t="shared" si="85"/>
        <v>311</v>
      </c>
    </row>
    <row r="177" spans="2:96" ht="12.75" customHeight="1" x14ac:dyDescent="0.35">
      <c r="B177" s="654"/>
      <c r="C177" s="651"/>
      <c r="D177" s="3"/>
      <c r="E177" s="4"/>
      <c r="F177" s="4"/>
      <c r="G177" s="6"/>
      <c r="H177" s="5">
        <f t="shared" si="74"/>
        <v>478</v>
      </c>
      <c r="J177" s="654"/>
      <c r="K177" s="651"/>
      <c r="L177" s="3"/>
      <c r="M177" s="4"/>
      <c r="N177" s="4"/>
      <c r="O177" s="6"/>
      <c r="P177" s="5">
        <f t="shared" si="75"/>
        <v>478</v>
      </c>
      <c r="R177" s="654"/>
      <c r="S177" s="651"/>
      <c r="T177" s="3"/>
      <c r="U177" s="4"/>
      <c r="V177" s="4"/>
      <c r="W177" s="6"/>
      <c r="X177" s="5">
        <f t="shared" si="76"/>
        <v>478</v>
      </c>
      <c r="Z177" s="654"/>
      <c r="AA177" s="651"/>
      <c r="AB177" s="3"/>
      <c r="AC177" s="4"/>
      <c r="AD177" s="4"/>
      <c r="AE177" s="6"/>
      <c r="AF177" s="5">
        <f t="shared" si="77"/>
        <v>473</v>
      </c>
      <c r="AH177" s="654">
        <v>45701</v>
      </c>
      <c r="AI177" s="651"/>
      <c r="AJ177" s="3"/>
      <c r="AK177" s="4">
        <v>0</v>
      </c>
      <c r="AL177" s="24">
        <v>6</v>
      </c>
      <c r="AM177" s="28" t="s">
        <v>17</v>
      </c>
      <c r="AN177" s="5">
        <f t="shared" si="78"/>
        <v>452</v>
      </c>
      <c r="AP177" s="654"/>
      <c r="AQ177" s="651"/>
      <c r="AR177" s="3"/>
      <c r="AS177" s="4"/>
      <c r="AT177" s="4"/>
      <c r="AU177" s="6"/>
      <c r="AV177" s="5">
        <f t="shared" si="79"/>
        <v>452</v>
      </c>
      <c r="AX177" s="654"/>
      <c r="AY177" s="651"/>
      <c r="AZ177" s="3"/>
      <c r="BA177" s="4"/>
      <c r="BB177" s="4"/>
      <c r="BC177" s="6"/>
      <c r="BD177" s="5">
        <f t="shared" si="80"/>
        <v>452</v>
      </c>
      <c r="BF177" s="654">
        <v>45786</v>
      </c>
      <c r="BG177" s="651"/>
      <c r="BH177" s="3"/>
      <c r="BI177" s="4">
        <v>0</v>
      </c>
      <c r="BJ177" s="270">
        <v>1</v>
      </c>
      <c r="BK177" s="129" t="s">
        <v>17</v>
      </c>
      <c r="BL177" s="5">
        <f t="shared" si="81"/>
        <v>449</v>
      </c>
      <c r="BN177" s="654">
        <v>45818</v>
      </c>
      <c r="BO177" s="651"/>
      <c r="BP177" s="3"/>
      <c r="BQ177" s="556">
        <v>0</v>
      </c>
      <c r="BR177" s="556">
        <v>5</v>
      </c>
      <c r="BS177" s="28" t="s">
        <v>17</v>
      </c>
      <c r="BT177" s="5">
        <f t="shared" si="82"/>
        <v>429</v>
      </c>
      <c r="BV177" s="654">
        <v>45848</v>
      </c>
      <c r="BW177" s="654"/>
      <c r="BX177" s="3"/>
      <c r="BY177" s="193">
        <v>0</v>
      </c>
      <c r="BZ177" s="556">
        <v>5</v>
      </c>
      <c r="CA177" s="28" t="s">
        <v>17</v>
      </c>
      <c r="CB177" s="461">
        <f t="shared" si="83"/>
        <v>384</v>
      </c>
      <c r="CD177" s="654">
        <v>45873</v>
      </c>
      <c r="CE177" s="651"/>
      <c r="CF177" s="3"/>
      <c r="CG177" s="564">
        <v>0</v>
      </c>
      <c r="CH177" s="564">
        <v>5</v>
      </c>
      <c r="CI177" s="28" t="s">
        <v>17</v>
      </c>
      <c r="CJ177" s="5">
        <f t="shared" si="84"/>
        <v>351</v>
      </c>
      <c r="CL177" s="711">
        <v>45903</v>
      </c>
      <c r="CM177" s="730"/>
      <c r="CN177" s="3"/>
      <c r="CO177" s="171">
        <v>0</v>
      </c>
      <c r="CP177" s="171">
        <v>2</v>
      </c>
      <c r="CQ177" s="255" t="s">
        <v>17</v>
      </c>
      <c r="CR177" s="5">
        <f t="shared" si="85"/>
        <v>309</v>
      </c>
    </row>
    <row r="178" spans="2:96" ht="12.75" customHeight="1" x14ac:dyDescent="0.35">
      <c r="B178" s="654"/>
      <c r="C178" s="651"/>
      <c r="D178" s="3"/>
      <c r="E178" s="4"/>
      <c r="F178" s="4"/>
      <c r="G178" s="6"/>
      <c r="H178" s="5">
        <f t="shared" si="74"/>
        <v>478</v>
      </c>
      <c r="J178" s="654"/>
      <c r="K178" s="651"/>
      <c r="L178" s="3"/>
      <c r="M178" s="4"/>
      <c r="N178" s="4"/>
      <c r="O178" s="6"/>
      <c r="P178" s="5">
        <f t="shared" si="75"/>
        <v>478</v>
      </c>
      <c r="R178" s="654"/>
      <c r="S178" s="651"/>
      <c r="T178" s="3"/>
      <c r="U178" s="4"/>
      <c r="V178" s="4"/>
      <c r="W178" s="6"/>
      <c r="X178" s="5">
        <f t="shared" si="76"/>
        <v>478</v>
      </c>
      <c r="Z178" s="654"/>
      <c r="AA178" s="651"/>
      <c r="AB178" s="3"/>
      <c r="AC178" s="4"/>
      <c r="AD178" s="4"/>
      <c r="AE178" s="6"/>
      <c r="AF178" s="5">
        <f t="shared" si="77"/>
        <v>473</v>
      </c>
      <c r="AH178" s="654"/>
      <c r="AI178" s="651"/>
      <c r="AJ178" s="3"/>
      <c r="AK178" s="4"/>
      <c r="AL178" s="4"/>
      <c r="AM178" s="6"/>
      <c r="AN178" s="5">
        <f t="shared" si="78"/>
        <v>452</v>
      </c>
      <c r="AP178" s="654"/>
      <c r="AQ178" s="651"/>
      <c r="AR178" s="3"/>
      <c r="AS178" s="4"/>
      <c r="AT178" s="4"/>
      <c r="AU178" s="6"/>
      <c r="AV178" s="5">
        <f t="shared" si="79"/>
        <v>452</v>
      </c>
      <c r="AX178" s="654"/>
      <c r="AY178" s="651"/>
      <c r="AZ178" s="3"/>
      <c r="BA178" s="4"/>
      <c r="BB178" s="4"/>
      <c r="BC178" s="6"/>
      <c r="BD178" s="5">
        <f t="shared" si="80"/>
        <v>452</v>
      </c>
      <c r="BF178" s="654">
        <v>45787</v>
      </c>
      <c r="BG178" s="651"/>
      <c r="BH178" s="3"/>
      <c r="BI178" s="270">
        <v>0</v>
      </c>
      <c r="BJ178" s="270">
        <v>1</v>
      </c>
      <c r="BK178" s="129" t="s">
        <v>17</v>
      </c>
      <c r="BL178" s="5">
        <f t="shared" si="81"/>
        <v>448</v>
      </c>
      <c r="BN178" s="654">
        <v>45819</v>
      </c>
      <c r="BO178" s="651"/>
      <c r="BP178" s="3"/>
      <c r="BQ178" s="556">
        <v>0</v>
      </c>
      <c r="BR178" s="556">
        <v>5</v>
      </c>
      <c r="BS178" s="28" t="s">
        <v>17</v>
      </c>
      <c r="BT178" s="5">
        <f t="shared" si="82"/>
        <v>424</v>
      </c>
      <c r="BV178" s="654">
        <v>45853</v>
      </c>
      <c r="BW178" s="654"/>
      <c r="BX178" s="3"/>
      <c r="BY178" s="193">
        <v>0</v>
      </c>
      <c r="BZ178" s="556">
        <v>5</v>
      </c>
      <c r="CA178" s="28" t="s">
        <v>17</v>
      </c>
      <c r="CB178" s="461">
        <f t="shared" si="83"/>
        <v>379</v>
      </c>
      <c r="CD178" s="654">
        <v>45874</v>
      </c>
      <c r="CE178" s="651"/>
      <c r="CF178" s="3"/>
      <c r="CG178" s="564">
        <v>0</v>
      </c>
      <c r="CH178" s="564">
        <v>6</v>
      </c>
      <c r="CI178" s="28" t="s">
        <v>17</v>
      </c>
      <c r="CJ178" s="5">
        <f t="shared" si="84"/>
        <v>345</v>
      </c>
      <c r="CL178" s="711">
        <v>45904</v>
      </c>
      <c r="CM178" s="730"/>
      <c r="CN178" s="3"/>
      <c r="CO178" s="171">
        <v>0</v>
      </c>
      <c r="CP178" s="171">
        <v>2</v>
      </c>
      <c r="CQ178" s="255" t="s">
        <v>17</v>
      </c>
      <c r="CR178" s="5">
        <f t="shared" si="85"/>
        <v>307</v>
      </c>
    </row>
    <row r="179" spans="2:96" ht="12.75" customHeight="1" x14ac:dyDescent="0.35">
      <c r="B179" s="654"/>
      <c r="C179" s="651"/>
      <c r="D179" s="3"/>
      <c r="E179" s="4"/>
      <c r="F179" s="4"/>
      <c r="G179" s="6"/>
      <c r="H179" s="5">
        <f t="shared" si="74"/>
        <v>478</v>
      </c>
      <c r="J179" s="654"/>
      <c r="K179" s="651"/>
      <c r="L179" s="3"/>
      <c r="M179" s="4"/>
      <c r="N179" s="4"/>
      <c r="O179" s="6"/>
      <c r="P179" s="5">
        <f t="shared" si="75"/>
        <v>478</v>
      </c>
      <c r="R179" s="654"/>
      <c r="S179" s="651"/>
      <c r="T179" s="3"/>
      <c r="U179" s="4"/>
      <c r="V179" s="4"/>
      <c r="W179" s="6"/>
      <c r="X179" s="5">
        <f t="shared" si="76"/>
        <v>478</v>
      </c>
      <c r="Z179" s="654"/>
      <c r="AA179" s="651"/>
      <c r="AB179" s="3"/>
      <c r="AC179" s="4"/>
      <c r="AD179" s="4"/>
      <c r="AE179" s="6"/>
      <c r="AF179" s="5">
        <f t="shared" si="77"/>
        <v>473</v>
      </c>
      <c r="AH179" s="654"/>
      <c r="AI179" s="651"/>
      <c r="AJ179" s="3"/>
      <c r="AK179" s="4"/>
      <c r="AL179" s="4"/>
      <c r="AM179" s="6"/>
      <c r="AN179" s="5">
        <f t="shared" si="78"/>
        <v>452</v>
      </c>
      <c r="AP179" s="654"/>
      <c r="AQ179" s="651"/>
      <c r="AR179" s="3"/>
      <c r="AS179" s="4"/>
      <c r="AT179" s="4"/>
      <c r="AU179" s="6"/>
      <c r="AV179" s="5">
        <f t="shared" si="79"/>
        <v>452</v>
      </c>
      <c r="AX179" s="654"/>
      <c r="AY179" s="651"/>
      <c r="AZ179" s="3"/>
      <c r="BA179" s="4"/>
      <c r="BB179" s="4"/>
      <c r="BC179" s="6"/>
      <c r="BD179" s="5">
        <f t="shared" si="80"/>
        <v>452</v>
      </c>
      <c r="BF179" s="654">
        <v>45789</v>
      </c>
      <c r="BG179" s="651"/>
      <c r="BH179" s="3"/>
      <c r="BI179" s="270">
        <v>0</v>
      </c>
      <c r="BJ179" s="270">
        <v>1</v>
      </c>
      <c r="BK179" s="129" t="s">
        <v>17</v>
      </c>
      <c r="BL179" s="5">
        <f t="shared" si="81"/>
        <v>447</v>
      </c>
      <c r="BN179" s="654">
        <v>45820</v>
      </c>
      <c r="BO179" s="651"/>
      <c r="BP179" s="3"/>
      <c r="BQ179" s="556">
        <v>0</v>
      </c>
      <c r="BR179" s="556">
        <v>5</v>
      </c>
      <c r="BS179" s="28" t="s">
        <v>17</v>
      </c>
      <c r="BT179" s="5">
        <f t="shared" si="82"/>
        <v>419</v>
      </c>
      <c r="BV179" s="654">
        <v>45860</v>
      </c>
      <c r="BW179" s="654"/>
      <c r="BX179" s="3"/>
      <c r="BY179" s="193">
        <v>0</v>
      </c>
      <c r="BZ179" s="556">
        <v>5</v>
      </c>
      <c r="CA179" s="28" t="s">
        <v>17</v>
      </c>
      <c r="CB179" s="461">
        <f t="shared" si="83"/>
        <v>374</v>
      </c>
      <c r="CD179" s="654">
        <v>45875</v>
      </c>
      <c r="CE179" s="651"/>
      <c r="CF179" s="3"/>
      <c r="CG179" s="576">
        <v>0</v>
      </c>
      <c r="CH179" s="576">
        <v>6</v>
      </c>
      <c r="CI179" s="28" t="s">
        <v>17</v>
      </c>
      <c r="CJ179" s="5">
        <f t="shared" si="84"/>
        <v>339</v>
      </c>
      <c r="CL179" s="711">
        <v>45905</v>
      </c>
      <c r="CM179" s="730"/>
      <c r="CN179" s="3"/>
      <c r="CO179" s="171">
        <v>0</v>
      </c>
      <c r="CP179" s="171">
        <v>2</v>
      </c>
      <c r="CQ179" s="255" t="s">
        <v>17</v>
      </c>
      <c r="CR179" s="5">
        <f t="shared" si="85"/>
        <v>305</v>
      </c>
    </row>
    <row r="180" spans="2:96" ht="12.75" customHeight="1" x14ac:dyDescent="0.35">
      <c r="B180" s="654"/>
      <c r="C180" s="651"/>
      <c r="D180" s="3"/>
      <c r="E180" s="4"/>
      <c r="F180" s="4"/>
      <c r="G180" s="6"/>
      <c r="H180" s="5">
        <f t="shared" si="74"/>
        <v>478</v>
      </c>
      <c r="J180" s="654"/>
      <c r="K180" s="651"/>
      <c r="L180" s="3"/>
      <c r="M180" s="4"/>
      <c r="N180" s="4"/>
      <c r="O180" s="6"/>
      <c r="P180" s="5">
        <f t="shared" si="75"/>
        <v>478</v>
      </c>
      <c r="R180" s="654"/>
      <c r="S180" s="651"/>
      <c r="T180" s="3"/>
      <c r="U180" s="4"/>
      <c r="V180" s="4"/>
      <c r="W180" s="6"/>
      <c r="X180" s="5">
        <f t="shared" si="76"/>
        <v>478</v>
      </c>
      <c r="Z180" s="654"/>
      <c r="AA180" s="651"/>
      <c r="AB180" s="3"/>
      <c r="AC180" s="4"/>
      <c r="AD180" s="4"/>
      <c r="AE180" s="6"/>
      <c r="AF180" s="5">
        <f t="shared" si="77"/>
        <v>473</v>
      </c>
      <c r="AH180" s="654"/>
      <c r="AI180" s="651"/>
      <c r="AJ180" s="3"/>
      <c r="AK180" s="4"/>
      <c r="AL180" s="4"/>
      <c r="AM180" s="6"/>
      <c r="AN180" s="5">
        <f t="shared" si="78"/>
        <v>452</v>
      </c>
      <c r="AP180" s="654"/>
      <c r="AQ180" s="651"/>
      <c r="AR180" s="3"/>
      <c r="AS180" s="4"/>
      <c r="AT180" s="4"/>
      <c r="AU180" s="6"/>
      <c r="AV180" s="5">
        <f t="shared" si="79"/>
        <v>452</v>
      </c>
      <c r="AX180" s="654"/>
      <c r="AY180" s="651"/>
      <c r="AZ180" s="3"/>
      <c r="BA180" s="4"/>
      <c r="BB180" s="4"/>
      <c r="BC180" s="6"/>
      <c r="BD180" s="5">
        <f t="shared" si="80"/>
        <v>452</v>
      </c>
      <c r="BF180" s="654">
        <v>45790</v>
      </c>
      <c r="BG180" s="651"/>
      <c r="BH180" s="3"/>
      <c r="BI180" s="270">
        <v>0</v>
      </c>
      <c r="BJ180" s="270">
        <v>1</v>
      </c>
      <c r="BK180" s="129" t="s">
        <v>17</v>
      </c>
      <c r="BL180" s="5">
        <f t="shared" si="81"/>
        <v>446</v>
      </c>
      <c r="BN180" s="654">
        <v>45821</v>
      </c>
      <c r="BO180" s="651"/>
      <c r="BP180" s="3"/>
      <c r="BQ180" s="556">
        <v>0</v>
      </c>
      <c r="BR180" s="556">
        <v>5</v>
      </c>
      <c r="BS180" s="28" t="s">
        <v>17</v>
      </c>
      <c r="BT180" s="5">
        <f t="shared" si="82"/>
        <v>414</v>
      </c>
      <c r="BV180" s="654">
        <v>45861</v>
      </c>
      <c r="BW180" s="654"/>
      <c r="BX180" s="3"/>
      <c r="BY180" s="193">
        <v>0</v>
      </c>
      <c r="BZ180" s="556">
        <v>5</v>
      </c>
      <c r="CA180" s="28" t="s">
        <v>17</v>
      </c>
      <c r="CB180" s="461">
        <f t="shared" si="83"/>
        <v>369</v>
      </c>
      <c r="CD180" s="654">
        <v>45876</v>
      </c>
      <c r="CE180" s="651"/>
      <c r="CF180" s="3"/>
      <c r="CG180" s="576">
        <v>0</v>
      </c>
      <c r="CH180" s="576">
        <v>6</v>
      </c>
      <c r="CI180" s="28" t="s">
        <v>17</v>
      </c>
      <c r="CJ180" s="5">
        <f t="shared" si="84"/>
        <v>333</v>
      </c>
      <c r="CL180" s="654">
        <v>45908</v>
      </c>
      <c r="CM180" s="651"/>
      <c r="CN180" s="3"/>
      <c r="CO180" s="171">
        <v>0</v>
      </c>
      <c r="CP180" s="171">
        <v>2</v>
      </c>
      <c r="CQ180" s="255" t="s">
        <v>17</v>
      </c>
      <c r="CR180" s="5">
        <f t="shared" si="85"/>
        <v>303</v>
      </c>
    </row>
    <row r="181" spans="2:96" ht="12.75" customHeight="1" x14ac:dyDescent="0.35">
      <c r="B181" s="654"/>
      <c r="C181" s="651"/>
      <c r="D181" s="3"/>
      <c r="E181" s="4"/>
      <c r="F181" s="4"/>
      <c r="G181" s="6"/>
      <c r="H181" s="5">
        <f t="shared" si="74"/>
        <v>478</v>
      </c>
      <c r="J181" s="654"/>
      <c r="K181" s="651"/>
      <c r="L181" s="3"/>
      <c r="M181" s="4"/>
      <c r="N181" s="4"/>
      <c r="O181" s="6"/>
      <c r="P181" s="5">
        <f t="shared" si="75"/>
        <v>478</v>
      </c>
      <c r="R181" s="654"/>
      <c r="S181" s="651"/>
      <c r="T181" s="3"/>
      <c r="U181" s="4"/>
      <c r="V181" s="4"/>
      <c r="W181" s="6"/>
      <c r="X181" s="5">
        <f t="shared" si="76"/>
        <v>478</v>
      </c>
      <c r="Z181" s="654"/>
      <c r="AA181" s="651"/>
      <c r="AB181" s="3"/>
      <c r="AC181" s="4"/>
      <c r="AD181" s="4"/>
      <c r="AE181" s="6"/>
      <c r="AF181" s="5">
        <f t="shared" si="77"/>
        <v>473</v>
      </c>
      <c r="AH181" s="654"/>
      <c r="AI181" s="651"/>
      <c r="AJ181" s="3"/>
      <c r="AK181" s="4"/>
      <c r="AL181" s="4"/>
      <c r="AM181" s="6"/>
      <c r="AN181" s="5">
        <f t="shared" si="78"/>
        <v>452</v>
      </c>
      <c r="AP181" s="654"/>
      <c r="AQ181" s="651"/>
      <c r="AR181" s="3"/>
      <c r="AS181" s="4"/>
      <c r="AT181" s="4"/>
      <c r="AU181" s="6"/>
      <c r="AV181" s="5">
        <f t="shared" si="79"/>
        <v>452</v>
      </c>
      <c r="AX181" s="654"/>
      <c r="AY181" s="651"/>
      <c r="AZ181" s="3"/>
      <c r="BA181" s="4"/>
      <c r="BB181" s="4"/>
      <c r="BC181" s="6"/>
      <c r="BD181" s="5">
        <f t="shared" si="80"/>
        <v>452</v>
      </c>
      <c r="BF181" s="654">
        <v>45791</v>
      </c>
      <c r="BG181" s="651"/>
      <c r="BH181" s="3"/>
      <c r="BI181" s="286">
        <v>0</v>
      </c>
      <c r="BJ181" s="286">
        <v>1</v>
      </c>
      <c r="BK181" s="129" t="s">
        <v>17</v>
      </c>
      <c r="BL181" s="5">
        <f t="shared" si="81"/>
        <v>445</v>
      </c>
      <c r="BN181" s="654">
        <v>45823</v>
      </c>
      <c r="BO181" s="651"/>
      <c r="BP181" s="3"/>
      <c r="BQ181" s="556">
        <v>0</v>
      </c>
      <c r="BR181" s="556">
        <v>5</v>
      </c>
      <c r="BS181" s="28" t="s">
        <v>17</v>
      </c>
      <c r="BT181" s="5">
        <f t="shared" si="82"/>
        <v>409</v>
      </c>
      <c r="BV181" s="654">
        <v>45862</v>
      </c>
      <c r="BW181" s="654"/>
      <c r="BX181" s="3"/>
      <c r="BY181" s="193">
        <v>0</v>
      </c>
      <c r="BZ181" s="556">
        <v>5</v>
      </c>
      <c r="CA181" s="28" t="s">
        <v>17</v>
      </c>
      <c r="CB181" s="461">
        <f t="shared" si="83"/>
        <v>364</v>
      </c>
      <c r="CD181" s="654">
        <v>45877</v>
      </c>
      <c r="CE181" s="651"/>
      <c r="CF181" s="3"/>
      <c r="CG181" s="576">
        <v>0</v>
      </c>
      <c r="CH181" s="576">
        <v>6</v>
      </c>
      <c r="CI181" s="28" t="s">
        <v>17</v>
      </c>
      <c r="CJ181" s="5">
        <f t="shared" si="84"/>
        <v>327</v>
      </c>
      <c r="CL181" s="654">
        <v>45909</v>
      </c>
      <c r="CM181" s="651"/>
      <c r="CN181" s="3"/>
      <c r="CO181" s="171">
        <v>0</v>
      </c>
      <c r="CP181" s="171">
        <v>2</v>
      </c>
      <c r="CQ181" s="255" t="s">
        <v>17</v>
      </c>
      <c r="CR181" s="5">
        <f t="shared" si="85"/>
        <v>301</v>
      </c>
    </row>
    <row r="182" spans="2:96" ht="12.75" customHeight="1" x14ac:dyDescent="0.35">
      <c r="B182" s="654"/>
      <c r="C182" s="651"/>
      <c r="D182" s="3"/>
      <c r="E182" s="4"/>
      <c r="F182" s="4"/>
      <c r="G182" s="6"/>
      <c r="H182" s="5">
        <f t="shared" si="74"/>
        <v>478</v>
      </c>
      <c r="J182" s="654"/>
      <c r="K182" s="651"/>
      <c r="L182" s="3"/>
      <c r="M182" s="4"/>
      <c r="N182" s="4"/>
      <c r="O182" s="6"/>
      <c r="P182" s="5">
        <f t="shared" si="75"/>
        <v>478</v>
      </c>
      <c r="R182" s="654"/>
      <c r="S182" s="651"/>
      <c r="T182" s="3"/>
      <c r="U182" s="4"/>
      <c r="V182" s="4"/>
      <c r="W182" s="6"/>
      <c r="X182" s="5">
        <f t="shared" si="76"/>
        <v>478</v>
      </c>
      <c r="Z182" s="654"/>
      <c r="AA182" s="651"/>
      <c r="AB182" s="3"/>
      <c r="AC182" s="4"/>
      <c r="AD182" s="4"/>
      <c r="AE182" s="6"/>
      <c r="AF182" s="5">
        <f t="shared" si="77"/>
        <v>473</v>
      </c>
      <c r="AH182" s="654"/>
      <c r="AI182" s="651"/>
      <c r="AJ182" s="3"/>
      <c r="AK182" s="4"/>
      <c r="AL182" s="4"/>
      <c r="AM182" s="6"/>
      <c r="AN182" s="5">
        <f t="shared" si="78"/>
        <v>452</v>
      </c>
      <c r="AP182" s="654"/>
      <c r="AQ182" s="651"/>
      <c r="AR182" s="3"/>
      <c r="AS182" s="4"/>
      <c r="AT182" s="4"/>
      <c r="AU182" s="6"/>
      <c r="AV182" s="5">
        <f t="shared" si="79"/>
        <v>452</v>
      </c>
      <c r="AX182" s="654"/>
      <c r="AY182" s="651"/>
      <c r="AZ182" s="3"/>
      <c r="BA182" s="4"/>
      <c r="BB182" s="4"/>
      <c r="BC182" s="6"/>
      <c r="BD182" s="5">
        <f t="shared" si="80"/>
        <v>452</v>
      </c>
      <c r="BF182" s="654">
        <v>45792</v>
      </c>
      <c r="BG182" s="651"/>
      <c r="BH182" s="3"/>
      <c r="BI182" s="286">
        <v>0</v>
      </c>
      <c r="BJ182" s="286">
        <v>1</v>
      </c>
      <c r="BK182" s="129" t="s">
        <v>17</v>
      </c>
      <c r="BL182" s="5">
        <f t="shared" si="81"/>
        <v>444</v>
      </c>
      <c r="BN182" s="654">
        <v>45824</v>
      </c>
      <c r="BO182" s="651"/>
      <c r="BP182" s="3"/>
      <c r="BQ182" s="556">
        <v>0</v>
      </c>
      <c r="BR182" s="556">
        <v>5</v>
      </c>
      <c r="BS182" s="28" t="s">
        <v>17</v>
      </c>
      <c r="BT182" s="5">
        <f t="shared" si="82"/>
        <v>404</v>
      </c>
      <c r="BV182" s="654"/>
      <c r="BW182" s="654"/>
      <c r="BX182" s="3"/>
      <c r="BY182" s="193"/>
      <c r="BZ182" s="460"/>
      <c r="CA182" s="28"/>
      <c r="CB182" s="461">
        <f t="shared" si="83"/>
        <v>364</v>
      </c>
      <c r="CD182" s="654">
        <v>45892</v>
      </c>
      <c r="CE182" s="651"/>
      <c r="CF182" s="3"/>
      <c r="CG182" s="576">
        <v>0</v>
      </c>
      <c r="CH182" s="576">
        <v>6</v>
      </c>
      <c r="CI182" s="28" t="s">
        <v>17</v>
      </c>
      <c r="CJ182" s="5">
        <f t="shared" si="84"/>
        <v>321</v>
      </c>
      <c r="CL182" s="654"/>
      <c r="CM182" s="651"/>
      <c r="CN182" s="3"/>
      <c r="CO182" s="4">
        <v>0</v>
      </c>
      <c r="CP182" s="4"/>
      <c r="CQ182" s="6"/>
      <c r="CR182" s="5">
        <f t="shared" si="85"/>
        <v>301</v>
      </c>
    </row>
    <row r="183" spans="2:96" ht="12.75" customHeight="1" thickBot="1" x14ac:dyDescent="0.4">
      <c r="B183" s="654"/>
      <c r="C183" s="651"/>
      <c r="D183" s="3"/>
      <c r="E183" s="4"/>
      <c r="F183" s="4"/>
      <c r="G183" s="6"/>
      <c r="H183" s="5">
        <f t="shared" si="74"/>
        <v>478</v>
      </c>
      <c r="J183" s="654"/>
      <c r="K183" s="651"/>
      <c r="L183" s="3"/>
      <c r="M183" s="4"/>
      <c r="N183" s="4"/>
      <c r="O183" s="6"/>
      <c r="P183" s="5">
        <f t="shared" si="75"/>
        <v>478</v>
      </c>
      <c r="R183" s="654"/>
      <c r="S183" s="651"/>
      <c r="T183" s="3"/>
      <c r="U183" s="4"/>
      <c r="V183" s="4"/>
      <c r="W183" s="6"/>
      <c r="X183" s="5">
        <f t="shared" si="76"/>
        <v>478</v>
      </c>
      <c r="Z183" s="654"/>
      <c r="AA183" s="651"/>
      <c r="AB183" s="3"/>
      <c r="AC183" s="4"/>
      <c r="AD183" s="4"/>
      <c r="AE183" s="6"/>
      <c r="AF183" s="5">
        <f t="shared" si="77"/>
        <v>473</v>
      </c>
      <c r="AH183" s="654"/>
      <c r="AI183" s="651"/>
      <c r="AJ183" s="3"/>
      <c r="AK183" s="4"/>
      <c r="AL183" s="4"/>
      <c r="AM183" s="6"/>
      <c r="AN183" s="5">
        <f t="shared" si="78"/>
        <v>452</v>
      </c>
      <c r="AP183" s="654"/>
      <c r="AQ183" s="651"/>
      <c r="AR183" s="3"/>
      <c r="AS183" s="4"/>
      <c r="AT183" s="4"/>
      <c r="AU183" s="6"/>
      <c r="AV183" s="5">
        <f t="shared" si="79"/>
        <v>452</v>
      </c>
      <c r="AX183" s="654"/>
      <c r="AY183" s="651"/>
      <c r="AZ183" s="3"/>
      <c r="BA183" s="4"/>
      <c r="BB183" s="4"/>
      <c r="BC183" s="6"/>
      <c r="BD183" s="5">
        <f t="shared" si="80"/>
        <v>452</v>
      </c>
      <c r="BF183" s="654"/>
      <c r="BG183" s="651"/>
      <c r="BH183" s="3"/>
      <c r="BI183" s="4"/>
      <c r="BJ183" s="4"/>
      <c r="BK183" s="6"/>
      <c r="BL183" s="5">
        <f t="shared" si="81"/>
        <v>444</v>
      </c>
      <c r="BN183" s="654"/>
      <c r="BO183" s="651"/>
      <c r="BP183" s="3"/>
      <c r="BQ183" s="4"/>
      <c r="BR183" s="4"/>
      <c r="BS183" s="6"/>
      <c r="BT183" s="5">
        <f t="shared" si="82"/>
        <v>404</v>
      </c>
      <c r="BV183" s="745"/>
      <c r="BW183" s="745"/>
      <c r="BX183" s="3"/>
      <c r="BY183" s="193"/>
      <c r="BZ183" s="460"/>
      <c r="CA183" s="28"/>
      <c r="CB183" s="461">
        <f t="shared" si="83"/>
        <v>364</v>
      </c>
      <c r="CD183" s="654">
        <v>45893</v>
      </c>
      <c r="CE183" s="651"/>
      <c r="CF183" s="3"/>
      <c r="CG183" s="576">
        <v>0</v>
      </c>
      <c r="CH183" s="576">
        <v>6</v>
      </c>
      <c r="CI183" s="28" t="s">
        <v>17</v>
      </c>
      <c r="CJ183" s="5">
        <f t="shared" si="84"/>
        <v>315</v>
      </c>
      <c r="CL183" s="654"/>
      <c r="CM183" s="651"/>
      <c r="CN183" s="3"/>
      <c r="CO183" s="4"/>
      <c r="CP183" s="4"/>
      <c r="CQ183" s="6"/>
      <c r="CR183" s="5">
        <f t="shared" si="85"/>
        <v>301</v>
      </c>
    </row>
    <row r="184" spans="2:96" ht="12.75" customHeight="1" thickBot="1" x14ac:dyDescent="0.4">
      <c r="B184" s="658" t="s">
        <v>362</v>
      </c>
      <c r="C184" s="659"/>
      <c r="D184" s="659"/>
      <c r="E184" s="659"/>
      <c r="F184" s="659"/>
      <c r="G184" s="659"/>
      <c r="H184" s="660"/>
      <c r="J184" s="658" t="s">
        <v>362</v>
      </c>
      <c r="K184" s="659"/>
      <c r="L184" s="659"/>
      <c r="M184" s="659"/>
      <c r="N184" s="659"/>
      <c r="O184" s="659"/>
      <c r="P184" s="660"/>
      <c r="R184" s="658" t="s">
        <v>362</v>
      </c>
      <c r="S184" s="659"/>
      <c r="T184" s="659"/>
      <c r="U184" s="659"/>
      <c r="V184" s="659"/>
      <c r="W184" s="659"/>
      <c r="X184" s="660"/>
      <c r="Z184" s="658" t="s">
        <v>362</v>
      </c>
      <c r="AA184" s="659"/>
      <c r="AB184" s="659"/>
      <c r="AC184" s="659"/>
      <c r="AD184" s="659"/>
      <c r="AE184" s="659"/>
      <c r="AF184" s="660"/>
      <c r="AH184" s="658" t="s">
        <v>362</v>
      </c>
      <c r="AI184" s="659"/>
      <c r="AJ184" s="659"/>
      <c r="AK184" s="659"/>
      <c r="AL184" s="659"/>
      <c r="AM184" s="659"/>
      <c r="AN184" s="660"/>
      <c r="AP184" s="658" t="s">
        <v>362</v>
      </c>
      <c r="AQ184" s="659"/>
      <c r="AR184" s="659"/>
      <c r="AS184" s="659"/>
      <c r="AT184" s="659"/>
      <c r="AU184" s="659"/>
      <c r="AV184" s="660"/>
      <c r="AX184" s="658" t="s">
        <v>362</v>
      </c>
      <c r="AY184" s="659"/>
      <c r="AZ184" s="659"/>
      <c r="BA184" s="659"/>
      <c r="BB184" s="659"/>
      <c r="BC184" s="659"/>
      <c r="BD184" s="660"/>
      <c r="BF184" s="658" t="s">
        <v>362</v>
      </c>
      <c r="BG184" s="659"/>
      <c r="BH184" s="659"/>
      <c r="BI184" s="659"/>
      <c r="BJ184" s="659"/>
      <c r="BK184" s="659"/>
      <c r="BL184" s="660"/>
      <c r="BN184" s="658" t="s">
        <v>362</v>
      </c>
      <c r="BO184" s="659"/>
      <c r="BP184" s="659"/>
      <c r="BQ184" s="659"/>
      <c r="BR184" s="659"/>
      <c r="BS184" s="659"/>
      <c r="BT184" s="660"/>
      <c r="BV184" s="658" t="s">
        <v>362</v>
      </c>
      <c r="BW184" s="735"/>
      <c r="BX184" s="735"/>
      <c r="BY184" s="735"/>
      <c r="BZ184" s="735"/>
      <c r="CA184" s="735"/>
      <c r="CB184" s="736"/>
      <c r="CD184" s="658" t="s">
        <v>362</v>
      </c>
      <c r="CE184" s="659"/>
      <c r="CF184" s="659"/>
      <c r="CG184" s="659"/>
      <c r="CH184" s="659"/>
      <c r="CI184" s="659"/>
      <c r="CJ184" s="660"/>
      <c r="CL184" s="658" t="s">
        <v>362</v>
      </c>
      <c r="CM184" s="659"/>
      <c r="CN184" s="659"/>
      <c r="CO184" s="659"/>
      <c r="CP184" s="659"/>
      <c r="CQ184" s="659"/>
      <c r="CR184" s="660"/>
    </row>
    <row r="185" spans="2:96" ht="12.75" customHeight="1" thickBot="1" x14ac:dyDescent="0.4">
      <c r="B185" s="7"/>
      <c r="C185" s="8"/>
      <c r="D185" s="8"/>
      <c r="E185" s="9" t="s">
        <v>7</v>
      </c>
      <c r="F185" s="9" t="s">
        <v>8</v>
      </c>
      <c r="G185" s="10" t="s">
        <v>9</v>
      </c>
      <c r="H185" s="11" t="s">
        <v>508</v>
      </c>
      <c r="J185" s="7"/>
      <c r="K185" s="8"/>
      <c r="L185" s="8"/>
      <c r="M185" s="9" t="s">
        <v>7</v>
      </c>
      <c r="N185" s="9" t="s">
        <v>8</v>
      </c>
      <c r="O185" s="12" t="s">
        <v>9</v>
      </c>
      <c r="P185" s="11" t="s">
        <v>508</v>
      </c>
      <c r="R185" s="7"/>
      <c r="S185" s="8"/>
      <c r="T185" s="8"/>
      <c r="U185" s="9" t="s">
        <v>7</v>
      </c>
      <c r="V185" s="9" t="s">
        <v>8</v>
      </c>
      <c r="W185" s="13" t="s">
        <v>9</v>
      </c>
      <c r="X185" s="11" t="s">
        <v>508</v>
      </c>
      <c r="Z185" s="7"/>
      <c r="AA185" s="8"/>
      <c r="AB185" s="8"/>
      <c r="AC185" s="9" t="s">
        <v>7</v>
      </c>
      <c r="AD185" s="9" t="s">
        <v>8</v>
      </c>
      <c r="AE185" s="14" t="s">
        <v>9</v>
      </c>
      <c r="AF185" s="11" t="s">
        <v>508</v>
      </c>
      <c r="AH185" s="7"/>
      <c r="AI185" s="8"/>
      <c r="AJ185" s="8"/>
      <c r="AK185" s="9" t="s">
        <v>7</v>
      </c>
      <c r="AL185" s="9" t="s">
        <v>8</v>
      </c>
      <c r="AM185" s="15" t="s">
        <v>9</v>
      </c>
      <c r="AN185" s="11" t="s">
        <v>508</v>
      </c>
      <c r="AP185" s="7"/>
      <c r="AQ185" s="8"/>
      <c r="AR185" s="8"/>
      <c r="AS185" s="9" t="s">
        <v>7</v>
      </c>
      <c r="AT185" s="9" t="s">
        <v>8</v>
      </c>
      <c r="AU185" s="16" t="s">
        <v>9</v>
      </c>
      <c r="AV185" s="11" t="s">
        <v>508</v>
      </c>
      <c r="AX185" s="7"/>
      <c r="AY185" s="8"/>
      <c r="AZ185" s="8"/>
      <c r="BA185" s="9" t="s">
        <v>7</v>
      </c>
      <c r="BB185" s="9" t="s">
        <v>8</v>
      </c>
      <c r="BC185" s="17" t="s">
        <v>9</v>
      </c>
      <c r="BD185" s="11" t="s">
        <v>508</v>
      </c>
      <c r="BF185" s="7"/>
      <c r="BG185" s="8"/>
      <c r="BH185" s="8"/>
      <c r="BI185" s="9" t="s">
        <v>7</v>
      </c>
      <c r="BJ185" s="9" t="s">
        <v>8</v>
      </c>
      <c r="BK185" s="18" t="s">
        <v>9</v>
      </c>
      <c r="BL185" s="11" t="s">
        <v>508</v>
      </c>
      <c r="BN185" s="7"/>
      <c r="BO185" s="8"/>
      <c r="BP185" s="8"/>
      <c r="BQ185" s="9" t="s">
        <v>7</v>
      </c>
      <c r="BR185" s="9" t="s">
        <v>8</v>
      </c>
      <c r="BS185" s="19" t="s">
        <v>9</v>
      </c>
      <c r="BT185" s="11" t="s">
        <v>508</v>
      </c>
      <c r="BV185" s="7"/>
      <c r="BW185" s="8"/>
      <c r="BX185" s="8"/>
      <c r="BY185" s="191" t="s">
        <v>7</v>
      </c>
      <c r="BZ185" s="9" t="s">
        <v>8</v>
      </c>
      <c r="CA185" s="20" t="s">
        <v>9</v>
      </c>
      <c r="CB185" s="41" t="s">
        <v>508</v>
      </c>
      <c r="CD185" s="7"/>
      <c r="CE185" s="8"/>
      <c r="CF185" s="8"/>
      <c r="CG185" s="9" t="s">
        <v>7</v>
      </c>
      <c r="CH185" s="9" t="s">
        <v>8</v>
      </c>
      <c r="CI185" s="21" t="s">
        <v>9</v>
      </c>
      <c r="CJ185" s="11" t="s">
        <v>508</v>
      </c>
      <c r="CL185" s="7"/>
      <c r="CM185" s="8"/>
      <c r="CN185" s="8"/>
      <c r="CO185" s="9" t="s">
        <v>7</v>
      </c>
      <c r="CP185" s="9" t="s">
        <v>8</v>
      </c>
      <c r="CQ185" s="22" t="s">
        <v>9</v>
      </c>
      <c r="CR185" s="11" t="s">
        <v>508</v>
      </c>
    </row>
    <row r="186" spans="2:96" ht="12.75" customHeight="1" x14ac:dyDescent="0.35">
      <c r="B186" s="661" t="s">
        <v>509</v>
      </c>
      <c r="C186" s="673"/>
      <c r="D186" s="662"/>
      <c r="E186" s="4" t="s">
        <v>11</v>
      </c>
      <c r="F186" s="4" t="s">
        <v>11</v>
      </c>
      <c r="G186" s="6" t="s">
        <v>17</v>
      </c>
      <c r="H186" s="4">
        <v>129</v>
      </c>
      <c r="J186" s="680" t="s">
        <v>510</v>
      </c>
      <c r="K186" s="673"/>
      <c r="L186" s="662"/>
      <c r="M186" s="4" t="s">
        <v>11</v>
      </c>
      <c r="N186" s="4" t="s">
        <v>11</v>
      </c>
      <c r="P186" s="4">
        <v>109</v>
      </c>
      <c r="R186" s="678" t="s">
        <v>511</v>
      </c>
      <c r="S186" s="673"/>
      <c r="T186" s="662"/>
      <c r="U186" s="4" t="s">
        <v>11</v>
      </c>
      <c r="V186" s="4" t="s">
        <v>11</v>
      </c>
      <c r="X186" s="24">
        <v>94</v>
      </c>
      <c r="Z186" s="687" t="s">
        <v>512</v>
      </c>
      <c r="AA186" s="673"/>
      <c r="AB186" s="662"/>
      <c r="AC186" s="4" t="s">
        <v>11</v>
      </c>
      <c r="AD186" s="4" t="s">
        <v>11</v>
      </c>
      <c r="AF186" s="4">
        <v>62</v>
      </c>
      <c r="AH186" s="685" t="s">
        <v>513</v>
      </c>
      <c r="AI186" s="673"/>
      <c r="AJ186" s="662"/>
      <c r="AK186" s="4" t="s">
        <v>11</v>
      </c>
      <c r="AL186" s="4" t="s">
        <v>11</v>
      </c>
      <c r="AN186" s="24">
        <v>23</v>
      </c>
      <c r="AP186" s="674" t="s">
        <v>514</v>
      </c>
      <c r="AQ186" s="673"/>
      <c r="AR186" s="662"/>
      <c r="AS186" s="4" t="s">
        <v>11</v>
      </c>
      <c r="AT186" s="4" t="s">
        <v>11</v>
      </c>
      <c r="AV186" s="24">
        <v>9</v>
      </c>
      <c r="AX186" s="688" t="s">
        <v>515</v>
      </c>
      <c r="AY186" s="673"/>
      <c r="AZ186" s="662"/>
      <c r="BA186" s="4" t="s">
        <v>11</v>
      </c>
      <c r="BB186" s="4" t="s">
        <v>11</v>
      </c>
      <c r="BD186" s="162">
        <v>152</v>
      </c>
      <c r="BF186" s="679" t="s">
        <v>516</v>
      </c>
      <c r="BG186" s="673"/>
      <c r="BH186" s="662"/>
      <c r="BI186" s="4" t="s">
        <v>11</v>
      </c>
      <c r="BJ186" s="4" t="s">
        <v>11</v>
      </c>
      <c r="BL186" s="246">
        <v>134</v>
      </c>
      <c r="BN186" s="672" t="s">
        <v>517</v>
      </c>
      <c r="BO186" s="673"/>
      <c r="BP186" s="662"/>
      <c r="BQ186" s="4" t="s">
        <v>11</v>
      </c>
      <c r="BR186" s="4" t="s">
        <v>11</v>
      </c>
      <c r="BT186" s="461">
        <v>113</v>
      </c>
      <c r="BV186" s="737" t="s">
        <v>518</v>
      </c>
      <c r="BW186" s="737"/>
      <c r="BX186" s="737"/>
      <c r="BY186" s="193" t="s">
        <v>11</v>
      </c>
      <c r="BZ186" s="460" t="s">
        <v>11</v>
      </c>
      <c r="CB186" s="557">
        <v>101</v>
      </c>
      <c r="CD186" s="682" t="s">
        <v>519</v>
      </c>
      <c r="CE186" s="673"/>
      <c r="CF186" s="662"/>
      <c r="CG186" s="4" t="s">
        <v>11</v>
      </c>
      <c r="CH186" s="4" t="s">
        <v>11</v>
      </c>
      <c r="CJ186" s="4">
        <f>CB204</f>
        <v>82</v>
      </c>
      <c r="CL186" s="686" t="s">
        <v>520</v>
      </c>
      <c r="CM186" s="673"/>
      <c r="CN186" s="662"/>
      <c r="CO186" s="4" t="s">
        <v>11</v>
      </c>
      <c r="CP186" s="4" t="s">
        <v>11</v>
      </c>
      <c r="CR186" s="4">
        <f>CJ210</f>
        <v>46</v>
      </c>
    </row>
    <row r="187" spans="2:96" ht="12.75" customHeight="1" x14ac:dyDescent="0.35">
      <c r="B187" s="654">
        <v>45566</v>
      </c>
      <c r="C187" s="651"/>
      <c r="D187" s="651"/>
      <c r="E187" s="4">
        <v>0</v>
      </c>
      <c r="F187" s="4">
        <v>2</v>
      </c>
      <c r="G187" s="6" t="s">
        <v>17</v>
      </c>
      <c r="H187" s="5">
        <f t="shared" ref="H187:H211" si="86">SUM(H186+E187-F187)</f>
        <v>127</v>
      </c>
      <c r="J187" s="654">
        <v>45598</v>
      </c>
      <c r="K187" s="651"/>
      <c r="L187" s="3"/>
      <c r="M187" s="4">
        <v>0</v>
      </c>
      <c r="N187" s="4">
        <v>1</v>
      </c>
      <c r="O187" s="6" t="s">
        <v>24</v>
      </c>
      <c r="P187" s="5">
        <f t="shared" ref="P187:P211" si="87">SUM(P186+M187-N187)</f>
        <v>108</v>
      </c>
      <c r="R187" s="654">
        <v>45628</v>
      </c>
      <c r="S187" s="651"/>
      <c r="T187" s="3"/>
      <c r="U187" s="24">
        <v>0</v>
      </c>
      <c r="V187" s="24">
        <v>1</v>
      </c>
      <c r="W187" s="28" t="s">
        <v>17</v>
      </c>
      <c r="X187" s="5">
        <f t="shared" ref="X187:X207" si="88">SUM(X186+U187-V187)</f>
        <v>93</v>
      </c>
      <c r="Z187" s="708">
        <v>45660</v>
      </c>
      <c r="AA187" s="651"/>
      <c r="AB187" s="76"/>
      <c r="AC187" s="87">
        <v>0</v>
      </c>
      <c r="AD187" s="87">
        <v>1</v>
      </c>
      <c r="AE187" s="88" t="s">
        <v>17</v>
      </c>
      <c r="AF187" s="52">
        <f t="shared" ref="AF187:AF211" si="89">SUM(AF186+AC187-AD187)</f>
        <v>61</v>
      </c>
      <c r="AH187" s="654">
        <v>45691</v>
      </c>
      <c r="AI187" s="651"/>
      <c r="AJ187" s="3"/>
      <c r="AK187" s="24">
        <v>0</v>
      </c>
      <c r="AL187" s="24">
        <v>2</v>
      </c>
      <c r="AM187" s="28" t="s">
        <v>17</v>
      </c>
      <c r="AN187" s="5">
        <f t="shared" ref="AN187:AN204" si="90">SUM(AN186+AK187-AL187)</f>
        <v>21</v>
      </c>
      <c r="AP187" s="654">
        <v>45722</v>
      </c>
      <c r="AQ187" s="651"/>
      <c r="AR187" s="3"/>
      <c r="AS187" s="24">
        <v>0</v>
      </c>
      <c r="AT187" s="24">
        <v>1</v>
      </c>
      <c r="AU187" s="28" t="s">
        <v>17</v>
      </c>
      <c r="AV187" s="5">
        <f t="shared" ref="AV187:AV211" si="91">SUM(AV186+AS187-AT187)</f>
        <v>8</v>
      </c>
      <c r="AX187" s="654">
        <v>45748</v>
      </c>
      <c r="AY187" s="651"/>
      <c r="AZ187" s="3"/>
      <c r="BA187" s="4">
        <v>0</v>
      </c>
      <c r="BB187" s="4">
        <v>1</v>
      </c>
      <c r="BC187" s="129" t="s">
        <v>17</v>
      </c>
      <c r="BD187" s="5">
        <f t="shared" ref="BD187:BD211" si="92">SUM(BD186+BA187-BB187)</f>
        <v>151</v>
      </c>
      <c r="BF187" s="654">
        <v>45782</v>
      </c>
      <c r="BG187" s="651"/>
      <c r="BH187" s="3"/>
      <c r="BI187" s="248">
        <v>0</v>
      </c>
      <c r="BJ187" s="248">
        <v>1</v>
      </c>
      <c r="BK187" s="129" t="s">
        <v>15</v>
      </c>
      <c r="BL187" s="5">
        <f t="shared" ref="BL187:BL211" si="93">SUM(BL186+BI187-BJ187)</f>
        <v>133</v>
      </c>
      <c r="BN187" s="654">
        <v>45824</v>
      </c>
      <c r="BO187" s="651"/>
      <c r="BP187" s="3"/>
      <c r="BQ187" s="453">
        <v>0</v>
      </c>
      <c r="BR187" s="453">
        <v>1</v>
      </c>
      <c r="BS187" s="28" t="s">
        <v>17</v>
      </c>
      <c r="BT187" s="461">
        <f>BQ187+BT186-BR187</f>
        <v>112</v>
      </c>
      <c r="BV187" s="654">
        <v>45839</v>
      </c>
      <c r="BW187" s="654"/>
      <c r="BX187" s="3"/>
      <c r="BY187" s="193">
        <v>0</v>
      </c>
      <c r="BZ187" s="460">
        <v>1</v>
      </c>
      <c r="CA187" s="28" t="s">
        <v>17</v>
      </c>
      <c r="CB187" s="557">
        <f>CB186+BY187-BZ187</f>
        <v>100</v>
      </c>
      <c r="CD187" s="654">
        <v>45870</v>
      </c>
      <c r="CE187" s="651"/>
      <c r="CF187" s="3"/>
      <c r="CG187" s="4">
        <v>0</v>
      </c>
      <c r="CH187" s="4">
        <v>1</v>
      </c>
      <c r="CI187" s="6" t="s">
        <v>17</v>
      </c>
      <c r="CJ187" s="5">
        <f t="shared" ref="CJ187:CJ211" si="94">SUM(CJ186+CG187-CH187)</f>
        <v>81</v>
      </c>
      <c r="CL187" s="711">
        <v>45901</v>
      </c>
      <c r="CM187" s="730"/>
      <c r="CN187" s="613"/>
      <c r="CO187" s="171">
        <v>0</v>
      </c>
      <c r="CP187" s="171">
        <v>2</v>
      </c>
      <c r="CQ187" s="255" t="s">
        <v>17</v>
      </c>
      <c r="CR187" s="5">
        <f t="shared" ref="CR187:CR210" si="95">SUM(CR186+CO187-CP187)</f>
        <v>44</v>
      </c>
    </row>
    <row r="188" spans="2:96" ht="12.75" customHeight="1" x14ac:dyDescent="0.35">
      <c r="B188" s="654">
        <v>45567</v>
      </c>
      <c r="C188" s="651"/>
      <c r="D188" s="651"/>
      <c r="E188" s="4">
        <v>0</v>
      </c>
      <c r="F188" s="4">
        <v>1</v>
      </c>
      <c r="G188" s="6" t="s">
        <v>17</v>
      </c>
      <c r="H188" s="5">
        <f t="shared" si="86"/>
        <v>126</v>
      </c>
      <c r="J188" s="654">
        <v>45598</v>
      </c>
      <c r="K188" s="651"/>
      <c r="L188" s="3"/>
      <c r="M188" s="4">
        <v>0</v>
      </c>
      <c r="N188" s="4">
        <v>1</v>
      </c>
      <c r="O188" s="6" t="s">
        <v>17</v>
      </c>
      <c r="P188" s="5">
        <f t="shared" si="87"/>
        <v>107</v>
      </c>
      <c r="R188" s="654">
        <v>45630</v>
      </c>
      <c r="S188" s="651"/>
      <c r="T188" s="3"/>
      <c r="U188" s="24">
        <v>0</v>
      </c>
      <c r="V188" s="24">
        <v>1</v>
      </c>
      <c r="W188" s="28" t="s">
        <v>17</v>
      </c>
      <c r="X188" s="5">
        <f t="shared" si="88"/>
        <v>92</v>
      </c>
      <c r="Z188" s="708">
        <v>45663</v>
      </c>
      <c r="AA188" s="651"/>
      <c r="AB188" s="76"/>
      <c r="AC188" s="87">
        <v>0</v>
      </c>
      <c r="AD188" s="87">
        <v>1</v>
      </c>
      <c r="AE188" s="88" t="s">
        <v>17</v>
      </c>
      <c r="AF188" s="5">
        <f t="shared" si="89"/>
        <v>60</v>
      </c>
      <c r="AH188" s="654">
        <v>45692</v>
      </c>
      <c r="AI188" s="651"/>
      <c r="AJ188" s="3"/>
      <c r="AK188" s="24">
        <v>0</v>
      </c>
      <c r="AL188" s="24">
        <v>2</v>
      </c>
      <c r="AM188" s="28" t="s">
        <v>17</v>
      </c>
      <c r="AN188" s="304">
        <f t="shared" si="90"/>
        <v>19</v>
      </c>
      <c r="AP188" s="706">
        <v>45726</v>
      </c>
      <c r="AQ188" s="651"/>
      <c r="AR188" s="30"/>
      <c r="AS188" s="32">
        <v>152</v>
      </c>
      <c r="AT188" s="32">
        <v>0</v>
      </c>
      <c r="AU188" s="33" t="s">
        <v>17</v>
      </c>
      <c r="AV188" s="34">
        <f t="shared" si="91"/>
        <v>160</v>
      </c>
      <c r="AX188" s="654">
        <v>45749</v>
      </c>
      <c r="AY188" s="651"/>
      <c r="AZ188" s="3"/>
      <c r="BA188" s="168">
        <v>0</v>
      </c>
      <c r="BB188" s="168">
        <v>1</v>
      </c>
      <c r="BC188" s="129" t="s">
        <v>17</v>
      </c>
      <c r="BD188" s="5">
        <f t="shared" si="92"/>
        <v>150</v>
      </c>
      <c r="BF188" s="654">
        <v>45783</v>
      </c>
      <c r="BG188" s="651"/>
      <c r="BH188" s="3"/>
      <c r="BI188" s="259">
        <v>0</v>
      </c>
      <c r="BJ188" s="259">
        <v>2</v>
      </c>
      <c r="BK188" s="6" t="s">
        <v>17</v>
      </c>
      <c r="BL188" s="5">
        <f t="shared" si="93"/>
        <v>131</v>
      </c>
      <c r="BN188" s="654">
        <v>45825</v>
      </c>
      <c r="BO188" s="651"/>
      <c r="BP188" s="3"/>
      <c r="BQ188" s="453">
        <v>0</v>
      </c>
      <c r="BR188" s="453">
        <v>1</v>
      </c>
      <c r="BS188" s="28" t="s">
        <v>17</v>
      </c>
      <c r="BT188" s="461">
        <f t="shared" ref="BT188:BT211" si="96">BQ188+BT187-BR188</f>
        <v>111</v>
      </c>
      <c r="BV188" s="654">
        <v>45840</v>
      </c>
      <c r="BW188" s="654"/>
      <c r="BX188" s="3"/>
      <c r="BY188" s="193">
        <v>0</v>
      </c>
      <c r="BZ188" s="486">
        <v>1</v>
      </c>
      <c r="CA188" s="28" t="s">
        <v>17</v>
      </c>
      <c r="CB188" s="557">
        <f t="shared" ref="CB188:CB201" si="97">CB187+BY188-BZ188</f>
        <v>99</v>
      </c>
      <c r="CD188" s="654">
        <v>45871</v>
      </c>
      <c r="CE188" s="651"/>
      <c r="CF188" s="3"/>
      <c r="CG188" s="564">
        <v>0</v>
      </c>
      <c r="CH188" s="564">
        <v>1</v>
      </c>
      <c r="CI188" s="28" t="s">
        <v>17</v>
      </c>
      <c r="CJ188" s="5">
        <f t="shared" si="94"/>
        <v>80</v>
      </c>
      <c r="CL188" s="711">
        <v>45902</v>
      </c>
      <c r="CM188" s="730"/>
      <c r="CN188" s="3"/>
      <c r="CO188" s="171">
        <v>0</v>
      </c>
      <c r="CP188" s="171">
        <v>2</v>
      </c>
      <c r="CQ188" s="255" t="s">
        <v>17</v>
      </c>
      <c r="CR188" s="5">
        <f t="shared" si="95"/>
        <v>42</v>
      </c>
    </row>
    <row r="189" spans="2:96" ht="12.75" customHeight="1" x14ac:dyDescent="0.35">
      <c r="B189" s="654">
        <v>45568</v>
      </c>
      <c r="C189" s="651"/>
      <c r="D189" s="651"/>
      <c r="E189" s="4">
        <v>0</v>
      </c>
      <c r="F189" s="4">
        <v>0</v>
      </c>
      <c r="G189" s="6" t="s">
        <v>17</v>
      </c>
      <c r="H189" s="5">
        <f t="shared" si="86"/>
        <v>126</v>
      </c>
      <c r="J189" s="654">
        <v>45601</v>
      </c>
      <c r="K189" s="651"/>
      <c r="L189" s="3"/>
      <c r="M189" s="4">
        <v>0</v>
      </c>
      <c r="N189" s="4">
        <v>1</v>
      </c>
      <c r="O189" s="6" t="s">
        <v>17</v>
      </c>
      <c r="P189" s="5">
        <f t="shared" si="87"/>
        <v>106</v>
      </c>
      <c r="R189" s="654">
        <v>45631</v>
      </c>
      <c r="S189" s="651"/>
      <c r="T189" s="3"/>
      <c r="U189" s="24">
        <v>0</v>
      </c>
      <c r="V189" s="24">
        <v>1</v>
      </c>
      <c r="W189" s="28" t="s">
        <v>17</v>
      </c>
      <c r="X189" s="5">
        <f t="shared" si="88"/>
        <v>91</v>
      </c>
      <c r="Z189" s="708">
        <v>45664</v>
      </c>
      <c r="AA189" s="651"/>
      <c r="AB189" s="76"/>
      <c r="AC189" s="87">
        <v>0</v>
      </c>
      <c r="AD189" s="87">
        <v>1</v>
      </c>
      <c r="AE189" s="88" t="s">
        <v>17</v>
      </c>
      <c r="AF189" s="5">
        <f t="shared" si="89"/>
        <v>59</v>
      </c>
      <c r="AH189" s="654">
        <v>45693</v>
      </c>
      <c r="AI189" s="651"/>
      <c r="AJ189" s="3"/>
      <c r="AK189" s="24">
        <v>0</v>
      </c>
      <c r="AL189" s="24">
        <v>1</v>
      </c>
      <c r="AM189" s="28" t="s">
        <v>17</v>
      </c>
      <c r="AN189" s="304">
        <f t="shared" si="90"/>
        <v>18</v>
      </c>
      <c r="AP189" s="654">
        <v>45728</v>
      </c>
      <c r="AQ189" s="651"/>
      <c r="AR189" s="3"/>
      <c r="AS189" s="4">
        <v>0</v>
      </c>
      <c r="AT189" s="4">
        <v>1</v>
      </c>
      <c r="AU189" s="6" t="s">
        <v>17</v>
      </c>
      <c r="AV189" s="5">
        <f t="shared" si="91"/>
        <v>159</v>
      </c>
      <c r="AX189" s="654">
        <v>45750</v>
      </c>
      <c r="AY189" s="651"/>
      <c r="AZ189" s="3"/>
      <c r="BA189" s="168">
        <v>0</v>
      </c>
      <c r="BB189" s="168">
        <v>1</v>
      </c>
      <c r="BC189" s="129" t="s">
        <v>17</v>
      </c>
      <c r="BD189" s="5">
        <f t="shared" si="92"/>
        <v>149</v>
      </c>
      <c r="BF189" s="654">
        <v>45784</v>
      </c>
      <c r="BG189" s="651"/>
      <c r="BH189" s="3"/>
      <c r="BI189" s="259">
        <v>0</v>
      </c>
      <c r="BJ189" s="259">
        <v>2</v>
      </c>
      <c r="BK189" s="28" t="s">
        <v>24</v>
      </c>
      <c r="BL189" s="5">
        <f t="shared" si="93"/>
        <v>129</v>
      </c>
      <c r="BN189" s="654">
        <v>45826</v>
      </c>
      <c r="BO189" s="651"/>
      <c r="BP189" s="3"/>
      <c r="BQ189" s="453">
        <v>0</v>
      </c>
      <c r="BR189" s="453">
        <v>1</v>
      </c>
      <c r="BS189" s="28" t="s">
        <v>17</v>
      </c>
      <c r="BT189" s="461">
        <f t="shared" si="96"/>
        <v>110</v>
      </c>
      <c r="BV189" s="654">
        <v>45841</v>
      </c>
      <c r="BW189" s="654"/>
      <c r="BX189" s="3"/>
      <c r="BY189" s="193">
        <v>0</v>
      </c>
      <c r="BZ189" s="486">
        <v>1</v>
      </c>
      <c r="CA189" s="28" t="s">
        <v>17</v>
      </c>
      <c r="CB189" s="557">
        <f t="shared" si="97"/>
        <v>98</v>
      </c>
      <c r="CD189" s="654">
        <v>45873</v>
      </c>
      <c r="CE189" s="651"/>
      <c r="CF189" s="3"/>
      <c r="CG189" s="564">
        <v>0</v>
      </c>
      <c r="CH189" s="564">
        <v>1</v>
      </c>
      <c r="CI189" s="28" t="s">
        <v>17</v>
      </c>
      <c r="CJ189" s="5">
        <f t="shared" si="94"/>
        <v>79</v>
      </c>
      <c r="CL189" s="711">
        <v>45903</v>
      </c>
      <c r="CM189" s="730"/>
      <c r="CN189" s="3"/>
      <c r="CO189" s="171">
        <v>0</v>
      </c>
      <c r="CP189" s="171">
        <v>2</v>
      </c>
      <c r="CQ189" s="255" t="s">
        <v>17</v>
      </c>
      <c r="CR189" s="603">
        <f t="shared" si="95"/>
        <v>40</v>
      </c>
    </row>
    <row r="190" spans="2:96" ht="12.75" customHeight="1" x14ac:dyDescent="0.35">
      <c r="B190" s="654">
        <v>45569</v>
      </c>
      <c r="C190" s="651"/>
      <c r="D190" s="651"/>
      <c r="E190" s="4">
        <v>0</v>
      </c>
      <c r="F190" s="4">
        <v>1</v>
      </c>
      <c r="G190" s="6" t="s">
        <v>17</v>
      </c>
      <c r="H190" s="5">
        <f t="shared" si="86"/>
        <v>125</v>
      </c>
      <c r="J190" s="654">
        <v>45602</v>
      </c>
      <c r="K190" s="651"/>
      <c r="L190" s="3"/>
      <c r="M190" s="4">
        <v>0</v>
      </c>
      <c r="N190" s="4">
        <v>1</v>
      </c>
      <c r="O190" s="6" t="s">
        <v>17</v>
      </c>
      <c r="P190" s="5">
        <f t="shared" si="87"/>
        <v>105</v>
      </c>
      <c r="R190" s="654">
        <v>45632</v>
      </c>
      <c r="S190" s="651"/>
      <c r="T190" s="3"/>
      <c r="U190" s="24">
        <v>0</v>
      </c>
      <c r="V190" s="24">
        <v>1</v>
      </c>
      <c r="W190" s="28" t="s">
        <v>17</v>
      </c>
      <c r="X190" s="5">
        <f t="shared" si="88"/>
        <v>90</v>
      </c>
      <c r="Z190" s="708">
        <v>45665</v>
      </c>
      <c r="AA190" s="651"/>
      <c r="AB190" s="76"/>
      <c r="AC190" s="87">
        <v>0</v>
      </c>
      <c r="AD190" s="87">
        <v>1</v>
      </c>
      <c r="AE190" s="88" t="s">
        <v>17</v>
      </c>
      <c r="AF190" s="5">
        <f t="shared" si="89"/>
        <v>58</v>
      </c>
      <c r="AH190" s="654">
        <v>45694</v>
      </c>
      <c r="AI190" s="651"/>
      <c r="AJ190" s="3"/>
      <c r="AK190" s="24">
        <v>0</v>
      </c>
      <c r="AL190" s="24">
        <v>1</v>
      </c>
      <c r="AM190" s="28" t="s">
        <v>17</v>
      </c>
      <c r="AN190" s="304">
        <f t="shared" si="90"/>
        <v>17</v>
      </c>
      <c r="AP190" s="654">
        <v>45733</v>
      </c>
      <c r="AQ190" s="651"/>
      <c r="AR190" s="3"/>
      <c r="AS190" s="132">
        <v>0</v>
      </c>
      <c r="AT190" s="132">
        <v>1</v>
      </c>
      <c r="AU190" s="6" t="s">
        <v>17</v>
      </c>
      <c r="AV190" s="5">
        <f t="shared" si="91"/>
        <v>158</v>
      </c>
      <c r="AX190" s="654">
        <v>45751</v>
      </c>
      <c r="AY190" s="651"/>
      <c r="AZ190" s="3"/>
      <c r="BA190" s="168">
        <v>0</v>
      </c>
      <c r="BB190" s="168">
        <v>1</v>
      </c>
      <c r="BC190" s="129" t="s">
        <v>17</v>
      </c>
      <c r="BD190" s="5">
        <f t="shared" si="92"/>
        <v>148</v>
      </c>
      <c r="BF190" s="654">
        <v>45784</v>
      </c>
      <c r="BG190" s="651"/>
      <c r="BH190" s="3"/>
      <c r="BI190" s="259">
        <v>0</v>
      </c>
      <c r="BJ190" s="259">
        <v>2</v>
      </c>
      <c r="BK190" s="28" t="s">
        <v>17</v>
      </c>
      <c r="BL190" s="5">
        <f t="shared" si="93"/>
        <v>127</v>
      </c>
      <c r="BN190" s="654">
        <v>45827</v>
      </c>
      <c r="BO190" s="651"/>
      <c r="BP190" s="3"/>
      <c r="BQ190" s="453">
        <v>0</v>
      </c>
      <c r="BR190" s="453">
        <v>1</v>
      </c>
      <c r="BS190" s="28" t="s">
        <v>17</v>
      </c>
      <c r="BT190" s="461">
        <f t="shared" si="96"/>
        <v>109</v>
      </c>
      <c r="BV190" s="654">
        <v>45842</v>
      </c>
      <c r="BW190" s="654"/>
      <c r="BX190" s="3"/>
      <c r="BY190" s="193">
        <v>0</v>
      </c>
      <c r="BZ190" s="486">
        <v>1</v>
      </c>
      <c r="CA190" s="28" t="s">
        <v>17</v>
      </c>
      <c r="CB190" s="557">
        <f t="shared" si="97"/>
        <v>97</v>
      </c>
      <c r="CD190" s="654">
        <v>45874</v>
      </c>
      <c r="CE190" s="651"/>
      <c r="CF190" s="3"/>
      <c r="CG190" s="564">
        <v>0</v>
      </c>
      <c r="CH190" s="564">
        <v>1</v>
      </c>
      <c r="CI190" s="28" t="s">
        <v>17</v>
      </c>
      <c r="CJ190" s="5">
        <f t="shared" si="94"/>
        <v>78</v>
      </c>
      <c r="CL190" s="711">
        <v>45904</v>
      </c>
      <c r="CM190" s="730"/>
      <c r="CN190" s="3"/>
      <c r="CO190" s="171">
        <v>0</v>
      </c>
      <c r="CP190" s="171">
        <v>2</v>
      </c>
      <c r="CQ190" s="255" t="s">
        <v>17</v>
      </c>
      <c r="CR190" s="5">
        <f t="shared" si="95"/>
        <v>38</v>
      </c>
    </row>
    <row r="191" spans="2:96" ht="12.75" customHeight="1" x14ac:dyDescent="0.35">
      <c r="B191" s="654">
        <v>45569</v>
      </c>
      <c r="C191" s="651"/>
      <c r="D191" s="651"/>
      <c r="E191" s="4">
        <v>0</v>
      </c>
      <c r="F191" s="4">
        <v>1</v>
      </c>
      <c r="G191" s="6" t="s">
        <v>15</v>
      </c>
      <c r="H191" s="5">
        <f t="shared" si="86"/>
        <v>124</v>
      </c>
      <c r="J191" s="654">
        <v>45604</v>
      </c>
      <c r="K191" s="651"/>
      <c r="L191" s="3"/>
      <c r="M191" s="4">
        <v>0</v>
      </c>
      <c r="N191" s="4">
        <v>1</v>
      </c>
      <c r="O191" s="6" t="s">
        <v>17</v>
      </c>
      <c r="P191" s="5">
        <f t="shared" si="87"/>
        <v>104</v>
      </c>
      <c r="R191" s="654">
        <v>45635</v>
      </c>
      <c r="S191" s="651"/>
      <c r="T191" s="3"/>
      <c r="U191" s="24">
        <v>0</v>
      </c>
      <c r="V191" s="24">
        <v>2</v>
      </c>
      <c r="W191" s="28" t="s">
        <v>17</v>
      </c>
      <c r="X191" s="5">
        <f t="shared" si="88"/>
        <v>88</v>
      </c>
      <c r="Z191" s="708">
        <v>45666</v>
      </c>
      <c r="AA191" s="651"/>
      <c r="AB191" s="3"/>
      <c r="AC191" s="87">
        <v>0</v>
      </c>
      <c r="AD191" s="87">
        <v>1</v>
      </c>
      <c r="AE191" s="88" t="s">
        <v>17</v>
      </c>
      <c r="AF191" s="5">
        <f t="shared" si="89"/>
        <v>57</v>
      </c>
      <c r="AH191" s="654">
        <v>45698</v>
      </c>
      <c r="AI191" s="651"/>
      <c r="AJ191" s="3"/>
      <c r="AK191" s="24">
        <v>0</v>
      </c>
      <c r="AL191" s="24">
        <v>1</v>
      </c>
      <c r="AM191" s="28" t="s">
        <v>17</v>
      </c>
      <c r="AN191" s="304">
        <f t="shared" si="90"/>
        <v>16</v>
      </c>
      <c r="AP191" s="654">
        <v>45735</v>
      </c>
      <c r="AQ191" s="651"/>
      <c r="AR191" s="3"/>
      <c r="AS191" s="137">
        <v>0</v>
      </c>
      <c r="AT191" s="137">
        <v>1</v>
      </c>
      <c r="AU191" s="28" t="s">
        <v>17</v>
      </c>
      <c r="AV191" s="5">
        <f t="shared" si="91"/>
        <v>157</v>
      </c>
      <c r="AX191" s="654">
        <v>45752</v>
      </c>
      <c r="AY191" s="651"/>
      <c r="AZ191" s="3"/>
      <c r="BA191" s="168">
        <v>0</v>
      </c>
      <c r="BB191" s="168">
        <v>1</v>
      </c>
      <c r="BC191" s="129" t="s">
        <v>17</v>
      </c>
      <c r="BD191" s="5">
        <f t="shared" si="92"/>
        <v>147</v>
      </c>
      <c r="BF191" s="654">
        <v>45785</v>
      </c>
      <c r="BG191" s="651"/>
      <c r="BH191" s="3"/>
      <c r="BI191" s="259">
        <v>0</v>
      </c>
      <c r="BJ191" s="259">
        <v>2</v>
      </c>
      <c r="BK191" s="28" t="s">
        <v>17</v>
      </c>
      <c r="BL191" s="5">
        <f t="shared" si="93"/>
        <v>125</v>
      </c>
      <c r="BN191" s="654">
        <v>45828</v>
      </c>
      <c r="BO191" s="651"/>
      <c r="BP191" s="3"/>
      <c r="BQ191" s="453">
        <v>0</v>
      </c>
      <c r="BR191" s="453">
        <v>1</v>
      </c>
      <c r="BS191" s="28" t="s">
        <v>17</v>
      </c>
      <c r="BT191" s="461">
        <f t="shared" si="96"/>
        <v>108</v>
      </c>
      <c r="BV191" s="654">
        <v>45845</v>
      </c>
      <c r="BW191" s="654"/>
      <c r="BX191" s="3"/>
      <c r="BY191" s="193">
        <v>0</v>
      </c>
      <c r="BZ191" s="486">
        <v>2</v>
      </c>
      <c r="CA191" s="28" t="s">
        <v>17</v>
      </c>
      <c r="CB191" s="557">
        <f t="shared" si="97"/>
        <v>95</v>
      </c>
      <c r="CD191" s="654">
        <v>45875</v>
      </c>
      <c r="CE191" s="651"/>
      <c r="CF191" s="3"/>
      <c r="CG191" s="578">
        <v>0</v>
      </c>
      <c r="CH191" s="578">
        <v>1</v>
      </c>
      <c r="CI191" s="28" t="s">
        <v>17</v>
      </c>
      <c r="CJ191" s="5">
        <f t="shared" si="94"/>
        <v>77</v>
      </c>
      <c r="CL191" s="711">
        <v>45905</v>
      </c>
      <c r="CM191" s="730"/>
      <c r="CN191" s="3"/>
      <c r="CO191" s="171">
        <v>0</v>
      </c>
      <c r="CP191" s="171">
        <v>2</v>
      </c>
      <c r="CQ191" s="255" t="s">
        <v>17</v>
      </c>
      <c r="CR191" s="5">
        <f t="shared" si="95"/>
        <v>36</v>
      </c>
    </row>
    <row r="192" spans="2:96" ht="12.75" customHeight="1" x14ac:dyDescent="0.35">
      <c r="B192" s="654">
        <v>45570</v>
      </c>
      <c r="C192" s="651"/>
      <c r="D192" s="651"/>
      <c r="E192" s="4">
        <v>0</v>
      </c>
      <c r="F192" s="4">
        <v>1</v>
      </c>
      <c r="G192" s="6" t="s">
        <v>17</v>
      </c>
      <c r="H192" s="5">
        <f t="shared" si="86"/>
        <v>123</v>
      </c>
      <c r="J192" s="654">
        <v>45607</v>
      </c>
      <c r="K192" s="651"/>
      <c r="L192" s="3"/>
      <c r="M192" s="4">
        <v>0</v>
      </c>
      <c r="N192" s="4">
        <v>1</v>
      </c>
      <c r="O192" s="6" t="s">
        <v>17</v>
      </c>
      <c r="P192" s="5">
        <f t="shared" si="87"/>
        <v>103</v>
      </c>
      <c r="R192" s="654">
        <v>45637</v>
      </c>
      <c r="S192" s="651"/>
      <c r="T192" s="3"/>
      <c r="U192" s="24">
        <v>0</v>
      </c>
      <c r="V192" s="24">
        <v>1</v>
      </c>
      <c r="W192" s="28" t="s">
        <v>17</v>
      </c>
      <c r="X192" s="5">
        <f t="shared" si="88"/>
        <v>87</v>
      </c>
      <c r="Z192" s="708">
        <v>45667</v>
      </c>
      <c r="AA192" s="651"/>
      <c r="AB192" s="3"/>
      <c r="AC192" s="87">
        <v>0</v>
      </c>
      <c r="AD192" s="87">
        <v>1</v>
      </c>
      <c r="AE192" s="88" t="s">
        <v>17</v>
      </c>
      <c r="AF192" s="5">
        <f t="shared" si="89"/>
        <v>56</v>
      </c>
      <c r="AH192" s="654">
        <v>45700</v>
      </c>
      <c r="AI192" s="651"/>
      <c r="AJ192" s="3"/>
      <c r="AK192" s="24">
        <v>0</v>
      </c>
      <c r="AL192" s="24">
        <v>1</v>
      </c>
      <c r="AM192" s="28" t="s">
        <v>17</v>
      </c>
      <c r="AN192" s="304">
        <f t="shared" si="90"/>
        <v>15</v>
      </c>
      <c r="AP192" s="654">
        <v>45736</v>
      </c>
      <c r="AQ192" s="651"/>
      <c r="AR192" s="3"/>
      <c r="AS192" s="137">
        <v>0</v>
      </c>
      <c r="AT192" s="137">
        <v>1</v>
      </c>
      <c r="AU192" s="28" t="s">
        <v>17</v>
      </c>
      <c r="AV192" s="5">
        <f t="shared" si="91"/>
        <v>156</v>
      </c>
      <c r="AX192" s="654">
        <v>45754</v>
      </c>
      <c r="AY192" s="651"/>
      <c r="AZ192" s="3"/>
      <c r="BA192" s="168">
        <v>0</v>
      </c>
      <c r="BB192" s="168">
        <v>1</v>
      </c>
      <c r="BC192" s="129" t="s">
        <v>17</v>
      </c>
      <c r="BD192" s="5">
        <f t="shared" si="92"/>
        <v>146</v>
      </c>
      <c r="BF192" s="654">
        <v>45786</v>
      </c>
      <c r="BG192" s="651"/>
      <c r="BH192" s="3"/>
      <c r="BI192" s="259">
        <v>0</v>
      </c>
      <c r="BJ192" s="259">
        <v>2</v>
      </c>
      <c r="BK192" s="28" t="s">
        <v>17</v>
      </c>
      <c r="BL192" s="5">
        <f t="shared" si="93"/>
        <v>123</v>
      </c>
      <c r="BN192" s="654">
        <v>45831</v>
      </c>
      <c r="BO192" s="651"/>
      <c r="BP192" s="3"/>
      <c r="BQ192" s="453">
        <v>0</v>
      </c>
      <c r="BR192" s="453">
        <v>1</v>
      </c>
      <c r="BS192" s="28" t="s">
        <v>17</v>
      </c>
      <c r="BT192" s="461">
        <f t="shared" si="96"/>
        <v>107</v>
      </c>
      <c r="BV192" s="654">
        <v>45846</v>
      </c>
      <c r="BW192" s="654"/>
      <c r="BX192" s="3"/>
      <c r="BY192" s="193">
        <v>0</v>
      </c>
      <c r="BZ192" s="486">
        <v>1</v>
      </c>
      <c r="CA192" s="28" t="s">
        <v>17</v>
      </c>
      <c r="CB192" s="557">
        <f t="shared" si="97"/>
        <v>94</v>
      </c>
      <c r="CD192" s="654">
        <v>45876</v>
      </c>
      <c r="CE192" s="651"/>
      <c r="CF192" s="3"/>
      <c r="CG192" s="578">
        <v>0</v>
      </c>
      <c r="CH192" s="578">
        <v>1</v>
      </c>
      <c r="CI192" s="28" t="s">
        <v>17</v>
      </c>
      <c r="CJ192" s="5">
        <f t="shared" si="94"/>
        <v>76</v>
      </c>
      <c r="CL192" s="654">
        <v>45908</v>
      </c>
      <c r="CM192" s="651"/>
      <c r="CN192" s="3"/>
      <c r="CO192" s="171">
        <v>0</v>
      </c>
      <c r="CP192" s="171">
        <v>2</v>
      </c>
      <c r="CQ192" s="255" t="s">
        <v>17</v>
      </c>
      <c r="CR192" s="5">
        <f t="shared" si="95"/>
        <v>34</v>
      </c>
    </row>
    <row r="193" spans="2:96" ht="12.75" customHeight="1" x14ac:dyDescent="0.35">
      <c r="B193" s="654">
        <v>45572</v>
      </c>
      <c r="C193" s="651"/>
      <c r="D193" s="651"/>
      <c r="E193" s="4">
        <v>0</v>
      </c>
      <c r="F193" s="4">
        <v>1</v>
      </c>
      <c r="G193" s="6" t="s">
        <v>17</v>
      </c>
      <c r="H193" s="5">
        <f t="shared" si="86"/>
        <v>122</v>
      </c>
      <c r="J193" s="654">
        <v>45609</v>
      </c>
      <c r="K193" s="651"/>
      <c r="L193" s="3"/>
      <c r="M193" s="4">
        <v>0</v>
      </c>
      <c r="N193" s="4">
        <v>1</v>
      </c>
      <c r="O193" s="6" t="s">
        <v>17</v>
      </c>
      <c r="P193" s="5">
        <f t="shared" si="87"/>
        <v>102</v>
      </c>
      <c r="R193" s="654">
        <v>45639</v>
      </c>
      <c r="S193" s="651"/>
      <c r="T193" s="3"/>
      <c r="U193" s="24">
        <v>0</v>
      </c>
      <c r="V193" s="24">
        <v>1</v>
      </c>
      <c r="W193" s="28" t="s">
        <v>17</v>
      </c>
      <c r="X193" s="5">
        <f t="shared" si="88"/>
        <v>86</v>
      </c>
      <c r="Z193" s="708">
        <v>45668</v>
      </c>
      <c r="AA193" s="651"/>
      <c r="AB193" s="3"/>
      <c r="AC193" s="87">
        <v>0</v>
      </c>
      <c r="AD193" s="87">
        <v>2</v>
      </c>
      <c r="AE193" s="88" t="s">
        <v>17</v>
      </c>
      <c r="AF193" s="5">
        <f t="shared" si="89"/>
        <v>54</v>
      </c>
      <c r="AH193" s="654">
        <v>45702</v>
      </c>
      <c r="AI193" s="651"/>
      <c r="AJ193" s="3"/>
      <c r="AK193" s="24">
        <v>0</v>
      </c>
      <c r="AL193" s="24">
        <v>1</v>
      </c>
      <c r="AM193" s="28" t="s">
        <v>17</v>
      </c>
      <c r="AN193" s="304">
        <f t="shared" si="90"/>
        <v>14</v>
      </c>
      <c r="AP193" s="654">
        <v>45737</v>
      </c>
      <c r="AQ193" s="651"/>
      <c r="AR193" s="3"/>
      <c r="AS193" s="139">
        <v>0</v>
      </c>
      <c r="AT193" s="139">
        <v>1</v>
      </c>
      <c r="AU193" s="6" t="s">
        <v>19</v>
      </c>
      <c r="AV193" s="5">
        <f t="shared" si="91"/>
        <v>155</v>
      </c>
      <c r="AX193" s="654">
        <v>45755</v>
      </c>
      <c r="AY193" s="651"/>
      <c r="AZ193" s="3"/>
      <c r="BA193" s="168">
        <v>0</v>
      </c>
      <c r="BB193" s="168">
        <v>1</v>
      </c>
      <c r="BC193" s="129" t="s">
        <v>17</v>
      </c>
      <c r="BD193" s="5">
        <f t="shared" si="92"/>
        <v>145</v>
      </c>
      <c r="BF193" s="654">
        <v>45789</v>
      </c>
      <c r="BG193" s="651"/>
      <c r="BH193" s="3"/>
      <c r="BI193" s="270">
        <v>0</v>
      </c>
      <c r="BJ193" s="4">
        <v>1</v>
      </c>
      <c r="BK193" s="28" t="s">
        <v>17</v>
      </c>
      <c r="BL193" s="5">
        <f t="shared" si="93"/>
        <v>122</v>
      </c>
      <c r="BN193" s="654">
        <v>45832</v>
      </c>
      <c r="BO193" s="651"/>
      <c r="BP193" s="452"/>
      <c r="BQ193" s="453">
        <v>0</v>
      </c>
      <c r="BR193" s="453">
        <v>4</v>
      </c>
      <c r="BS193" s="28" t="s">
        <v>17</v>
      </c>
      <c r="BT193" s="461">
        <f t="shared" si="96"/>
        <v>103</v>
      </c>
      <c r="BU193" s="5"/>
      <c r="BV193" s="654">
        <v>45847</v>
      </c>
      <c r="BW193" s="654"/>
      <c r="BX193" s="3"/>
      <c r="BY193" s="193">
        <v>0</v>
      </c>
      <c r="BZ193" s="486">
        <v>1</v>
      </c>
      <c r="CA193" s="28" t="s">
        <v>17</v>
      </c>
      <c r="CB193" s="557">
        <f t="shared" si="97"/>
        <v>93</v>
      </c>
      <c r="CD193" s="654">
        <v>45877</v>
      </c>
      <c r="CE193" s="651"/>
      <c r="CF193" s="3"/>
      <c r="CG193" s="578">
        <v>0</v>
      </c>
      <c r="CH193" s="578">
        <v>1</v>
      </c>
      <c r="CI193" s="28" t="s">
        <v>17</v>
      </c>
      <c r="CJ193" s="5">
        <f t="shared" si="94"/>
        <v>75</v>
      </c>
      <c r="CL193" s="654">
        <v>45909</v>
      </c>
      <c r="CM193" s="651"/>
      <c r="CN193" s="3"/>
      <c r="CO193" s="171">
        <v>0</v>
      </c>
      <c r="CP193" s="171">
        <v>2</v>
      </c>
      <c r="CQ193" s="255" t="s">
        <v>17</v>
      </c>
      <c r="CR193" s="5">
        <f t="shared" si="95"/>
        <v>32</v>
      </c>
    </row>
    <row r="194" spans="2:96" ht="12.75" customHeight="1" x14ac:dyDescent="0.35">
      <c r="B194" s="654">
        <v>45573</v>
      </c>
      <c r="C194" s="651"/>
      <c r="D194" s="651"/>
      <c r="E194" s="4">
        <v>0</v>
      </c>
      <c r="F194" s="4">
        <v>1</v>
      </c>
      <c r="G194" s="6" t="s">
        <v>17</v>
      </c>
      <c r="H194" s="5">
        <f t="shared" si="86"/>
        <v>121</v>
      </c>
      <c r="J194" s="654">
        <v>45616</v>
      </c>
      <c r="K194" s="651"/>
      <c r="L194" s="3"/>
      <c r="M194" s="4">
        <v>0</v>
      </c>
      <c r="N194" s="4">
        <v>1</v>
      </c>
      <c r="O194" s="6" t="s">
        <v>17</v>
      </c>
      <c r="P194" s="5">
        <f t="shared" si="87"/>
        <v>101</v>
      </c>
      <c r="R194" s="654">
        <v>45640</v>
      </c>
      <c r="S194" s="651"/>
      <c r="T194" s="3"/>
      <c r="U194" s="24">
        <v>0</v>
      </c>
      <c r="V194" s="24">
        <v>1</v>
      </c>
      <c r="W194" s="28" t="s">
        <v>17</v>
      </c>
      <c r="X194" s="5">
        <f t="shared" si="88"/>
        <v>85</v>
      </c>
      <c r="Z194" s="708">
        <v>45670</v>
      </c>
      <c r="AA194" s="651"/>
      <c r="AB194" s="3"/>
      <c r="AC194" s="87">
        <v>0</v>
      </c>
      <c r="AD194" s="87">
        <v>2</v>
      </c>
      <c r="AE194" s="88" t="s">
        <v>17</v>
      </c>
      <c r="AF194" s="5">
        <f t="shared" si="89"/>
        <v>52</v>
      </c>
      <c r="AH194" s="654">
        <v>45705</v>
      </c>
      <c r="AI194" s="651"/>
      <c r="AJ194" s="3"/>
      <c r="AK194" s="24">
        <v>0</v>
      </c>
      <c r="AL194" s="24">
        <v>1</v>
      </c>
      <c r="AM194" s="28" t="s">
        <v>17</v>
      </c>
      <c r="AN194" s="304">
        <f t="shared" si="90"/>
        <v>13</v>
      </c>
      <c r="AP194" s="654">
        <v>45740</v>
      </c>
      <c r="AQ194" s="651"/>
      <c r="AR194" s="3"/>
      <c r="AS194" s="144">
        <v>0</v>
      </c>
      <c r="AT194" s="144">
        <v>1</v>
      </c>
      <c r="AU194" s="28" t="s">
        <v>17</v>
      </c>
      <c r="AV194" s="5">
        <f t="shared" si="91"/>
        <v>154</v>
      </c>
      <c r="AX194" s="654">
        <v>45761</v>
      </c>
      <c r="AY194" s="651"/>
      <c r="AZ194" s="3"/>
      <c r="BA194" s="176">
        <v>0</v>
      </c>
      <c r="BB194" s="176">
        <v>1</v>
      </c>
      <c r="BC194" s="129" t="s">
        <v>17</v>
      </c>
      <c r="BD194" s="5">
        <f t="shared" si="92"/>
        <v>144</v>
      </c>
      <c r="BF194" s="654">
        <v>45792</v>
      </c>
      <c r="BG194" s="651"/>
      <c r="BH194" s="3"/>
      <c r="BI194" s="286">
        <v>0</v>
      </c>
      <c r="BJ194" s="286">
        <v>1</v>
      </c>
      <c r="BK194" s="28" t="s">
        <v>17</v>
      </c>
      <c r="BL194" s="5">
        <f t="shared" si="93"/>
        <v>121</v>
      </c>
      <c r="BN194" s="654">
        <v>45833</v>
      </c>
      <c r="BO194" s="651"/>
      <c r="BP194" s="452"/>
      <c r="BQ194" s="453">
        <v>0</v>
      </c>
      <c r="BR194" s="453">
        <v>1</v>
      </c>
      <c r="BS194" s="28" t="s">
        <v>17</v>
      </c>
      <c r="BT194" s="461">
        <f t="shared" si="96"/>
        <v>102</v>
      </c>
      <c r="BV194" s="654">
        <v>45848</v>
      </c>
      <c r="BW194" s="654"/>
      <c r="BX194" s="3"/>
      <c r="BY194" s="193">
        <v>0</v>
      </c>
      <c r="BZ194" s="486">
        <v>1</v>
      </c>
      <c r="CA194" s="28" t="s">
        <v>17</v>
      </c>
      <c r="CB194" s="557">
        <f t="shared" si="97"/>
        <v>92</v>
      </c>
      <c r="CD194" s="654">
        <v>45878</v>
      </c>
      <c r="CE194" s="651"/>
      <c r="CF194" s="3"/>
      <c r="CG194" s="578">
        <v>0</v>
      </c>
      <c r="CH194" s="578">
        <v>1</v>
      </c>
      <c r="CI194" s="28" t="s">
        <v>17</v>
      </c>
      <c r="CJ194" s="5">
        <f t="shared" si="94"/>
        <v>74</v>
      </c>
      <c r="CL194" s="654">
        <v>45910</v>
      </c>
      <c r="CM194" s="651"/>
      <c r="CN194" s="3"/>
      <c r="CO194" s="171">
        <v>0</v>
      </c>
      <c r="CP194" s="171">
        <v>2</v>
      </c>
      <c r="CQ194" s="255" t="s">
        <v>17</v>
      </c>
      <c r="CR194" s="5">
        <f t="shared" si="95"/>
        <v>30</v>
      </c>
    </row>
    <row r="195" spans="2:96" ht="12.75" customHeight="1" x14ac:dyDescent="0.35">
      <c r="B195" s="654">
        <v>45573</v>
      </c>
      <c r="C195" s="651"/>
      <c r="D195" s="651"/>
      <c r="E195" s="4">
        <v>0</v>
      </c>
      <c r="F195" s="4">
        <v>1</v>
      </c>
      <c r="G195" s="6" t="s">
        <v>35</v>
      </c>
      <c r="H195" s="5">
        <f t="shared" si="86"/>
        <v>120</v>
      </c>
      <c r="J195" s="654">
        <v>45617</v>
      </c>
      <c r="K195" s="651"/>
      <c r="L195" s="3"/>
      <c r="M195" s="4">
        <v>0</v>
      </c>
      <c r="N195" s="4">
        <v>1</v>
      </c>
      <c r="O195" s="6" t="s">
        <v>17</v>
      </c>
      <c r="P195" s="5">
        <f t="shared" si="87"/>
        <v>100</v>
      </c>
      <c r="R195" s="654">
        <v>45642</v>
      </c>
      <c r="S195" s="651"/>
      <c r="T195" s="3"/>
      <c r="U195" s="24">
        <v>0</v>
      </c>
      <c r="V195" s="24">
        <v>1</v>
      </c>
      <c r="W195" s="28" t="s">
        <v>17</v>
      </c>
      <c r="X195" s="5">
        <f t="shared" si="88"/>
        <v>84</v>
      </c>
      <c r="Z195" s="708">
        <v>45671</v>
      </c>
      <c r="AA195" s="651"/>
      <c r="AB195" s="3"/>
      <c r="AC195" s="87">
        <v>0</v>
      </c>
      <c r="AD195" s="87">
        <v>2</v>
      </c>
      <c r="AE195" s="88" t="s">
        <v>17</v>
      </c>
      <c r="AF195" s="5">
        <f t="shared" si="89"/>
        <v>50</v>
      </c>
      <c r="AH195" s="654">
        <v>45707</v>
      </c>
      <c r="AI195" s="651"/>
      <c r="AJ195" s="3"/>
      <c r="AK195" s="24">
        <v>0</v>
      </c>
      <c r="AL195" s="24">
        <v>1</v>
      </c>
      <c r="AM195" s="28" t="s">
        <v>17</v>
      </c>
      <c r="AN195" s="304">
        <f t="shared" si="90"/>
        <v>12</v>
      </c>
      <c r="AP195" s="654">
        <v>45743</v>
      </c>
      <c r="AQ195" s="651"/>
      <c r="AR195" s="3"/>
      <c r="AS195" s="148">
        <v>0</v>
      </c>
      <c r="AT195" s="148">
        <v>1</v>
      </c>
      <c r="AU195" s="28" t="s">
        <v>17</v>
      </c>
      <c r="AV195" s="5">
        <f t="shared" si="91"/>
        <v>153</v>
      </c>
      <c r="AX195" s="654">
        <v>45762</v>
      </c>
      <c r="AY195" s="651"/>
      <c r="AZ195" s="3"/>
      <c r="BA195" s="210">
        <v>0</v>
      </c>
      <c r="BB195" s="210">
        <v>1</v>
      </c>
      <c r="BC195" s="129" t="s">
        <v>17</v>
      </c>
      <c r="BD195" s="5">
        <f t="shared" si="92"/>
        <v>143</v>
      </c>
      <c r="BF195" s="654">
        <v>45797</v>
      </c>
      <c r="BG195" s="651"/>
      <c r="BH195" s="3"/>
      <c r="BI195" s="308">
        <v>0</v>
      </c>
      <c r="BJ195" s="308">
        <v>1</v>
      </c>
      <c r="BK195" s="28" t="s">
        <v>17</v>
      </c>
      <c r="BL195" s="5">
        <f t="shared" si="93"/>
        <v>120</v>
      </c>
      <c r="BN195" s="654">
        <v>45834</v>
      </c>
      <c r="BO195" s="651"/>
      <c r="BP195" s="452"/>
      <c r="BQ195" s="453">
        <v>0</v>
      </c>
      <c r="BR195" s="453">
        <v>1</v>
      </c>
      <c r="BS195" s="28" t="s">
        <v>17</v>
      </c>
      <c r="BT195" s="461">
        <f t="shared" si="96"/>
        <v>101</v>
      </c>
      <c r="BV195" s="654">
        <v>45849</v>
      </c>
      <c r="BW195" s="654"/>
      <c r="BX195" s="3"/>
      <c r="BY195" s="193">
        <v>0</v>
      </c>
      <c r="BZ195" s="517">
        <v>1</v>
      </c>
      <c r="CA195" s="28" t="s">
        <v>17</v>
      </c>
      <c r="CB195" s="557">
        <f t="shared" si="97"/>
        <v>91</v>
      </c>
      <c r="CD195" s="654">
        <v>45880</v>
      </c>
      <c r="CE195" s="651"/>
      <c r="CF195" s="3"/>
      <c r="CG195" s="578">
        <v>0</v>
      </c>
      <c r="CH195" s="578">
        <v>1</v>
      </c>
      <c r="CI195" s="28" t="s">
        <v>17</v>
      </c>
      <c r="CJ195" s="5">
        <f t="shared" si="94"/>
        <v>73</v>
      </c>
      <c r="CL195" s="654">
        <v>45911</v>
      </c>
      <c r="CM195" s="651"/>
      <c r="CN195" s="3"/>
      <c r="CO195" s="171">
        <v>0</v>
      </c>
      <c r="CP195" s="171">
        <v>2</v>
      </c>
      <c r="CQ195" s="255" t="s">
        <v>17</v>
      </c>
      <c r="CR195" s="5">
        <f t="shared" si="95"/>
        <v>28</v>
      </c>
    </row>
    <row r="196" spans="2:96" ht="12.75" customHeight="1" x14ac:dyDescent="0.35">
      <c r="B196" s="654">
        <v>45574</v>
      </c>
      <c r="C196" s="651"/>
      <c r="D196" s="651"/>
      <c r="E196" s="4">
        <v>0</v>
      </c>
      <c r="F196" s="4">
        <v>1</v>
      </c>
      <c r="G196" s="6" t="s">
        <v>17</v>
      </c>
      <c r="H196" s="5">
        <f t="shared" si="86"/>
        <v>119</v>
      </c>
      <c r="J196" s="654">
        <v>45618</v>
      </c>
      <c r="K196" s="651"/>
      <c r="L196" s="3"/>
      <c r="M196" s="4">
        <v>0</v>
      </c>
      <c r="N196" s="4">
        <v>1</v>
      </c>
      <c r="O196" s="6" t="s">
        <v>17</v>
      </c>
      <c r="P196" s="5">
        <f t="shared" si="87"/>
        <v>99</v>
      </c>
      <c r="R196" s="654">
        <v>45644</v>
      </c>
      <c r="S196" s="651"/>
      <c r="T196" s="3"/>
      <c r="U196" s="24">
        <v>0</v>
      </c>
      <c r="V196" s="24">
        <v>2</v>
      </c>
      <c r="W196" s="28" t="s">
        <v>17</v>
      </c>
      <c r="X196" s="5">
        <f t="shared" si="88"/>
        <v>82</v>
      </c>
      <c r="Z196" s="708">
        <v>45672</v>
      </c>
      <c r="AA196" s="651"/>
      <c r="AB196" s="3"/>
      <c r="AC196" s="87">
        <v>0</v>
      </c>
      <c r="AD196" s="87">
        <v>2</v>
      </c>
      <c r="AE196" s="88" t="s">
        <v>17</v>
      </c>
      <c r="AF196" s="5">
        <f t="shared" si="89"/>
        <v>48</v>
      </c>
      <c r="AH196" s="654">
        <v>45709</v>
      </c>
      <c r="AI196" s="651"/>
      <c r="AJ196" s="3"/>
      <c r="AK196" s="24">
        <v>0</v>
      </c>
      <c r="AL196" s="24">
        <v>1</v>
      </c>
      <c r="AM196" s="28" t="s">
        <v>17</v>
      </c>
      <c r="AN196" s="304">
        <f t="shared" si="90"/>
        <v>11</v>
      </c>
      <c r="AP196" s="654">
        <v>45744</v>
      </c>
      <c r="AQ196" s="651"/>
      <c r="AR196" s="3"/>
      <c r="AS196" s="150">
        <v>0</v>
      </c>
      <c r="AT196" s="150">
        <v>1</v>
      </c>
      <c r="AU196" s="28" t="s">
        <v>17</v>
      </c>
      <c r="AV196" s="5">
        <f t="shared" si="91"/>
        <v>152</v>
      </c>
      <c r="AX196" s="654">
        <v>45768</v>
      </c>
      <c r="AY196" s="651"/>
      <c r="AZ196" s="3"/>
      <c r="BA196" s="210">
        <v>0</v>
      </c>
      <c r="BB196" s="210">
        <v>1</v>
      </c>
      <c r="BC196" s="129" t="s">
        <v>17</v>
      </c>
      <c r="BD196" s="5">
        <f t="shared" si="92"/>
        <v>142</v>
      </c>
      <c r="BF196" s="654">
        <v>45798</v>
      </c>
      <c r="BG196" s="651"/>
      <c r="BH196" s="3"/>
      <c r="BI196" s="308">
        <v>0</v>
      </c>
      <c r="BJ196" s="308">
        <v>1</v>
      </c>
      <c r="BK196" s="28" t="s">
        <v>17</v>
      </c>
      <c r="BL196" s="5">
        <f t="shared" si="93"/>
        <v>119</v>
      </c>
      <c r="BN196" s="654"/>
      <c r="BO196" s="651"/>
      <c r="BP196" s="3"/>
      <c r="BQ196" s="4"/>
      <c r="BR196" s="4"/>
      <c r="BS196" s="6"/>
      <c r="BT196" s="461">
        <f t="shared" si="96"/>
        <v>101</v>
      </c>
      <c r="BV196" s="654">
        <v>45850</v>
      </c>
      <c r="BW196" s="654"/>
      <c r="BX196" s="3"/>
      <c r="BY196" s="193">
        <v>0</v>
      </c>
      <c r="BZ196" s="517">
        <v>1</v>
      </c>
      <c r="CA196" s="28" t="s">
        <v>17</v>
      </c>
      <c r="CB196" s="557">
        <f t="shared" si="97"/>
        <v>90</v>
      </c>
      <c r="CD196" s="654">
        <v>45881</v>
      </c>
      <c r="CE196" s="651"/>
      <c r="CF196" s="3"/>
      <c r="CG196" s="578">
        <v>0</v>
      </c>
      <c r="CH196" s="578">
        <v>1</v>
      </c>
      <c r="CI196" s="28" t="s">
        <v>17</v>
      </c>
      <c r="CJ196" s="5">
        <f t="shared" si="94"/>
        <v>72</v>
      </c>
      <c r="CL196" s="654">
        <v>45912</v>
      </c>
      <c r="CM196" s="651"/>
      <c r="CN196" s="3"/>
      <c r="CO196" s="171">
        <v>0</v>
      </c>
      <c r="CP196" s="171">
        <v>2</v>
      </c>
      <c r="CQ196" s="255" t="s">
        <v>17</v>
      </c>
      <c r="CR196" s="5">
        <f t="shared" si="95"/>
        <v>26</v>
      </c>
    </row>
    <row r="197" spans="2:96" ht="12.75" customHeight="1" x14ac:dyDescent="0.35">
      <c r="B197" s="654">
        <v>45577</v>
      </c>
      <c r="C197" s="651"/>
      <c r="D197" s="651"/>
      <c r="E197" s="4">
        <v>0</v>
      </c>
      <c r="F197" s="4">
        <v>2</v>
      </c>
      <c r="G197" s="6" t="s">
        <v>17</v>
      </c>
      <c r="H197" s="5">
        <f t="shared" si="86"/>
        <v>117</v>
      </c>
      <c r="J197" s="654">
        <v>45622</v>
      </c>
      <c r="K197" s="651"/>
      <c r="L197" s="3"/>
      <c r="M197" s="4">
        <v>0</v>
      </c>
      <c r="N197" s="4">
        <v>1</v>
      </c>
      <c r="O197" s="6" t="s">
        <v>17</v>
      </c>
      <c r="P197" s="5">
        <f t="shared" si="87"/>
        <v>98</v>
      </c>
      <c r="R197" s="654">
        <v>45645</v>
      </c>
      <c r="S197" s="651"/>
      <c r="T197" s="3"/>
      <c r="U197" s="24">
        <v>0</v>
      </c>
      <c r="V197" s="24">
        <v>2</v>
      </c>
      <c r="W197" s="28" t="s">
        <v>17</v>
      </c>
      <c r="X197" s="5">
        <f t="shared" si="88"/>
        <v>80</v>
      </c>
      <c r="Z197" s="708">
        <v>45673</v>
      </c>
      <c r="AA197" s="651"/>
      <c r="AB197" s="3"/>
      <c r="AC197" s="87">
        <v>0</v>
      </c>
      <c r="AD197" s="87">
        <v>2</v>
      </c>
      <c r="AE197" s="88" t="s">
        <v>17</v>
      </c>
      <c r="AF197" s="5">
        <f t="shared" si="89"/>
        <v>46</v>
      </c>
      <c r="AH197" s="654">
        <v>45712</v>
      </c>
      <c r="AI197" s="651"/>
      <c r="AJ197" s="3"/>
      <c r="AK197" s="24">
        <v>0</v>
      </c>
      <c r="AL197" s="24">
        <v>1</v>
      </c>
      <c r="AM197" s="28" t="s">
        <v>17</v>
      </c>
      <c r="AN197" s="304">
        <f t="shared" si="90"/>
        <v>10</v>
      </c>
      <c r="AP197" s="4"/>
      <c r="AQ197" s="4"/>
      <c r="AR197" s="3"/>
      <c r="AS197" s="4"/>
      <c r="AT197" s="4"/>
      <c r="AU197" s="6"/>
      <c r="AV197" s="5">
        <f t="shared" si="91"/>
        <v>152</v>
      </c>
      <c r="AX197" s="654">
        <v>45769</v>
      </c>
      <c r="AY197" s="651"/>
      <c r="AZ197" s="3"/>
      <c r="BA197" s="223">
        <v>0</v>
      </c>
      <c r="BB197" s="223">
        <v>1</v>
      </c>
      <c r="BC197" s="129" t="s">
        <v>17</v>
      </c>
      <c r="BD197" s="5">
        <f t="shared" si="92"/>
        <v>141</v>
      </c>
      <c r="BF197" s="654">
        <v>45799</v>
      </c>
      <c r="BG197" s="651"/>
      <c r="BH197" s="3"/>
      <c r="BI197" s="421">
        <v>0</v>
      </c>
      <c r="BJ197" s="421">
        <v>1</v>
      </c>
      <c r="BK197" s="28" t="s">
        <v>17</v>
      </c>
      <c r="BL197" s="5">
        <f t="shared" si="93"/>
        <v>118</v>
      </c>
      <c r="BN197" s="654"/>
      <c r="BO197" s="651"/>
      <c r="BP197" s="3"/>
      <c r="BQ197" s="4"/>
      <c r="BR197" s="4"/>
      <c r="BS197" s="6"/>
      <c r="BT197" s="461">
        <f t="shared" si="96"/>
        <v>101</v>
      </c>
      <c r="BV197" s="654">
        <v>45852</v>
      </c>
      <c r="BW197" s="654"/>
      <c r="BX197" s="3"/>
      <c r="BY197" s="193">
        <v>0</v>
      </c>
      <c r="BZ197" s="517">
        <v>1</v>
      </c>
      <c r="CA197" s="28" t="s">
        <v>17</v>
      </c>
      <c r="CB197" s="557">
        <f t="shared" si="97"/>
        <v>89</v>
      </c>
      <c r="CD197" s="654">
        <v>45882</v>
      </c>
      <c r="CE197" s="651"/>
      <c r="CF197" s="3"/>
      <c r="CG197" s="578">
        <v>0</v>
      </c>
      <c r="CH197" s="578">
        <v>1</v>
      </c>
      <c r="CI197" s="28" t="s">
        <v>17</v>
      </c>
      <c r="CJ197" s="5">
        <f t="shared" si="94"/>
        <v>71</v>
      </c>
      <c r="CL197" s="654">
        <v>45913</v>
      </c>
      <c r="CM197" s="651"/>
      <c r="CN197" s="3"/>
      <c r="CO197" s="171">
        <v>0</v>
      </c>
      <c r="CP197" s="171">
        <v>1</v>
      </c>
      <c r="CQ197" s="255" t="s">
        <v>17</v>
      </c>
      <c r="CR197" s="5">
        <f t="shared" si="95"/>
        <v>25</v>
      </c>
    </row>
    <row r="198" spans="2:96" ht="12.75" customHeight="1" x14ac:dyDescent="0.35">
      <c r="B198" s="654">
        <v>45580</v>
      </c>
      <c r="C198" s="651"/>
      <c r="D198" s="651"/>
      <c r="E198" s="4">
        <v>0</v>
      </c>
      <c r="F198" s="4">
        <v>1</v>
      </c>
      <c r="G198" s="6" t="s">
        <v>17</v>
      </c>
      <c r="H198" s="5">
        <f t="shared" si="86"/>
        <v>116</v>
      </c>
      <c r="J198" s="654">
        <v>45623</v>
      </c>
      <c r="K198" s="651"/>
      <c r="L198" s="3"/>
      <c r="M198" s="4">
        <v>0</v>
      </c>
      <c r="N198" s="4">
        <v>1</v>
      </c>
      <c r="O198" s="6" t="s">
        <v>17</v>
      </c>
      <c r="P198" s="5">
        <f t="shared" si="87"/>
        <v>97</v>
      </c>
      <c r="R198" s="654">
        <v>45646</v>
      </c>
      <c r="S198" s="651"/>
      <c r="T198" s="3"/>
      <c r="U198" s="24">
        <v>0</v>
      </c>
      <c r="V198" s="24">
        <v>2</v>
      </c>
      <c r="W198" s="28" t="s">
        <v>17</v>
      </c>
      <c r="X198" s="5">
        <f t="shared" si="88"/>
        <v>78</v>
      </c>
      <c r="Z198" s="708">
        <v>45674</v>
      </c>
      <c r="AA198" s="651"/>
      <c r="AB198" s="3"/>
      <c r="AC198" s="87">
        <v>0</v>
      </c>
      <c r="AD198" s="87">
        <v>2</v>
      </c>
      <c r="AE198" s="88" t="s">
        <v>17</v>
      </c>
      <c r="AF198" s="5">
        <f t="shared" si="89"/>
        <v>44</v>
      </c>
      <c r="AH198" s="654">
        <v>45714</v>
      </c>
      <c r="AI198" s="651"/>
      <c r="AJ198" s="3"/>
      <c r="AK198" s="24">
        <v>0</v>
      </c>
      <c r="AL198" s="24">
        <v>1</v>
      </c>
      <c r="AM198" s="28" t="s">
        <v>17</v>
      </c>
      <c r="AN198" s="304">
        <f t="shared" si="90"/>
        <v>9</v>
      </c>
      <c r="AP198" s="4"/>
      <c r="AQ198" s="4"/>
      <c r="AR198" s="3"/>
      <c r="AS198" s="4"/>
      <c r="AT198" s="4"/>
      <c r="AU198" s="6"/>
      <c r="AV198" s="5">
        <f t="shared" si="91"/>
        <v>152</v>
      </c>
      <c r="AX198" s="654">
        <v>45770</v>
      </c>
      <c r="AY198" s="651"/>
      <c r="AZ198" s="3"/>
      <c r="BA198" s="223">
        <v>0</v>
      </c>
      <c r="BB198" s="223">
        <v>1</v>
      </c>
      <c r="BC198" s="129" t="s">
        <v>17</v>
      </c>
      <c r="BD198" s="5">
        <f t="shared" si="92"/>
        <v>140</v>
      </c>
      <c r="BF198" s="654">
        <v>45800</v>
      </c>
      <c r="BG198" s="651"/>
      <c r="BH198" s="3"/>
      <c r="BI198" s="421">
        <v>0</v>
      </c>
      <c r="BJ198" s="421">
        <v>1</v>
      </c>
      <c r="BK198" s="28" t="s">
        <v>17</v>
      </c>
      <c r="BL198" s="5">
        <f t="shared" si="93"/>
        <v>117</v>
      </c>
      <c r="BN198" s="654"/>
      <c r="BO198" s="651"/>
      <c r="BP198" s="3"/>
      <c r="BQ198" s="4"/>
      <c r="BR198" s="4"/>
      <c r="BS198" s="6"/>
      <c r="BT198" s="461">
        <f t="shared" si="96"/>
        <v>101</v>
      </c>
      <c r="BV198" s="654">
        <v>45855</v>
      </c>
      <c r="BW198" s="654"/>
      <c r="BX198" s="3"/>
      <c r="BY198" s="193">
        <v>0</v>
      </c>
      <c r="BZ198" s="522">
        <v>1</v>
      </c>
      <c r="CA198" s="28" t="s">
        <v>35</v>
      </c>
      <c r="CB198" s="557">
        <f t="shared" si="97"/>
        <v>88</v>
      </c>
      <c r="CD198" s="654">
        <v>231</v>
      </c>
      <c r="CE198" s="651"/>
      <c r="CF198" s="3"/>
      <c r="CG198" s="580">
        <v>0</v>
      </c>
      <c r="CH198" s="580">
        <v>1</v>
      </c>
      <c r="CI198" s="28" t="s">
        <v>17</v>
      </c>
      <c r="CJ198" s="5">
        <f t="shared" si="94"/>
        <v>70</v>
      </c>
      <c r="CL198" s="654">
        <v>45915</v>
      </c>
      <c r="CM198" s="651"/>
      <c r="CN198" s="3"/>
      <c r="CO198" s="171">
        <v>0</v>
      </c>
      <c r="CP198" s="171">
        <v>1</v>
      </c>
      <c r="CQ198" s="255" t="s">
        <v>17</v>
      </c>
      <c r="CR198" s="5">
        <f t="shared" si="95"/>
        <v>24</v>
      </c>
    </row>
    <row r="199" spans="2:96" ht="12.75" customHeight="1" x14ac:dyDescent="0.35">
      <c r="B199" s="654">
        <v>45581</v>
      </c>
      <c r="C199" s="651"/>
      <c r="D199" s="651"/>
      <c r="E199" s="4">
        <v>0</v>
      </c>
      <c r="F199" s="4">
        <v>1</v>
      </c>
      <c r="G199" s="6" t="s">
        <v>16</v>
      </c>
      <c r="H199" s="5">
        <f t="shared" si="86"/>
        <v>115</v>
      </c>
      <c r="J199" s="654">
        <v>45625</v>
      </c>
      <c r="K199" s="651"/>
      <c r="L199" s="3"/>
      <c r="M199" s="4">
        <v>0</v>
      </c>
      <c r="N199" s="4">
        <v>1</v>
      </c>
      <c r="O199" s="6" t="s">
        <v>17</v>
      </c>
      <c r="P199" s="5">
        <f t="shared" si="87"/>
        <v>96</v>
      </c>
      <c r="R199" s="654">
        <v>45647</v>
      </c>
      <c r="S199" s="651"/>
      <c r="T199" s="3"/>
      <c r="U199" s="24">
        <v>0</v>
      </c>
      <c r="V199" s="24">
        <v>2</v>
      </c>
      <c r="W199" s="28" t="s">
        <v>17</v>
      </c>
      <c r="X199" s="5">
        <f t="shared" si="88"/>
        <v>76</v>
      </c>
      <c r="Z199" s="708">
        <v>45677</v>
      </c>
      <c r="AA199" s="651"/>
      <c r="AB199" s="3"/>
      <c r="AC199" s="87">
        <v>0</v>
      </c>
      <c r="AD199" s="87">
        <v>2</v>
      </c>
      <c r="AE199" s="88" t="s">
        <v>17</v>
      </c>
      <c r="AF199" s="5">
        <f t="shared" si="89"/>
        <v>42</v>
      </c>
      <c r="AH199" s="654">
        <v>45715</v>
      </c>
      <c r="AI199" s="651"/>
      <c r="AJ199" s="3"/>
      <c r="AK199" s="24">
        <v>0</v>
      </c>
      <c r="AL199" s="24">
        <v>1</v>
      </c>
      <c r="AM199" s="28" t="s">
        <v>17</v>
      </c>
      <c r="AN199" s="304">
        <f t="shared" si="90"/>
        <v>8</v>
      </c>
      <c r="AP199" s="4"/>
      <c r="AQ199" s="4"/>
      <c r="AR199" s="3"/>
      <c r="AS199" s="4"/>
      <c r="AT199" s="4"/>
      <c r="AU199" s="6"/>
      <c r="AV199" s="5">
        <f t="shared" si="91"/>
        <v>152</v>
      </c>
      <c r="AX199" s="654">
        <v>45771</v>
      </c>
      <c r="AY199" s="651"/>
      <c r="AZ199" s="3"/>
      <c r="BA199" s="226">
        <v>0</v>
      </c>
      <c r="BB199" s="226">
        <v>1</v>
      </c>
      <c r="BC199" s="129" t="s">
        <v>17</v>
      </c>
      <c r="BD199" s="5">
        <f t="shared" si="92"/>
        <v>139</v>
      </c>
      <c r="BF199" s="654">
        <v>45803</v>
      </c>
      <c r="BG199" s="651"/>
      <c r="BH199" s="3"/>
      <c r="BI199" s="421">
        <v>0</v>
      </c>
      <c r="BJ199" s="421">
        <v>1</v>
      </c>
      <c r="BK199" s="28" t="s">
        <v>17</v>
      </c>
      <c r="BL199" s="5">
        <f t="shared" si="93"/>
        <v>116</v>
      </c>
      <c r="BN199" s="654"/>
      <c r="BO199" s="651"/>
      <c r="BP199" s="3"/>
      <c r="BQ199" s="4"/>
      <c r="BR199" s="4"/>
      <c r="BS199" s="6"/>
      <c r="BT199" s="461">
        <f t="shared" si="96"/>
        <v>101</v>
      </c>
      <c r="BV199" s="654">
        <v>45856</v>
      </c>
      <c r="BW199" s="654"/>
      <c r="BX199" s="3"/>
      <c r="BY199" s="193">
        <v>0</v>
      </c>
      <c r="BZ199" s="544">
        <v>1</v>
      </c>
      <c r="CA199" s="28" t="s">
        <v>17</v>
      </c>
      <c r="CB199" s="557">
        <f t="shared" si="97"/>
        <v>87</v>
      </c>
      <c r="CD199" s="654">
        <v>231</v>
      </c>
      <c r="CE199" s="651"/>
      <c r="CF199" s="3"/>
      <c r="CG199" s="580">
        <v>0</v>
      </c>
      <c r="CH199" s="580">
        <v>2</v>
      </c>
      <c r="CI199" s="28" t="s">
        <v>17</v>
      </c>
      <c r="CJ199" s="5">
        <f t="shared" si="94"/>
        <v>68</v>
      </c>
      <c r="CL199" s="654">
        <v>45916</v>
      </c>
      <c r="CM199" s="651"/>
      <c r="CN199" s="3"/>
      <c r="CO199" s="171">
        <v>0</v>
      </c>
      <c r="CP199" s="171">
        <v>1</v>
      </c>
      <c r="CQ199" s="255" t="s">
        <v>17</v>
      </c>
      <c r="CR199" s="5">
        <f t="shared" si="95"/>
        <v>23</v>
      </c>
    </row>
    <row r="200" spans="2:96" ht="12.75" customHeight="1" x14ac:dyDescent="0.35">
      <c r="B200" s="654">
        <v>45583</v>
      </c>
      <c r="C200" s="651"/>
      <c r="D200" s="651"/>
      <c r="E200" s="4">
        <v>0</v>
      </c>
      <c r="F200" s="4">
        <v>1</v>
      </c>
      <c r="G200" s="6" t="s">
        <v>17</v>
      </c>
      <c r="H200" s="5">
        <f t="shared" si="86"/>
        <v>114</v>
      </c>
      <c r="J200" s="654">
        <v>45625</v>
      </c>
      <c r="K200" s="651"/>
      <c r="L200" s="3"/>
      <c r="M200" s="4">
        <v>0</v>
      </c>
      <c r="N200" s="24">
        <v>2</v>
      </c>
      <c r="O200" s="28" t="s">
        <v>15</v>
      </c>
      <c r="P200" s="5">
        <f t="shared" si="87"/>
        <v>94</v>
      </c>
      <c r="R200" s="654">
        <v>45649</v>
      </c>
      <c r="S200" s="651"/>
      <c r="T200" s="3"/>
      <c r="U200" s="24">
        <v>0</v>
      </c>
      <c r="V200" s="24">
        <v>2</v>
      </c>
      <c r="W200" s="28" t="s">
        <v>17</v>
      </c>
      <c r="X200" s="5">
        <f t="shared" si="88"/>
        <v>74</v>
      </c>
      <c r="Z200" s="708">
        <v>45678</v>
      </c>
      <c r="AA200" s="651"/>
      <c r="AB200" s="3"/>
      <c r="AC200" s="87">
        <v>0</v>
      </c>
      <c r="AD200" s="87">
        <v>2</v>
      </c>
      <c r="AE200" s="88" t="s">
        <v>17</v>
      </c>
      <c r="AF200" s="5">
        <f t="shared" si="89"/>
        <v>40</v>
      </c>
      <c r="AH200" s="4"/>
      <c r="AI200" s="4"/>
      <c r="AJ200" s="3"/>
      <c r="AK200" s="4"/>
      <c r="AM200" s="6"/>
      <c r="AN200" s="304">
        <f t="shared" si="90"/>
        <v>8</v>
      </c>
      <c r="AP200" s="4"/>
      <c r="AQ200" s="4"/>
      <c r="AR200" s="3"/>
      <c r="AS200" s="4"/>
      <c r="AT200" s="4"/>
      <c r="AU200" s="6"/>
      <c r="AV200" s="5">
        <f t="shared" si="91"/>
        <v>152</v>
      </c>
      <c r="AX200" s="654">
        <v>45772</v>
      </c>
      <c r="AY200" s="651"/>
      <c r="AZ200" s="3"/>
      <c r="BA200" s="229">
        <v>0</v>
      </c>
      <c r="BB200" s="229">
        <v>1</v>
      </c>
      <c r="BC200" s="129" t="s">
        <v>17</v>
      </c>
      <c r="BD200" s="5">
        <f t="shared" si="92"/>
        <v>138</v>
      </c>
      <c r="BF200" s="654">
        <v>45804</v>
      </c>
      <c r="BG200" s="651"/>
      <c r="BH200" s="3"/>
      <c r="BI200" s="421">
        <v>0</v>
      </c>
      <c r="BJ200" s="421">
        <v>1</v>
      </c>
      <c r="BK200" s="28" t="s">
        <v>17</v>
      </c>
      <c r="BL200" s="5">
        <f t="shared" si="93"/>
        <v>115</v>
      </c>
      <c r="BN200" s="654"/>
      <c r="BO200" s="651"/>
      <c r="BP200" s="3"/>
      <c r="BQ200" s="4"/>
      <c r="BR200" s="4"/>
      <c r="BS200" s="6"/>
      <c r="BT200" s="461">
        <f t="shared" si="96"/>
        <v>101</v>
      </c>
      <c r="BV200" s="654">
        <v>45857</v>
      </c>
      <c r="BW200" s="654"/>
      <c r="BX200" s="3"/>
      <c r="BY200" s="193">
        <v>0</v>
      </c>
      <c r="BZ200" s="544">
        <v>1</v>
      </c>
      <c r="CA200" s="28" t="s">
        <v>17</v>
      </c>
      <c r="CB200" s="557">
        <f t="shared" si="97"/>
        <v>86</v>
      </c>
      <c r="CD200" s="654">
        <v>232</v>
      </c>
      <c r="CE200" s="651"/>
      <c r="CF200" s="3"/>
      <c r="CG200" s="589">
        <v>0</v>
      </c>
      <c r="CH200" s="589">
        <v>2</v>
      </c>
      <c r="CI200" s="28" t="s">
        <v>17</v>
      </c>
      <c r="CJ200" s="5">
        <f t="shared" si="94"/>
        <v>66</v>
      </c>
      <c r="CL200" s="654">
        <v>45917</v>
      </c>
      <c r="CM200" s="651"/>
      <c r="CN200" s="3"/>
      <c r="CO200" s="171">
        <v>0</v>
      </c>
      <c r="CP200" s="171">
        <v>1</v>
      </c>
      <c r="CQ200" s="255" t="s">
        <v>17</v>
      </c>
      <c r="CR200" s="5">
        <f t="shared" si="95"/>
        <v>22</v>
      </c>
    </row>
    <row r="201" spans="2:96" ht="12.75" customHeight="1" x14ac:dyDescent="0.35">
      <c r="B201" s="654">
        <v>45587</v>
      </c>
      <c r="C201" s="651"/>
      <c r="D201" s="651"/>
      <c r="E201" s="4">
        <v>0</v>
      </c>
      <c r="F201" s="4">
        <v>1</v>
      </c>
      <c r="G201" s="6" t="s">
        <v>17</v>
      </c>
      <c r="H201" s="5">
        <f t="shared" si="86"/>
        <v>113</v>
      </c>
      <c r="J201" s="654"/>
      <c r="K201" s="651"/>
      <c r="L201" s="3"/>
      <c r="M201" s="4"/>
      <c r="N201" s="4"/>
      <c r="O201" s="6"/>
      <c r="P201" s="5">
        <f t="shared" si="87"/>
        <v>94</v>
      </c>
      <c r="R201" s="654">
        <v>45650</v>
      </c>
      <c r="S201" s="651"/>
      <c r="T201" s="3"/>
      <c r="U201" s="24">
        <v>0</v>
      </c>
      <c r="V201" s="24">
        <v>2</v>
      </c>
      <c r="W201" s="28" t="s">
        <v>17</v>
      </c>
      <c r="X201" s="5">
        <f t="shared" si="88"/>
        <v>72</v>
      </c>
      <c r="Z201" s="708">
        <v>45679</v>
      </c>
      <c r="AA201" s="651"/>
      <c r="AB201" s="3"/>
      <c r="AC201" s="87">
        <v>0</v>
      </c>
      <c r="AD201" s="87">
        <v>2</v>
      </c>
      <c r="AE201" s="88" t="s">
        <v>17</v>
      </c>
      <c r="AF201" s="5">
        <f t="shared" si="89"/>
        <v>38</v>
      </c>
      <c r="AH201" s="4"/>
      <c r="AI201" s="4"/>
      <c r="AJ201" s="3"/>
      <c r="AK201" s="4"/>
      <c r="AL201" s="4"/>
      <c r="AM201" s="6"/>
      <c r="AN201" s="304">
        <f t="shared" si="90"/>
        <v>8</v>
      </c>
      <c r="AP201" s="4"/>
      <c r="AQ201" s="4"/>
      <c r="AR201" s="3"/>
      <c r="AS201" s="4"/>
      <c r="AT201" s="4"/>
      <c r="AU201" s="6"/>
      <c r="AV201" s="5">
        <f t="shared" si="91"/>
        <v>152</v>
      </c>
      <c r="AX201" s="654">
        <v>45772</v>
      </c>
      <c r="AY201" s="651"/>
      <c r="AZ201" s="228"/>
      <c r="BA201" s="229">
        <v>0</v>
      </c>
      <c r="BB201" s="229">
        <v>2</v>
      </c>
      <c r="BC201" s="28" t="s">
        <v>35</v>
      </c>
      <c r="BD201" s="5">
        <f t="shared" si="92"/>
        <v>136</v>
      </c>
      <c r="BF201" s="654">
        <v>45805</v>
      </c>
      <c r="BG201" s="651"/>
      <c r="BH201" s="3"/>
      <c r="BI201" s="426">
        <v>0</v>
      </c>
      <c r="BJ201" s="426">
        <v>1</v>
      </c>
      <c r="BK201" s="28" t="s">
        <v>17</v>
      </c>
      <c r="BL201" s="5">
        <f t="shared" si="93"/>
        <v>114</v>
      </c>
      <c r="BN201" s="654"/>
      <c r="BO201" s="651"/>
      <c r="BP201" s="3"/>
      <c r="BQ201" s="4"/>
      <c r="BR201" s="4"/>
      <c r="BS201" s="6"/>
      <c r="BT201" s="461">
        <f t="shared" si="96"/>
        <v>101</v>
      </c>
      <c r="BV201" s="654">
        <v>45862</v>
      </c>
      <c r="BW201" s="654"/>
      <c r="BX201" s="3"/>
      <c r="BY201" s="193">
        <v>0</v>
      </c>
      <c r="BZ201" s="554">
        <v>1</v>
      </c>
      <c r="CA201" s="28" t="s">
        <v>17</v>
      </c>
      <c r="CB201" s="557">
        <f t="shared" si="97"/>
        <v>85</v>
      </c>
      <c r="CD201" s="654">
        <v>233</v>
      </c>
      <c r="CE201" s="651"/>
      <c r="CF201" s="3"/>
      <c r="CG201" s="589">
        <v>0</v>
      </c>
      <c r="CH201" s="589">
        <v>2</v>
      </c>
      <c r="CI201" s="28" t="s">
        <v>17</v>
      </c>
      <c r="CJ201" s="5">
        <f t="shared" si="94"/>
        <v>64</v>
      </c>
      <c r="CL201" s="654">
        <v>45918</v>
      </c>
      <c r="CM201" s="651"/>
      <c r="CN201" s="3"/>
      <c r="CO201" s="171">
        <v>0</v>
      </c>
      <c r="CP201" s="171">
        <v>1</v>
      </c>
      <c r="CQ201" s="255" t="s">
        <v>17</v>
      </c>
      <c r="CR201" s="603">
        <f t="shared" si="95"/>
        <v>21</v>
      </c>
    </row>
    <row r="202" spans="2:96" ht="12.75" customHeight="1" x14ac:dyDescent="0.35">
      <c r="B202" s="654">
        <v>45589</v>
      </c>
      <c r="C202" s="651"/>
      <c r="D202" s="651"/>
      <c r="E202" s="4">
        <v>0</v>
      </c>
      <c r="F202" s="4">
        <v>2</v>
      </c>
      <c r="G202" s="6" t="s">
        <v>17</v>
      </c>
      <c r="H202" s="5">
        <f t="shared" si="86"/>
        <v>111</v>
      </c>
      <c r="J202" s="4"/>
      <c r="K202" s="4"/>
      <c r="L202" s="3"/>
      <c r="M202" s="4"/>
      <c r="N202" s="4"/>
      <c r="O202" s="6"/>
      <c r="P202" s="5">
        <f t="shared" si="87"/>
        <v>94</v>
      </c>
      <c r="R202" s="654">
        <v>45651</v>
      </c>
      <c r="S202" s="651"/>
      <c r="T202" s="3"/>
      <c r="U202" s="24">
        <v>0</v>
      </c>
      <c r="V202" s="24">
        <v>2</v>
      </c>
      <c r="W202" s="28" t="s">
        <v>17</v>
      </c>
      <c r="X202" s="5">
        <f t="shared" si="88"/>
        <v>70</v>
      </c>
      <c r="Z202" s="708">
        <v>45680</v>
      </c>
      <c r="AA202" s="651"/>
      <c r="AB202" s="3"/>
      <c r="AC202" s="87">
        <v>0</v>
      </c>
      <c r="AD202" s="87">
        <v>2</v>
      </c>
      <c r="AE202" s="88" t="s">
        <v>17</v>
      </c>
      <c r="AF202" s="5">
        <f t="shared" si="89"/>
        <v>36</v>
      </c>
      <c r="AH202" s="4"/>
      <c r="AI202" s="4"/>
      <c r="AJ202" s="3"/>
      <c r="AK202" s="4"/>
      <c r="AL202" s="4"/>
      <c r="AM202" s="6"/>
      <c r="AN202" s="304">
        <f t="shared" si="90"/>
        <v>8</v>
      </c>
      <c r="AP202" s="4"/>
      <c r="AQ202" s="4"/>
      <c r="AR202" s="3"/>
      <c r="AS202" s="4"/>
      <c r="AT202" s="4"/>
      <c r="AU202" s="6"/>
      <c r="AV202" s="5">
        <f t="shared" si="91"/>
        <v>152</v>
      </c>
      <c r="AX202" s="654">
        <v>45775</v>
      </c>
      <c r="AY202" s="651"/>
      <c r="AZ202" s="233"/>
      <c r="BA202" s="234">
        <v>0</v>
      </c>
      <c r="BB202" s="234">
        <v>1</v>
      </c>
      <c r="BC202" s="28" t="s">
        <v>17</v>
      </c>
      <c r="BD202" s="5">
        <f t="shared" si="92"/>
        <v>135</v>
      </c>
      <c r="BF202" s="654">
        <v>45806</v>
      </c>
      <c r="BG202" s="651"/>
      <c r="BH202" s="3"/>
      <c r="BI202" s="426">
        <v>0</v>
      </c>
      <c r="BJ202" s="426">
        <v>1</v>
      </c>
      <c r="BK202" s="28" t="s">
        <v>17</v>
      </c>
      <c r="BL202" s="5">
        <f t="shared" si="93"/>
        <v>113</v>
      </c>
      <c r="BN202" s="654"/>
      <c r="BO202" s="651"/>
      <c r="BP202" s="3"/>
      <c r="BQ202" s="4"/>
      <c r="BR202" s="4"/>
      <c r="BS202" s="6"/>
      <c r="BT202" s="461">
        <f t="shared" si="96"/>
        <v>101</v>
      </c>
      <c r="BV202" s="654">
        <v>45868</v>
      </c>
      <c r="BW202" s="654"/>
      <c r="BX202" s="3"/>
      <c r="BY202" s="193">
        <v>0</v>
      </c>
      <c r="BZ202" s="559">
        <v>1</v>
      </c>
      <c r="CA202" s="28" t="s">
        <v>17</v>
      </c>
      <c r="CB202" s="461">
        <f t="shared" ref="CB202:CB211" si="98">SUM(CB201+BY202-BZ202)</f>
        <v>84</v>
      </c>
      <c r="CD202" s="654">
        <v>234</v>
      </c>
      <c r="CE202" s="651"/>
      <c r="CF202" s="3"/>
      <c r="CG202" s="589">
        <v>0</v>
      </c>
      <c r="CH202" s="589">
        <v>2</v>
      </c>
      <c r="CI202" s="28" t="s">
        <v>17</v>
      </c>
      <c r="CJ202" s="5">
        <f t="shared" si="94"/>
        <v>62</v>
      </c>
      <c r="CL202" s="654"/>
      <c r="CM202" s="651"/>
      <c r="CN202" s="3"/>
      <c r="CO202" s="4"/>
      <c r="CP202" s="4"/>
      <c r="CR202" s="603">
        <f t="shared" si="95"/>
        <v>21</v>
      </c>
    </row>
    <row r="203" spans="2:96" ht="12.75" customHeight="1" x14ac:dyDescent="0.35">
      <c r="B203" s="654">
        <v>45594</v>
      </c>
      <c r="C203" s="651"/>
      <c r="D203" s="651"/>
      <c r="E203" s="4">
        <v>0</v>
      </c>
      <c r="F203" s="4">
        <v>2</v>
      </c>
      <c r="G203" s="6" t="s">
        <v>17</v>
      </c>
      <c r="H203" s="5">
        <f t="shared" si="86"/>
        <v>109</v>
      </c>
      <c r="J203" s="4"/>
      <c r="K203" s="4"/>
      <c r="L203" s="3"/>
      <c r="M203" s="4"/>
      <c r="N203" s="4"/>
      <c r="O203" s="6"/>
      <c r="P203" s="5">
        <f t="shared" si="87"/>
        <v>94</v>
      </c>
      <c r="R203" s="654">
        <v>45652</v>
      </c>
      <c r="S203" s="651"/>
      <c r="T203" s="3"/>
      <c r="U203" s="24">
        <v>0</v>
      </c>
      <c r="V203" s="24">
        <v>2</v>
      </c>
      <c r="W203" s="28" t="s">
        <v>17</v>
      </c>
      <c r="X203" s="5">
        <f t="shared" si="88"/>
        <v>68</v>
      </c>
      <c r="Z203" s="708">
        <v>45681</v>
      </c>
      <c r="AA203" s="651"/>
      <c r="AB203" s="3"/>
      <c r="AC203" s="87">
        <v>0</v>
      </c>
      <c r="AD203" s="87">
        <v>2</v>
      </c>
      <c r="AE203" s="88" t="s">
        <v>17</v>
      </c>
      <c r="AF203" s="5">
        <f t="shared" si="89"/>
        <v>34</v>
      </c>
      <c r="AH203" s="4"/>
      <c r="AI203" s="4"/>
      <c r="AJ203" s="3"/>
      <c r="AK203" s="4"/>
      <c r="AL203" s="4"/>
      <c r="AM203" s="6"/>
      <c r="AN203" s="304">
        <f t="shared" si="90"/>
        <v>8</v>
      </c>
      <c r="AP203" s="4"/>
      <c r="AQ203" s="4"/>
      <c r="AR203" s="3"/>
      <c r="AS203" s="4"/>
      <c r="AT203" s="4"/>
      <c r="AU203" s="6"/>
      <c r="AV203" s="5">
        <f t="shared" si="91"/>
        <v>152</v>
      </c>
      <c r="AX203" s="654">
        <v>45776</v>
      </c>
      <c r="AY203" s="651"/>
      <c r="AZ203" s="3"/>
      <c r="BA203" s="234">
        <v>0</v>
      </c>
      <c r="BB203" s="234">
        <v>1</v>
      </c>
      <c r="BC203" s="28" t="s">
        <v>17</v>
      </c>
      <c r="BD203" s="5">
        <f t="shared" si="92"/>
        <v>134</v>
      </c>
      <c r="BF203" s="4"/>
      <c r="BG203" s="4"/>
      <c r="BH203" s="3"/>
      <c r="BI203" s="4"/>
      <c r="BJ203" s="4"/>
      <c r="BK203" s="6"/>
      <c r="BL203" s="5">
        <f t="shared" si="93"/>
        <v>113</v>
      </c>
      <c r="BN203" s="654"/>
      <c r="BO203" s="651"/>
      <c r="BP203" s="3"/>
      <c r="BQ203" s="4"/>
      <c r="BR203" s="4"/>
      <c r="BS203" s="6"/>
      <c r="BT203" s="461">
        <f t="shared" si="96"/>
        <v>101</v>
      </c>
      <c r="BV203" s="654">
        <v>45869</v>
      </c>
      <c r="BW203" s="654"/>
      <c r="BX203" s="3"/>
      <c r="BY203" s="193">
        <v>0</v>
      </c>
      <c r="BZ203" s="559">
        <v>1</v>
      </c>
      <c r="CA203" s="129" t="s">
        <v>19</v>
      </c>
      <c r="CB203" s="461">
        <f t="shared" si="98"/>
        <v>83</v>
      </c>
      <c r="CD203" s="654">
        <v>235</v>
      </c>
      <c r="CE203" s="651"/>
      <c r="CF203" s="3"/>
      <c r="CG203" s="589">
        <v>0</v>
      </c>
      <c r="CH203" s="589">
        <v>2</v>
      </c>
      <c r="CI203" s="28" t="s">
        <v>17</v>
      </c>
      <c r="CJ203" s="5">
        <f t="shared" si="94"/>
        <v>60</v>
      </c>
      <c r="CL203" s="654"/>
      <c r="CM203" s="651"/>
      <c r="CN203" s="3"/>
      <c r="CO203" s="4"/>
      <c r="CP203" s="4"/>
      <c r="CQ203" s="6"/>
      <c r="CR203" s="603">
        <f t="shared" si="95"/>
        <v>21</v>
      </c>
    </row>
    <row r="204" spans="2:96" ht="12.75" customHeight="1" x14ac:dyDescent="0.35">
      <c r="B204" s="4"/>
      <c r="C204" s="4"/>
      <c r="D204" s="3"/>
      <c r="E204" s="4"/>
      <c r="F204" s="4"/>
      <c r="G204" s="6"/>
      <c r="H204" s="5">
        <f t="shared" si="86"/>
        <v>109</v>
      </c>
      <c r="J204" s="4"/>
      <c r="K204" s="4"/>
      <c r="L204" s="3"/>
      <c r="M204" s="4"/>
      <c r="N204" s="4"/>
      <c r="O204" s="6"/>
      <c r="P204" s="5">
        <f t="shared" si="87"/>
        <v>94</v>
      </c>
      <c r="R204" s="654">
        <v>45653</v>
      </c>
      <c r="S204" s="651"/>
      <c r="T204" s="3"/>
      <c r="U204" s="24">
        <v>0</v>
      </c>
      <c r="V204" s="24">
        <v>2</v>
      </c>
      <c r="W204" s="28" t="s">
        <v>17</v>
      </c>
      <c r="X204" s="5">
        <f t="shared" si="88"/>
        <v>66</v>
      </c>
      <c r="Z204" s="708">
        <v>45684</v>
      </c>
      <c r="AA204" s="651"/>
      <c r="AB204" s="3"/>
      <c r="AC204" s="87">
        <v>0</v>
      </c>
      <c r="AD204" s="87">
        <v>2</v>
      </c>
      <c r="AE204" s="88" t="s">
        <v>17</v>
      </c>
      <c r="AF204" s="5">
        <f t="shared" si="89"/>
        <v>32</v>
      </c>
      <c r="AH204" s="4"/>
      <c r="AI204" s="4"/>
      <c r="AJ204" s="3"/>
      <c r="AK204" s="4"/>
      <c r="AL204" s="4"/>
      <c r="AM204" s="6"/>
      <c r="AN204" s="304">
        <f t="shared" si="90"/>
        <v>8</v>
      </c>
      <c r="AP204" s="4"/>
      <c r="AQ204" s="4"/>
      <c r="AR204" s="3"/>
      <c r="AS204" s="4"/>
      <c r="AT204" s="4"/>
      <c r="AU204" s="6"/>
      <c r="AV204" s="5">
        <f t="shared" si="91"/>
        <v>152</v>
      </c>
      <c r="AX204" s="4"/>
      <c r="AY204" s="4"/>
      <c r="AZ204" s="3"/>
      <c r="BA204" s="4"/>
      <c r="BB204" s="4"/>
      <c r="BC204" s="6"/>
      <c r="BD204" s="5">
        <f t="shared" si="92"/>
        <v>134</v>
      </c>
      <c r="BF204" s="4"/>
      <c r="BG204" s="4"/>
      <c r="BH204" s="3"/>
      <c r="BI204" s="4"/>
      <c r="BJ204" s="4"/>
      <c r="BK204" s="6"/>
      <c r="BL204" s="5">
        <f t="shared" si="93"/>
        <v>113</v>
      </c>
      <c r="BN204" s="4"/>
      <c r="BO204" s="4"/>
      <c r="BP204" s="3"/>
      <c r="BQ204" s="4"/>
      <c r="BR204" s="4"/>
      <c r="BS204" s="6"/>
      <c r="BT204" s="461">
        <f t="shared" si="96"/>
        <v>101</v>
      </c>
      <c r="BV204" s="654">
        <v>45869</v>
      </c>
      <c r="BW204" s="654"/>
      <c r="BX204" s="3"/>
      <c r="BY204" s="193">
        <v>0</v>
      </c>
      <c r="BZ204" s="559">
        <v>1</v>
      </c>
      <c r="CA204" s="129" t="s">
        <v>17</v>
      </c>
      <c r="CB204" s="461">
        <f t="shared" si="98"/>
        <v>82</v>
      </c>
      <c r="CD204" s="654">
        <v>236</v>
      </c>
      <c r="CE204" s="651"/>
      <c r="CF204" s="3"/>
      <c r="CG204" s="589">
        <v>0</v>
      </c>
      <c r="CH204" s="589">
        <v>2</v>
      </c>
      <c r="CI204" s="28" t="s">
        <v>17</v>
      </c>
      <c r="CJ204" s="5">
        <f t="shared" si="94"/>
        <v>58</v>
      </c>
      <c r="CL204" s="4"/>
      <c r="CM204" s="4"/>
      <c r="CN204" s="3"/>
      <c r="CO204" s="4"/>
      <c r="CP204" s="4"/>
      <c r="CQ204" s="6"/>
      <c r="CR204" s="603">
        <f t="shared" si="95"/>
        <v>21</v>
      </c>
    </row>
    <row r="205" spans="2:96" ht="12.75" customHeight="1" x14ac:dyDescent="0.35">
      <c r="B205" s="4"/>
      <c r="C205" s="4"/>
      <c r="D205" s="3"/>
      <c r="E205" s="4"/>
      <c r="F205" s="4"/>
      <c r="G205" s="6"/>
      <c r="H205" s="5">
        <f t="shared" si="86"/>
        <v>109</v>
      </c>
      <c r="J205" s="4"/>
      <c r="K205" s="4"/>
      <c r="L205" s="3"/>
      <c r="M205" s="4"/>
      <c r="N205" s="4"/>
      <c r="O205" s="6"/>
      <c r="P205" s="5">
        <f t="shared" si="87"/>
        <v>94</v>
      </c>
      <c r="R205" s="654">
        <v>45655</v>
      </c>
      <c r="S205" s="651"/>
      <c r="T205" s="3"/>
      <c r="U205" s="24">
        <v>0</v>
      </c>
      <c r="V205" s="24">
        <v>2</v>
      </c>
      <c r="W205" s="28" t="s">
        <v>17</v>
      </c>
      <c r="X205" s="5">
        <f t="shared" si="88"/>
        <v>64</v>
      </c>
      <c r="Z205" s="708">
        <v>45684</v>
      </c>
      <c r="AA205" s="651"/>
      <c r="AB205" s="3"/>
      <c r="AC205" s="87">
        <v>0</v>
      </c>
      <c r="AD205" s="87">
        <v>1</v>
      </c>
      <c r="AE205" s="88" t="s">
        <v>19</v>
      </c>
      <c r="AF205" s="5">
        <f t="shared" si="89"/>
        <v>31</v>
      </c>
      <c r="AH205" s="4"/>
      <c r="AI205" s="4"/>
      <c r="AJ205" s="3"/>
      <c r="AK205" s="4"/>
      <c r="AL205" s="4"/>
      <c r="AM205" s="6"/>
      <c r="AN205" s="5">
        <f t="shared" ref="AN205:AN211" si="99">SUM(AN204+AK205-AL205)</f>
        <v>8</v>
      </c>
      <c r="AP205" s="4"/>
      <c r="AQ205" s="4"/>
      <c r="AR205" s="3"/>
      <c r="AS205" s="4"/>
      <c r="AT205" s="4"/>
      <c r="AU205" s="6"/>
      <c r="AV205" s="5">
        <f t="shared" si="91"/>
        <v>152</v>
      </c>
      <c r="AX205" s="4"/>
      <c r="AY205" s="4"/>
      <c r="AZ205" s="3"/>
      <c r="BA205" s="4"/>
      <c r="BB205" s="4"/>
      <c r="BC205" s="6"/>
      <c r="BD205" s="5">
        <f t="shared" si="92"/>
        <v>134</v>
      </c>
      <c r="BF205" s="4"/>
      <c r="BG205" s="4"/>
      <c r="BH205" s="3"/>
      <c r="BI205" s="4"/>
      <c r="BJ205" s="4"/>
      <c r="BK205" s="6"/>
      <c r="BL205" s="5">
        <f t="shared" si="93"/>
        <v>113</v>
      </c>
      <c r="BN205" s="4"/>
      <c r="BO205" s="4"/>
      <c r="BP205" s="3"/>
      <c r="BQ205" s="4"/>
      <c r="BR205" s="4"/>
      <c r="BS205" s="6"/>
      <c r="BT205" s="461">
        <f t="shared" si="96"/>
        <v>101</v>
      </c>
      <c r="BV205" s="654"/>
      <c r="BW205" s="654"/>
      <c r="BX205" s="3"/>
      <c r="BY205" s="193"/>
      <c r="BZ205" s="460"/>
      <c r="CA205" s="28"/>
      <c r="CB205" s="461">
        <f t="shared" si="98"/>
        <v>82</v>
      </c>
      <c r="CD205" s="654">
        <v>237</v>
      </c>
      <c r="CE205" s="651"/>
      <c r="CF205" s="3"/>
      <c r="CG205" s="589">
        <v>0</v>
      </c>
      <c r="CH205" s="589">
        <v>2</v>
      </c>
      <c r="CI205" s="28" t="s">
        <v>17</v>
      </c>
      <c r="CJ205" s="5">
        <f t="shared" si="94"/>
        <v>56</v>
      </c>
      <c r="CL205" s="4"/>
      <c r="CM205" s="4"/>
      <c r="CN205" s="3"/>
      <c r="CO205" s="4"/>
      <c r="CP205" s="4"/>
      <c r="CQ205" s="6"/>
      <c r="CR205" s="603">
        <f t="shared" si="95"/>
        <v>21</v>
      </c>
    </row>
    <row r="206" spans="2:96" ht="12.75" customHeight="1" x14ac:dyDescent="0.35">
      <c r="B206" s="4"/>
      <c r="C206" s="4"/>
      <c r="D206" s="3"/>
      <c r="E206" s="4"/>
      <c r="F206" s="4"/>
      <c r="G206" s="6"/>
      <c r="H206" s="5">
        <f t="shared" si="86"/>
        <v>109</v>
      </c>
      <c r="J206" s="4"/>
      <c r="K206" s="4"/>
      <c r="L206" s="3"/>
      <c r="M206" s="4"/>
      <c r="N206" s="4"/>
      <c r="O206" s="6"/>
      <c r="P206" s="5">
        <f t="shared" si="87"/>
        <v>94</v>
      </c>
      <c r="R206" s="654">
        <v>45657</v>
      </c>
      <c r="S206" s="651"/>
      <c r="T206" s="3"/>
      <c r="U206" s="24">
        <v>0</v>
      </c>
      <c r="V206" s="24">
        <v>2</v>
      </c>
      <c r="W206" s="28" t="s">
        <v>17</v>
      </c>
      <c r="X206" s="5">
        <f t="shared" si="88"/>
        <v>62</v>
      </c>
      <c r="Z206" s="708">
        <v>45685</v>
      </c>
      <c r="AA206" s="651"/>
      <c r="AB206" s="3"/>
      <c r="AC206" s="87">
        <v>0</v>
      </c>
      <c r="AD206" s="87">
        <v>3</v>
      </c>
      <c r="AE206" s="88" t="s">
        <v>17</v>
      </c>
      <c r="AF206" s="5">
        <f t="shared" si="89"/>
        <v>28</v>
      </c>
      <c r="AH206" s="4"/>
      <c r="AI206" s="4"/>
      <c r="AJ206" s="3"/>
      <c r="AK206" s="4"/>
      <c r="AL206" s="4"/>
      <c r="AM206" s="6"/>
      <c r="AN206" s="5">
        <f t="shared" si="99"/>
        <v>8</v>
      </c>
      <c r="AP206" s="4"/>
      <c r="AQ206" s="4"/>
      <c r="AR206" s="3"/>
      <c r="AS206" s="4"/>
      <c r="AT206" s="4"/>
      <c r="AU206" s="6"/>
      <c r="AV206" s="5">
        <f t="shared" si="91"/>
        <v>152</v>
      </c>
      <c r="AX206" s="4"/>
      <c r="AY206" s="4"/>
      <c r="AZ206" s="3"/>
      <c r="BA206" s="4"/>
      <c r="BB206" s="4"/>
      <c r="BC206" s="6"/>
      <c r="BD206" s="5">
        <f t="shared" si="92"/>
        <v>134</v>
      </c>
      <c r="BF206" s="4"/>
      <c r="BG206" s="4"/>
      <c r="BH206" s="3"/>
      <c r="BI206" s="4"/>
      <c r="BJ206" s="4"/>
      <c r="BK206" s="6"/>
      <c r="BL206" s="5">
        <f t="shared" si="93"/>
        <v>113</v>
      </c>
      <c r="BN206" s="4"/>
      <c r="BO206" s="4"/>
      <c r="BP206" s="3"/>
      <c r="BQ206" s="4"/>
      <c r="BR206" s="4"/>
      <c r="BS206" s="6"/>
      <c r="BT206" s="461">
        <f t="shared" si="96"/>
        <v>101</v>
      </c>
      <c r="BV206" s="654"/>
      <c r="BW206" s="654"/>
      <c r="BX206" s="3"/>
      <c r="BY206" s="193"/>
      <c r="BZ206" s="460"/>
      <c r="CA206" s="28"/>
      <c r="CB206" s="461">
        <f t="shared" si="98"/>
        <v>82</v>
      </c>
      <c r="CD206" s="654">
        <v>238</v>
      </c>
      <c r="CE206" s="651"/>
      <c r="CF206" s="3"/>
      <c r="CG206" s="589">
        <v>0</v>
      </c>
      <c r="CH206" s="589">
        <v>2</v>
      </c>
      <c r="CI206" s="28" t="s">
        <v>17</v>
      </c>
      <c r="CJ206" s="5">
        <f t="shared" si="94"/>
        <v>54</v>
      </c>
      <c r="CL206" s="4"/>
      <c r="CM206" s="4"/>
      <c r="CN206" s="3"/>
      <c r="CO206" s="4"/>
      <c r="CP206" s="4"/>
      <c r="CQ206" s="6"/>
      <c r="CR206" s="603">
        <f t="shared" si="95"/>
        <v>21</v>
      </c>
    </row>
    <row r="207" spans="2:96" ht="12.75" customHeight="1" x14ac:dyDescent="0.35">
      <c r="B207" s="4"/>
      <c r="C207" s="4"/>
      <c r="D207" s="3"/>
      <c r="E207" s="4"/>
      <c r="F207" s="4"/>
      <c r="G207" s="6"/>
      <c r="H207" s="5">
        <f t="shared" si="86"/>
        <v>109</v>
      </c>
      <c r="J207" s="4"/>
      <c r="K207" s="4"/>
      <c r="L207" s="3"/>
      <c r="M207" s="4"/>
      <c r="N207" s="4"/>
      <c r="O207" s="6"/>
      <c r="P207" s="5">
        <f t="shared" si="87"/>
        <v>94</v>
      </c>
      <c r="R207" s="654"/>
      <c r="S207" s="651"/>
      <c r="T207" s="3"/>
      <c r="U207" s="4"/>
      <c r="V207" s="4"/>
      <c r="W207" s="28"/>
      <c r="X207" s="5">
        <f t="shared" si="88"/>
        <v>62</v>
      </c>
      <c r="Z207" s="708">
        <v>45686</v>
      </c>
      <c r="AA207" s="651"/>
      <c r="AB207" s="3"/>
      <c r="AC207" s="87">
        <v>0</v>
      </c>
      <c r="AD207" s="87">
        <v>2</v>
      </c>
      <c r="AE207" s="88" t="s">
        <v>17</v>
      </c>
      <c r="AF207" s="5">
        <f t="shared" si="89"/>
        <v>26</v>
      </c>
      <c r="AH207" s="4"/>
      <c r="AI207" s="4"/>
      <c r="AJ207" s="3"/>
      <c r="AK207" s="4"/>
      <c r="AL207" s="4"/>
      <c r="AM207" s="6"/>
      <c r="AN207" s="5">
        <f t="shared" si="99"/>
        <v>8</v>
      </c>
      <c r="AP207" s="4"/>
      <c r="AQ207" s="4"/>
      <c r="AR207" s="3"/>
      <c r="AS207" s="4"/>
      <c r="AT207" s="4"/>
      <c r="AU207" s="6"/>
      <c r="AV207" s="5">
        <f t="shared" si="91"/>
        <v>152</v>
      </c>
      <c r="AX207" s="4"/>
      <c r="AY207" s="4"/>
      <c r="AZ207" s="3"/>
      <c r="BA207" s="4"/>
      <c r="BB207" s="4"/>
      <c r="BC207" s="6"/>
      <c r="BD207" s="5">
        <f t="shared" si="92"/>
        <v>134</v>
      </c>
      <c r="BF207" s="4"/>
      <c r="BG207" s="4"/>
      <c r="BH207" s="3"/>
      <c r="BI207" s="4"/>
      <c r="BJ207" s="4"/>
      <c r="BK207" s="6"/>
      <c r="BL207" s="5">
        <f t="shared" si="93"/>
        <v>113</v>
      </c>
      <c r="BN207" s="4"/>
      <c r="BO207" s="4"/>
      <c r="BP207" s="3"/>
      <c r="BQ207" s="4"/>
      <c r="BR207" s="4"/>
      <c r="BS207" s="6"/>
      <c r="BT207" s="461">
        <f>BQ207+BT206-BR207</f>
        <v>101</v>
      </c>
      <c r="BV207" s="654"/>
      <c r="BW207" s="654"/>
      <c r="BX207" s="3"/>
      <c r="BY207" s="193"/>
      <c r="BZ207" s="460"/>
      <c r="CA207" s="28"/>
      <c r="CB207" s="461">
        <f t="shared" si="98"/>
        <v>82</v>
      </c>
      <c r="CD207" s="654">
        <v>239</v>
      </c>
      <c r="CE207" s="651"/>
      <c r="CF207" s="3"/>
      <c r="CG207" s="589">
        <v>0</v>
      </c>
      <c r="CH207" s="589">
        <v>2</v>
      </c>
      <c r="CI207" s="28" t="s">
        <v>17</v>
      </c>
      <c r="CJ207" s="5">
        <f t="shared" si="94"/>
        <v>52</v>
      </c>
      <c r="CL207" s="4"/>
      <c r="CM207" s="4"/>
      <c r="CN207" s="3"/>
      <c r="CO207" s="4"/>
      <c r="CP207" s="4"/>
      <c r="CQ207" s="6"/>
      <c r="CR207" s="603">
        <f t="shared" si="95"/>
        <v>21</v>
      </c>
    </row>
    <row r="208" spans="2:96" ht="12.75" customHeight="1" x14ac:dyDescent="0.35">
      <c r="B208" s="4"/>
      <c r="C208" s="4"/>
      <c r="D208" s="3"/>
      <c r="E208" s="4"/>
      <c r="F208" s="4"/>
      <c r="G208" s="6"/>
      <c r="H208" s="5">
        <f t="shared" si="86"/>
        <v>109</v>
      </c>
      <c r="J208" s="4"/>
      <c r="K208" s="4"/>
      <c r="L208" s="3"/>
      <c r="M208" s="4"/>
      <c r="N208" s="4"/>
      <c r="O208" s="6"/>
      <c r="P208" s="5">
        <f t="shared" si="87"/>
        <v>94</v>
      </c>
      <c r="R208" s="25"/>
      <c r="S208" s="25"/>
      <c r="T208" s="3"/>
      <c r="U208" s="4"/>
      <c r="W208" s="6"/>
      <c r="X208" s="5">
        <f>SUM(X207+U208-'Articles divers'!F63)</f>
        <v>23</v>
      </c>
      <c r="Z208" s="708">
        <v>45687</v>
      </c>
      <c r="AA208" s="651"/>
      <c r="AB208" s="3"/>
      <c r="AC208" s="87">
        <v>0</v>
      </c>
      <c r="AD208" s="87">
        <v>2</v>
      </c>
      <c r="AE208" s="88" t="s">
        <v>17</v>
      </c>
      <c r="AF208" s="5">
        <f t="shared" si="89"/>
        <v>24</v>
      </c>
      <c r="AH208" s="4"/>
      <c r="AI208" s="4"/>
      <c r="AJ208" s="3"/>
      <c r="AK208" s="4"/>
      <c r="AL208" s="4"/>
      <c r="AM208" s="6"/>
      <c r="AN208" s="5">
        <f t="shared" si="99"/>
        <v>8</v>
      </c>
      <c r="AP208" s="4"/>
      <c r="AQ208" s="4"/>
      <c r="AR208" s="3"/>
      <c r="AS208" s="4"/>
      <c r="AT208" s="4"/>
      <c r="AU208" s="6"/>
      <c r="AV208" s="5">
        <f t="shared" si="91"/>
        <v>152</v>
      </c>
      <c r="AX208" s="4"/>
      <c r="AY208" s="4"/>
      <c r="AZ208" s="3"/>
      <c r="BA208" s="4"/>
      <c r="BB208" s="4"/>
      <c r="BC208" s="6"/>
      <c r="BD208" s="5">
        <f t="shared" si="92"/>
        <v>134</v>
      </c>
      <c r="BF208" s="4"/>
      <c r="BG208" s="4"/>
      <c r="BH208" s="3"/>
      <c r="BI208" s="4"/>
      <c r="BJ208" s="4"/>
      <c r="BK208" s="6"/>
      <c r="BL208" s="5">
        <f t="shared" si="93"/>
        <v>113</v>
      </c>
      <c r="BN208" s="4"/>
      <c r="BO208" s="4"/>
      <c r="BP208" s="3"/>
      <c r="BQ208" s="4"/>
      <c r="BR208" s="4"/>
      <c r="BS208" s="6"/>
      <c r="BT208" s="461">
        <f t="shared" si="96"/>
        <v>101</v>
      </c>
      <c r="BV208" s="654"/>
      <c r="BW208" s="654"/>
      <c r="BX208" s="3"/>
      <c r="BY208" s="193"/>
      <c r="BZ208" s="460"/>
      <c r="CA208" s="28"/>
      <c r="CB208" s="461">
        <f t="shared" si="98"/>
        <v>82</v>
      </c>
      <c r="CD208" s="654">
        <v>240</v>
      </c>
      <c r="CE208" s="651"/>
      <c r="CF208" s="3"/>
      <c r="CG208" s="589">
        <v>0</v>
      </c>
      <c r="CH208" s="589">
        <v>2</v>
      </c>
      <c r="CI208" s="28" t="s">
        <v>17</v>
      </c>
      <c r="CJ208" s="5">
        <f t="shared" si="94"/>
        <v>50</v>
      </c>
      <c r="CL208" s="4"/>
      <c r="CM208" s="4"/>
      <c r="CN208" s="3"/>
      <c r="CO208" s="4"/>
      <c r="CP208" s="4"/>
      <c r="CQ208" s="6"/>
      <c r="CR208" s="5">
        <f t="shared" si="95"/>
        <v>21</v>
      </c>
    </row>
    <row r="209" spans="2:96" ht="12.75" customHeight="1" x14ac:dyDescent="0.35">
      <c r="B209" s="4"/>
      <c r="C209" s="4"/>
      <c r="D209" s="3"/>
      <c r="E209" s="4"/>
      <c r="F209" s="4"/>
      <c r="G209" s="6"/>
      <c r="H209" s="5">
        <f t="shared" si="86"/>
        <v>109</v>
      </c>
      <c r="J209" s="4"/>
      <c r="K209" s="4"/>
      <c r="L209" s="3"/>
      <c r="M209" s="4"/>
      <c r="N209" s="4"/>
      <c r="O209" s="6"/>
      <c r="P209" s="5">
        <f t="shared" si="87"/>
        <v>94</v>
      </c>
      <c r="R209" s="25"/>
      <c r="S209" s="25"/>
      <c r="T209" s="3"/>
      <c r="U209" s="4"/>
      <c r="V209" s="4"/>
      <c r="W209" s="6"/>
      <c r="X209" s="5">
        <f t="shared" ref="X209:X211" si="100">SUM(X208+U209-V209)</f>
        <v>23</v>
      </c>
      <c r="Z209" s="708">
        <v>45688</v>
      </c>
      <c r="AA209" s="651"/>
      <c r="AB209" s="3"/>
      <c r="AC209" s="87">
        <v>0</v>
      </c>
      <c r="AD209" s="87">
        <v>1</v>
      </c>
      <c r="AE209" s="88" t="s">
        <v>17</v>
      </c>
      <c r="AF209" s="5">
        <f t="shared" si="89"/>
        <v>23</v>
      </c>
      <c r="AH209" s="4"/>
      <c r="AI209" s="4"/>
      <c r="AJ209" s="3"/>
      <c r="AK209" s="4"/>
      <c r="AL209" s="4"/>
      <c r="AM209" s="6"/>
      <c r="AN209" s="5">
        <f t="shared" si="99"/>
        <v>8</v>
      </c>
      <c r="AP209" s="4"/>
      <c r="AQ209" s="4"/>
      <c r="AR209" s="3"/>
      <c r="AS209" s="4"/>
      <c r="AT209" s="4"/>
      <c r="AU209" s="6"/>
      <c r="AV209" s="5">
        <f t="shared" si="91"/>
        <v>152</v>
      </c>
      <c r="AX209" s="4"/>
      <c r="AY209" s="4"/>
      <c r="AZ209" s="3"/>
      <c r="BA209" s="4"/>
      <c r="BB209" s="4"/>
      <c r="BC209" s="6"/>
      <c r="BD209" s="5">
        <f t="shared" si="92"/>
        <v>134</v>
      </c>
      <c r="BF209" s="4"/>
      <c r="BG209" s="4"/>
      <c r="BH209" s="3"/>
      <c r="BI209" s="4"/>
      <c r="BJ209" s="4"/>
      <c r="BK209" s="6"/>
      <c r="BL209" s="5">
        <f t="shared" si="93"/>
        <v>113</v>
      </c>
      <c r="BN209" s="4"/>
      <c r="BO209" s="4"/>
      <c r="BP209" s="3"/>
      <c r="BQ209" s="4"/>
      <c r="BR209" s="4"/>
      <c r="BS209" s="6"/>
      <c r="BT209" s="461">
        <f t="shared" si="96"/>
        <v>101</v>
      </c>
      <c r="BV209" s="654"/>
      <c r="BW209" s="654"/>
      <c r="BX209" s="3"/>
      <c r="BY209" s="193"/>
      <c r="BZ209" s="460"/>
      <c r="CA209" s="28"/>
      <c r="CB209" s="461">
        <f t="shared" si="98"/>
        <v>82</v>
      </c>
      <c r="CD209" s="654">
        <v>241</v>
      </c>
      <c r="CE209" s="651"/>
      <c r="CF209" s="3"/>
      <c r="CG209" s="598">
        <v>0</v>
      </c>
      <c r="CH209" s="598">
        <v>2</v>
      </c>
      <c r="CI209" s="28" t="s">
        <v>17</v>
      </c>
      <c r="CJ209" s="5">
        <f t="shared" si="94"/>
        <v>48</v>
      </c>
      <c r="CL209" s="4"/>
      <c r="CM209" s="4"/>
      <c r="CN209" s="3"/>
      <c r="CO209" s="4"/>
      <c r="CP209" s="4"/>
      <c r="CQ209" s="6"/>
      <c r="CR209" s="5">
        <f t="shared" si="95"/>
        <v>21</v>
      </c>
    </row>
    <row r="210" spans="2:96" ht="12.75" customHeight="1" x14ac:dyDescent="0.35">
      <c r="B210" s="4"/>
      <c r="C210" s="4"/>
      <c r="D210" s="3"/>
      <c r="E210" s="4"/>
      <c r="F210" s="4"/>
      <c r="G210" s="6"/>
      <c r="H210" s="5">
        <f t="shared" si="86"/>
        <v>109</v>
      </c>
      <c r="J210" s="4"/>
      <c r="K210" s="4"/>
      <c r="L210" s="3"/>
      <c r="M210" s="4"/>
      <c r="N210" s="4"/>
      <c r="O210" s="6"/>
      <c r="P210" s="5">
        <f t="shared" si="87"/>
        <v>94</v>
      </c>
      <c r="R210" s="25"/>
      <c r="S210" s="25"/>
      <c r="T210" s="3"/>
      <c r="U210" s="4"/>
      <c r="V210" s="4"/>
      <c r="W210" s="6"/>
      <c r="X210" s="5">
        <f t="shared" si="100"/>
        <v>23</v>
      </c>
      <c r="Z210" s="25"/>
      <c r="AA210" s="4"/>
      <c r="AB210" s="3"/>
      <c r="AC210" s="4"/>
      <c r="AD210" s="4"/>
      <c r="AE210" s="6"/>
      <c r="AF210" s="5">
        <f t="shared" si="89"/>
        <v>23</v>
      </c>
      <c r="AH210" s="4"/>
      <c r="AI210" s="4"/>
      <c r="AJ210" s="3"/>
      <c r="AK210" s="4"/>
      <c r="AL210" s="4"/>
      <c r="AM210" s="6"/>
      <c r="AN210" s="5">
        <f t="shared" si="99"/>
        <v>8</v>
      </c>
      <c r="AP210" s="4"/>
      <c r="AQ210" s="4"/>
      <c r="AR210" s="3"/>
      <c r="AS210" s="4"/>
      <c r="AT210" s="4"/>
      <c r="AU210" s="6"/>
      <c r="AV210" s="5">
        <f t="shared" si="91"/>
        <v>152</v>
      </c>
      <c r="AX210" s="4"/>
      <c r="AY210" s="4"/>
      <c r="AZ210" s="3"/>
      <c r="BA210" s="4"/>
      <c r="BB210" s="4"/>
      <c r="BC210" s="6"/>
      <c r="BD210" s="5">
        <f t="shared" si="92"/>
        <v>134</v>
      </c>
      <c r="BF210" s="4"/>
      <c r="BG210" s="4"/>
      <c r="BH210" s="3"/>
      <c r="BI210" s="4"/>
      <c r="BJ210" s="4"/>
      <c r="BK210" s="6"/>
      <c r="BL210" s="5">
        <f t="shared" si="93"/>
        <v>113</v>
      </c>
      <c r="BN210" s="4"/>
      <c r="BO210" s="4"/>
      <c r="BP210" s="3"/>
      <c r="BQ210" s="4"/>
      <c r="BR210" s="4"/>
      <c r="BS210" s="6"/>
      <c r="BT210" s="461">
        <f t="shared" si="96"/>
        <v>101</v>
      </c>
      <c r="BV210" s="460"/>
      <c r="BW210" s="460"/>
      <c r="BX210" s="3"/>
      <c r="BY210" s="193"/>
      <c r="BZ210" s="460"/>
      <c r="CA210" s="28"/>
      <c r="CB210" s="461">
        <f t="shared" si="98"/>
        <v>82</v>
      </c>
      <c r="CD210" s="654">
        <v>242</v>
      </c>
      <c r="CE210" s="651"/>
      <c r="CF210" s="3"/>
      <c r="CG210" s="598">
        <v>0</v>
      </c>
      <c r="CH210" s="598">
        <v>2</v>
      </c>
      <c r="CI210" s="28" t="s">
        <v>17</v>
      </c>
      <c r="CJ210" s="5">
        <f t="shared" si="94"/>
        <v>46</v>
      </c>
      <c r="CL210" s="4"/>
      <c r="CM210" s="4"/>
      <c r="CN210" s="3"/>
      <c r="CO210" s="4"/>
      <c r="CP210" s="4"/>
      <c r="CQ210" s="6"/>
      <c r="CR210" s="5">
        <f t="shared" si="95"/>
        <v>21</v>
      </c>
    </row>
    <row r="211" spans="2:96" ht="12.75" customHeight="1" thickBot="1" x14ac:dyDescent="0.4">
      <c r="B211" s="4"/>
      <c r="C211" s="4"/>
      <c r="D211" s="3"/>
      <c r="E211" s="4"/>
      <c r="F211" s="4"/>
      <c r="G211" s="6"/>
      <c r="H211" s="5">
        <f t="shared" si="86"/>
        <v>109</v>
      </c>
      <c r="J211" s="4"/>
      <c r="K211" s="4"/>
      <c r="L211" s="3"/>
      <c r="M211" s="4"/>
      <c r="N211" s="4"/>
      <c r="O211" s="6"/>
      <c r="P211" s="5">
        <f t="shared" si="87"/>
        <v>94</v>
      </c>
      <c r="R211" s="654"/>
      <c r="S211" s="651"/>
      <c r="T211" s="3"/>
      <c r="U211" s="4"/>
      <c r="V211" s="4"/>
      <c r="W211" s="6"/>
      <c r="X211" s="5">
        <f t="shared" si="100"/>
        <v>23</v>
      </c>
      <c r="Z211" s="4"/>
      <c r="AA211" s="4"/>
      <c r="AB211" s="3"/>
      <c r="AC211" s="4"/>
      <c r="AD211" s="4"/>
      <c r="AE211" s="6"/>
      <c r="AF211" s="5">
        <f t="shared" si="89"/>
        <v>23</v>
      </c>
      <c r="AH211" s="4"/>
      <c r="AI211" s="4"/>
      <c r="AJ211" s="3"/>
      <c r="AK211" s="4"/>
      <c r="AL211" s="4"/>
      <c r="AM211" s="6"/>
      <c r="AN211" s="5">
        <f t="shared" si="99"/>
        <v>8</v>
      </c>
      <c r="AP211" s="4"/>
      <c r="AQ211" s="4"/>
      <c r="AR211" s="3"/>
      <c r="AS211" s="4"/>
      <c r="AT211" s="4"/>
      <c r="AU211" s="6"/>
      <c r="AV211" s="5">
        <f t="shared" si="91"/>
        <v>152</v>
      </c>
      <c r="AX211" s="4"/>
      <c r="AY211" s="4"/>
      <c r="AZ211" s="3"/>
      <c r="BA211" s="4"/>
      <c r="BB211" s="4"/>
      <c r="BC211" s="6"/>
      <c r="BD211" s="5">
        <f t="shared" si="92"/>
        <v>134</v>
      </c>
      <c r="BF211" s="4"/>
      <c r="BG211" s="4"/>
      <c r="BH211" s="3"/>
      <c r="BI211" s="4"/>
      <c r="BJ211" s="4"/>
      <c r="BK211" s="6"/>
      <c r="BL211" s="5">
        <f t="shared" si="93"/>
        <v>113</v>
      </c>
      <c r="BN211" s="4"/>
      <c r="BO211" s="4"/>
      <c r="BP211" s="3"/>
      <c r="BQ211" s="4"/>
      <c r="BR211" s="4"/>
      <c r="BS211" s="6"/>
      <c r="BT211" s="461">
        <f t="shared" si="96"/>
        <v>101</v>
      </c>
      <c r="BV211" s="460"/>
      <c r="BW211" s="460"/>
      <c r="BX211" s="3"/>
      <c r="BY211" s="193"/>
      <c r="BZ211" s="460"/>
      <c r="CA211" s="28"/>
      <c r="CB211" s="461">
        <f t="shared" si="98"/>
        <v>82</v>
      </c>
      <c r="CD211" s="4"/>
      <c r="CE211" s="4"/>
      <c r="CF211" s="3"/>
      <c r="CG211" s="4"/>
      <c r="CH211" s="4"/>
      <c r="CI211" s="6"/>
      <c r="CJ211" s="5">
        <f t="shared" si="94"/>
        <v>46</v>
      </c>
      <c r="CL211" s="4"/>
      <c r="CM211" s="4"/>
      <c r="CN211" s="3"/>
      <c r="CO211" s="4"/>
      <c r="CP211" s="4"/>
      <c r="CQ211" s="6"/>
      <c r="CR211" s="5">
        <f>SUM(CR191+CO211-CP211)</f>
        <v>36</v>
      </c>
    </row>
    <row r="212" spans="2:96" ht="12.75" customHeight="1" thickBot="1" x14ac:dyDescent="0.4">
      <c r="B212" s="658" t="s">
        <v>363</v>
      </c>
      <c r="C212" s="659"/>
      <c r="D212" s="659"/>
      <c r="E212" s="659"/>
      <c r="F212" s="659"/>
      <c r="G212" s="659"/>
      <c r="H212" s="660"/>
      <c r="J212" s="658" t="s">
        <v>363</v>
      </c>
      <c r="K212" s="659"/>
      <c r="L212" s="659"/>
      <c r="M212" s="659"/>
      <c r="N212" s="659"/>
      <c r="O212" s="659"/>
      <c r="P212" s="660"/>
      <c r="R212" s="658" t="s">
        <v>363</v>
      </c>
      <c r="S212" s="659"/>
      <c r="T212" s="659"/>
      <c r="U212" s="659"/>
      <c r="V212" s="659"/>
      <c r="W212" s="659"/>
      <c r="X212" s="660"/>
      <c r="Z212" s="658" t="s">
        <v>363</v>
      </c>
      <c r="AA212" s="659"/>
      <c r="AB212" s="659"/>
      <c r="AC212" s="659"/>
      <c r="AD212" s="659"/>
      <c r="AE212" s="659"/>
      <c r="AF212" s="660"/>
      <c r="AH212" s="658" t="s">
        <v>363</v>
      </c>
      <c r="AI212" s="659"/>
      <c r="AJ212" s="659"/>
      <c r="AK212" s="659"/>
      <c r="AL212" s="659"/>
      <c r="AM212" s="659"/>
      <c r="AN212" s="660"/>
      <c r="AP212" s="658" t="s">
        <v>363</v>
      </c>
      <c r="AQ212" s="659"/>
      <c r="AR212" s="659"/>
      <c r="AS212" s="659"/>
      <c r="AT212" s="659"/>
      <c r="AU212" s="659"/>
      <c r="AV212" s="660"/>
      <c r="AX212" s="658" t="s">
        <v>363</v>
      </c>
      <c r="AY212" s="659"/>
      <c r="AZ212" s="659"/>
      <c r="BA212" s="659"/>
      <c r="BB212" s="659"/>
      <c r="BC212" s="659"/>
      <c r="BD212" s="660"/>
      <c r="BF212" s="658" t="s">
        <v>363</v>
      </c>
      <c r="BG212" s="659"/>
      <c r="BH212" s="659"/>
      <c r="BI212" s="659"/>
      <c r="BJ212" s="659"/>
      <c r="BK212" s="659"/>
      <c r="BL212" s="660"/>
      <c r="BN212" s="658" t="s">
        <v>363</v>
      </c>
      <c r="BO212" s="659"/>
      <c r="BP212" s="659"/>
      <c r="BQ212" s="659"/>
      <c r="BR212" s="659"/>
      <c r="BS212" s="659"/>
      <c r="BT212" s="660"/>
      <c r="BV212" s="658" t="s">
        <v>363</v>
      </c>
      <c r="BW212" s="735"/>
      <c r="BX212" s="735"/>
      <c r="BY212" s="735"/>
      <c r="BZ212" s="735"/>
      <c r="CA212" s="735"/>
      <c r="CB212" s="736"/>
      <c r="CD212" s="658" t="s">
        <v>363</v>
      </c>
      <c r="CE212" s="659"/>
      <c r="CF212" s="659"/>
      <c r="CG212" s="659"/>
      <c r="CH212" s="659"/>
      <c r="CI212" s="659"/>
      <c r="CJ212" s="660"/>
      <c r="CL212" s="658" t="s">
        <v>363</v>
      </c>
      <c r="CM212" s="659"/>
      <c r="CN212" s="659"/>
      <c r="CO212" s="659"/>
      <c r="CP212" s="659"/>
      <c r="CQ212" s="659"/>
      <c r="CR212" s="660"/>
    </row>
    <row r="213" spans="2:96" ht="12.75" customHeight="1" thickBot="1" x14ac:dyDescent="0.4">
      <c r="B213" s="7"/>
      <c r="C213" s="8"/>
      <c r="D213" s="8"/>
      <c r="E213" s="9" t="s">
        <v>7</v>
      </c>
      <c r="F213" s="9" t="s">
        <v>8</v>
      </c>
      <c r="G213" s="10" t="s">
        <v>9</v>
      </c>
      <c r="H213" s="11" t="s">
        <v>508</v>
      </c>
      <c r="J213" s="7"/>
      <c r="K213" s="8"/>
      <c r="L213" s="8"/>
      <c r="M213" s="9" t="s">
        <v>7</v>
      </c>
      <c r="N213" s="9" t="s">
        <v>8</v>
      </c>
      <c r="O213" s="12" t="s">
        <v>9</v>
      </c>
      <c r="P213" s="11" t="s">
        <v>508</v>
      </c>
      <c r="R213" s="7"/>
      <c r="S213" s="8"/>
      <c r="T213" s="8"/>
      <c r="U213" s="9" t="s">
        <v>7</v>
      </c>
      <c r="V213" s="9" t="s">
        <v>8</v>
      </c>
      <c r="W213" s="13" t="s">
        <v>9</v>
      </c>
      <c r="X213" s="11" t="s">
        <v>508</v>
      </c>
      <c r="Z213" s="7"/>
      <c r="AA213" s="8"/>
      <c r="AB213" s="8"/>
      <c r="AC213" s="9" t="s">
        <v>7</v>
      </c>
      <c r="AD213" s="9" t="s">
        <v>8</v>
      </c>
      <c r="AE213" s="14" t="s">
        <v>9</v>
      </c>
      <c r="AF213" s="11" t="s">
        <v>508</v>
      </c>
      <c r="AH213" s="7"/>
      <c r="AI213" s="8"/>
      <c r="AJ213" s="8"/>
      <c r="AK213" s="9" t="s">
        <v>7</v>
      </c>
      <c r="AL213" s="9" t="s">
        <v>8</v>
      </c>
      <c r="AM213" s="15" t="s">
        <v>9</v>
      </c>
      <c r="AN213" s="11" t="s">
        <v>508</v>
      </c>
      <c r="AP213" s="7"/>
      <c r="AQ213" s="8"/>
      <c r="AR213" s="8"/>
      <c r="AS213" s="9" t="s">
        <v>7</v>
      </c>
      <c r="AT213" s="9" t="s">
        <v>8</v>
      </c>
      <c r="AU213" s="16" t="s">
        <v>9</v>
      </c>
      <c r="AV213" s="11" t="s">
        <v>508</v>
      </c>
      <c r="AX213" s="7"/>
      <c r="AY213" s="8"/>
      <c r="AZ213" s="8"/>
      <c r="BA213" s="9" t="s">
        <v>7</v>
      </c>
      <c r="BB213" s="9" t="s">
        <v>8</v>
      </c>
      <c r="BC213" s="17" t="s">
        <v>9</v>
      </c>
      <c r="BD213" s="11" t="s">
        <v>508</v>
      </c>
      <c r="BF213" s="7"/>
      <c r="BG213" s="8"/>
      <c r="BH213" s="8"/>
      <c r="BI213" s="9" t="s">
        <v>7</v>
      </c>
      <c r="BJ213" s="9" t="s">
        <v>8</v>
      </c>
      <c r="BK213" s="18" t="s">
        <v>9</v>
      </c>
      <c r="BL213" s="11" t="s">
        <v>508</v>
      </c>
      <c r="BN213" s="7"/>
      <c r="BO213" s="8"/>
      <c r="BP213" s="8"/>
      <c r="BQ213" s="9" t="s">
        <v>7</v>
      </c>
      <c r="BR213" s="9" t="s">
        <v>8</v>
      </c>
      <c r="BS213" s="19" t="s">
        <v>9</v>
      </c>
      <c r="BT213" s="11" t="s">
        <v>508</v>
      </c>
      <c r="BV213" s="7"/>
      <c r="BW213" s="8"/>
      <c r="BX213" s="8"/>
      <c r="BY213" s="191" t="s">
        <v>7</v>
      </c>
      <c r="BZ213" s="9" t="s">
        <v>8</v>
      </c>
      <c r="CA213" s="20" t="s">
        <v>9</v>
      </c>
      <c r="CB213" s="41" t="s">
        <v>508</v>
      </c>
      <c r="CD213" s="7"/>
      <c r="CE213" s="8"/>
      <c r="CF213" s="8"/>
      <c r="CG213" s="9" t="s">
        <v>7</v>
      </c>
      <c r="CH213" s="9" t="s">
        <v>8</v>
      </c>
      <c r="CI213" s="21" t="s">
        <v>9</v>
      </c>
      <c r="CJ213" s="11" t="s">
        <v>508</v>
      </c>
      <c r="CL213" s="7"/>
      <c r="CM213" s="8"/>
      <c r="CN213" s="8"/>
      <c r="CO213" s="9" t="s">
        <v>7</v>
      </c>
      <c r="CP213" s="9" t="s">
        <v>8</v>
      </c>
      <c r="CQ213" s="22" t="s">
        <v>9</v>
      </c>
      <c r="CR213" s="11" t="s">
        <v>508</v>
      </c>
    </row>
    <row r="214" spans="2:96" ht="12.75" customHeight="1" x14ac:dyDescent="0.35">
      <c r="B214" s="661" t="s">
        <v>509</v>
      </c>
      <c r="C214" s="673"/>
      <c r="D214" s="662"/>
      <c r="E214" s="4" t="s">
        <v>11</v>
      </c>
      <c r="F214" s="4" t="s">
        <v>11</v>
      </c>
      <c r="H214" s="5">
        <v>60</v>
      </c>
      <c r="J214" s="680" t="s">
        <v>510</v>
      </c>
      <c r="K214" s="673"/>
      <c r="L214" s="662"/>
      <c r="M214" s="4" t="s">
        <v>11</v>
      </c>
      <c r="N214" s="4" t="s">
        <v>11</v>
      </c>
      <c r="P214" s="4">
        <v>43</v>
      </c>
      <c r="R214" s="678" t="s">
        <v>511</v>
      </c>
      <c r="S214" s="673"/>
      <c r="T214" s="662"/>
      <c r="U214" s="4" t="s">
        <v>11</v>
      </c>
      <c r="V214" s="4" t="s">
        <v>11</v>
      </c>
      <c r="X214" s="24">
        <v>36</v>
      </c>
      <c r="Z214" s="687" t="s">
        <v>512</v>
      </c>
      <c r="AA214" s="673"/>
      <c r="AB214" s="662"/>
      <c r="AC214" s="4" t="s">
        <v>11</v>
      </c>
      <c r="AD214" s="4" t="s">
        <v>11</v>
      </c>
      <c r="AF214" s="4">
        <v>23</v>
      </c>
      <c r="AH214" s="685" t="s">
        <v>513</v>
      </c>
      <c r="AI214" s="673"/>
      <c r="AJ214" s="662"/>
      <c r="AK214" s="4" t="s">
        <v>11</v>
      </c>
      <c r="AL214" s="4" t="s">
        <v>11</v>
      </c>
      <c r="AN214" s="24">
        <v>12</v>
      </c>
      <c r="AP214" s="674" t="s">
        <v>514</v>
      </c>
      <c r="AQ214" s="673"/>
      <c r="AR214" s="662"/>
      <c r="AS214" s="4" t="s">
        <v>11</v>
      </c>
      <c r="AT214" s="4" t="s">
        <v>11</v>
      </c>
      <c r="AV214" s="24">
        <v>2</v>
      </c>
      <c r="AX214" s="688" t="s">
        <v>515</v>
      </c>
      <c r="AY214" s="673"/>
      <c r="AZ214" s="662"/>
      <c r="BA214" s="4" t="s">
        <v>11</v>
      </c>
      <c r="BB214" s="4" t="s">
        <v>11</v>
      </c>
      <c r="BD214" s="162">
        <v>102</v>
      </c>
      <c r="BF214" s="679" t="s">
        <v>516</v>
      </c>
      <c r="BG214" s="673"/>
      <c r="BH214" s="662"/>
      <c r="BI214" s="4" t="s">
        <v>11</v>
      </c>
      <c r="BJ214" s="4" t="s">
        <v>11</v>
      </c>
      <c r="BL214" s="246">
        <v>91</v>
      </c>
      <c r="BN214" s="672" t="s">
        <v>517</v>
      </c>
      <c r="BO214" s="673"/>
      <c r="BP214" s="662"/>
      <c r="BQ214" s="4" t="s">
        <v>11</v>
      </c>
      <c r="BR214" s="4" t="s">
        <v>11</v>
      </c>
      <c r="BT214" s="451">
        <v>85</v>
      </c>
      <c r="BV214" s="737" t="s">
        <v>518</v>
      </c>
      <c r="BW214" s="737"/>
      <c r="BX214" s="737"/>
      <c r="BY214" s="193" t="s">
        <v>11</v>
      </c>
      <c r="BZ214" s="460" t="s">
        <v>11</v>
      </c>
      <c r="CB214" s="477">
        <v>74</v>
      </c>
      <c r="CD214" s="682">
        <v>7</v>
      </c>
      <c r="CE214" s="673"/>
      <c r="CF214" s="662"/>
      <c r="CG214" s="4" t="s">
        <v>11</v>
      </c>
      <c r="CH214" s="4" t="s">
        <v>11</v>
      </c>
      <c r="CJ214" s="4">
        <f>CB225</f>
        <v>60</v>
      </c>
      <c r="CL214" s="686" t="s">
        <v>520</v>
      </c>
      <c r="CM214" s="673"/>
      <c r="CN214" s="662"/>
      <c r="CO214" s="4" t="s">
        <v>11</v>
      </c>
      <c r="CP214" s="4" t="s">
        <v>11</v>
      </c>
      <c r="CR214" s="4">
        <f>CJ226</f>
        <v>39</v>
      </c>
    </row>
    <row r="215" spans="2:96" ht="12.75" customHeight="1" x14ac:dyDescent="0.35">
      <c r="B215" s="654">
        <v>45569</v>
      </c>
      <c r="C215" s="651"/>
      <c r="D215" s="651"/>
      <c r="E215" s="4">
        <v>0</v>
      </c>
      <c r="F215" s="4">
        <v>1</v>
      </c>
      <c r="G215" s="6" t="s">
        <v>15</v>
      </c>
      <c r="H215" s="5">
        <f t="shared" ref="H215:H229" si="101">SUM(H214+E215-F215)</f>
        <v>59</v>
      </c>
      <c r="J215" s="654">
        <v>45601</v>
      </c>
      <c r="K215" s="651"/>
      <c r="L215" s="3"/>
      <c r="M215" s="4">
        <v>0</v>
      </c>
      <c r="N215" s="4">
        <v>3</v>
      </c>
      <c r="O215" s="6" t="s">
        <v>24</v>
      </c>
      <c r="P215" s="5">
        <f t="shared" ref="P215:P229" si="102">SUM(P214+M215-N215)</f>
        <v>40</v>
      </c>
      <c r="R215" s="654">
        <v>45628</v>
      </c>
      <c r="S215" s="651"/>
      <c r="T215" s="3"/>
      <c r="U215" s="24">
        <v>0</v>
      </c>
      <c r="V215" s="24">
        <v>1</v>
      </c>
      <c r="W215" s="28" t="s">
        <v>15</v>
      </c>
      <c r="X215" s="5">
        <f t="shared" ref="X215:X221" si="103">SUM(X214+U215-V215)</f>
        <v>35</v>
      </c>
      <c r="Z215" s="708">
        <v>45663</v>
      </c>
      <c r="AA215" s="651"/>
      <c r="AB215" s="48"/>
      <c r="AC215" s="50">
        <v>0</v>
      </c>
      <c r="AD215" s="50">
        <v>3</v>
      </c>
      <c r="AE215" s="51" t="s">
        <v>24</v>
      </c>
      <c r="AF215" s="5">
        <f t="shared" ref="AF215:AF228" si="104">SUM(AF214+AC215-AD215)</f>
        <v>20</v>
      </c>
      <c r="AH215" s="654">
        <v>45691</v>
      </c>
      <c r="AI215" s="651"/>
      <c r="AJ215" s="3"/>
      <c r="AK215" s="24">
        <v>0</v>
      </c>
      <c r="AL215" s="24">
        <v>2</v>
      </c>
      <c r="AM215" s="28" t="s">
        <v>35</v>
      </c>
      <c r="AN215" s="5">
        <f t="shared" ref="AN215:AN229" si="105">SUM(AN214+AK215-AL215)</f>
        <v>10</v>
      </c>
      <c r="AP215" s="654">
        <v>45722</v>
      </c>
      <c r="AQ215" s="651"/>
      <c r="AR215" s="3"/>
      <c r="AS215" s="24">
        <v>0</v>
      </c>
      <c r="AT215" s="24">
        <v>2</v>
      </c>
      <c r="AU215" s="28" t="s">
        <v>17</v>
      </c>
      <c r="AV215" s="5">
        <f t="shared" ref="AV215:AV229" si="106">SUM(AV214+AS215-AT215)</f>
        <v>0</v>
      </c>
      <c r="AX215" s="654">
        <v>45748</v>
      </c>
      <c r="AY215" s="651"/>
      <c r="AZ215" s="3"/>
      <c r="BA215" s="4">
        <v>0</v>
      </c>
      <c r="BB215" s="4">
        <v>1</v>
      </c>
      <c r="BC215" s="6" t="s">
        <v>17</v>
      </c>
      <c r="BD215" s="5">
        <f t="shared" ref="BD215:BD228" si="107">SUM(BD214+BA215-BB215)</f>
        <v>101</v>
      </c>
      <c r="BF215" s="654">
        <v>45782</v>
      </c>
      <c r="BG215" s="651"/>
      <c r="BH215" s="3"/>
      <c r="BI215" s="4">
        <v>0</v>
      </c>
      <c r="BJ215" s="4">
        <v>2</v>
      </c>
      <c r="BK215" s="6" t="s">
        <v>17</v>
      </c>
      <c r="BL215" s="5">
        <f t="shared" ref="BL215:BL229" si="108">SUM(BL214+BI215-BJ215)</f>
        <v>89</v>
      </c>
      <c r="BN215" s="654">
        <v>45811</v>
      </c>
      <c r="BO215" s="651"/>
      <c r="BP215" s="3"/>
      <c r="BQ215" s="4">
        <v>0</v>
      </c>
      <c r="BR215" s="460">
        <v>2</v>
      </c>
      <c r="BS215" s="28" t="s">
        <v>17</v>
      </c>
      <c r="BT215" s="5">
        <f t="shared" ref="BT215:BT228" si="109">SUM(BT214+BQ215-BR215)</f>
        <v>83</v>
      </c>
      <c r="BV215" s="709">
        <v>45842</v>
      </c>
      <c r="BW215" s="710"/>
      <c r="BX215" s="491"/>
      <c r="BY215" s="193">
        <v>0</v>
      </c>
      <c r="BZ215" s="193">
        <v>1</v>
      </c>
      <c r="CA215" s="28" t="s">
        <v>35</v>
      </c>
      <c r="CB215" s="461">
        <f>SUM(CB214+BI218-BJ218)</f>
        <v>71</v>
      </c>
      <c r="CD215" s="654">
        <v>45877</v>
      </c>
      <c r="CE215" s="651"/>
      <c r="CF215" s="3"/>
      <c r="CG215" s="4">
        <v>0</v>
      </c>
      <c r="CH215" s="4">
        <v>3</v>
      </c>
      <c r="CI215" s="6" t="s">
        <v>24</v>
      </c>
      <c r="CJ215" s="5">
        <f t="shared" ref="CJ215:CJ229" si="110">SUM(CJ214+CG215-CH215)</f>
        <v>57</v>
      </c>
      <c r="CL215" s="711">
        <v>45901</v>
      </c>
      <c r="CM215" s="730"/>
      <c r="CN215" s="613"/>
      <c r="CO215" s="171">
        <v>0</v>
      </c>
      <c r="CP215" s="171">
        <v>2</v>
      </c>
      <c r="CQ215" s="255" t="s">
        <v>17</v>
      </c>
      <c r="CR215" s="5">
        <f t="shared" ref="CR215:CR228" si="111">SUM(CR214+CO215-CP215)</f>
        <v>37</v>
      </c>
    </row>
    <row r="216" spans="2:96" ht="12.75" customHeight="1" x14ac:dyDescent="0.35">
      <c r="B216" s="654">
        <v>45573</v>
      </c>
      <c r="C216" s="651"/>
      <c r="D216" s="651"/>
      <c r="E216" s="4">
        <v>0</v>
      </c>
      <c r="F216" s="4">
        <v>1</v>
      </c>
      <c r="G216" s="6" t="s">
        <v>17</v>
      </c>
      <c r="H216" s="5">
        <f t="shared" si="101"/>
        <v>58</v>
      </c>
      <c r="J216" s="654">
        <v>45604</v>
      </c>
      <c r="K216" s="651"/>
      <c r="L216" s="3"/>
      <c r="M216" s="4">
        <v>0</v>
      </c>
      <c r="N216" s="24">
        <v>1</v>
      </c>
      <c r="O216" s="28" t="s">
        <v>25</v>
      </c>
      <c r="P216" s="5">
        <f t="shared" si="102"/>
        <v>39</v>
      </c>
      <c r="R216" s="654">
        <v>45635</v>
      </c>
      <c r="S216" s="651"/>
      <c r="T216" s="3"/>
      <c r="U216" s="24">
        <v>0</v>
      </c>
      <c r="V216" s="24">
        <v>6</v>
      </c>
      <c r="W216" s="28" t="s">
        <v>24</v>
      </c>
      <c r="X216" s="5">
        <f t="shared" si="103"/>
        <v>29</v>
      </c>
      <c r="Z216" s="708">
        <v>45664</v>
      </c>
      <c r="AA216" s="651"/>
      <c r="AB216" s="3"/>
      <c r="AC216" s="50">
        <v>0</v>
      </c>
      <c r="AD216" s="50">
        <v>2</v>
      </c>
      <c r="AE216" s="51" t="s">
        <v>25</v>
      </c>
      <c r="AF216" s="5">
        <f t="shared" si="104"/>
        <v>18</v>
      </c>
      <c r="AH216" s="654">
        <v>45693</v>
      </c>
      <c r="AI216" s="651"/>
      <c r="AJ216" s="3"/>
      <c r="AK216" s="24">
        <v>0</v>
      </c>
      <c r="AL216" s="24">
        <v>1</v>
      </c>
      <c r="AM216" s="28" t="s">
        <v>24</v>
      </c>
      <c r="AN216" s="5">
        <f t="shared" si="105"/>
        <v>9</v>
      </c>
      <c r="AP216" s="706">
        <v>45726</v>
      </c>
      <c r="AQ216" s="651"/>
      <c r="AR216" s="30"/>
      <c r="AS216" s="32">
        <v>120</v>
      </c>
      <c r="AT216" s="32">
        <v>0</v>
      </c>
      <c r="AU216" s="33" t="s">
        <v>17</v>
      </c>
      <c r="AV216" s="34">
        <f t="shared" si="106"/>
        <v>120</v>
      </c>
      <c r="AX216" s="654">
        <v>45758</v>
      </c>
      <c r="AY216" s="651"/>
      <c r="AZ216" s="3"/>
      <c r="BA216" s="175">
        <v>0</v>
      </c>
      <c r="BB216" s="4">
        <v>3</v>
      </c>
      <c r="BC216" s="6" t="s">
        <v>24</v>
      </c>
      <c r="BD216" s="5">
        <f t="shared" si="107"/>
        <v>98</v>
      </c>
      <c r="BF216" s="654">
        <v>45794</v>
      </c>
      <c r="BG216" s="651"/>
      <c r="BH216" s="3"/>
      <c r="BI216" s="308">
        <v>0</v>
      </c>
      <c r="BJ216" s="4">
        <v>1</v>
      </c>
      <c r="BK216" s="28" t="s">
        <v>17</v>
      </c>
      <c r="BL216" s="477">
        <f t="shared" si="108"/>
        <v>88</v>
      </c>
      <c r="BN216" s="654">
        <v>45816</v>
      </c>
      <c r="BO216" s="651"/>
      <c r="BP216" s="3"/>
      <c r="BQ216" s="460">
        <v>0</v>
      </c>
      <c r="BR216" s="460">
        <v>1</v>
      </c>
      <c r="BS216" s="28" t="s">
        <v>17</v>
      </c>
      <c r="BT216" s="5">
        <f t="shared" si="109"/>
        <v>82</v>
      </c>
      <c r="BV216" s="709">
        <v>45845</v>
      </c>
      <c r="BW216" s="710"/>
      <c r="BX216" s="3"/>
      <c r="BY216" s="193">
        <v>0</v>
      </c>
      <c r="BZ216" s="193">
        <v>1</v>
      </c>
      <c r="CA216" s="28" t="s">
        <v>17</v>
      </c>
      <c r="CB216" s="461">
        <f t="shared" ref="CB216:CB228" si="112">SUM(CB215+BY216-BZ216)</f>
        <v>70</v>
      </c>
      <c r="CD216" s="654">
        <v>45880</v>
      </c>
      <c r="CE216" s="651"/>
      <c r="CF216" s="3"/>
      <c r="CG216" s="576">
        <v>0</v>
      </c>
      <c r="CH216" s="4">
        <v>1</v>
      </c>
      <c r="CI216" s="6" t="s">
        <v>17</v>
      </c>
      <c r="CJ216" s="5">
        <f t="shared" si="110"/>
        <v>56</v>
      </c>
      <c r="CL216" s="654">
        <v>45908</v>
      </c>
      <c r="CM216" s="651"/>
      <c r="CN216" s="3"/>
      <c r="CO216" s="171">
        <v>0</v>
      </c>
      <c r="CP216" s="171">
        <v>2</v>
      </c>
      <c r="CQ216" s="255" t="s">
        <v>17</v>
      </c>
      <c r="CR216" s="5">
        <f t="shared" si="111"/>
        <v>35</v>
      </c>
    </row>
    <row r="217" spans="2:96" ht="12.75" customHeight="1" x14ac:dyDescent="0.35">
      <c r="B217" s="654">
        <v>45573</v>
      </c>
      <c r="C217" s="651"/>
      <c r="D217" s="651"/>
      <c r="E217" s="4">
        <v>0</v>
      </c>
      <c r="F217" s="4">
        <v>1</v>
      </c>
      <c r="G217" s="6" t="s">
        <v>15</v>
      </c>
      <c r="H217" s="5">
        <f t="shared" si="101"/>
        <v>57</v>
      </c>
      <c r="J217" s="654">
        <v>45609</v>
      </c>
      <c r="K217" s="651"/>
      <c r="L217" s="3"/>
      <c r="M217" s="4">
        <v>0</v>
      </c>
      <c r="N217" s="24">
        <v>2</v>
      </c>
      <c r="O217" s="28" t="s">
        <v>24</v>
      </c>
      <c r="P217" s="5">
        <f t="shared" si="102"/>
        <v>37</v>
      </c>
      <c r="R217" s="654">
        <v>45636</v>
      </c>
      <c r="S217" s="651"/>
      <c r="T217" s="3"/>
      <c r="U217" s="24">
        <v>0</v>
      </c>
      <c r="V217" s="24">
        <v>1</v>
      </c>
      <c r="W217" s="28" t="s">
        <v>25</v>
      </c>
      <c r="X217" s="5">
        <f t="shared" si="103"/>
        <v>28</v>
      </c>
      <c r="Z217" s="708">
        <v>45667</v>
      </c>
      <c r="AA217" s="651"/>
      <c r="AB217" s="3"/>
      <c r="AC217" s="50">
        <v>0</v>
      </c>
      <c r="AD217" s="50">
        <v>1</v>
      </c>
      <c r="AE217" s="51" t="s">
        <v>35</v>
      </c>
      <c r="AF217" s="5">
        <f t="shared" si="104"/>
        <v>17</v>
      </c>
      <c r="AH217" s="654">
        <v>45694</v>
      </c>
      <c r="AI217" s="651"/>
      <c r="AJ217" s="3"/>
      <c r="AK217" s="24">
        <v>0</v>
      </c>
      <c r="AL217" s="24">
        <v>1</v>
      </c>
      <c r="AM217" s="28" t="s">
        <v>17</v>
      </c>
      <c r="AN217" s="5">
        <f t="shared" si="105"/>
        <v>8</v>
      </c>
      <c r="AP217" s="654">
        <v>45726</v>
      </c>
      <c r="AQ217" s="651"/>
      <c r="AR217" s="3"/>
      <c r="AS217" s="24">
        <v>0</v>
      </c>
      <c r="AT217" s="24">
        <v>1</v>
      </c>
      <c r="AU217" s="28" t="s">
        <v>17</v>
      </c>
      <c r="AV217" s="5">
        <f t="shared" si="106"/>
        <v>119</v>
      </c>
      <c r="AX217" s="654">
        <v>45761</v>
      </c>
      <c r="AY217" s="651"/>
      <c r="AZ217" s="3"/>
      <c r="BA217" s="176">
        <v>0</v>
      </c>
      <c r="BB217" s="4">
        <v>1</v>
      </c>
      <c r="BC217" s="6" t="s">
        <v>19</v>
      </c>
      <c r="BD217" s="5">
        <f t="shared" si="107"/>
        <v>97</v>
      </c>
      <c r="BF217" s="654">
        <v>45799</v>
      </c>
      <c r="BG217" s="651"/>
      <c r="BH217" s="3"/>
      <c r="BI217" s="432">
        <v>0</v>
      </c>
      <c r="BJ217" s="431">
        <v>2</v>
      </c>
      <c r="BK217" s="28" t="s">
        <v>35</v>
      </c>
      <c r="BL217" s="477">
        <f t="shared" si="108"/>
        <v>86</v>
      </c>
      <c r="BN217" s="654">
        <v>45818</v>
      </c>
      <c r="BO217" s="651"/>
      <c r="BP217" s="3"/>
      <c r="BQ217" s="460">
        <v>0</v>
      </c>
      <c r="BR217" s="460">
        <v>1</v>
      </c>
      <c r="BS217" s="28" t="s">
        <v>25</v>
      </c>
      <c r="BT217" s="5">
        <f t="shared" si="109"/>
        <v>81</v>
      </c>
      <c r="BV217" s="709">
        <v>45846</v>
      </c>
      <c r="BW217" s="710"/>
      <c r="BX217" s="3"/>
      <c r="BY217" s="193">
        <v>0</v>
      </c>
      <c r="BZ217" s="460">
        <v>1</v>
      </c>
      <c r="CA217" s="28" t="s">
        <v>17</v>
      </c>
      <c r="CB217" s="461">
        <f t="shared" si="112"/>
        <v>69</v>
      </c>
      <c r="CD217" s="654">
        <v>45874</v>
      </c>
      <c r="CE217" s="651"/>
      <c r="CF217" s="3"/>
      <c r="CG217" s="578">
        <v>0</v>
      </c>
      <c r="CH217" s="578">
        <v>3</v>
      </c>
      <c r="CI217" s="6" t="s">
        <v>25</v>
      </c>
      <c r="CJ217" s="5">
        <f t="shared" si="110"/>
        <v>53</v>
      </c>
      <c r="CL217" s="711">
        <v>45901</v>
      </c>
      <c r="CM217" s="730"/>
      <c r="CN217" s="613"/>
      <c r="CO217" s="171">
        <v>0</v>
      </c>
      <c r="CP217" s="171">
        <v>2</v>
      </c>
      <c r="CQ217" s="255" t="s">
        <v>19</v>
      </c>
      <c r="CR217" s="603">
        <f t="shared" si="111"/>
        <v>33</v>
      </c>
    </row>
    <row r="218" spans="2:96" ht="12.75" customHeight="1" x14ac:dyDescent="0.35">
      <c r="B218" s="654">
        <v>45573</v>
      </c>
      <c r="C218" s="651"/>
      <c r="D218" s="651"/>
      <c r="E218" s="4">
        <v>0</v>
      </c>
      <c r="F218" s="4">
        <v>2</v>
      </c>
      <c r="G218" s="6" t="s">
        <v>35</v>
      </c>
      <c r="H218" s="5">
        <f t="shared" si="101"/>
        <v>55</v>
      </c>
      <c r="J218" s="654">
        <v>45621</v>
      </c>
      <c r="K218" s="651"/>
      <c r="L218" s="3"/>
      <c r="M218" s="4">
        <v>0</v>
      </c>
      <c r="N218" s="24">
        <v>1</v>
      </c>
      <c r="O218" s="28" t="s">
        <v>19</v>
      </c>
      <c r="P218" s="5">
        <f t="shared" si="102"/>
        <v>36</v>
      </c>
      <c r="R218" s="654">
        <v>45639</v>
      </c>
      <c r="S218" s="651"/>
      <c r="T218" s="3"/>
      <c r="U218" s="24">
        <v>0</v>
      </c>
      <c r="V218" s="24">
        <v>2</v>
      </c>
      <c r="W218" s="28" t="s">
        <v>25</v>
      </c>
      <c r="X218" s="5">
        <f t="shared" si="103"/>
        <v>26</v>
      </c>
      <c r="Z218" s="708">
        <v>45671</v>
      </c>
      <c r="AA218" s="651"/>
      <c r="AB218" s="3"/>
      <c r="AC218" s="50">
        <v>0</v>
      </c>
      <c r="AD218" s="50">
        <v>2</v>
      </c>
      <c r="AE218" s="28" t="s">
        <v>25</v>
      </c>
      <c r="AF218" s="5">
        <f t="shared" si="104"/>
        <v>15</v>
      </c>
      <c r="AH218" s="654">
        <v>45702</v>
      </c>
      <c r="AI218" s="651"/>
      <c r="AJ218" s="3"/>
      <c r="AK218" s="24">
        <v>0</v>
      </c>
      <c r="AL218" s="24">
        <v>2</v>
      </c>
      <c r="AM218" s="28" t="s">
        <v>17</v>
      </c>
      <c r="AN218" s="5">
        <f t="shared" si="105"/>
        <v>6</v>
      </c>
      <c r="AP218" s="654">
        <v>45728</v>
      </c>
      <c r="AQ218" s="651"/>
      <c r="AR218" s="3"/>
      <c r="AS218" s="24">
        <v>0</v>
      </c>
      <c r="AT218" s="24">
        <v>3</v>
      </c>
      <c r="AU218" s="28" t="s">
        <v>17</v>
      </c>
      <c r="AV218" s="5">
        <f t="shared" si="106"/>
        <v>116</v>
      </c>
      <c r="AX218" s="654">
        <v>45761</v>
      </c>
      <c r="AY218" s="651"/>
      <c r="AZ218" s="3"/>
      <c r="BA218" s="176">
        <v>0</v>
      </c>
      <c r="BB218" s="176">
        <v>2</v>
      </c>
      <c r="BC218" s="6" t="s">
        <v>18</v>
      </c>
      <c r="BD218" s="5">
        <f t="shared" si="107"/>
        <v>95</v>
      </c>
      <c r="BF218" s="654">
        <v>45799</v>
      </c>
      <c r="BG218" s="654"/>
      <c r="BH218" s="3"/>
      <c r="BI218" s="460">
        <v>0</v>
      </c>
      <c r="BJ218" s="460">
        <v>3</v>
      </c>
      <c r="BK218" s="28" t="s">
        <v>25</v>
      </c>
      <c r="BL218" s="477">
        <f t="shared" si="108"/>
        <v>83</v>
      </c>
      <c r="BN218" s="654">
        <v>45830</v>
      </c>
      <c r="BO218" s="651"/>
      <c r="BP218" s="3"/>
      <c r="BQ218" s="465">
        <v>0</v>
      </c>
      <c r="BR218" s="465">
        <v>2</v>
      </c>
      <c r="BS218" s="28" t="s">
        <v>35</v>
      </c>
      <c r="BT218" s="5">
        <f t="shared" si="109"/>
        <v>79</v>
      </c>
      <c r="BV218" s="709">
        <v>45847</v>
      </c>
      <c r="BW218" s="710"/>
      <c r="BX218" s="3"/>
      <c r="BY218" s="193">
        <v>0</v>
      </c>
      <c r="BZ218" s="489">
        <v>2</v>
      </c>
      <c r="CA218" s="28" t="s">
        <v>24</v>
      </c>
      <c r="CB218" s="461">
        <f t="shared" si="112"/>
        <v>67</v>
      </c>
      <c r="CD218" s="654">
        <v>45885</v>
      </c>
      <c r="CE218" s="651"/>
      <c r="CF218" s="3"/>
      <c r="CG218" s="578">
        <v>0</v>
      </c>
      <c r="CH218" s="578">
        <v>1</v>
      </c>
      <c r="CI218" s="6" t="s">
        <v>24</v>
      </c>
      <c r="CJ218" s="5">
        <f t="shared" si="110"/>
        <v>52</v>
      </c>
      <c r="CL218" s="654">
        <v>45909</v>
      </c>
      <c r="CM218" s="651"/>
      <c r="CN218" s="3"/>
      <c r="CO218" s="171">
        <v>0</v>
      </c>
      <c r="CP218" s="4">
        <v>1</v>
      </c>
      <c r="CQ218" s="6" t="s">
        <v>17</v>
      </c>
      <c r="CR218" s="612">
        <f t="shared" si="111"/>
        <v>32</v>
      </c>
    </row>
    <row r="219" spans="2:96" ht="12.75" customHeight="1" x14ac:dyDescent="0.35">
      <c r="B219" s="654">
        <v>45573</v>
      </c>
      <c r="C219" s="651"/>
      <c r="D219" s="651"/>
      <c r="E219" s="4">
        <v>0</v>
      </c>
      <c r="F219" s="4">
        <v>1</v>
      </c>
      <c r="G219" s="6" t="s">
        <v>19</v>
      </c>
      <c r="H219" s="5">
        <f t="shared" si="101"/>
        <v>54</v>
      </c>
      <c r="J219" s="654"/>
      <c r="K219" s="651"/>
      <c r="L219" s="3"/>
      <c r="M219" s="4"/>
      <c r="N219" s="4"/>
      <c r="O219" s="6"/>
      <c r="P219" s="5">
        <f t="shared" si="102"/>
        <v>36</v>
      </c>
      <c r="R219" s="654">
        <v>45652</v>
      </c>
      <c r="S219" s="651"/>
      <c r="T219" s="3"/>
      <c r="U219" s="24">
        <v>0</v>
      </c>
      <c r="V219" s="24">
        <v>2</v>
      </c>
      <c r="W219" s="28" t="s">
        <v>17</v>
      </c>
      <c r="X219" s="5">
        <f t="shared" si="103"/>
        <v>24</v>
      </c>
      <c r="Z219" s="708">
        <v>45673</v>
      </c>
      <c r="AA219" s="651"/>
      <c r="AB219" s="3"/>
      <c r="AC219" s="50">
        <v>0</v>
      </c>
      <c r="AD219" s="50">
        <v>2</v>
      </c>
      <c r="AE219" s="28" t="s">
        <v>35</v>
      </c>
      <c r="AF219" s="5">
        <f t="shared" si="104"/>
        <v>13</v>
      </c>
      <c r="AH219" s="654">
        <v>45707</v>
      </c>
      <c r="AI219" s="651"/>
      <c r="AJ219" s="3"/>
      <c r="AK219" s="24">
        <v>0</v>
      </c>
      <c r="AL219" s="24">
        <v>2</v>
      </c>
      <c r="AM219" s="28" t="s">
        <v>17</v>
      </c>
      <c r="AN219" s="5">
        <f t="shared" si="105"/>
        <v>4</v>
      </c>
      <c r="AP219" s="654">
        <v>45728</v>
      </c>
      <c r="AQ219" s="651"/>
      <c r="AR219" s="3"/>
      <c r="AS219" s="72">
        <v>0</v>
      </c>
      <c r="AT219" s="4">
        <v>3</v>
      </c>
      <c r="AU219" s="6" t="s">
        <v>24</v>
      </c>
      <c r="AV219" s="5">
        <f t="shared" si="106"/>
        <v>113</v>
      </c>
      <c r="AX219" s="654">
        <v>45761</v>
      </c>
      <c r="AY219" s="651"/>
      <c r="AZ219" s="3"/>
      <c r="BA219" s="178">
        <v>0</v>
      </c>
      <c r="BB219" s="178">
        <v>1</v>
      </c>
      <c r="BC219" s="28" t="s">
        <v>25</v>
      </c>
      <c r="BD219" s="5">
        <f t="shared" si="107"/>
        <v>94</v>
      </c>
      <c r="BF219" s="654">
        <v>45804</v>
      </c>
      <c r="BG219" s="651"/>
      <c r="BH219" s="3"/>
      <c r="BI219" s="432">
        <v>0</v>
      </c>
      <c r="BJ219" s="431">
        <v>1</v>
      </c>
      <c r="BK219" s="6" t="s">
        <v>19</v>
      </c>
      <c r="BL219" s="477">
        <f t="shared" si="108"/>
        <v>82</v>
      </c>
      <c r="BN219" s="654">
        <v>45834</v>
      </c>
      <c r="BO219" s="654"/>
      <c r="BP219" s="3"/>
      <c r="BQ219" s="465">
        <v>0</v>
      </c>
      <c r="BR219" s="468">
        <v>2</v>
      </c>
      <c r="BS219" s="28" t="s">
        <v>19</v>
      </c>
      <c r="BT219" s="5">
        <f t="shared" si="109"/>
        <v>77</v>
      </c>
      <c r="BV219" s="709">
        <v>45847</v>
      </c>
      <c r="BW219" s="710"/>
      <c r="BX219" s="3"/>
      <c r="BY219" s="193">
        <v>0</v>
      </c>
      <c r="BZ219" s="517">
        <v>1</v>
      </c>
      <c r="CA219" s="129" t="s">
        <v>19</v>
      </c>
      <c r="CB219" s="461">
        <f t="shared" si="112"/>
        <v>66</v>
      </c>
      <c r="CD219" s="654">
        <v>45876</v>
      </c>
      <c r="CE219" s="651"/>
      <c r="CF219" s="3"/>
      <c r="CG219" s="4">
        <v>0</v>
      </c>
      <c r="CH219" s="4">
        <v>1</v>
      </c>
      <c r="CI219" s="6" t="s">
        <v>22</v>
      </c>
      <c r="CJ219" s="5">
        <f t="shared" si="110"/>
        <v>51</v>
      </c>
      <c r="CL219" s="654">
        <v>45909</v>
      </c>
      <c r="CM219" s="651"/>
      <c r="CN219" s="3"/>
      <c r="CO219" s="171">
        <v>0</v>
      </c>
      <c r="CP219" s="611">
        <v>1</v>
      </c>
      <c r="CQ219" s="28" t="s">
        <v>25</v>
      </c>
      <c r="CR219" s="612">
        <f t="shared" si="111"/>
        <v>31</v>
      </c>
    </row>
    <row r="220" spans="2:96" ht="12.75" customHeight="1" x14ac:dyDescent="0.35">
      <c r="B220" s="654">
        <v>45575</v>
      </c>
      <c r="C220" s="651"/>
      <c r="D220" s="651"/>
      <c r="E220" s="4">
        <v>0</v>
      </c>
      <c r="F220" s="4">
        <v>2</v>
      </c>
      <c r="G220" s="6" t="s">
        <v>25</v>
      </c>
      <c r="H220" s="5">
        <f t="shared" si="101"/>
        <v>52</v>
      </c>
      <c r="J220" s="654"/>
      <c r="K220" s="651"/>
      <c r="L220" s="3"/>
      <c r="M220" s="4"/>
      <c r="N220" s="4"/>
      <c r="O220" s="6"/>
      <c r="P220" s="5">
        <f t="shared" si="102"/>
        <v>36</v>
      </c>
      <c r="R220" s="654">
        <v>45656</v>
      </c>
      <c r="S220" s="651"/>
      <c r="T220" s="3"/>
      <c r="U220" s="24">
        <v>0</v>
      </c>
      <c r="V220" s="24">
        <v>1</v>
      </c>
      <c r="W220" s="28" t="s">
        <v>35</v>
      </c>
      <c r="X220" s="5">
        <f t="shared" si="103"/>
        <v>23</v>
      </c>
      <c r="Z220" s="708">
        <v>45684</v>
      </c>
      <c r="AA220" s="651"/>
      <c r="AB220" s="3"/>
      <c r="AC220" s="50">
        <v>0</v>
      </c>
      <c r="AD220" s="50">
        <v>1</v>
      </c>
      <c r="AE220" s="28" t="s">
        <v>25</v>
      </c>
      <c r="AF220" s="5">
        <f t="shared" si="104"/>
        <v>12</v>
      </c>
      <c r="AH220" s="654">
        <v>45716</v>
      </c>
      <c r="AI220" s="651"/>
      <c r="AJ220" s="3"/>
      <c r="AK220" s="24">
        <v>0</v>
      </c>
      <c r="AL220" s="24">
        <v>2</v>
      </c>
      <c r="AM220" s="28" t="s">
        <v>17</v>
      </c>
      <c r="AN220" s="5">
        <f t="shared" si="105"/>
        <v>2</v>
      </c>
      <c r="AP220" s="654">
        <v>45733</v>
      </c>
      <c r="AQ220" s="651"/>
      <c r="AR220" s="3"/>
      <c r="AS220" s="135">
        <v>0</v>
      </c>
      <c r="AT220" s="4">
        <v>2</v>
      </c>
      <c r="AU220" s="6" t="s">
        <v>25</v>
      </c>
      <c r="AV220" s="5">
        <f t="shared" si="106"/>
        <v>111</v>
      </c>
      <c r="AX220" s="654">
        <v>45770</v>
      </c>
      <c r="AY220" s="651"/>
      <c r="AZ220" s="3"/>
      <c r="BA220" s="226">
        <v>0</v>
      </c>
      <c r="BB220" s="226">
        <v>1</v>
      </c>
      <c r="BC220" s="28" t="s">
        <v>17</v>
      </c>
      <c r="BD220" s="5">
        <f t="shared" si="107"/>
        <v>93</v>
      </c>
      <c r="BL220" s="477">
        <f t="shared" si="108"/>
        <v>82</v>
      </c>
      <c r="BN220" s="654">
        <v>45835</v>
      </c>
      <c r="BO220" s="654"/>
      <c r="BP220" s="3"/>
      <c r="BQ220" s="468">
        <v>0</v>
      </c>
      <c r="BR220" s="468">
        <v>1</v>
      </c>
      <c r="BS220" s="28" t="s">
        <v>19</v>
      </c>
      <c r="BT220" s="5">
        <f t="shared" si="109"/>
        <v>76</v>
      </c>
      <c r="BV220" s="709">
        <v>45859</v>
      </c>
      <c r="BW220" s="710"/>
      <c r="BX220" s="3"/>
      <c r="BY220" s="193">
        <v>0</v>
      </c>
      <c r="BZ220" s="540">
        <v>1</v>
      </c>
      <c r="CA220" s="129" t="s">
        <v>19</v>
      </c>
      <c r="CB220" s="461">
        <f t="shared" si="112"/>
        <v>65</v>
      </c>
      <c r="CD220" s="654">
        <v>45896</v>
      </c>
      <c r="CE220" s="651"/>
      <c r="CF220" s="3"/>
      <c r="CG220" s="589">
        <v>0</v>
      </c>
      <c r="CH220" s="589">
        <v>1</v>
      </c>
      <c r="CI220" s="129" t="s">
        <v>17</v>
      </c>
      <c r="CJ220" s="5">
        <f t="shared" si="110"/>
        <v>50</v>
      </c>
      <c r="CL220" s="654">
        <v>45910</v>
      </c>
      <c r="CM220" s="651"/>
      <c r="CN220" s="3"/>
      <c r="CO220" s="171">
        <v>0</v>
      </c>
      <c r="CP220" s="615">
        <v>1</v>
      </c>
      <c r="CQ220" s="6" t="s">
        <v>17</v>
      </c>
      <c r="CR220" s="5">
        <f t="shared" si="111"/>
        <v>30</v>
      </c>
    </row>
    <row r="221" spans="2:96" ht="12.75" customHeight="1" x14ac:dyDescent="0.35">
      <c r="B221" s="654">
        <v>45586</v>
      </c>
      <c r="C221" s="651"/>
      <c r="D221" s="651"/>
      <c r="E221" s="4">
        <v>0</v>
      </c>
      <c r="F221" s="4">
        <v>3</v>
      </c>
      <c r="G221" s="6" t="s">
        <v>24</v>
      </c>
      <c r="H221" s="5">
        <f t="shared" si="101"/>
        <v>49</v>
      </c>
      <c r="J221" s="654"/>
      <c r="K221" s="651"/>
      <c r="L221" s="3"/>
      <c r="M221" s="4"/>
      <c r="N221" s="4"/>
      <c r="O221" s="6"/>
      <c r="P221" s="5">
        <f t="shared" si="102"/>
        <v>36</v>
      </c>
      <c r="R221" s="654"/>
      <c r="S221" s="651"/>
      <c r="T221" s="3"/>
      <c r="U221" s="4"/>
      <c r="V221" s="4"/>
      <c r="W221" s="28"/>
      <c r="X221" s="5">
        <f t="shared" si="103"/>
        <v>23</v>
      </c>
      <c r="Z221" s="654"/>
      <c r="AA221" s="651"/>
      <c r="AB221" s="3"/>
      <c r="AC221" s="4"/>
      <c r="AD221" s="4"/>
      <c r="AE221" s="6"/>
      <c r="AF221" s="5">
        <f t="shared" si="104"/>
        <v>12</v>
      </c>
      <c r="AH221" s="654"/>
      <c r="AI221" s="651"/>
      <c r="AJ221" s="3"/>
      <c r="AK221" s="4"/>
      <c r="AL221" s="4"/>
      <c r="AM221" s="6"/>
      <c r="AN221" s="5">
        <f t="shared" si="105"/>
        <v>2</v>
      </c>
      <c r="AP221" s="654">
        <v>45735</v>
      </c>
      <c r="AQ221" s="651"/>
      <c r="AR221" s="3"/>
      <c r="AS221" s="135">
        <v>0</v>
      </c>
      <c r="AT221" s="135">
        <v>2</v>
      </c>
      <c r="AU221" s="6" t="s">
        <v>18</v>
      </c>
      <c r="AV221" s="5">
        <f t="shared" si="106"/>
        <v>109</v>
      </c>
      <c r="AX221" s="654">
        <v>45771</v>
      </c>
      <c r="AY221" s="651"/>
      <c r="AZ221" s="3"/>
      <c r="BA221" s="226">
        <v>0</v>
      </c>
      <c r="BB221" s="226">
        <v>1</v>
      </c>
      <c r="BC221" s="28" t="s">
        <v>25</v>
      </c>
      <c r="BD221" s="5">
        <f t="shared" si="107"/>
        <v>92</v>
      </c>
      <c r="BF221" s="654"/>
      <c r="BG221" s="651"/>
      <c r="BH221" s="3"/>
      <c r="BI221" s="4"/>
      <c r="BJ221" s="4"/>
      <c r="BK221" s="6"/>
      <c r="BL221" s="477">
        <f t="shared" si="108"/>
        <v>82</v>
      </c>
      <c r="BN221" s="654">
        <v>45836</v>
      </c>
      <c r="BO221" s="654"/>
      <c r="BP221" s="3"/>
      <c r="BQ221" s="473">
        <v>0</v>
      </c>
      <c r="BR221" s="473">
        <v>2</v>
      </c>
      <c r="BS221" s="129" t="s">
        <v>22</v>
      </c>
      <c r="BT221" s="5">
        <f t="shared" si="109"/>
        <v>74</v>
      </c>
      <c r="BV221" s="709">
        <v>45859</v>
      </c>
      <c r="BW221" s="710"/>
      <c r="BX221" s="3"/>
      <c r="BY221" s="193">
        <v>0</v>
      </c>
      <c r="BZ221" s="544">
        <v>1</v>
      </c>
      <c r="CA221" s="28" t="s">
        <v>25</v>
      </c>
      <c r="CB221" s="555">
        <f t="shared" si="112"/>
        <v>64</v>
      </c>
      <c r="CD221" s="654">
        <v>45896</v>
      </c>
      <c r="CE221" s="651"/>
      <c r="CF221" s="3"/>
      <c r="CG221" s="589">
        <v>0</v>
      </c>
      <c r="CH221" s="589">
        <v>1</v>
      </c>
      <c r="CI221" s="129" t="s">
        <v>16</v>
      </c>
      <c r="CJ221" s="5">
        <f t="shared" si="110"/>
        <v>49</v>
      </c>
      <c r="CL221" s="654">
        <v>45910</v>
      </c>
      <c r="CM221" s="651"/>
      <c r="CN221" s="3"/>
      <c r="CO221" s="171">
        <v>0</v>
      </c>
      <c r="CP221" s="618">
        <v>1</v>
      </c>
      <c r="CQ221" s="6" t="s">
        <v>15</v>
      </c>
      <c r="CR221" s="5">
        <f t="shared" si="111"/>
        <v>29</v>
      </c>
    </row>
    <row r="222" spans="2:96" ht="12.75" customHeight="1" x14ac:dyDescent="0.35">
      <c r="B222" s="654">
        <v>45587</v>
      </c>
      <c r="C222" s="651"/>
      <c r="D222" s="651"/>
      <c r="E222" s="4">
        <v>0</v>
      </c>
      <c r="F222" s="4">
        <v>2</v>
      </c>
      <c r="G222" s="6" t="s">
        <v>17</v>
      </c>
      <c r="H222" s="5">
        <f t="shared" si="101"/>
        <v>47</v>
      </c>
      <c r="J222" s="4"/>
      <c r="K222" s="4"/>
      <c r="L222" s="3"/>
      <c r="M222" s="4"/>
      <c r="N222" s="4"/>
      <c r="O222" s="6"/>
      <c r="P222" s="5">
        <f t="shared" si="102"/>
        <v>36</v>
      </c>
      <c r="R222" s="4"/>
      <c r="S222" s="4"/>
      <c r="T222" s="3"/>
      <c r="U222" s="4"/>
      <c r="W222" s="6"/>
      <c r="X222" s="5">
        <f>SUM(X221+U222-'Articles divers'!F64)</f>
        <v>12</v>
      </c>
      <c r="Z222" s="4"/>
      <c r="AA222" s="4"/>
      <c r="AB222" s="3"/>
      <c r="AC222" s="4"/>
      <c r="AD222" s="4"/>
      <c r="AE222" s="6"/>
      <c r="AF222" s="5">
        <f t="shared" si="104"/>
        <v>12</v>
      </c>
      <c r="AH222" s="4"/>
      <c r="AI222" s="4"/>
      <c r="AJ222" s="3"/>
      <c r="AK222" s="4"/>
      <c r="AL222" s="4"/>
      <c r="AM222" s="6"/>
      <c r="AN222" s="5">
        <f t="shared" si="105"/>
        <v>2</v>
      </c>
      <c r="AP222" s="654">
        <v>45735</v>
      </c>
      <c r="AQ222" s="651"/>
      <c r="AR222" s="3"/>
      <c r="AS222" s="135">
        <v>0</v>
      </c>
      <c r="AT222" s="135">
        <v>2</v>
      </c>
      <c r="AU222" s="6" t="s">
        <v>35</v>
      </c>
      <c r="AV222" s="5">
        <f t="shared" si="106"/>
        <v>107</v>
      </c>
      <c r="AX222" s="654">
        <v>45775</v>
      </c>
      <c r="AY222" s="651"/>
      <c r="AZ222" s="3"/>
      <c r="BA222" s="234">
        <v>0</v>
      </c>
      <c r="BB222" s="234">
        <v>1</v>
      </c>
      <c r="BC222" s="28" t="s">
        <v>25</v>
      </c>
      <c r="BD222" s="5">
        <f t="shared" si="107"/>
        <v>91</v>
      </c>
      <c r="BF222" s="4"/>
      <c r="BG222" s="4"/>
      <c r="BH222" s="3"/>
      <c r="BI222" s="4"/>
      <c r="BJ222" s="4"/>
      <c r="BK222" s="6"/>
      <c r="BL222" s="477">
        <f t="shared" si="108"/>
        <v>82</v>
      </c>
      <c r="BN222" s="4"/>
      <c r="BO222" s="4"/>
      <c r="BP222" s="3"/>
      <c r="BQ222" s="4"/>
      <c r="BR222" s="4"/>
      <c r="BS222" s="6"/>
      <c r="BT222" s="5">
        <f t="shared" si="109"/>
        <v>74</v>
      </c>
      <c r="BV222" s="709">
        <v>45859</v>
      </c>
      <c r="BW222" s="710"/>
      <c r="BY222" s="193">
        <v>0</v>
      </c>
      <c r="BZ222" s="554">
        <v>1</v>
      </c>
      <c r="CA222" s="28" t="s">
        <v>22</v>
      </c>
      <c r="CB222" s="555">
        <f t="shared" si="112"/>
        <v>63</v>
      </c>
      <c r="CD222" s="654">
        <v>45896</v>
      </c>
      <c r="CE222" s="651"/>
      <c r="CF222" s="3"/>
      <c r="CG222" s="589">
        <v>0</v>
      </c>
      <c r="CH222" s="589">
        <v>2</v>
      </c>
      <c r="CI222" s="129" t="s">
        <v>35</v>
      </c>
      <c r="CJ222" s="5">
        <f t="shared" si="110"/>
        <v>47</v>
      </c>
      <c r="CL222" s="654">
        <v>45910</v>
      </c>
      <c r="CM222" s="651"/>
      <c r="CN222" s="3"/>
      <c r="CO222" s="171">
        <v>0</v>
      </c>
      <c r="CP222" s="618">
        <v>2</v>
      </c>
      <c r="CQ222" s="6" t="s">
        <v>35</v>
      </c>
      <c r="CR222" s="5">
        <f t="shared" si="111"/>
        <v>27</v>
      </c>
    </row>
    <row r="223" spans="2:96" ht="12.75" customHeight="1" x14ac:dyDescent="0.35">
      <c r="B223" s="654">
        <v>45589</v>
      </c>
      <c r="C223" s="651"/>
      <c r="D223" s="651"/>
      <c r="E223" s="4">
        <v>0</v>
      </c>
      <c r="F223" s="4">
        <v>1</v>
      </c>
      <c r="G223" s="6" t="s">
        <v>35</v>
      </c>
      <c r="H223" s="5">
        <f t="shared" si="101"/>
        <v>46</v>
      </c>
      <c r="J223" s="4"/>
      <c r="K223" s="4"/>
      <c r="L223" s="3"/>
      <c r="M223" s="4"/>
      <c r="N223" s="4"/>
      <c r="O223" s="6"/>
      <c r="P223" s="5">
        <f t="shared" si="102"/>
        <v>36</v>
      </c>
      <c r="R223" s="4"/>
      <c r="S223" s="4"/>
      <c r="T223" s="3"/>
      <c r="U223" s="4"/>
      <c r="V223" s="4"/>
      <c r="W223" s="6"/>
      <c r="X223" s="5">
        <f t="shared" ref="X223:X228" si="113">SUM(X222+U223-V223)</f>
        <v>12</v>
      </c>
      <c r="Z223" s="4"/>
      <c r="AA223" s="4"/>
      <c r="AB223" s="3"/>
      <c r="AC223" s="4"/>
      <c r="AD223" s="4"/>
      <c r="AE223" s="6"/>
      <c r="AF223" s="5">
        <f t="shared" si="104"/>
        <v>12</v>
      </c>
      <c r="AH223" s="4"/>
      <c r="AI223" s="4"/>
      <c r="AJ223" s="3"/>
      <c r="AK223" s="4"/>
      <c r="AL223" s="4"/>
      <c r="AM223" s="6"/>
      <c r="AN223" s="5">
        <f t="shared" si="105"/>
        <v>2</v>
      </c>
      <c r="AP223" s="654">
        <v>45741</v>
      </c>
      <c r="AQ223" s="651"/>
      <c r="AR223" s="3"/>
      <c r="AS223" s="144">
        <v>0</v>
      </c>
      <c r="AT223" s="144">
        <v>2</v>
      </c>
      <c r="AU223" s="129" t="s">
        <v>24</v>
      </c>
      <c r="AV223" s="5">
        <f t="shared" si="106"/>
        <v>105</v>
      </c>
      <c r="AX223" s="4"/>
      <c r="AY223" s="4"/>
      <c r="AZ223" s="3"/>
      <c r="BA223" s="4"/>
      <c r="BB223" s="4"/>
      <c r="BC223" s="6"/>
      <c r="BD223" s="5">
        <f t="shared" si="107"/>
        <v>91</v>
      </c>
      <c r="BF223" s="4"/>
      <c r="BG223" s="4"/>
      <c r="BH223" s="3"/>
      <c r="BI223" s="4"/>
      <c r="BJ223" s="4"/>
      <c r="BK223" s="6"/>
      <c r="BL223" s="5">
        <f t="shared" si="108"/>
        <v>82</v>
      </c>
      <c r="BN223" s="4"/>
      <c r="BO223" s="4"/>
      <c r="BP223" s="3"/>
      <c r="BQ223" s="4"/>
      <c r="BR223" s="4"/>
      <c r="BS223" s="6"/>
      <c r="BT223" s="5">
        <f t="shared" si="109"/>
        <v>74</v>
      </c>
      <c r="BV223" s="709">
        <v>45862</v>
      </c>
      <c r="BW223" s="710"/>
      <c r="BX223" s="3"/>
      <c r="BY223" s="193">
        <v>0</v>
      </c>
      <c r="BZ223" s="547">
        <v>1</v>
      </c>
      <c r="CA223" s="129" t="s">
        <v>16</v>
      </c>
      <c r="CB223" s="555">
        <f t="shared" si="112"/>
        <v>62</v>
      </c>
      <c r="CD223" s="654">
        <v>45890</v>
      </c>
      <c r="CE223" s="651"/>
      <c r="CF223" s="3"/>
      <c r="CG223" s="596">
        <v>0</v>
      </c>
      <c r="CH223" s="596">
        <v>2</v>
      </c>
      <c r="CI223" s="129" t="s">
        <v>25</v>
      </c>
      <c r="CJ223" s="5">
        <f t="shared" si="110"/>
        <v>45</v>
      </c>
      <c r="CL223" s="654">
        <v>45916</v>
      </c>
      <c r="CM223" s="651"/>
      <c r="CN223" s="3"/>
      <c r="CO223" s="171">
        <v>0</v>
      </c>
      <c r="CP223" s="629">
        <v>2</v>
      </c>
      <c r="CQ223" s="129" t="s">
        <v>19</v>
      </c>
      <c r="CR223" s="5">
        <f t="shared" si="111"/>
        <v>25</v>
      </c>
    </row>
    <row r="224" spans="2:96" ht="12.75" customHeight="1" x14ac:dyDescent="0.35">
      <c r="B224" s="654">
        <v>45589</v>
      </c>
      <c r="C224" s="651"/>
      <c r="D224" s="651"/>
      <c r="E224" s="4">
        <v>0</v>
      </c>
      <c r="F224" s="4">
        <v>2</v>
      </c>
      <c r="G224" s="6" t="s">
        <v>25</v>
      </c>
      <c r="H224" s="5">
        <f t="shared" si="101"/>
        <v>44</v>
      </c>
      <c r="J224" s="4"/>
      <c r="K224" s="4"/>
      <c r="L224" s="3"/>
      <c r="M224" s="4"/>
      <c r="N224" s="4"/>
      <c r="O224" s="6"/>
      <c r="P224" s="5">
        <f t="shared" si="102"/>
        <v>36</v>
      </c>
      <c r="R224" s="4"/>
      <c r="S224" s="4"/>
      <c r="T224" s="3"/>
      <c r="U224" s="4"/>
      <c r="V224" s="4"/>
      <c r="W224" s="6"/>
      <c r="X224" s="5">
        <f t="shared" si="113"/>
        <v>12</v>
      </c>
      <c r="Z224" s="4"/>
      <c r="AA224" s="4"/>
      <c r="AB224" s="3"/>
      <c r="AC224" s="4"/>
      <c r="AD224" s="4"/>
      <c r="AE224" s="6"/>
      <c r="AF224" s="5">
        <f t="shared" si="104"/>
        <v>12</v>
      </c>
      <c r="AH224" s="4"/>
      <c r="AI224" s="4"/>
      <c r="AJ224" s="3"/>
      <c r="AK224" s="4"/>
      <c r="AL224" s="4"/>
      <c r="AM224" s="6"/>
      <c r="AN224" s="5">
        <f t="shared" si="105"/>
        <v>2</v>
      </c>
      <c r="AP224" s="654">
        <v>45744</v>
      </c>
      <c r="AQ224" s="651"/>
      <c r="AR224" s="3"/>
      <c r="AS224" s="150">
        <v>0</v>
      </c>
      <c r="AT224" s="150">
        <v>1</v>
      </c>
      <c r="AU224" s="6" t="s">
        <v>16</v>
      </c>
      <c r="AV224" s="5">
        <f t="shared" si="106"/>
        <v>104</v>
      </c>
      <c r="AX224" s="4"/>
      <c r="AY224" s="4"/>
      <c r="AZ224" s="3"/>
      <c r="BA224" s="4"/>
      <c r="BB224" s="4"/>
      <c r="BC224" s="6"/>
      <c r="BD224" s="5">
        <f t="shared" si="107"/>
        <v>91</v>
      </c>
      <c r="BF224" s="4"/>
      <c r="BG224" s="4"/>
      <c r="BH224" s="3"/>
      <c r="BI224" s="4"/>
      <c r="BJ224" s="4"/>
      <c r="BK224" s="6"/>
      <c r="BL224" s="5">
        <f t="shared" si="108"/>
        <v>82</v>
      </c>
      <c r="BN224" s="4"/>
      <c r="BO224" s="4"/>
      <c r="BP224" s="3"/>
      <c r="BQ224" s="4"/>
      <c r="BR224" s="4"/>
      <c r="BS224" s="6"/>
      <c r="BT224" s="5">
        <f t="shared" si="109"/>
        <v>74</v>
      </c>
      <c r="BV224" s="709">
        <v>45866</v>
      </c>
      <c r="BW224" s="710"/>
      <c r="BX224" s="3"/>
      <c r="BY224" s="193">
        <v>0</v>
      </c>
      <c r="BZ224" s="554">
        <v>2</v>
      </c>
      <c r="CA224" s="129" t="s">
        <v>35</v>
      </c>
      <c r="CB224" s="555">
        <f t="shared" si="112"/>
        <v>60</v>
      </c>
      <c r="CD224" s="654">
        <v>45891</v>
      </c>
      <c r="CE224" s="651"/>
      <c r="CF224" s="3"/>
      <c r="CG224" s="598">
        <v>0</v>
      </c>
      <c r="CH224" s="598">
        <v>2</v>
      </c>
      <c r="CI224" s="6" t="s">
        <v>17</v>
      </c>
      <c r="CJ224" s="5">
        <f t="shared" si="110"/>
        <v>43</v>
      </c>
      <c r="CL224" s="654"/>
      <c r="CM224" s="651"/>
      <c r="CN224" s="3"/>
      <c r="CO224" s="4"/>
      <c r="CP224" s="4"/>
      <c r="CQ224" s="6"/>
      <c r="CR224" s="5">
        <f t="shared" si="111"/>
        <v>25</v>
      </c>
    </row>
    <row r="225" spans="2:96" ht="12.75" customHeight="1" x14ac:dyDescent="0.35">
      <c r="B225" s="654">
        <v>45596</v>
      </c>
      <c r="C225" s="651"/>
      <c r="D225" s="651"/>
      <c r="E225" s="4">
        <v>0</v>
      </c>
      <c r="F225" s="4">
        <v>1</v>
      </c>
      <c r="G225" s="6" t="s">
        <v>40</v>
      </c>
      <c r="H225" s="5">
        <f t="shared" si="101"/>
        <v>43</v>
      </c>
      <c r="J225" s="4"/>
      <c r="K225" s="4"/>
      <c r="L225" s="3"/>
      <c r="M225" s="4"/>
      <c r="N225" s="4"/>
      <c r="O225" s="6"/>
      <c r="P225" s="5">
        <f t="shared" si="102"/>
        <v>36</v>
      </c>
      <c r="R225" s="4"/>
      <c r="S225" s="4"/>
      <c r="T225" s="3"/>
      <c r="U225" s="4"/>
      <c r="V225" s="4"/>
      <c r="W225" s="6"/>
      <c r="X225" s="5">
        <f t="shared" si="113"/>
        <v>12</v>
      </c>
      <c r="Z225" s="4"/>
      <c r="AA225" s="4"/>
      <c r="AB225" s="3"/>
      <c r="AC225" s="4"/>
      <c r="AD225" s="4"/>
      <c r="AE225" s="6"/>
      <c r="AF225" s="5">
        <f t="shared" si="104"/>
        <v>12</v>
      </c>
      <c r="AH225" s="4"/>
      <c r="AI225" s="4"/>
      <c r="AJ225" s="3"/>
      <c r="AK225" s="4"/>
      <c r="AL225" s="4"/>
      <c r="AM225" s="6"/>
      <c r="AN225" s="5">
        <f t="shared" si="105"/>
        <v>2</v>
      </c>
      <c r="AP225" s="654">
        <v>45747</v>
      </c>
      <c r="AQ225" s="651"/>
      <c r="AR225" s="3"/>
      <c r="AS225" s="152">
        <v>0</v>
      </c>
      <c r="AT225" s="4">
        <v>2</v>
      </c>
      <c r="AU225" s="6" t="s">
        <v>19</v>
      </c>
      <c r="AV225" s="5">
        <f t="shared" si="106"/>
        <v>102</v>
      </c>
      <c r="AX225" s="4"/>
      <c r="AY225" s="4"/>
      <c r="AZ225" s="3"/>
      <c r="BA225" s="4"/>
      <c r="BB225" s="4"/>
      <c r="BC225" s="234"/>
      <c r="BD225" s="162">
        <f t="shared" si="107"/>
        <v>91</v>
      </c>
      <c r="BF225" s="4"/>
      <c r="BG225" s="4"/>
      <c r="BH225" s="3"/>
      <c r="BI225" s="4"/>
      <c r="BJ225" s="4"/>
      <c r="BK225" s="6"/>
      <c r="BL225" s="246">
        <f t="shared" si="108"/>
        <v>82</v>
      </c>
      <c r="BN225" s="4"/>
      <c r="BO225" s="4"/>
      <c r="BP225" s="3"/>
      <c r="BQ225" s="4"/>
      <c r="BR225" s="4"/>
      <c r="BS225" s="6"/>
      <c r="BT225" s="451">
        <f t="shared" si="109"/>
        <v>74</v>
      </c>
      <c r="BV225" s="460"/>
      <c r="BW225" s="460"/>
      <c r="BX225" s="3"/>
      <c r="BY225" s="193"/>
      <c r="BZ225" s="460"/>
      <c r="CA225" s="28"/>
      <c r="CB225" s="555">
        <f t="shared" si="112"/>
        <v>60</v>
      </c>
      <c r="CD225" s="653">
        <v>45894</v>
      </c>
      <c r="CE225" s="651"/>
      <c r="CF225" s="3"/>
      <c r="CG225" s="600">
        <v>0</v>
      </c>
      <c r="CH225" s="600">
        <v>2</v>
      </c>
      <c r="CI225" s="28" t="s">
        <v>19</v>
      </c>
      <c r="CJ225" s="561">
        <f t="shared" si="110"/>
        <v>41</v>
      </c>
      <c r="CL225" s="25"/>
      <c r="CM225" s="4"/>
      <c r="CN225" s="3"/>
      <c r="CO225" s="4"/>
      <c r="CP225" s="4"/>
      <c r="CQ225" s="6"/>
      <c r="CR225" s="603">
        <f t="shared" si="111"/>
        <v>25</v>
      </c>
    </row>
    <row r="226" spans="2:96" ht="12.75" customHeight="1" x14ac:dyDescent="0.35">
      <c r="B226" s="25"/>
      <c r="C226" s="25"/>
      <c r="D226" s="25"/>
      <c r="E226" s="4"/>
      <c r="F226" s="4"/>
      <c r="G226" s="6"/>
      <c r="H226" s="5">
        <f t="shared" si="101"/>
        <v>43</v>
      </c>
      <c r="J226" s="4"/>
      <c r="K226" s="4"/>
      <c r="L226" s="3"/>
      <c r="M226" s="4"/>
      <c r="N226" s="4"/>
      <c r="O226" s="6"/>
      <c r="P226" s="5">
        <f t="shared" si="102"/>
        <v>36</v>
      </c>
      <c r="R226" s="4"/>
      <c r="S226" s="4"/>
      <c r="T226" s="3"/>
      <c r="U226" s="4"/>
      <c r="V226" s="4"/>
      <c r="W226" s="6"/>
      <c r="X226" s="5">
        <f t="shared" si="113"/>
        <v>12</v>
      </c>
      <c r="Z226" s="4"/>
      <c r="AA226" s="4"/>
      <c r="AB226" s="3"/>
      <c r="AC226" s="4"/>
      <c r="AD226" s="4"/>
      <c r="AE226" s="6"/>
      <c r="AF226" s="5">
        <f t="shared" si="104"/>
        <v>12</v>
      </c>
      <c r="AH226" s="4"/>
      <c r="AI226" s="4"/>
      <c r="AJ226" s="3"/>
      <c r="AK226" s="4"/>
      <c r="AL226" s="4"/>
      <c r="AM226" s="6"/>
      <c r="AN226" s="5">
        <f t="shared" si="105"/>
        <v>2</v>
      </c>
      <c r="AP226" s="4"/>
      <c r="AQ226" s="4"/>
      <c r="AR226" s="3"/>
      <c r="AS226" s="4"/>
      <c r="AT226" s="4"/>
      <c r="AU226" s="6"/>
      <c r="AV226" s="5">
        <f t="shared" si="106"/>
        <v>102</v>
      </c>
      <c r="AX226" s="4"/>
      <c r="AY226" s="4"/>
      <c r="AZ226" s="3"/>
      <c r="BA226" s="4"/>
      <c r="BB226" s="4"/>
      <c r="BC226" s="6"/>
      <c r="BD226" s="162">
        <f t="shared" si="107"/>
        <v>91</v>
      </c>
      <c r="BF226" s="4"/>
      <c r="BG226" s="4"/>
      <c r="BH226" s="3"/>
      <c r="BI226" s="4"/>
      <c r="BJ226" s="4"/>
      <c r="BK226" s="6"/>
      <c r="BL226" s="246">
        <f t="shared" si="108"/>
        <v>82</v>
      </c>
      <c r="BN226" s="4"/>
      <c r="BO226" s="4"/>
      <c r="BP226" s="3"/>
      <c r="BQ226" s="4"/>
      <c r="BR226" s="4"/>
      <c r="BS226" s="6"/>
      <c r="BT226" s="451">
        <f t="shared" si="109"/>
        <v>74</v>
      </c>
      <c r="BV226" s="460"/>
      <c r="BW226" s="460"/>
      <c r="BX226" s="3"/>
      <c r="BY226" s="193"/>
      <c r="BZ226" s="460"/>
      <c r="CA226" s="28"/>
      <c r="CB226" s="555">
        <f t="shared" si="112"/>
        <v>60</v>
      </c>
      <c r="CD226" s="653">
        <v>45895</v>
      </c>
      <c r="CE226" s="651"/>
      <c r="CF226" s="3"/>
      <c r="CG226" s="600">
        <v>0</v>
      </c>
      <c r="CH226" s="600">
        <v>2</v>
      </c>
      <c r="CI226" s="6" t="s">
        <v>22</v>
      </c>
      <c r="CJ226" s="561">
        <f t="shared" si="110"/>
        <v>39</v>
      </c>
      <c r="CL226" s="25"/>
      <c r="CM226" s="4"/>
      <c r="CN226" s="3"/>
      <c r="CO226" s="4"/>
      <c r="CP226" s="4"/>
      <c r="CQ226" s="6"/>
      <c r="CR226" s="603">
        <f t="shared" si="111"/>
        <v>25</v>
      </c>
    </row>
    <row r="227" spans="2:96" ht="12.75" customHeight="1" x14ac:dyDescent="0.35">
      <c r="B227" s="25"/>
      <c r="C227" s="25"/>
      <c r="D227" s="25"/>
      <c r="E227" s="4"/>
      <c r="F227" s="4"/>
      <c r="G227" s="6"/>
      <c r="H227" s="5">
        <f t="shared" si="101"/>
        <v>43</v>
      </c>
      <c r="J227" s="4"/>
      <c r="K227" s="4"/>
      <c r="L227" s="3"/>
      <c r="M227" s="4"/>
      <c r="N227" s="4"/>
      <c r="O227" s="6"/>
      <c r="P227" s="5">
        <f t="shared" si="102"/>
        <v>36</v>
      </c>
      <c r="R227" s="4"/>
      <c r="S227" s="4"/>
      <c r="T227" s="3"/>
      <c r="U227" s="4"/>
      <c r="V227" s="4"/>
      <c r="W227" s="6"/>
      <c r="X227" s="5">
        <f t="shared" si="113"/>
        <v>12</v>
      </c>
      <c r="Z227" s="4"/>
      <c r="AA227" s="4"/>
      <c r="AB227" s="3"/>
      <c r="AC227" s="4"/>
      <c r="AD227" s="4"/>
      <c r="AE227" s="6"/>
      <c r="AF227" s="5">
        <f t="shared" si="104"/>
        <v>12</v>
      </c>
      <c r="AH227" s="4"/>
      <c r="AI227" s="4"/>
      <c r="AJ227" s="3"/>
      <c r="AK227" s="4"/>
      <c r="AL227" s="4"/>
      <c r="AM227" s="6"/>
      <c r="AN227" s="5">
        <f t="shared" si="105"/>
        <v>2</v>
      </c>
      <c r="AP227" s="4"/>
      <c r="AQ227" s="4"/>
      <c r="AR227" s="3"/>
      <c r="AS227" s="4"/>
      <c r="AT227" s="4"/>
      <c r="AU227" s="6"/>
      <c r="AV227" s="5">
        <f t="shared" si="106"/>
        <v>102</v>
      </c>
      <c r="AX227" s="4"/>
      <c r="AY227" s="4"/>
      <c r="AZ227" s="3"/>
      <c r="BA227" s="4"/>
      <c r="BB227" s="4"/>
      <c r="BC227" s="6"/>
      <c r="BD227" s="162">
        <f t="shared" si="107"/>
        <v>91</v>
      </c>
      <c r="BF227" s="4"/>
      <c r="BG227" s="4"/>
      <c r="BH227" s="3"/>
      <c r="BI227" s="4"/>
      <c r="BJ227" s="4"/>
      <c r="BK227" s="6"/>
      <c r="BL227" s="246">
        <f t="shared" si="108"/>
        <v>82</v>
      </c>
      <c r="BN227" s="4"/>
      <c r="BO227" s="4"/>
      <c r="BP227" s="3"/>
      <c r="BQ227" s="4"/>
      <c r="BR227" s="4"/>
      <c r="BS227" s="6"/>
      <c r="BT227" s="451">
        <f t="shared" si="109"/>
        <v>74</v>
      </c>
      <c r="BV227" s="460"/>
      <c r="BW227" s="460"/>
      <c r="BX227" s="3"/>
      <c r="BY227" s="193"/>
      <c r="BZ227" s="460"/>
      <c r="CA227" s="28"/>
      <c r="CB227" s="555">
        <f t="shared" si="112"/>
        <v>60</v>
      </c>
      <c r="CD227" s="654"/>
      <c r="CE227" s="651"/>
      <c r="CF227" s="3"/>
      <c r="CG227" s="4"/>
      <c r="CH227" s="4"/>
      <c r="CI227" s="6"/>
      <c r="CJ227" s="601">
        <f t="shared" si="110"/>
        <v>39</v>
      </c>
      <c r="CL227" s="25"/>
      <c r="CM227" s="4"/>
      <c r="CN227" s="3"/>
      <c r="CO227" s="4"/>
      <c r="CP227" s="4"/>
      <c r="CQ227" s="6"/>
      <c r="CR227" s="603">
        <f t="shared" si="111"/>
        <v>25</v>
      </c>
    </row>
    <row r="228" spans="2:96" ht="12.75" customHeight="1" x14ac:dyDescent="0.35">
      <c r="B228" s="25"/>
      <c r="C228" s="25"/>
      <c r="D228" s="25"/>
      <c r="E228" s="4"/>
      <c r="F228" s="4"/>
      <c r="G228" s="6"/>
      <c r="H228" s="5">
        <f t="shared" si="101"/>
        <v>43</v>
      </c>
      <c r="J228" s="4"/>
      <c r="K228" s="4"/>
      <c r="L228" s="3"/>
      <c r="M228" s="4"/>
      <c r="N228" s="4"/>
      <c r="O228" s="6"/>
      <c r="P228" s="5">
        <f t="shared" si="102"/>
        <v>36</v>
      </c>
      <c r="R228" s="4"/>
      <c r="S228" s="4"/>
      <c r="T228" s="3"/>
      <c r="U228" s="4"/>
      <c r="V228" s="4"/>
      <c r="W228" s="6"/>
      <c r="X228" s="5">
        <f t="shared" si="113"/>
        <v>12</v>
      </c>
      <c r="Z228" s="4"/>
      <c r="AA228" s="4"/>
      <c r="AB228" s="3"/>
      <c r="AC228" s="4"/>
      <c r="AD228" s="4"/>
      <c r="AE228" s="6"/>
      <c r="AF228" s="5">
        <f t="shared" si="104"/>
        <v>12</v>
      </c>
      <c r="AH228" s="4"/>
      <c r="AI228" s="4"/>
      <c r="AJ228" s="3"/>
      <c r="AK228" s="4"/>
      <c r="AL228" s="4"/>
      <c r="AM228" s="6"/>
      <c r="AN228" s="5">
        <f t="shared" si="105"/>
        <v>2</v>
      </c>
      <c r="AP228" s="4"/>
      <c r="AQ228" s="4"/>
      <c r="AR228" s="3"/>
      <c r="AS228" s="4"/>
      <c r="AT228" s="4"/>
      <c r="AU228" s="6"/>
      <c r="AV228" s="5">
        <f t="shared" si="106"/>
        <v>102</v>
      </c>
      <c r="AX228" s="4"/>
      <c r="AY228" s="4"/>
      <c r="AZ228" s="3"/>
      <c r="BA228" s="4"/>
      <c r="BB228" s="4"/>
      <c r="BC228" s="6"/>
      <c r="BD228" s="162">
        <f t="shared" si="107"/>
        <v>91</v>
      </c>
      <c r="BF228" s="4"/>
      <c r="BG228" s="4"/>
      <c r="BH228" s="3"/>
      <c r="BI228" s="4"/>
      <c r="BJ228" s="4"/>
      <c r="BK228" s="6"/>
      <c r="BL228" s="246">
        <f t="shared" si="108"/>
        <v>82</v>
      </c>
      <c r="BN228" s="4"/>
      <c r="BO228" s="4"/>
      <c r="BP228" s="3"/>
      <c r="BQ228" s="4"/>
      <c r="BR228" s="4"/>
      <c r="BS228" s="6"/>
      <c r="BT228" s="451">
        <f t="shared" si="109"/>
        <v>74</v>
      </c>
      <c r="BV228" s="460"/>
      <c r="BW228" s="460"/>
      <c r="BX228" s="3"/>
      <c r="BY228" s="193"/>
      <c r="BZ228" s="460"/>
      <c r="CA228" s="28"/>
      <c r="CB228" s="461">
        <f t="shared" si="112"/>
        <v>60</v>
      </c>
      <c r="CD228" s="654"/>
      <c r="CE228" s="651"/>
      <c r="CF228" s="3"/>
      <c r="CG228" s="4"/>
      <c r="CH228" s="4"/>
      <c r="CI228" s="6"/>
      <c r="CJ228" s="601">
        <f t="shared" si="110"/>
        <v>39</v>
      </c>
      <c r="CL228" s="25"/>
      <c r="CM228" s="4"/>
      <c r="CN228" s="3"/>
      <c r="CO228" s="4"/>
      <c r="CP228" s="4"/>
      <c r="CQ228" s="6"/>
      <c r="CR228" s="603">
        <f t="shared" si="111"/>
        <v>25</v>
      </c>
    </row>
    <row r="229" spans="2:96" ht="12.75" customHeight="1" thickBot="1" x14ac:dyDescent="0.4">
      <c r="B229" s="4"/>
      <c r="C229" s="4"/>
      <c r="D229" s="3"/>
      <c r="E229" s="4"/>
      <c r="F229" s="4"/>
      <c r="G229" s="6"/>
      <c r="H229" s="5">
        <f t="shared" si="101"/>
        <v>43</v>
      </c>
      <c r="J229" s="4"/>
      <c r="K229" s="4"/>
      <c r="L229" s="3"/>
      <c r="M229" s="4"/>
      <c r="N229" s="4"/>
      <c r="O229" s="6"/>
      <c r="P229" s="5">
        <f t="shared" si="102"/>
        <v>36</v>
      </c>
      <c r="R229" s="4"/>
      <c r="S229" s="4"/>
      <c r="T229" s="3"/>
      <c r="U229" s="4"/>
      <c r="V229" s="4"/>
      <c r="W229" s="6"/>
      <c r="X229" s="5">
        <f>SUM(X224+U229-V229)</f>
        <v>12</v>
      </c>
      <c r="Z229" s="4"/>
      <c r="AA229" s="4"/>
      <c r="AB229" s="3"/>
      <c r="AC229" s="4"/>
      <c r="AD229" s="4"/>
      <c r="AE229" s="6"/>
      <c r="AF229" s="5">
        <f>SUM(AF224+AC229-AD229)</f>
        <v>12</v>
      </c>
      <c r="AH229" s="4"/>
      <c r="AI229" s="4"/>
      <c r="AJ229" s="3"/>
      <c r="AK229" s="4"/>
      <c r="AL229" s="4"/>
      <c r="AM229" s="6"/>
      <c r="AN229" s="5">
        <f t="shared" si="105"/>
        <v>2</v>
      </c>
      <c r="AP229" s="4"/>
      <c r="AQ229" s="4"/>
      <c r="AR229" s="3"/>
      <c r="AS229" s="4"/>
      <c r="AT229" s="4"/>
      <c r="AU229" s="6"/>
      <c r="AV229" s="5">
        <f t="shared" si="106"/>
        <v>102</v>
      </c>
      <c r="AX229" s="4"/>
      <c r="AY229" s="4"/>
      <c r="AZ229" s="3"/>
      <c r="BA229" s="4"/>
      <c r="BB229" s="4"/>
      <c r="BC229" s="6"/>
      <c r="BD229" s="5">
        <f>SUM(BD224+BA229-BB229)</f>
        <v>91</v>
      </c>
      <c r="BF229" s="4"/>
      <c r="BG229" s="4"/>
      <c r="BH229" s="3"/>
      <c r="BI229" s="4"/>
      <c r="BJ229" s="4"/>
      <c r="BK229" s="6"/>
      <c r="BL229" s="246">
        <f t="shared" si="108"/>
        <v>82</v>
      </c>
      <c r="BN229" s="4"/>
      <c r="BO229" s="4"/>
      <c r="BP229" s="3"/>
      <c r="BQ229" s="4"/>
      <c r="BR229" s="4"/>
      <c r="BS229" s="6"/>
      <c r="BT229" s="5">
        <f>SUM(BT224+BQ229-BR229)</f>
        <v>74</v>
      </c>
      <c r="BV229" s="460"/>
      <c r="BW229" s="460"/>
      <c r="BX229" s="3"/>
      <c r="BY229" s="193"/>
      <c r="BZ229" s="460"/>
      <c r="CA229" s="28"/>
      <c r="CB229" s="461">
        <f>SUM(CB224+BY229-BZ229)</f>
        <v>60</v>
      </c>
      <c r="CD229" s="654"/>
      <c r="CE229" s="651"/>
      <c r="CF229" s="3"/>
      <c r="CG229" s="4"/>
      <c r="CH229" s="4"/>
      <c r="CI229" s="6"/>
      <c r="CJ229" s="601">
        <f t="shared" si="110"/>
        <v>39</v>
      </c>
      <c r="CR229" s="5">
        <f>SUM(CR224+CO229-CP229)</f>
        <v>25</v>
      </c>
    </row>
    <row r="230" spans="2:96" ht="12.75" customHeight="1" thickBot="1" x14ac:dyDescent="0.4">
      <c r="B230" s="658" t="s">
        <v>364</v>
      </c>
      <c r="C230" s="659"/>
      <c r="D230" s="659"/>
      <c r="E230" s="659"/>
      <c r="F230" s="659"/>
      <c r="G230" s="659"/>
      <c r="H230" s="660"/>
      <c r="J230" s="658" t="s">
        <v>364</v>
      </c>
      <c r="K230" s="659"/>
      <c r="L230" s="659"/>
      <c r="M230" s="659"/>
      <c r="N230" s="659"/>
      <c r="O230" s="659"/>
      <c r="P230" s="660"/>
      <c r="R230" s="658" t="s">
        <v>364</v>
      </c>
      <c r="S230" s="659"/>
      <c r="T230" s="659"/>
      <c r="U230" s="659"/>
      <c r="V230" s="659"/>
      <c r="W230" s="659"/>
      <c r="X230" s="660"/>
      <c r="Z230" s="658" t="s">
        <v>364</v>
      </c>
      <c r="AA230" s="659"/>
      <c r="AB230" s="659"/>
      <c r="AC230" s="659"/>
      <c r="AD230" s="659"/>
      <c r="AE230" s="659"/>
      <c r="AF230" s="660"/>
      <c r="AH230" s="658" t="s">
        <v>364</v>
      </c>
      <c r="AI230" s="659"/>
      <c r="AJ230" s="659"/>
      <c r="AK230" s="659"/>
      <c r="AL230" s="659"/>
      <c r="AM230" s="659"/>
      <c r="AN230" s="660"/>
      <c r="AP230" s="658" t="s">
        <v>364</v>
      </c>
      <c r="AQ230" s="659"/>
      <c r="AR230" s="659"/>
      <c r="AS230" s="659"/>
      <c r="AT230" s="659"/>
      <c r="AU230" s="659"/>
      <c r="AV230" s="660"/>
      <c r="AX230" s="658" t="s">
        <v>364</v>
      </c>
      <c r="AY230" s="659"/>
      <c r="AZ230" s="659"/>
      <c r="BA230" s="659"/>
      <c r="BB230" s="659"/>
      <c r="BC230" s="659"/>
      <c r="BD230" s="660"/>
      <c r="BF230" s="658" t="s">
        <v>364</v>
      </c>
      <c r="BG230" s="659"/>
      <c r="BH230" s="659"/>
      <c r="BI230" s="659"/>
      <c r="BJ230" s="659"/>
      <c r="BK230" s="659"/>
      <c r="BL230" s="660"/>
      <c r="BN230" s="658" t="s">
        <v>364</v>
      </c>
      <c r="BO230" s="659"/>
      <c r="BP230" s="659"/>
      <c r="BQ230" s="659"/>
      <c r="BR230" s="659"/>
      <c r="BS230" s="659"/>
      <c r="BT230" s="660"/>
      <c r="BV230" s="658" t="s">
        <v>364</v>
      </c>
      <c r="BW230" s="735"/>
      <c r="BX230" s="735"/>
      <c r="BY230" s="735"/>
      <c r="BZ230" s="735"/>
      <c r="CA230" s="735"/>
      <c r="CB230" s="736"/>
      <c r="CD230" s="658" t="s">
        <v>364</v>
      </c>
      <c r="CE230" s="659"/>
      <c r="CF230" s="659"/>
      <c r="CG230" s="659"/>
      <c r="CH230" s="659"/>
      <c r="CI230" s="659"/>
      <c r="CJ230" s="660"/>
      <c r="CL230" s="658" t="s">
        <v>364</v>
      </c>
      <c r="CM230" s="659"/>
      <c r="CN230" s="659"/>
      <c r="CO230" s="659"/>
      <c r="CP230" s="659"/>
      <c r="CQ230" s="659"/>
      <c r="CR230" s="660"/>
    </row>
    <row r="231" spans="2:96" ht="12.75" customHeight="1" thickBot="1" x14ac:dyDescent="0.4">
      <c r="B231" s="7"/>
      <c r="C231" s="8"/>
      <c r="D231" s="8"/>
      <c r="E231" s="9" t="s">
        <v>7</v>
      </c>
      <c r="F231" s="9" t="s">
        <v>8</v>
      </c>
      <c r="G231" s="10" t="s">
        <v>9</v>
      </c>
      <c r="H231" s="11" t="s">
        <v>508</v>
      </c>
      <c r="J231" s="7"/>
      <c r="K231" s="8"/>
      <c r="L231" s="8"/>
      <c r="M231" s="9" t="s">
        <v>7</v>
      </c>
      <c r="N231" s="9" t="s">
        <v>8</v>
      </c>
      <c r="O231" s="12" t="s">
        <v>9</v>
      </c>
      <c r="P231" s="11" t="s">
        <v>508</v>
      </c>
      <c r="R231" s="7"/>
      <c r="S231" s="8"/>
      <c r="T231" s="8"/>
      <c r="U231" s="9" t="s">
        <v>7</v>
      </c>
      <c r="V231" s="9" t="s">
        <v>8</v>
      </c>
      <c r="W231" s="13" t="s">
        <v>9</v>
      </c>
      <c r="X231" s="11" t="s">
        <v>508</v>
      </c>
      <c r="Z231" s="7"/>
      <c r="AA231" s="8"/>
      <c r="AB231" s="8"/>
      <c r="AC231" s="9" t="s">
        <v>7</v>
      </c>
      <c r="AD231" s="9" t="s">
        <v>8</v>
      </c>
      <c r="AE231" s="14" t="s">
        <v>9</v>
      </c>
      <c r="AF231" s="11" t="s">
        <v>508</v>
      </c>
      <c r="AH231" s="7"/>
      <c r="AI231" s="8"/>
      <c r="AJ231" s="8"/>
      <c r="AK231" s="9" t="s">
        <v>7</v>
      </c>
      <c r="AL231" s="9" t="s">
        <v>8</v>
      </c>
      <c r="AM231" s="15" t="s">
        <v>9</v>
      </c>
      <c r="AN231" s="11" t="s">
        <v>508</v>
      </c>
      <c r="AP231" s="7"/>
      <c r="AQ231" s="8"/>
      <c r="AR231" s="8"/>
      <c r="AS231" s="9" t="s">
        <v>7</v>
      </c>
      <c r="AT231" s="9" t="s">
        <v>8</v>
      </c>
      <c r="AU231" s="16" t="s">
        <v>9</v>
      </c>
      <c r="AV231" s="11" t="s">
        <v>508</v>
      </c>
      <c r="AX231" s="7"/>
      <c r="AY231" s="8"/>
      <c r="AZ231" s="8"/>
      <c r="BA231" s="9" t="s">
        <v>7</v>
      </c>
      <c r="BB231" s="9" t="s">
        <v>8</v>
      </c>
      <c r="BC231" s="17" t="s">
        <v>9</v>
      </c>
      <c r="BD231" s="11" t="s">
        <v>508</v>
      </c>
      <c r="BF231" s="7"/>
      <c r="BG231" s="8"/>
      <c r="BH231" s="8"/>
      <c r="BI231" s="9" t="s">
        <v>7</v>
      </c>
      <c r="BJ231" s="9" t="s">
        <v>8</v>
      </c>
      <c r="BK231" s="18" t="s">
        <v>9</v>
      </c>
      <c r="BL231" s="11" t="s">
        <v>508</v>
      </c>
      <c r="BN231" s="7"/>
      <c r="BO231" s="8"/>
      <c r="BP231" s="8"/>
      <c r="BQ231" s="9" t="s">
        <v>7</v>
      </c>
      <c r="BR231" s="9" t="s">
        <v>8</v>
      </c>
      <c r="BS231" s="19" t="s">
        <v>9</v>
      </c>
      <c r="BT231" s="11" t="s">
        <v>508</v>
      </c>
      <c r="BV231" s="7"/>
      <c r="BW231" s="8"/>
      <c r="BX231" s="8"/>
      <c r="BY231" s="191" t="s">
        <v>7</v>
      </c>
      <c r="BZ231" s="9" t="s">
        <v>8</v>
      </c>
      <c r="CA231" s="20" t="s">
        <v>9</v>
      </c>
      <c r="CB231" s="41" t="s">
        <v>508</v>
      </c>
      <c r="CD231" s="7"/>
      <c r="CE231" s="8"/>
      <c r="CF231" s="8"/>
      <c r="CG231" s="9" t="s">
        <v>7</v>
      </c>
      <c r="CH231" s="9" t="s">
        <v>8</v>
      </c>
      <c r="CI231" s="21" t="s">
        <v>9</v>
      </c>
      <c r="CJ231" s="11" t="s">
        <v>508</v>
      </c>
      <c r="CL231" s="7"/>
      <c r="CM231" s="8"/>
      <c r="CN231" s="8"/>
      <c r="CO231" s="9" t="s">
        <v>7</v>
      </c>
      <c r="CP231" s="9" t="s">
        <v>8</v>
      </c>
      <c r="CQ231" s="22" t="s">
        <v>9</v>
      </c>
      <c r="CR231" s="11" t="s">
        <v>508</v>
      </c>
    </row>
    <row r="232" spans="2:96" ht="12.75" customHeight="1" x14ac:dyDescent="0.35">
      <c r="B232" s="661" t="s">
        <v>509</v>
      </c>
      <c r="C232" s="673"/>
      <c r="D232" s="662"/>
      <c r="E232" s="4" t="s">
        <v>11</v>
      </c>
      <c r="F232" s="4" t="s">
        <v>11</v>
      </c>
      <c r="H232" s="5">
        <v>145</v>
      </c>
      <c r="J232" s="680" t="s">
        <v>510</v>
      </c>
      <c r="K232" s="673"/>
      <c r="L232" s="662"/>
      <c r="M232" s="4" t="s">
        <v>11</v>
      </c>
      <c r="N232" s="4" t="s">
        <v>11</v>
      </c>
      <c r="P232" s="35">
        <v>96</v>
      </c>
      <c r="R232" s="678" t="s">
        <v>511</v>
      </c>
      <c r="S232" s="673"/>
      <c r="T232" s="662"/>
      <c r="U232" s="4" t="s">
        <v>11</v>
      </c>
      <c r="V232" s="4" t="s">
        <v>11</v>
      </c>
      <c r="X232" s="24">
        <v>69</v>
      </c>
      <c r="Z232" s="687" t="s">
        <v>512</v>
      </c>
      <c r="AA232" s="673"/>
      <c r="AB232" s="662"/>
      <c r="AC232" s="4" t="s">
        <v>11</v>
      </c>
      <c r="AD232" s="4" t="s">
        <v>11</v>
      </c>
      <c r="AF232" s="4">
        <v>35</v>
      </c>
      <c r="AH232" s="685" t="s">
        <v>513</v>
      </c>
      <c r="AI232" s="673"/>
      <c r="AJ232" s="662"/>
      <c r="AK232" s="4" t="s">
        <v>11</v>
      </c>
      <c r="AL232" s="4" t="s">
        <v>11</v>
      </c>
      <c r="AN232" s="24">
        <v>2</v>
      </c>
      <c r="AP232" s="674" t="s">
        <v>514</v>
      </c>
      <c r="AQ232" s="673"/>
      <c r="AR232" s="662"/>
      <c r="AS232" s="4" t="s">
        <v>11</v>
      </c>
      <c r="AT232" s="4" t="s">
        <v>11</v>
      </c>
      <c r="AV232" s="4">
        <v>0</v>
      </c>
      <c r="AX232" s="688" t="s">
        <v>515</v>
      </c>
      <c r="AY232" s="673"/>
      <c r="AZ232" s="662"/>
      <c r="BA232" s="4" t="s">
        <v>11</v>
      </c>
      <c r="BB232" s="4" t="s">
        <v>11</v>
      </c>
      <c r="BD232" s="162">
        <v>249</v>
      </c>
      <c r="BF232" s="679" t="s">
        <v>516</v>
      </c>
      <c r="BG232" s="673"/>
      <c r="BH232" s="662"/>
      <c r="BI232" s="4" t="s">
        <v>11</v>
      </c>
      <c r="BJ232" s="4" t="s">
        <v>11</v>
      </c>
      <c r="BL232" s="246">
        <v>218</v>
      </c>
      <c r="BN232" s="672" t="s">
        <v>517</v>
      </c>
      <c r="BO232" s="673"/>
      <c r="BP232" s="662"/>
      <c r="BQ232" s="4" t="s">
        <v>11</v>
      </c>
      <c r="BR232" s="4" t="s">
        <v>11</v>
      </c>
      <c r="BT232" s="451">
        <f>BL257</f>
        <v>188</v>
      </c>
      <c r="BV232" s="737" t="s">
        <v>518</v>
      </c>
      <c r="BW232" s="737"/>
      <c r="BX232" s="737"/>
      <c r="BY232" s="193" t="s">
        <v>11</v>
      </c>
      <c r="BZ232" s="460" t="s">
        <v>11</v>
      </c>
      <c r="CB232" s="477">
        <v>164</v>
      </c>
      <c r="CD232" s="682" t="s">
        <v>519</v>
      </c>
      <c r="CE232" s="673"/>
      <c r="CF232" s="662"/>
      <c r="CG232" s="4" t="s">
        <v>11</v>
      </c>
      <c r="CH232" s="4" t="s">
        <v>11</v>
      </c>
      <c r="CJ232" s="4">
        <f>CB264</f>
        <v>119</v>
      </c>
      <c r="CL232" s="686" t="s">
        <v>520</v>
      </c>
      <c r="CM232" s="673"/>
      <c r="CN232" s="662"/>
      <c r="CO232" s="4" t="s">
        <v>11</v>
      </c>
      <c r="CP232" s="4" t="s">
        <v>11</v>
      </c>
      <c r="CR232" s="4">
        <f>CJ256</f>
        <v>62</v>
      </c>
    </row>
    <row r="233" spans="2:96" ht="12.75" customHeight="1" x14ac:dyDescent="0.35">
      <c r="B233" s="654">
        <v>45566</v>
      </c>
      <c r="C233" s="651"/>
      <c r="D233" s="651"/>
      <c r="E233" s="4">
        <v>0</v>
      </c>
      <c r="F233" s="4">
        <v>1</v>
      </c>
      <c r="G233" s="6" t="s">
        <v>17</v>
      </c>
      <c r="H233" s="5">
        <f t="shared" ref="H233:H260" si="114">SUM(H232+E233-F233)</f>
        <v>144</v>
      </c>
      <c r="J233" s="654">
        <v>45598</v>
      </c>
      <c r="K233" s="651"/>
      <c r="L233" s="39"/>
      <c r="M233" s="4">
        <v>0</v>
      </c>
      <c r="N233" s="4">
        <v>2</v>
      </c>
      <c r="O233" s="6" t="s">
        <v>24</v>
      </c>
      <c r="P233" s="5">
        <f t="shared" ref="P233:P267" si="115">SUM(P232+M233-N233)</f>
        <v>94</v>
      </c>
      <c r="R233" s="654">
        <v>45628</v>
      </c>
      <c r="S233" s="651"/>
      <c r="T233" s="39"/>
      <c r="U233" s="4">
        <v>0</v>
      </c>
      <c r="V233" s="24">
        <v>1</v>
      </c>
      <c r="W233" s="28" t="s">
        <v>17</v>
      </c>
      <c r="X233" s="5">
        <f t="shared" ref="X233:X268" si="116">SUM(X232+U233-V233)</f>
        <v>68</v>
      </c>
      <c r="Z233" s="708">
        <v>45663</v>
      </c>
      <c r="AA233" s="651"/>
      <c r="AB233" s="48"/>
      <c r="AC233" s="50">
        <v>0</v>
      </c>
      <c r="AD233" s="50">
        <v>3</v>
      </c>
      <c r="AE233" s="51" t="s">
        <v>24</v>
      </c>
      <c r="AF233" s="52">
        <f t="shared" ref="AF233:AF268" si="117">SUM(AF232+AC233-AD233)</f>
        <v>32</v>
      </c>
      <c r="AH233" s="654">
        <v>45691</v>
      </c>
      <c r="AI233" s="651"/>
      <c r="AJ233" s="39"/>
      <c r="AK233" s="24">
        <v>0</v>
      </c>
      <c r="AL233" s="24">
        <v>2</v>
      </c>
      <c r="AM233" s="28" t="s">
        <v>17</v>
      </c>
      <c r="AN233" s="5">
        <f t="shared" ref="AN233:AN268" si="118">SUM(AN232+AK233-AL233)</f>
        <v>0</v>
      </c>
      <c r="AP233" s="706">
        <v>45726</v>
      </c>
      <c r="AQ233" s="651"/>
      <c r="AR233" s="77"/>
      <c r="AS233" s="32">
        <v>288</v>
      </c>
      <c r="AT233" s="32">
        <v>0</v>
      </c>
      <c r="AU233" s="33" t="s">
        <v>17</v>
      </c>
      <c r="AV233" s="34">
        <f t="shared" ref="AV233:AV244" si="119">SUM(AV232+AS233-AT233)</f>
        <v>288</v>
      </c>
      <c r="AX233" s="654">
        <v>45748</v>
      </c>
      <c r="AY233" s="651"/>
      <c r="AZ233" s="39"/>
      <c r="BA233" s="4">
        <v>0</v>
      </c>
      <c r="BB233" s="4">
        <v>1</v>
      </c>
      <c r="BC233" s="129" t="s">
        <v>17</v>
      </c>
      <c r="BD233" s="5">
        <f t="shared" ref="BD233:BD268" si="120">SUM(BD232+BA233-BB233)</f>
        <v>248</v>
      </c>
      <c r="BF233" s="654">
        <v>45782</v>
      </c>
      <c r="BG233" s="651"/>
      <c r="BH233" s="39"/>
      <c r="BI233" s="4">
        <v>0</v>
      </c>
      <c r="BJ233" s="4">
        <v>1</v>
      </c>
      <c r="BK233" s="129" t="s">
        <v>17</v>
      </c>
      <c r="BL233" s="5">
        <f t="shared" ref="BL233:BL267" si="121">SUM(BL232+BI233-BJ233)</f>
        <v>217</v>
      </c>
      <c r="BN233" s="654">
        <v>45810</v>
      </c>
      <c r="BO233" s="651"/>
      <c r="BP233" s="39"/>
      <c r="BQ233" s="453">
        <v>0</v>
      </c>
      <c r="BR233" s="453">
        <v>1</v>
      </c>
      <c r="BS233" s="28" t="s">
        <v>17</v>
      </c>
      <c r="BT233" s="5">
        <f t="shared" ref="BT233:BT268" si="122">SUM(BT232+BQ233-BR233)</f>
        <v>187</v>
      </c>
      <c r="BV233" s="709">
        <v>45839</v>
      </c>
      <c r="BW233" s="710"/>
      <c r="BX233" s="77"/>
      <c r="BY233" s="193">
        <v>0</v>
      </c>
      <c r="BZ233" s="476">
        <v>1</v>
      </c>
      <c r="CA233" s="28" t="s">
        <v>17</v>
      </c>
      <c r="CB233" s="477">
        <f>CB232+BY233-BZ233</f>
        <v>163</v>
      </c>
      <c r="CD233" s="654">
        <v>45870</v>
      </c>
      <c r="CE233" s="651"/>
      <c r="CF233" s="39"/>
      <c r="CG233" s="4">
        <v>0</v>
      </c>
      <c r="CH233" s="4">
        <v>2</v>
      </c>
      <c r="CI233" s="6" t="s">
        <v>17</v>
      </c>
      <c r="CJ233" s="5">
        <f t="shared" ref="CJ233:CJ244" si="123">SUM(CJ232+CG233-CH233)</f>
        <v>117</v>
      </c>
      <c r="CL233" s="711">
        <v>45901</v>
      </c>
      <c r="CM233" s="730"/>
      <c r="CN233" s="613"/>
      <c r="CO233" s="171">
        <v>0</v>
      </c>
      <c r="CP233" s="171">
        <v>2</v>
      </c>
      <c r="CQ233" s="255" t="s">
        <v>19</v>
      </c>
      <c r="CR233" s="602">
        <f>CJ257</f>
        <v>62</v>
      </c>
    </row>
    <row r="234" spans="2:96" ht="12.75" customHeight="1" x14ac:dyDescent="0.35">
      <c r="B234" s="654">
        <v>45567</v>
      </c>
      <c r="C234" s="651"/>
      <c r="D234" s="651"/>
      <c r="E234" s="4">
        <v>0</v>
      </c>
      <c r="F234" s="4">
        <v>1</v>
      </c>
      <c r="G234" s="6" t="s">
        <v>17</v>
      </c>
      <c r="H234" s="5">
        <f t="shared" si="114"/>
        <v>143</v>
      </c>
      <c r="J234" s="654">
        <v>45598</v>
      </c>
      <c r="K234" s="651"/>
      <c r="L234" s="3"/>
      <c r="M234" s="4">
        <v>0</v>
      </c>
      <c r="N234" s="4">
        <v>1</v>
      </c>
      <c r="O234" s="6" t="s">
        <v>17</v>
      </c>
      <c r="P234" s="5">
        <f t="shared" si="115"/>
        <v>93</v>
      </c>
      <c r="R234" s="654">
        <v>45628</v>
      </c>
      <c r="S234" s="651"/>
      <c r="T234" s="39"/>
      <c r="U234" s="4">
        <v>0</v>
      </c>
      <c r="V234" s="24">
        <v>1</v>
      </c>
      <c r="W234" s="28" t="s">
        <v>19</v>
      </c>
      <c r="X234" s="5">
        <f t="shared" si="116"/>
        <v>67</v>
      </c>
      <c r="Z234" s="708">
        <v>45663</v>
      </c>
      <c r="AA234" s="651"/>
      <c r="AB234" s="48"/>
      <c r="AC234" s="50">
        <v>0</v>
      </c>
      <c r="AD234" s="50">
        <v>1</v>
      </c>
      <c r="AE234" s="28" t="s">
        <v>17</v>
      </c>
      <c r="AF234" s="5">
        <f t="shared" si="117"/>
        <v>31</v>
      </c>
      <c r="AH234" s="654"/>
      <c r="AI234" s="651"/>
      <c r="AJ234" s="39"/>
      <c r="AK234" s="24"/>
      <c r="AL234" s="24"/>
      <c r="AM234" s="28"/>
      <c r="AN234" s="5">
        <f t="shared" si="118"/>
        <v>0</v>
      </c>
      <c r="AP234" s="654">
        <v>45728</v>
      </c>
      <c r="AQ234" s="651"/>
      <c r="AR234" s="3"/>
      <c r="AS234" s="24">
        <v>0</v>
      </c>
      <c r="AT234" s="24">
        <v>2</v>
      </c>
      <c r="AU234" s="28" t="s">
        <v>17</v>
      </c>
      <c r="AV234" s="5">
        <f t="shared" si="119"/>
        <v>286</v>
      </c>
      <c r="AX234" s="654">
        <v>45749</v>
      </c>
      <c r="AY234" s="651"/>
      <c r="AZ234" s="3"/>
      <c r="BA234" s="168">
        <v>0</v>
      </c>
      <c r="BB234" s="168">
        <v>1</v>
      </c>
      <c r="BC234" s="129" t="s">
        <v>17</v>
      </c>
      <c r="BD234" s="5">
        <f t="shared" si="120"/>
        <v>247</v>
      </c>
      <c r="BF234" s="654">
        <v>45783</v>
      </c>
      <c r="BG234" s="651"/>
      <c r="BH234" s="3"/>
      <c r="BI234" s="259">
        <v>0</v>
      </c>
      <c r="BJ234" s="259">
        <v>1</v>
      </c>
      <c r="BK234" s="129" t="s">
        <v>17</v>
      </c>
      <c r="BL234" s="5">
        <f t="shared" si="121"/>
        <v>216</v>
      </c>
      <c r="BN234" s="654">
        <v>45811</v>
      </c>
      <c r="BO234" s="651"/>
      <c r="BP234" s="3"/>
      <c r="BQ234" s="453">
        <v>0</v>
      </c>
      <c r="BR234" s="453">
        <v>1</v>
      </c>
      <c r="BS234" s="28" t="s">
        <v>17</v>
      </c>
      <c r="BT234" s="5">
        <f t="shared" si="122"/>
        <v>186</v>
      </c>
      <c r="BV234" s="709">
        <v>45840</v>
      </c>
      <c r="BW234" s="710"/>
      <c r="BX234" s="3"/>
      <c r="BY234" s="193">
        <v>0</v>
      </c>
      <c r="BZ234" s="476">
        <v>1</v>
      </c>
      <c r="CA234" s="28" t="s">
        <v>17</v>
      </c>
      <c r="CB234" s="490">
        <f t="shared" ref="CB234:CB243" si="124">CB233+BY234-BZ234</f>
        <v>162</v>
      </c>
      <c r="CD234" s="654">
        <v>45871</v>
      </c>
      <c r="CE234" s="651"/>
      <c r="CF234" s="3"/>
      <c r="CG234" s="4">
        <v>0</v>
      </c>
      <c r="CH234" s="564">
        <v>2</v>
      </c>
      <c r="CI234" s="28" t="s">
        <v>17</v>
      </c>
      <c r="CJ234" s="5">
        <f t="shared" si="123"/>
        <v>115</v>
      </c>
      <c r="CL234" s="711">
        <v>45902</v>
      </c>
      <c r="CM234" s="730"/>
      <c r="CN234" s="3"/>
      <c r="CO234" s="171">
        <v>0</v>
      </c>
      <c r="CP234" s="171">
        <v>2</v>
      </c>
      <c r="CQ234" s="255" t="s">
        <v>17</v>
      </c>
      <c r="CR234" s="5">
        <f t="shared" ref="CR234:CR244" si="125">SUM(CR233+CO234-CP234)</f>
        <v>60</v>
      </c>
    </row>
    <row r="235" spans="2:96" ht="12.75" customHeight="1" x14ac:dyDescent="0.35">
      <c r="B235" s="654">
        <v>45568</v>
      </c>
      <c r="C235" s="651"/>
      <c r="D235" s="651"/>
      <c r="E235" s="4">
        <v>0</v>
      </c>
      <c r="F235" s="4">
        <v>1</v>
      </c>
      <c r="G235" s="6" t="s">
        <v>17</v>
      </c>
      <c r="H235" s="5">
        <f t="shared" si="114"/>
        <v>142</v>
      </c>
      <c r="J235" s="654">
        <v>45600</v>
      </c>
      <c r="K235" s="651"/>
      <c r="L235" s="3"/>
      <c r="M235" s="4">
        <v>0</v>
      </c>
      <c r="N235" s="4">
        <v>1</v>
      </c>
      <c r="O235" s="6" t="s">
        <v>17</v>
      </c>
      <c r="P235" s="5">
        <f t="shared" si="115"/>
        <v>92</v>
      </c>
      <c r="R235" s="654">
        <v>45629</v>
      </c>
      <c r="S235" s="651"/>
      <c r="T235" s="39"/>
      <c r="U235" s="4">
        <v>0</v>
      </c>
      <c r="V235" s="24">
        <v>1</v>
      </c>
      <c r="W235" s="28" t="s">
        <v>17</v>
      </c>
      <c r="X235" s="5">
        <f t="shared" si="116"/>
        <v>66</v>
      </c>
      <c r="Z235" s="708">
        <v>45664</v>
      </c>
      <c r="AA235" s="651"/>
      <c r="AB235" s="48"/>
      <c r="AC235" s="50">
        <v>0</v>
      </c>
      <c r="AD235" s="50">
        <v>3</v>
      </c>
      <c r="AE235" s="28" t="s">
        <v>17</v>
      </c>
      <c r="AF235" s="5">
        <f t="shared" si="117"/>
        <v>28</v>
      </c>
      <c r="AH235" s="654"/>
      <c r="AI235" s="651"/>
      <c r="AJ235" s="39"/>
      <c r="AK235" s="24"/>
      <c r="AL235" s="24"/>
      <c r="AM235" s="28"/>
      <c r="AN235" s="5">
        <f t="shared" si="118"/>
        <v>0</v>
      </c>
      <c r="AP235" s="654">
        <v>45728</v>
      </c>
      <c r="AQ235" s="651"/>
      <c r="AR235" s="3"/>
      <c r="AS235" s="72">
        <v>0</v>
      </c>
      <c r="AT235" s="72">
        <v>4</v>
      </c>
      <c r="AU235" s="28" t="s">
        <v>24</v>
      </c>
      <c r="AV235" s="5">
        <f t="shared" si="119"/>
        <v>282</v>
      </c>
      <c r="AX235" s="654">
        <v>45750</v>
      </c>
      <c r="AY235" s="651"/>
      <c r="AZ235" s="3"/>
      <c r="BA235" s="168">
        <v>0</v>
      </c>
      <c r="BB235" s="168">
        <v>1</v>
      </c>
      <c r="BC235" s="129" t="s">
        <v>17</v>
      </c>
      <c r="BD235" s="5">
        <f t="shared" si="120"/>
        <v>246</v>
      </c>
      <c r="BF235" s="654">
        <v>45784</v>
      </c>
      <c r="BG235" s="651"/>
      <c r="BH235" s="3"/>
      <c r="BI235" s="259">
        <v>0</v>
      </c>
      <c r="BJ235" s="259">
        <v>1</v>
      </c>
      <c r="BK235" s="129" t="s">
        <v>17</v>
      </c>
      <c r="BL235" s="5">
        <f t="shared" si="121"/>
        <v>215</v>
      </c>
      <c r="BN235" s="654">
        <v>45812</v>
      </c>
      <c r="BO235" s="651"/>
      <c r="BP235" s="3"/>
      <c r="BQ235" s="453">
        <v>0</v>
      </c>
      <c r="BR235" s="453">
        <v>1</v>
      </c>
      <c r="BS235" s="28" t="s">
        <v>17</v>
      </c>
      <c r="BT235" s="5">
        <f t="shared" si="122"/>
        <v>185</v>
      </c>
      <c r="BV235" s="709">
        <v>45841</v>
      </c>
      <c r="BW235" s="710"/>
      <c r="BX235" s="3"/>
      <c r="BY235" s="193">
        <v>0</v>
      </c>
      <c r="BZ235" s="476">
        <v>1</v>
      </c>
      <c r="CA235" s="28" t="s">
        <v>17</v>
      </c>
      <c r="CB235" s="490">
        <f t="shared" si="124"/>
        <v>161</v>
      </c>
      <c r="CD235" s="654">
        <v>45873</v>
      </c>
      <c r="CE235" s="651"/>
      <c r="CF235" s="3"/>
      <c r="CG235" s="4">
        <v>0</v>
      </c>
      <c r="CH235" s="564">
        <v>2</v>
      </c>
      <c r="CI235" s="28" t="s">
        <v>17</v>
      </c>
      <c r="CJ235" s="5">
        <f t="shared" si="123"/>
        <v>113</v>
      </c>
      <c r="CL235" s="711">
        <v>45903</v>
      </c>
      <c r="CM235" s="730"/>
      <c r="CN235" s="3"/>
      <c r="CO235" s="171">
        <v>0</v>
      </c>
      <c r="CP235" s="171">
        <v>2</v>
      </c>
      <c r="CQ235" s="255" t="s">
        <v>17</v>
      </c>
      <c r="CR235" s="5">
        <f t="shared" si="125"/>
        <v>58</v>
      </c>
    </row>
    <row r="236" spans="2:96" ht="12.75" customHeight="1" x14ac:dyDescent="0.35">
      <c r="B236" s="654">
        <v>45569</v>
      </c>
      <c r="C236" s="651"/>
      <c r="D236" s="651"/>
      <c r="E236" s="4">
        <v>0</v>
      </c>
      <c r="F236" s="4">
        <v>1</v>
      </c>
      <c r="G236" s="6" t="s">
        <v>17</v>
      </c>
      <c r="H236" s="5">
        <f t="shared" si="114"/>
        <v>141</v>
      </c>
      <c r="J236" s="654">
        <v>45601</v>
      </c>
      <c r="K236" s="651"/>
      <c r="L236" s="3"/>
      <c r="M236" s="4">
        <v>0</v>
      </c>
      <c r="N236" s="4">
        <v>1</v>
      </c>
      <c r="O236" s="6" t="s">
        <v>17</v>
      </c>
      <c r="P236" s="5">
        <f t="shared" si="115"/>
        <v>91</v>
      </c>
      <c r="R236" s="654">
        <v>45630</v>
      </c>
      <c r="S236" s="651"/>
      <c r="T236" s="3"/>
      <c r="U236" s="4">
        <v>0</v>
      </c>
      <c r="V236" s="24">
        <v>1</v>
      </c>
      <c r="W236" s="28" t="s">
        <v>17</v>
      </c>
      <c r="X236" s="5">
        <f t="shared" si="116"/>
        <v>65</v>
      </c>
      <c r="Z236" s="708">
        <v>45664</v>
      </c>
      <c r="AA236" s="651"/>
      <c r="AB236" s="3"/>
      <c r="AC236" s="50">
        <v>0</v>
      </c>
      <c r="AD236" s="50">
        <v>1</v>
      </c>
      <c r="AE236" s="28" t="s">
        <v>19</v>
      </c>
      <c r="AF236" s="5">
        <f t="shared" si="117"/>
        <v>27</v>
      </c>
      <c r="AH236" s="654"/>
      <c r="AI236" s="651"/>
      <c r="AJ236" s="39"/>
      <c r="AK236" s="24"/>
      <c r="AL236" s="24"/>
      <c r="AM236" s="28"/>
      <c r="AN236" s="5">
        <f t="shared" si="118"/>
        <v>0</v>
      </c>
      <c r="AP236" s="654">
        <v>45729</v>
      </c>
      <c r="AQ236" s="651"/>
      <c r="AR236" s="3"/>
      <c r="AS236" s="72">
        <v>0</v>
      </c>
      <c r="AT236" s="4">
        <v>2</v>
      </c>
      <c r="AU236" s="6" t="s">
        <v>17</v>
      </c>
      <c r="AV236" s="5">
        <f t="shared" si="119"/>
        <v>280</v>
      </c>
      <c r="AX236" s="654">
        <v>45751</v>
      </c>
      <c r="AY236" s="651"/>
      <c r="AZ236" s="3"/>
      <c r="BA236" s="168">
        <v>0</v>
      </c>
      <c r="BB236" s="168">
        <v>1</v>
      </c>
      <c r="BC236" s="129" t="s">
        <v>17</v>
      </c>
      <c r="BD236" s="5">
        <f t="shared" si="120"/>
        <v>245</v>
      </c>
      <c r="BF236" s="654">
        <v>45784</v>
      </c>
      <c r="BG236" s="651"/>
      <c r="BH236" s="3"/>
      <c r="BI236" s="259">
        <v>0</v>
      </c>
      <c r="BJ236" s="259">
        <v>5</v>
      </c>
      <c r="BK236" s="129" t="s">
        <v>24</v>
      </c>
      <c r="BL236" s="5">
        <f t="shared" si="121"/>
        <v>210</v>
      </c>
      <c r="BN236" s="654">
        <v>45813</v>
      </c>
      <c r="BO236" s="651"/>
      <c r="BP236" s="3"/>
      <c r="BQ236" s="453">
        <v>0</v>
      </c>
      <c r="BR236" s="453">
        <v>1</v>
      </c>
      <c r="BS236" s="28" t="s">
        <v>17</v>
      </c>
      <c r="BT236" s="5">
        <f t="shared" si="122"/>
        <v>184</v>
      </c>
      <c r="BV236" s="709">
        <v>45842</v>
      </c>
      <c r="BW236" s="710"/>
      <c r="BX236" s="3"/>
      <c r="BY236" s="193">
        <v>0</v>
      </c>
      <c r="BZ236" s="476">
        <v>1</v>
      </c>
      <c r="CA236" s="28" t="s">
        <v>17</v>
      </c>
      <c r="CB236" s="490">
        <f t="shared" si="124"/>
        <v>160</v>
      </c>
      <c r="CD236" s="654">
        <v>45874</v>
      </c>
      <c r="CE236" s="651"/>
      <c r="CF236" s="3"/>
      <c r="CG236" s="4">
        <v>0</v>
      </c>
      <c r="CH236" s="577">
        <v>2</v>
      </c>
      <c r="CI236" s="28" t="s">
        <v>17</v>
      </c>
      <c r="CJ236" s="5">
        <f t="shared" si="123"/>
        <v>111</v>
      </c>
      <c r="CL236" s="711">
        <v>45904</v>
      </c>
      <c r="CM236" s="730"/>
      <c r="CN236" s="3"/>
      <c r="CO236" s="171">
        <v>0</v>
      </c>
      <c r="CP236" s="171">
        <v>2</v>
      </c>
      <c r="CQ236" s="255" t="s">
        <v>17</v>
      </c>
      <c r="CR236" s="5">
        <f t="shared" si="125"/>
        <v>56</v>
      </c>
    </row>
    <row r="237" spans="2:96" ht="12.75" customHeight="1" x14ac:dyDescent="0.35">
      <c r="B237" s="654">
        <v>45569</v>
      </c>
      <c r="C237" s="651"/>
      <c r="D237" s="651"/>
      <c r="E237" s="4">
        <v>0</v>
      </c>
      <c r="F237" s="4">
        <v>3</v>
      </c>
      <c r="G237" s="6" t="s">
        <v>17</v>
      </c>
      <c r="H237" s="5">
        <f t="shared" si="114"/>
        <v>138</v>
      </c>
      <c r="J237" s="654">
        <v>45601</v>
      </c>
      <c r="K237" s="651"/>
      <c r="L237" s="3"/>
      <c r="M237" s="4">
        <v>0</v>
      </c>
      <c r="N237" s="4">
        <v>5</v>
      </c>
      <c r="O237" s="6" t="s">
        <v>24</v>
      </c>
      <c r="P237" s="5">
        <f t="shared" si="115"/>
        <v>86</v>
      </c>
      <c r="R237" s="654">
        <v>45631</v>
      </c>
      <c r="S237" s="651"/>
      <c r="T237" s="3"/>
      <c r="U237" s="4">
        <v>0</v>
      </c>
      <c r="V237" s="24">
        <v>1</v>
      </c>
      <c r="W237" s="28" t="s">
        <v>17</v>
      </c>
      <c r="X237" s="5">
        <f t="shared" si="116"/>
        <v>64</v>
      </c>
      <c r="Z237" s="708">
        <v>45665</v>
      </c>
      <c r="AA237" s="651"/>
      <c r="AB237" s="3"/>
      <c r="AC237" s="50">
        <v>0</v>
      </c>
      <c r="AD237" s="50">
        <v>1</v>
      </c>
      <c r="AE237" s="28" t="s">
        <v>17</v>
      </c>
      <c r="AF237" s="5">
        <f t="shared" si="117"/>
        <v>26</v>
      </c>
      <c r="AH237" s="654"/>
      <c r="AI237" s="651"/>
      <c r="AJ237" s="39"/>
      <c r="AK237" s="24"/>
      <c r="AL237" s="24"/>
      <c r="AM237" s="28"/>
      <c r="AN237" s="5">
        <f t="shared" si="118"/>
        <v>0</v>
      </c>
      <c r="AP237" s="654">
        <v>45730</v>
      </c>
      <c r="AQ237" s="651"/>
      <c r="AR237" s="3"/>
      <c r="AS237" s="127">
        <v>0</v>
      </c>
      <c r="AT237" s="127">
        <v>2</v>
      </c>
      <c r="AU237" s="28" t="s">
        <v>17</v>
      </c>
      <c r="AV237" s="5">
        <f t="shared" si="119"/>
        <v>278</v>
      </c>
      <c r="AX237" s="654">
        <v>45752</v>
      </c>
      <c r="AY237" s="651"/>
      <c r="AZ237" s="3"/>
      <c r="BA237" s="168">
        <v>0</v>
      </c>
      <c r="BB237" s="168">
        <v>1</v>
      </c>
      <c r="BC237" s="129" t="s">
        <v>17</v>
      </c>
      <c r="BD237" s="5">
        <f t="shared" si="120"/>
        <v>244</v>
      </c>
      <c r="BF237" s="654">
        <v>45785</v>
      </c>
      <c r="BG237" s="651"/>
      <c r="BH237" s="3"/>
      <c r="BI237" s="259">
        <v>0</v>
      </c>
      <c r="BJ237" s="259">
        <v>1</v>
      </c>
      <c r="BK237" s="129" t="s">
        <v>17</v>
      </c>
      <c r="BL237" s="5">
        <f t="shared" si="121"/>
        <v>209</v>
      </c>
      <c r="BN237" s="654">
        <v>45814</v>
      </c>
      <c r="BO237" s="651"/>
      <c r="BP237" s="3"/>
      <c r="BQ237" s="453">
        <v>0</v>
      </c>
      <c r="BR237" s="453">
        <v>1</v>
      </c>
      <c r="BS237" s="28" t="s">
        <v>17</v>
      </c>
      <c r="BT237" s="5">
        <f t="shared" si="122"/>
        <v>183</v>
      </c>
      <c r="BV237" s="709">
        <v>45845</v>
      </c>
      <c r="BW237" s="710"/>
      <c r="BX237" s="3"/>
      <c r="BY237" s="193">
        <v>0</v>
      </c>
      <c r="BZ237" s="476">
        <v>2</v>
      </c>
      <c r="CA237" s="28" t="s">
        <v>17</v>
      </c>
      <c r="CB237" s="490">
        <f t="shared" si="124"/>
        <v>158</v>
      </c>
      <c r="CD237" s="654">
        <v>45875</v>
      </c>
      <c r="CE237" s="651"/>
      <c r="CF237" s="3"/>
      <c r="CG237" s="4">
        <v>0</v>
      </c>
      <c r="CH237" s="577">
        <v>2</v>
      </c>
      <c r="CI237" s="28" t="s">
        <v>17</v>
      </c>
      <c r="CJ237" s="5">
        <f t="shared" si="123"/>
        <v>109</v>
      </c>
      <c r="CL237" s="711">
        <v>45905</v>
      </c>
      <c r="CM237" s="730"/>
      <c r="CN237" s="3"/>
      <c r="CO237" s="171">
        <v>0</v>
      </c>
      <c r="CP237" s="171">
        <v>2</v>
      </c>
      <c r="CQ237" s="255" t="s">
        <v>17</v>
      </c>
      <c r="CR237" s="5">
        <f t="shared" si="125"/>
        <v>54</v>
      </c>
    </row>
    <row r="238" spans="2:96" ht="12.75" customHeight="1" x14ac:dyDescent="0.35">
      <c r="B238" s="654">
        <v>45569</v>
      </c>
      <c r="C238" s="651"/>
      <c r="D238" s="651"/>
      <c r="E238" s="4">
        <v>0</v>
      </c>
      <c r="F238" s="4">
        <v>1</v>
      </c>
      <c r="G238" s="6" t="s">
        <v>15</v>
      </c>
      <c r="H238" s="5">
        <f t="shared" si="114"/>
        <v>137</v>
      </c>
      <c r="J238" s="654">
        <v>45602</v>
      </c>
      <c r="K238" s="651"/>
      <c r="L238" s="3"/>
      <c r="M238" s="4">
        <v>0</v>
      </c>
      <c r="N238" s="4">
        <v>1</v>
      </c>
      <c r="O238" s="6" t="s">
        <v>17</v>
      </c>
      <c r="P238" s="5">
        <f t="shared" si="115"/>
        <v>85</v>
      </c>
      <c r="R238" s="654">
        <v>45631</v>
      </c>
      <c r="S238" s="651"/>
      <c r="T238" s="3"/>
      <c r="U238" s="4">
        <v>0</v>
      </c>
      <c r="V238" s="24">
        <v>6</v>
      </c>
      <c r="W238" s="28" t="s">
        <v>24</v>
      </c>
      <c r="X238" s="5">
        <f t="shared" si="116"/>
        <v>58</v>
      </c>
      <c r="Z238" s="708">
        <v>45666</v>
      </c>
      <c r="AA238" s="651"/>
      <c r="AB238" s="3"/>
      <c r="AC238" s="50">
        <v>0</v>
      </c>
      <c r="AD238" s="50">
        <v>2</v>
      </c>
      <c r="AE238" s="28" t="s">
        <v>17</v>
      </c>
      <c r="AF238" s="5">
        <f t="shared" si="117"/>
        <v>24</v>
      </c>
      <c r="AH238" s="654"/>
      <c r="AI238" s="651"/>
      <c r="AJ238" s="39"/>
      <c r="AK238" s="24"/>
      <c r="AL238" s="24"/>
      <c r="AM238" s="28"/>
      <c r="AN238" s="5">
        <f t="shared" si="118"/>
        <v>0</v>
      </c>
      <c r="AP238" s="654">
        <v>45733</v>
      </c>
      <c r="AQ238" s="651"/>
      <c r="AR238" s="3"/>
      <c r="AS238" s="132">
        <v>0</v>
      </c>
      <c r="AT238" s="132">
        <v>2</v>
      </c>
      <c r="AU238" s="28" t="s">
        <v>17</v>
      </c>
      <c r="AV238" s="5">
        <f t="shared" si="119"/>
        <v>276</v>
      </c>
      <c r="AX238" s="654">
        <v>45754</v>
      </c>
      <c r="AY238" s="651"/>
      <c r="AZ238" s="3"/>
      <c r="BA238" s="168">
        <v>0</v>
      </c>
      <c r="BB238" s="168">
        <v>1</v>
      </c>
      <c r="BC238" s="129" t="s">
        <v>17</v>
      </c>
      <c r="BD238" s="5">
        <f t="shared" si="120"/>
        <v>243</v>
      </c>
      <c r="BF238" s="654">
        <v>45786</v>
      </c>
      <c r="BG238" s="651"/>
      <c r="BH238" s="3"/>
      <c r="BI238" s="259">
        <v>0</v>
      </c>
      <c r="BJ238" s="259">
        <v>1</v>
      </c>
      <c r="BK238" s="129" t="s">
        <v>17</v>
      </c>
      <c r="BL238" s="5">
        <f t="shared" si="121"/>
        <v>208</v>
      </c>
      <c r="BN238" s="654">
        <v>45817</v>
      </c>
      <c r="BO238" s="651"/>
      <c r="BP238" s="3"/>
      <c r="BQ238" s="453">
        <v>0</v>
      </c>
      <c r="BR238" s="453">
        <v>1</v>
      </c>
      <c r="BS238" s="28" t="s">
        <v>17</v>
      </c>
      <c r="BT238" s="5">
        <f t="shared" si="122"/>
        <v>182</v>
      </c>
      <c r="BV238" s="709">
        <v>45846</v>
      </c>
      <c r="BW238" s="710"/>
      <c r="BX238" s="3"/>
      <c r="BY238" s="193">
        <v>0</v>
      </c>
      <c r="BZ238" s="476">
        <v>1</v>
      </c>
      <c r="CA238" s="28" t="s">
        <v>17</v>
      </c>
      <c r="CB238" s="490">
        <f t="shared" si="124"/>
        <v>157</v>
      </c>
      <c r="CD238" s="654">
        <v>45876</v>
      </c>
      <c r="CE238" s="651"/>
      <c r="CF238" s="3"/>
      <c r="CG238" s="4">
        <v>0</v>
      </c>
      <c r="CH238" s="577">
        <v>2</v>
      </c>
      <c r="CI238" s="28" t="s">
        <v>17</v>
      </c>
      <c r="CJ238" s="5">
        <f t="shared" si="123"/>
        <v>107</v>
      </c>
      <c r="CL238" s="654">
        <v>45908</v>
      </c>
      <c r="CM238" s="651"/>
      <c r="CN238" s="3"/>
      <c r="CO238" s="171">
        <v>0</v>
      </c>
      <c r="CP238" s="171">
        <v>2</v>
      </c>
      <c r="CQ238" s="255" t="s">
        <v>17</v>
      </c>
      <c r="CR238" s="5">
        <f t="shared" si="125"/>
        <v>52</v>
      </c>
    </row>
    <row r="239" spans="2:96" ht="12.75" customHeight="1" x14ac:dyDescent="0.35">
      <c r="B239" s="654">
        <v>45570</v>
      </c>
      <c r="C239" s="651"/>
      <c r="D239" s="651"/>
      <c r="E239" s="4">
        <v>0</v>
      </c>
      <c r="F239" s="4">
        <v>1</v>
      </c>
      <c r="G239" s="6" t="s">
        <v>17</v>
      </c>
      <c r="H239" s="5">
        <f t="shared" si="114"/>
        <v>136</v>
      </c>
      <c r="J239" s="654">
        <v>45603</v>
      </c>
      <c r="K239" s="651"/>
      <c r="L239" s="3"/>
      <c r="M239" s="4">
        <v>0</v>
      </c>
      <c r="N239" s="4">
        <v>1</v>
      </c>
      <c r="O239" s="6" t="s">
        <v>17</v>
      </c>
      <c r="P239" s="5">
        <f t="shared" si="115"/>
        <v>84</v>
      </c>
      <c r="R239" s="654">
        <v>45632</v>
      </c>
      <c r="S239" s="651"/>
      <c r="T239" s="3"/>
      <c r="U239" s="4">
        <v>0</v>
      </c>
      <c r="V239" s="24">
        <v>1</v>
      </c>
      <c r="W239" s="28" t="s">
        <v>17</v>
      </c>
      <c r="X239" s="5">
        <f t="shared" si="116"/>
        <v>57</v>
      </c>
      <c r="Z239" s="708">
        <v>45667</v>
      </c>
      <c r="AA239" s="651"/>
      <c r="AB239" s="3"/>
      <c r="AC239" s="50">
        <v>0</v>
      </c>
      <c r="AD239" s="50">
        <v>1</v>
      </c>
      <c r="AE239" s="28" t="s">
        <v>17</v>
      </c>
      <c r="AF239" s="5">
        <f t="shared" si="117"/>
        <v>23</v>
      </c>
      <c r="AH239" s="654"/>
      <c r="AI239" s="651"/>
      <c r="AJ239" s="39"/>
      <c r="AK239" s="24"/>
      <c r="AL239" s="24"/>
      <c r="AM239" s="28"/>
      <c r="AN239" s="5">
        <f t="shared" si="118"/>
        <v>0</v>
      </c>
      <c r="AP239" s="654">
        <v>45734</v>
      </c>
      <c r="AQ239" s="651"/>
      <c r="AR239" s="3"/>
      <c r="AS239" s="135">
        <v>0</v>
      </c>
      <c r="AT239" s="135">
        <v>2</v>
      </c>
      <c r="AU239" s="28" t="s">
        <v>17</v>
      </c>
      <c r="AV239" s="5">
        <f t="shared" si="119"/>
        <v>274</v>
      </c>
      <c r="AX239" s="654">
        <v>45755</v>
      </c>
      <c r="AY239" s="651"/>
      <c r="AZ239" s="3"/>
      <c r="BA239" s="168">
        <v>0</v>
      </c>
      <c r="BB239" s="168">
        <v>1</v>
      </c>
      <c r="BC239" s="129" t="s">
        <v>17</v>
      </c>
      <c r="BD239" s="5">
        <f t="shared" si="120"/>
        <v>242</v>
      </c>
      <c r="BF239" s="654">
        <v>45787</v>
      </c>
      <c r="BG239" s="651"/>
      <c r="BH239" s="3"/>
      <c r="BI239" s="270">
        <v>0</v>
      </c>
      <c r="BJ239" s="270">
        <v>1</v>
      </c>
      <c r="BK239" s="129" t="s">
        <v>17</v>
      </c>
      <c r="BL239" s="5">
        <f t="shared" si="121"/>
        <v>207</v>
      </c>
      <c r="BN239" s="654">
        <v>45818</v>
      </c>
      <c r="BO239" s="651"/>
      <c r="BP239" s="3"/>
      <c r="BQ239" s="453">
        <v>0</v>
      </c>
      <c r="BR239" s="453">
        <v>1</v>
      </c>
      <c r="BS239" s="28" t="s">
        <v>17</v>
      </c>
      <c r="BT239" s="5">
        <f t="shared" si="122"/>
        <v>181</v>
      </c>
      <c r="BV239" s="709">
        <v>45847</v>
      </c>
      <c r="BW239" s="710"/>
      <c r="BY239" s="193">
        <v>0</v>
      </c>
      <c r="BZ239" s="489">
        <v>4</v>
      </c>
      <c r="CA239" s="28" t="s">
        <v>17</v>
      </c>
      <c r="CB239" s="490">
        <f t="shared" si="124"/>
        <v>153</v>
      </c>
      <c r="CD239" s="654">
        <v>45877</v>
      </c>
      <c r="CE239" s="651"/>
      <c r="CF239" s="3"/>
      <c r="CG239" s="4">
        <v>0</v>
      </c>
      <c r="CH239" s="577">
        <v>1</v>
      </c>
      <c r="CI239" s="28" t="s">
        <v>17</v>
      </c>
      <c r="CJ239" s="5">
        <f t="shared" si="123"/>
        <v>106</v>
      </c>
      <c r="CL239" s="654">
        <v>45909</v>
      </c>
      <c r="CM239" s="651"/>
      <c r="CN239" s="3"/>
      <c r="CO239" s="171">
        <v>0</v>
      </c>
      <c r="CP239" s="171">
        <v>2</v>
      </c>
      <c r="CQ239" s="255" t="s">
        <v>17</v>
      </c>
      <c r="CR239" s="5">
        <f t="shared" si="125"/>
        <v>50</v>
      </c>
    </row>
    <row r="240" spans="2:96" ht="12.75" customHeight="1" x14ac:dyDescent="0.35">
      <c r="B240" s="654">
        <v>45572</v>
      </c>
      <c r="C240" s="651"/>
      <c r="D240" s="651"/>
      <c r="E240" s="4">
        <v>0</v>
      </c>
      <c r="F240" s="4">
        <v>2</v>
      </c>
      <c r="G240" s="6" t="s">
        <v>17</v>
      </c>
      <c r="H240" s="5">
        <f t="shared" si="114"/>
        <v>134</v>
      </c>
      <c r="J240" s="654">
        <v>45604</v>
      </c>
      <c r="K240" s="651"/>
      <c r="L240" s="3"/>
      <c r="M240" s="4">
        <v>0</v>
      </c>
      <c r="N240" s="4">
        <v>1</v>
      </c>
      <c r="O240" s="6" t="s">
        <v>17</v>
      </c>
      <c r="P240" s="5">
        <f t="shared" si="115"/>
        <v>83</v>
      </c>
      <c r="R240" s="654">
        <v>45635</v>
      </c>
      <c r="S240" s="651"/>
      <c r="T240" s="3"/>
      <c r="U240" s="4">
        <v>0</v>
      </c>
      <c r="V240" s="24">
        <v>2</v>
      </c>
      <c r="W240" s="28" t="s">
        <v>17</v>
      </c>
      <c r="X240" s="5">
        <f t="shared" si="116"/>
        <v>55</v>
      </c>
      <c r="Z240" s="708">
        <v>45668</v>
      </c>
      <c r="AA240" s="651"/>
      <c r="AB240" s="3"/>
      <c r="AC240" s="50">
        <v>0</v>
      </c>
      <c r="AD240" s="50">
        <v>1</v>
      </c>
      <c r="AE240" s="28" t="s">
        <v>24</v>
      </c>
      <c r="AF240" s="5">
        <f t="shared" si="117"/>
        <v>22</v>
      </c>
      <c r="AH240" s="654"/>
      <c r="AI240" s="651"/>
      <c r="AJ240" s="39"/>
      <c r="AK240" s="24"/>
      <c r="AL240" s="24"/>
      <c r="AM240" s="28"/>
      <c r="AN240" s="5">
        <f t="shared" si="118"/>
        <v>0</v>
      </c>
      <c r="AP240" s="654">
        <v>45735</v>
      </c>
      <c r="AQ240" s="651"/>
      <c r="AR240" s="3"/>
      <c r="AS240" s="135">
        <v>0</v>
      </c>
      <c r="AT240" s="135">
        <v>3</v>
      </c>
      <c r="AU240" s="28" t="s">
        <v>17</v>
      </c>
      <c r="AV240" s="5">
        <f t="shared" si="119"/>
        <v>271</v>
      </c>
      <c r="AX240" s="654">
        <v>45756</v>
      </c>
      <c r="AY240" s="651"/>
      <c r="AZ240" s="3"/>
      <c r="BA240" s="174">
        <v>0</v>
      </c>
      <c r="BB240" s="174">
        <v>3</v>
      </c>
      <c r="BC240" s="129" t="s">
        <v>17</v>
      </c>
      <c r="BD240" s="5">
        <f t="shared" si="120"/>
        <v>239</v>
      </c>
      <c r="BF240" s="654">
        <v>45789</v>
      </c>
      <c r="BG240" s="651"/>
      <c r="BH240" s="3"/>
      <c r="BI240" s="270">
        <v>0</v>
      </c>
      <c r="BJ240" s="270">
        <v>1</v>
      </c>
      <c r="BK240" s="129" t="s">
        <v>17</v>
      </c>
      <c r="BL240" s="5">
        <f t="shared" si="121"/>
        <v>206</v>
      </c>
      <c r="BN240" s="654">
        <v>45819</v>
      </c>
      <c r="BO240" s="651"/>
      <c r="BP240" s="3"/>
      <c r="BQ240" s="453">
        <v>0</v>
      </c>
      <c r="BR240" s="453">
        <v>1</v>
      </c>
      <c r="BS240" s="28" t="s">
        <v>17</v>
      </c>
      <c r="BT240" s="5">
        <f t="shared" si="122"/>
        <v>180</v>
      </c>
      <c r="BV240" s="709">
        <v>45847</v>
      </c>
      <c r="BW240" s="709"/>
      <c r="BX240" s="3"/>
      <c r="BY240" s="193">
        <v>0</v>
      </c>
      <c r="BZ240" s="489">
        <v>1</v>
      </c>
      <c r="CA240" s="28" t="s">
        <v>17</v>
      </c>
      <c r="CB240" s="490">
        <f t="shared" si="124"/>
        <v>152</v>
      </c>
      <c r="CD240" s="654">
        <v>45879</v>
      </c>
      <c r="CE240" s="651"/>
      <c r="CF240" s="3"/>
      <c r="CG240" s="4">
        <v>0</v>
      </c>
      <c r="CH240" s="577">
        <v>2</v>
      </c>
      <c r="CI240" s="28" t="s">
        <v>17</v>
      </c>
      <c r="CJ240" s="5">
        <f t="shared" si="123"/>
        <v>104</v>
      </c>
      <c r="CL240" s="654">
        <v>45910</v>
      </c>
      <c r="CM240" s="651"/>
      <c r="CN240" s="3"/>
      <c r="CO240" s="171">
        <v>0</v>
      </c>
      <c r="CP240" s="171">
        <v>2</v>
      </c>
      <c r="CQ240" s="255" t="s">
        <v>17</v>
      </c>
      <c r="CR240" s="5">
        <f t="shared" si="125"/>
        <v>48</v>
      </c>
    </row>
    <row r="241" spans="2:96" ht="12.75" customHeight="1" x14ac:dyDescent="0.35">
      <c r="B241" s="654">
        <v>45573</v>
      </c>
      <c r="C241" s="651"/>
      <c r="D241" s="651"/>
      <c r="E241" s="4">
        <v>0</v>
      </c>
      <c r="F241" s="4">
        <v>1</v>
      </c>
      <c r="G241" s="6" t="s">
        <v>17</v>
      </c>
      <c r="H241" s="5">
        <f t="shared" si="114"/>
        <v>133</v>
      </c>
      <c r="J241" s="654">
        <v>45607</v>
      </c>
      <c r="K241" s="651"/>
      <c r="L241" s="3"/>
      <c r="M241" s="4">
        <v>0</v>
      </c>
      <c r="N241" s="4">
        <v>1</v>
      </c>
      <c r="O241" s="6" t="s">
        <v>17</v>
      </c>
      <c r="P241" s="5">
        <f t="shared" si="115"/>
        <v>82</v>
      </c>
      <c r="R241" s="654">
        <v>45636</v>
      </c>
      <c r="S241" s="651"/>
      <c r="T241" s="3"/>
      <c r="U241" s="4">
        <v>0</v>
      </c>
      <c r="V241" s="24">
        <v>1</v>
      </c>
      <c r="W241" s="28" t="s">
        <v>17</v>
      </c>
      <c r="X241" s="5">
        <f t="shared" si="116"/>
        <v>54</v>
      </c>
      <c r="Z241" s="708">
        <v>45670</v>
      </c>
      <c r="AA241" s="651"/>
      <c r="AB241" s="3"/>
      <c r="AC241" s="50">
        <v>0</v>
      </c>
      <c r="AD241" s="50">
        <v>2</v>
      </c>
      <c r="AE241" s="28" t="s">
        <v>17</v>
      </c>
      <c r="AF241" s="5">
        <f t="shared" si="117"/>
        <v>20</v>
      </c>
      <c r="AH241" s="654"/>
      <c r="AI241" s="651"/>
      <c r="AJ241" s="3"/>
      <c r="AK241" s="4"/>
      <c r="AL241" s="4"/>
      <c r="AM241" s="6"/>
      <c r="AN241" s="5">
        <f t="shared" si="118"/>
        <v>0</v>
      </c>
      <c r="AP241" s="654">
        <v>45735</v>
      </c>
      <c r="AQ241" s="651"/>
      <c r="AR241" s="3"/>
      <c r="AS241" s="135">
        <v>0</v>
      </c>
      <c r="AT241" s="135">
        <v>1</v>
      </c>
      <c r="AU241" s="6" t="s">
        <v>35</v>
      </c>
      <c r="AV241" s="5">
        <f t="shared" si="119"/>
        <v>270</v>
      </c>
      <c r="AX241" s="654">
        <v>45757</v>
      </c>
      <c r="AY241" s="651"/>
      <c r="AZ241" s="3"/>
      <c r="BA241" s="174">
        <v>0</v>
      </c>
      <c r="BB241" s="174">
        <v>1</v>
      </c>
      <c r="BC241" s="129" t="s">
        <v>17</v>
      </c>
      <c r="BD241" s="5">
        <f t="shared" si="120"/>
        <v>238</v>
      </c>
      <c r="BF241" s="654">
        <v>45790</v>
      </c>
      <c r="BG241" s="651"/>
      <c r="BH241" s="3"/>
      <c r="BI241" s="270">
        <v>0</v>
      </c>
      <c r="BJ241" s="270">
        <v>1</v>
      </c>
      <c r="BK241" s="129" t="s">
        <v>17</v>
      </c>
      <c r="BL241" s="5">
        <f t="shared" si="121"/>
        <v>205</v>
      </c>
      <c r="BN241" s="654">
        <v>45820</v>
      </c>
      <c r="BO241" s="651"/>
      <c r="BP241" s="3"/>
      <c r="BQ241" s="453">
        <v>0</v>
      </c>
      <c r="BR241" s="453">
        <v>1</v>
      </c>
      <c r="BS241" s="28" t="s">
        <v>17</v>
      </c>
      <c r="BT241" s="5">
        <f t="shared" si="122"/>
        <v>179</v>
      </c>
      <c r="BV241" s="709">
        <v>45848</v>
      </c>
      <c r="BW241" s="710"/>
      <c r="BX241" s="3"/>
      <c r="BY241" s="193">
        <v>0</v>
      </c>
      <c r="BZ241" s="476">
        <v>1</v>
      </c>
      <c r="CA241" s="28" t="s">
        <v>17</v>
      </c>
      <c r="CB241" s="490">
        <f t="shared" si="124"/>
        <v>151</v>
      </c>
      <c r="CD241" s="654">
        <v>45880</v>
      </c>
      <c r="CE241" s="651"/>
      <c r="CF241" s="3"/>
      <c r="CG241" s="577">
        <v>0</v>
      </c>
      <c r="CH241" s="577">
        <v>2</v>
      </c>
      <c r="CI241" s="28" t="s">
        <v>17</v>
      </c>
      <c r="CJ241" s="5">
        <f t="shared" si="123"/>
        <v>102</v>
      </c>
      <c r="CL241" s="654">
        <v>45911</v>
      </c>
      <c r="CM241" s="651"/>
      <c r="CN241" s="3"/>
      <c r="CO241" s="171">
        <v>0</v>
      </c>
      <c r="CP241" s="171">
        <v>2</v>
      </c>
      <c r="CQ241" s="255" t="s">
        <v>17</v>
      </c>
      <c r="CR241" s="5">
        <f t="shared" si="125"/>
        <v>46</v>
      </c>
    </row>
    <row r="242" spans="2:96" ht="12.75" customHeight="1" x14ac:dyDescent="0.35">
      <c r="B242" s="654">
        <v>45573</v>
      </c>
      <c r="C242" s="651"/>
      <c r="D242" s="651"/>
      <c r="E242" s="4">
        <v>0</v>
      </c>
      <c r="F242" s="4">
        <v>1</v>
      </c>
      <c r="G242" s="6" t="s">
        <v>35</v>
      </c>
      <c r="H242" s="5">
        <f t="shared" si="114"/>
        <v>132</v>
      </c>
      <c r="J242" s="654">
        <v>45608</v>
      </c>
      <c r="K242" s="651"/>
      <c r="L242" s="3"/>
      <c r="M242" s="4">
        <v>0</v>
      </c>
      <c r="N242" s="4">
        <v>1</v>
      </c>
      <c r="O242" s="6" t="s">
        <v>17</v>
      </c>
      <c r="P242" s="5">
        <f t="shared" si="115"/>
        <v>81</v>
      </c>
      <c r="R242" s="654">
        <v>45637</v>
      </c>
      <c r="S242" s="651"/>
      <c r="T242" s="3"/>
      <c r="U242" s="4">
        <v>0</v>
      </c>
      <c r="V242" s="24">
        <v>1</v>
      </c>
      <c r="W242" s="28" t="s">
        <v>17</v>
      </c>
      <c r="X242" s="5">
        <f t="shared" si="116"/>
        <v>53</v>
      </c>
      <c r="Z242" s="708">
        <v>45671</v>
      </c>
      <c r="AA242" s="651"/>
      <c r="AB242" s="3"/>
      <c r="AC242" s="50">
        <v>0</v>
      </c>
      <c r="AD242" s="50">
        <v>1</v>
      </c>
      <c r="AE242" s="28" t="s">
        <v>17</v>
      </c>
      <c r="AF242" s="5">
        <f t="shared" si="117"/>
        <v>19</v>
      </c>
      <c r="AH242" s="654"/>
      <c r="AI242" s="651"/>
      <c r="AJ242" s="3"/>
      <c r="AK242" s="4"/>
      <c r="AL242" s="4"/>
      <c r="AM242" s="6"/>
      <c r="AN242" s="5">
        <f t="shared" si="118"/>
        <v>0</v>
      </c>
      <c r="AP242" s="654">
        <v>45736</v>
      </c>
      <c r="AQ242" s="651"/>
      <c r="AR242" s="3"/>
      <c r="AS242" s="137">
        <v>0</v>
      </c>
      <c r="AT242" s="137">
        <v>1</v>
      </c>
      <c r="AU242" s="6" t="s">
        <v>17</v>
      </c>
      <c r="AV242" s="5">
        <f t="shared" si="119"/>
        <v>269</v>
      </c>
      <c r="AX242" s="654">
        <v>45758</v>
      </c>
      <c r="AY242" s="654"/>
      <c r="AZ242" s="3"/>
      <c r="BA242" s="176">
        <v>0</v>
      </c>
      <c r="BB242" s="176">
        <v>1</v>
      </c>
      <c r="BC242" s="129" t="s">
        <v>17</v>
      </c>
      <c r="BD242" s="5">
        <f t="shared" si="120"/>
        <v>237</v>
      </c>
      <c r="BF242" s="654">
        <v>45791</v>
      </c>
      <c r="BG242" s="651"/>
      <c r="BH242" s="3"/>
      <c r="BI242" s="286">
        <v>0</v>
      </c>
      <c r="BJ242" s="286">
        <v>1</v>
      </c>
      <c r="BK242" s="129" t="s">
        <v>17</v>
      </c>
      <c r="BL242" s="5">
        <f t="shared" si="121"/>
        <v>204</v>
      </c>
      <c r="BN242" s="654">
        <v>45821</v>
      </c>
      <c r="BO242" s="651"/>
      <c r="BP242" s="3"/>
      <c r="BQ242" s="453">
        <v>0</v>
      </c>
      <c r="BR242" s="453">
        <v>1</v>
      </c>
      <c r="BS242" s="28" t="s">
        <v>17</v>
      </c>
      <c r="BT242" s="5">
        <f t="shared" si="122"/>
        <v>178</v>
      </c>
      <c r="BV242" s="709">
        <v>45849</v>
      </c>
      <c r="BW242" s="710"/>
      <c r="BX242" s="3"/>
      <c r="BY242" s="193">
        <v>0</v>
      </c>
      <c r="BZ242" s="476">
        <v>1</v>
      </c>
      <c r="CA242" s="28" t="s">
        <v>17</v>
      </c>
      <c r="CB242" s="490">
        <f t="shared" si="124"/>
        <v>150</v>
      </c>
      <c r="CD242" s="654">
        <v>45881</v>
      </c>
      <c r="CE242" s="651"/>
      <c r="CF242" s="3"/>
      <c r="CG242" s="577">
        <v>0</v>
      </c>
      <c r="CH242" s="577">
        <v>2</v>
      </c>
      <c r="CI242" s="28" t="s">
        <v>17</v>
      </c>
      <c r="CJ242" s="5">
        <f t="shared" si="123"/>
        <v>100</v>
      </c>
      <c r="CL242" s="654">
        <v>45912</v>
      </c>
      <c r="CM242" s="651"/>
      <c r="CN242" s="3"/>
      <c r="CO242" s="171">
        <v>0</v>
      </c>
      <c r="CP242" s="171">
        <v>2</v>
      </c>
      <c r="CQ242" s="255" t="s">
        <v>17</v>
      </c>
      <c r="CR242" s="5">
        <f t="shared" si="125"/>
        <v>44</v>
      </c>
    </row>
    <row r="243" spans="2:96" ht="12.75" customHeight="1" x14ac:dyDescent="0.35">
      <c r="B243" s="654">
        <v>45573</v>
      </c>
      <c r="C243" s="651"/>
      <c r="D243" s="651"/>
      <c r="E243" s="4">
        <v>0</v>
      </c>
      <c r="F243" s="4">
        <v>1</v>
      </c>
      <c r="G243" s="6" t="s">
        <v>19</v>
      </c>
      <c r="H243" s="5">
        <f t="shared" si="114"/>
        <v>131</v>
      </c>
      <c r="J243" s="654">
        <v>45609</v>
      </c>
      <c r="K243" s="651"/>
      <c r="L243" s="3"/>
      <c r="M243" s="4">
        <v>0</v>
      </c>
      <c r="N243" s="4">
        <v>1</v>
      </c>
      <c r="O243" s="6" t="s">
        <v>17</v>
      </c>
      <c r="P243" s="5">
        <f t="shared" si="115"/>
        <v>80</v>
      </c>
      <c r="R243" s="654">
        <v>45638</v>
      </c>
      <c r="S243" s="651"/>
      <c r="T243" s="3"/>
      <c r="U243" s="4">
        <v>0</v>
      </c>
      <c r="V243" s="24">
        <v>1</v>
      </c>
      <c r="W243" s="28" t="s">
        <v>17</v>
      </c>
      <c r="X243" s="5">
        <f t="shared" si="116"/>
        <v>52</v>
      </c>
      <c r="Z243" s="708">
        <v>45672</v>
      </c>
      <c r="AA243" s="651"/>
      <c r="AB243" s="3"/>
      <c r="AC243" s="50">
        <v>0</v>
      </c>
      <c r="AD243" s="50">
        <v>1</v>
      </c>
      <c r="AE243" s="28" t="s">
        <v>17</v>
      </c>
      <c r="AF243" s="5">
        <f t="shared" si="117"/>
        <v>18</v>
      </c>
      <c r="AH243" s="654"/>
      <c r="AI243" s="651"/>
      <c r="AJ243" s="3"/>
      <c r="AK243" s="4"/>
      <c r="AL243" s="4"/>
      <c r="AM243" s="6"/>
      <c r="AN243" s="5">
        <f t="shared" si="118"/>
        <v>0</v>
      </c>
      <c r="AP243" s="654">
        <v>45737</v>
      </c>
      <c r="AQ243" s="651"/>
      <c r="AR243" s="3"/>
      <c r="AS243" s="139">
        <v>0</v>
      </c>
      <c r="AT243" s="139">
        <v>1</v>
      </c>
      <c r="AU243" s="28" t="s">
        <v>17</v>
      </c>
      <c r="AV243" s="5">
        <f t="shared" si="119"/>
        <v>268</v>
      </c>
      <c r="AX243" s="654">
        <v>45758</v>
      </c>
      <c r="AY243" s="654"/>
      <c r="AZ243" s="3"/>
      <c r="BA243" s="176">
        <v>0</v>
      </c>
      <c r="BB243" s="176">
        <v>2</v>
      </c>
      <c r="BC243" s="129" t="s">
        <v>24</v>
      </c>
      <c r="BD243" s="5">
        <f t="shared" si="120"/>
        <v>235</v>
      </c>
      <c r="BF243" s="654">
        <v>45792</v>
      </c>
      <c r="BG243" s="651"/>
      <c r="BH243" s="3"/>
      <c r="BI243" s="286">
        <v>0</v>
      </c>
      <c r="BJ243" s="286">
        <v>1</v>
      </c>
      <c r="BK243" s="129" t="s">
        <v>17</v>
      </c>
      <c r="BL243" s="5">
        <f t="shared" si="121"/>
        <v>203</v>
      </c>
      <c r="BN243" s="654">
        <v>45824</v>
      </c>
      <c r="BO243" s="651"/>
      <c r="BP243" s="3"/>
      <c r="BQ243" s="453">
        <v>0</v>
      </c>
      <c r="BR243" s="453">
        <v>1</v>
      </c>
      <c r="BS243" s="28" t="s">
        <v>17</v>
      </c>
      <c r="BT243" s="5">
        <f t="shared" si="122"/>
        <v>177</v>
      </c>
      <c r="BV243" s="709">
        <v>45852</v>
      </c>
      <c r="BW243" s="710"/>
      <c r="BX243" s="3"/>
      <c r="BY243" s="193">
        <v>0</v>
      </c>
      <c r="BZ243" s="476">
        <v>1</v>
      </c>
      <c r="CA243" s="28" t="s">
        <v>17</v>
      </c>
      <c r="CB243" s="490">
        <f t="shared" si="124"/>
        <v>149</v>
      </c>
      <c r="CD243" s="654">
        <v>45882</v>
      </c>
      <c r="CE243" s="651"/>
      <c r="CF243" s="3"/>
      <c r="CG243" s="577">
        <v>0</v>
      </c>
      <c r="CH243" s="577">
        <v>2</v>
      </c>
      <c r="CI243" s="28" t="s">
        <v>17</v>
      </c>
      <c r="CJ243" s="5">
        <f t="shared" si="123"/>
        <v>98</v>
      </c>
      <c r="CL243" s="654">
        <v>45913</v>
      </c>
      <c r="CM243" s="651"/>
      <c r="CN243" s="3"/>
      <c r="CO243" s="171">
        <v>0</v>
      </c>
      <c r="CP243" s="4">
        <v>1</v>
      </c>
      <c r="CQ243" s="255" t="s">
        <v>17</v>
      </c>
      <c r="CR243" s="5">
        <f t="shared" si="125"/>
        <v>43</v>
      </c>
    </row>
    <row r="244" spans="2:96" ht="12.75" customHeight="1" x14ac:dyDescent="0.35">
      <c r="B244" s="654">
        <v>45574</v>
      </c>
      <c r="C244" s="651"/>
      <c r="D244" s="651"/>
      <c r="E244" s="4">
        <v>0</v>
      </c>
      <c r="F244" s="4">
        <v>5</v>
      </c>
      <c r="G244" s="6" t="s">
        <v>24</v>
      </c>
      <c r="H244" s="5">
        <f t="shared" si="114"/>
        <v>126</v>
      </c>
      <c r="J244" s="654">
        <v>45610</v>
      </c>
      <c r="K244" s="651"/>
      <c r="L244" s="3"/>
      <c r="M244" s="4">
        <v>0</v>
      </c>
      <c r="N244" s="4">
        <v>1</v>
      </c>
      <c r="O244" s="6" t="s">
        <v>17</v>
      </c>
      <c r="P244" s="5">
        <f t="shared" si="115"/>
        <v>79</v>
      </c>
      <c r="R244" s="654">
        <v>45639</v>
      </c>
      <c r="S244" s="651"/>
      <c r="T244" s="3"/>
      <c r="U244" s="4">
        <v>0</v>
      </c>
      <c r="V244" s="24">
        <v>1</v>
      </c>
      <c r="W244" s="28" t="s">
        <v>17</v>
      </c>
      <c r="X244" s="5">
        <f t="shared" si="116"/>
        <v>51</v>
      </c>
      <c r="Z244" s="708">
        <v>45672</v>
      </c>
      <c r="AA244" s="651"/>
      <c r="AB244" s="3"/>
      <c r="AC244" s="50">
        <v>0</v>
      </c>
      <c r="AD244" s="50">
        <v>1</v>
      </c>
      <c r="AE244" s="28" t="s">
        <v>19</v>
      </c>
      <c r="AF244" s="5">
        <f t="shared" si="117"/>
        <v>17</v>
      </c>
      <c r="AH244" s="654"/>
      <c r="AI244" s="651"/>
      <c r="AJ244" s="3"/>
      <c r="AK244" s="4"/>
      <c r="AL244" s="4"/>
      <c r="AM244" s="6"/>
      <c r="AN244" s="5">
        <f t="shared" si="118"/>
        <v>0</v>
      </c>
      <c r="AP244" s="654">
        <v>45741</v>
      </c>
      <c r="AQ244" s="651"/>
      <c r="AR244" s="3"/>
      <c r="AS244" s="144">
        <v>0</v>
      </c>
      <c r="AT244" s="144">
        <v>8</v>
      </c>
      <c r="AU244" s="129" t="s">
        <v>24</v>
      </c>
      <c r="AV244" s="128">
        <f t="shared" si="119"/>
        <v>260</v>
      </c>
      <c r="AX244" s="654">
        <v>45761</v>
      </c>
      <c r="AY244" s="654"/>
      <c r="AZ244" s="3"/>
      <c r="BA244" s="178">
        <v>0</v>
      </c>
      <c r="BB244" s="178">
        <v>3</v>
      </c>
      <c r="BC244" s="6" t="s">
        <v>17</v>
      </c>
      <c r="BD244" s="5">
        <f t="shared" si="120"/>
        <v>232</v>
      </c>
      <c r="BF244" s="654">
        <v>45793</v>
      </c>
      <c r="BG244" s="651"/>
      <c r="BH244" s="3"/>
      <c r="BI244" s="308">
        <v>0</v>
      </c>
      <c r="BJ244" s="308">
        <v>1</v>
      </c>
      <c r="BK244" s="129" t="s">
        <v>17</v>
      </c>
      <c r="BL244" s="5">
        <f t="shared" si="121"/>
        <v>202</v>
      </c>
      <c r="BN244" s="654">
        <v>45825</v>
      </c>
      <c r="BO244" s="651"/>
      <c r="BP244" s="3"/>
      <c r="BQ244" s="453">
        <v>0</v>
      </c>
      <c r="BR244" s="453">
        <v>1</v>
      </c>
      <c r="BS244" s="28" t="s">
        <v>17</v>
      </c>
      <c r="BT244" s="5">
        <f t="shared" si="122"/>
        <v>176</v>
      </c>
      <c r="BV244" s="709">
        <v>45847</v>
      </c>
      <c r="BW244" s="710"/>
      <c r="BX244" s="3"/>
      <c r="BY244" s="193">
        <v>0</v>
      </c>
      <c r="BZ244" s="517">
        <v>1</v>
      </c>
      <c r="CA244" s="129" t="s">
        <v>19</v>
      </c>
      <c r="CB244" s="490">
        <f t="shared" ref="CB244:CB247" si="126">SUM(CB243+BY245-BZ245)</f>
        <v>148</v>
      </c>
      <c r="CD244" s="654">
        <v>45887</v>
      </c>
      <c r="CE244" s="651"/>
      <c r="CF244" s="3"/>
      <c r="CG244" s="4">
        <v>0</v>
      </c>
      <c r="CH244" s="589">
        <v>2</v>
      </c>
      <c r="CI244" s="28" t="s">
        <v>17</v>
      </c>
      <c r="CJ244" s="561">
        <f t="shared" si="123"/>
        <v>96</v>
      </c>
      <c r="CL244" s="654">
        <v>45915</v>
      </c>
      <c r="CM244" s="651"/>
      <c r="CN244" s="3"/>
      <c r="CO244" s="171">
        <v>0</v>
      </c>
      <c r="CP244" s="624">
        <v>1</v>
      </c>
      <c r="CQ244" s="255" t="s">
        <v>17</v>
      </c>
      <c r="CR244" s="603">
        <f t="shared" si="125"/>
        <v>42</v>
      </c>
    </row>
    <row r="245" spans="2:96" ht="12.75" customHeight="1" x14ac:dyDescent="0.35">
      <c r="B245" s="654">
        <v>45574</v>
      </c>
      <c r="C245" s="651"/>
      <c r="D245" s="651"/>
      <c r="E245" s="4">
        <v>0</v>
      </c>
      <c r="F245" s="4">
        <v>1</v>
      </c>
      <c r="G245" s="6" t="s">
        <v>17</v>
      </c>
      <c r="H245" s="5">
        <f t="shared" si="114"/>
        <v>125</v>
      </c>
      <c r="J245" s="654">
        <v>45616</v>
      </c>
      <c r="K245" s="651"/>
      <c r="L245" s="3"/>
      <c r="M245" s="4">
        <v>0</v>
      </c>
      <c r="N245" s="4">
        <v>1</v>
      </c>
      <c r="O245" s="6" t="s">
        <v>17</v>
      </c>
      <c r="P245" s="5">
        <f t="shared" si="115"/>
        <v>78</v>
      </c>
      <c r="R245" s="654">
        <v>45641</v>
      </c>
      <c r="S245" s="651"/>
      <c r="T245" s="3"/>
      <c r="U245" s="4">
        <v>0</v>
      </c>
      <c r="V245" s="24">
        <v>1</v>
      </c>
      <c r="W245" s="28" t="s">
        <v>17</v>
      </c>
      <c r="X245" s="5">
        <f t="shared" si="116"/>
        <v>50</v>
      </c>
      <c r="Z245" s="708">
        <v>45672</v>
      </c>
      <c r="AA245" s="651"/>
      <c r="AB245" s="3"/>
      <c r="AC245" s="50">
        <v>0</v>
      </c>
      <c r="AD245" s="50">
        <v>1</v>
      </c>
      <c r="AE245" s="28" t="s">
        <v>16</v>
      </c>
      <c r="AF245" s="5">
        <f t="shared" si="117"/>
        <v>16</v>
      </c>
      <c r="AH245" s="654"/>
      <c r="AI245" s="651"/>
      <c r="AJ245" s="3"/>
      <c r="AK245" s="4"/>
      <c r="AL245" s="4"/>
      <c r="AM245" s="6"/>
      <c r="AN245" s="5">
        <f t="shared" si="118"/>
        <v>0</v>
      </c>
      <c r="AP245" s="654">
        <v>45742</v>
      </c>
      <c r="AQ245" s="651"/>
      <c r="AR245" s="3"/>
      <c r="AS245" s="146">
        <v>0</v>
      </c>
      <c r="AT245" s="146">
        <v>2</v>
      </c>
      <c r="AU245" s="6" t="s">
        <v>17</v>
      </c>
      <c r="AV245" s="5">
        <f t="shared" ref="AV245:AV268" si="127">SUM(AV244+AS245-AT245)</f>
        <v>258</v>
      </c>
      <c r="AX245" s="654">
        <v>45762</v>
      </c>
      <c r="AY245" s="654"/>
      <c r="AZ245" s="3"/>
      <c r="BA245" s="178">
        <v>0</v>
      </c>
      <c r="BB245" s="178">
        <v>3</v>
      </c>
      <c r="BC245" s="28" t="s">
        <v>17</v>
      </c>
      <c r="BD245" s="5">
        <f t="shared" si="120"/>
        <v>229</v>
      </c>
      <c r="BF245" s="654">
        <v>45794</v>
      </c>
      <c r="BG245" s="651"/>
      <c r="BH245" s="3"/>
      <c r="BI245" s="308">
        <v>0</v>
      </c>
      <c r="BJ245" s="308">
        <v>1</v>
      </c>
      <c r="BK245" s="129" t="s">
        <v>17</v>
      </c>
      <c r="BL245" s="5">
        <f t="shared" si="121"/>
        <v>201</v>
      </c>
      <c r="BN245" s="654">
        <v>45826</v>
      </c>
      <c r="BO245" s="651"/>
      <c r="BP245" s="3"/>
      <c r="BQ245" s="453">
        <v>0</v>
      </c>
      <c r="BR245" s="453">
        <v>1</v>
      </c>
      <c r="BS245" s="28" t="s">
        <v>17</v>
      </c>
      <c r="BT245" s="5">
        <f t="shared" si="122"/>
        <v>175</v>
      </c>
      <c r="BV245" s="709">
        <v>45848</v>
      </c>
      <c r="BW245" s="710"/>
      <c r="BY245" s="193">
        <v>0</v>
      </c>
      <c r="BZ245" s="517">
        <v>1</v>
      </c>
      <c r="CA245" s="28" t="s">
        <v>17</v>
      </c>
      <c r="CB245" s="490">
        <f t="shared" si="126"/>
        <v>147</v>
      </c>
      <c r="CD245" s="654">
        <v>45888</v>
      </c>
      <c r="CE245" s="651"/>
      <c r="CF245" s="3"/>
      <c r="CG245" s="4">
        <v>0</v>
      </c>
      <c r="CH245" s="589">
        <v>2</v>
      </c>
      <c r="CI245" s="28" t="s">
        <v>17</v>
      </c>
      <c r="CJ245" s="5">
        <f t="shared" ref="CJ245:CJ268" si="128">SUM(CJ244+CG245-CH245)</f>
        <v>94</v>
      </c>
      <c r="CL245" s="654">
        <v>45916</v>
      </c>
      <c r="CM245" s="651"/>
      <c r="CN245" s="3"/>
      <c r="CO245" s="171">
        <v>0</v>
      </c>
      <c r="CP245" s="624">
        <v>1</v>
      </c>
      <c r="CQ245" s="255" t="s">
        <v>17</v>
      </c>
      <c r="CR245" s="5">
        <f t="shared" ref="CR245:CR257" si="129">SUM(CR244+CO245-CP245)</f>
        <v>41</v>
      </c>
    </row>
    <row r="246" spans="2:96" ht="12.75" customHeight="1" x14ac:dyDescent="0.35">
      <c r="B246" s="654">
        <v>45575</v>
      </c>
      <c r="C246" s="651"/>
      <c r="D246" s="651"/>
      <c r="E246" s="4">
        <v>0</v>
      </c>
      <c r="F246" s="4">
        <v>1</v>
      </c>
      <c r="G246" s="6" t="s">
        <v>17</v>
      </c>
      <c r="H246" s="5">
        <f t="shared" si="114"/>
        <v>124</v>
      </c>
      <c r="J246" s="654">
        <v>45617</v>
      </c>
      <c r="K246" s="651"/>
      <c r="L246" s="3"/>
      <c r="M246" s="4">
        <v>0</v>
      </c>
      <c r="N246" s="4">
        <v>1</v>
      </c>
      <c r="O246" s="6" t="s">
        <v>17</v>
      </c>
      <c r="P246" s="5">
        <f t="shared" si="115"/>
        <v>77</v>
      </c>
      <c r="R246" s="654">
        <v>45642</v>
      </c>
      <c r="S246" s="651"/>
      <c r="T246" s="3"/>
      <c r="U246" s="4">
        <v>0</v>
      </c>
      <c r="V246" s="24">
        <v>1</v>
      </c>
      <c r="W246" s="28" t="s">
        <v>17</v>
      </c>
      <c r="X246" s="5">
        <f t="shared" si="116"/>
        <v>49</v>
      </c>
      <c r="Z246" s="708">
        <v>45673</v>
      </c>
      <c r="AA246" s="651"/>
      <c r="AB246" s="3"/>
      <c r="AC246" s="50">
        <v>0</v>
      </c>
      <c r="AD246" s="50">
        <v>1</v>
      </c>
      <c r="AE246" s="28" t="s">
        <v>17</v>
      </c>
      <c r="AF246" s="5">
        <f t="shared" si="117"/>
        <v>15</v>
      </c>
      <c r="AH246" s="654"/>
      <c r="AI246" s="651"/>
      <c r="AK246" s="4"/>
      <c r="AL246" s="4"/>
      <c r="AM246" s="6"/>
      <c r="AN246" s="5">
        <f t="shared" si="118"/>
        <v>0</v>
      </c>
      <c r="AP246" s="654">
        <v>45743</v>
      </c>
      <c r="AQ246" s="651"/>
      <c r="AS246" s="148">
        <v>0</v>
      </c>
      <c r="AT246" s="148">
        <v>2</v>
      </c>
      <c r="AU246" s="28" t="s">
        <v>17</v>
      </c>
      <c r="AV246" s="5">
        <f t="shared" si="127"/>
        <v>256</v>
      </c>
      <c r="AX246" s="654">
        <v>45763</v>
      </c>
      <c r="AY246" s="654"/>
      <c r="BA246" s="210">
        <v>0</v>
      </c>
      <c r="BB246" s="4">
        <v>1</v>
      </c>
      <c r="BC246" s="28" t="s">
        <v>17</v>
      </c>
      <c r="BD246" s="5">
        <f t="shared" si="120"/>
        <v>228</v>
      </c>
      <c r="BF246" s="654">
        <v>45796</v>
      </c>
      <c r="BG246" s="651"/>
      <c r="BI246" s="308">
        <v>0</v>
      </c>
      <c r="BJ246" s="421">
        <v>1</v>
      </c>
      <c r="BK246" s="129" t="s">
        <v>24</v>
      </c>
      <c r="BL246" s="5">
        <f t="shared" si="121"/>
        <v>200</v>
      </c>
      <c r="BN246" s="654">
        <v>45827</v>
      </c>
      <c r="BO246" s="651"/>
      <c r="BP246" s="3"/>
      <c r="BQ246" s="453">
        <v>0</v>
      </c>
      <c r="BR246" s="453">
        <v>1</v>
      </c>
      <c r="BS246" s="28" t="s">
        <v>17</v>
      </c>
      <c r="BT246" s="5">
        <f t="shared" si="122"/>
        <v>174</v>
      </c>
      <c r="BV246" s="709">
        <v>45849</v>
      </c>
      <c r="BW246" s="710"/>
      <c r="BY246" s="193">
        <v>0</v>
      </c>
      <c r="BZ246" s="517">
        <v>1</v>
      </c>
      <c r="CA246" s="28" t="s">
        <v>17</v>
      </c>
      <c r="CB246" s="490">
        <f t="shared" si="126"/>
        <v>146</v>
      </c>
      <c r="CD246" s="654">
        <v>45889</v>
      </c>
      <c r="CE246" s="651"/>
      <c r="CG246" s="4">
        <v>0</v>
      </c>
      <c r="CH246" s="589">
        <v>2</v>
      </c>
      <c r="CI246" s="28" t="s">
        <v>17</v>
      </c>
      <c r="CJ246" s="5">
        <f t="shared" si="128"/>
        <v>92</v>
      </c>
      <c r="CL246" s="654">
        <v>45917</v>
      </c>
      <c r="CM246" s="651"/>
      <c r="CO246" s="171">
        <v>0</v>
      </c>
      <c r="CP246" s="624">
        <v>1</v>
      </c>
      <c r="CQ246" s="255" t="s">
        <v>17</v>
      </c>
      <c r="CR246" s="5">
        <f t="shared" si="129"/>
        <v>40</v>
      </c>
    </row>
    <row r="247" spans="2:96" ht="12.75" customHeight="1" x14ac:dyDescent="0.35">
      <c r="B247" s="654">
        <v>45576</v>
      </c>
      <c r="C247" s="651"/>
      <c r="D247" s="651"/>
      <c r="E247" s="4">
        <v>0</v>
      </c>
      <c r="F247" s="4">
        <v>1</v>
      </c>
      <c r="G247" s="6" t="s">
        <v>17</v>
      </c>
      <c r="H247" s="5">
        <f t="shared" si="114"/>
        <v>123</v>
      </c>
      <c r="J247" s="654">
        <v>45618</v>
      </c>
      <c r="K247" s="651"/>
      <c r="L247" s="3"/>
      <c r="M247" s="4">
        <v>0</v>
      </c>
      <c r="N247" s="4">
        <v>1</v>
      </c>
      <c r="O247" s="6" t="s">
        <v>17</v>
      </c>
      <c r="P247" s="5">
        <f t="shared" si="115"/>
        <v>76</v>
      </c>
      <c r="R247" s="654">
        <v>45643</v>
      </c>
      <c r="S247" s="651"/>
      <c r="T247" s="3"/>
      <c r="U247" s="4">
        <v>0</v>
      </c>
      <c r="V247" s="24">
        <v>2</v>
      </c>
      <c r="W247" s="28" t="s">
        <v>17</v>
      </c>
      <c r="X247" s="5">
        <f t="shared" si="116"/>
        <v>47</v>
      </c>
      <c r="Z247" s="708">
        <v>45674</v>
      </c>
      <c r="AA247" s="651"/>
      <c r="AB247" s="3"/>
      <c r="AC247" s="50">
        <v>0</v>
      </c>
      <c r="AD247" s="50">
        <v>1</v>
      </c>
      <c r="AE247" s="28" t="s">
        <v>17</v>
      </c>
      <c r="AF247" s="5">
        <f t="shared" si="117"/>
        <v>14</v>
      </c>
      <c r="AH247" s="654"/>
      <c r="AI247" s="651"/>
      <c r="AK247" s="4"/>
      <c r="AL247" s="4"/>
      <c r="AM247" s="6"/>
      <c r="AN247" s="5">
        <f t="shared" si="118"/>
        <v>0</v>
      </c>
      <c r="AP247" s="654">
        <v>45744</v>
      </c>
      <c r="AQ247" s="651"/>
      <c r="AS247" s="150">
        <v>0</v>
      </c>
      <c r="AT247" s="150">
        <v>2</v>
      </c>
      <c r="AU247" s="28" t="s">
        <v>17</v>
      </c>
      <c r="AV247" s="5">
        <f t="shared" si="127"/>
        <v>254</v>
      </c>
      <c r="AX247" s="654">
        <v>45768</v>
      </c>
      <c r="AY247" s="651"/>
      <c r="BA247" s="210">
        <v>0</v>
      </c>
      <c r="BB247" s="210">
        <v>1</v>
      </c>
      <c r="BC247" s="28" t="s">
        <v>17</v>
      </c>
      <c r="BD247" s="5">
        <f t="shared" si="120"/>
        <v>227</v>
      </c>
      <c r="BF247" s="654">
        <v>45796</v>
      </c>
      <c r="BG247" s="651"/>
      <c r="BI247" s="308">
        <v>0</v>
      </c>
      <c r="BJ247" s="421">
        <v>1</v>
      </c>
      <c r="BK247" s="129" t="s">
        <v>17</v>
      </c>
      <c r="BL247" s="5">
        <f t="shared" si="121"/>
        <v>199</v>
      </c>
      <c r="BN247" s="654">
        <v>45828</v>
      </c>
      <c r="BO247" s="651"/>
      <c r="BP247" s="3"/>
      <c r="BQ247" s="453">
        <v>0</v>
      </c>
      <c r="BR247" s="453">
        <v>1</v>
      </c>
      <c r="BS247" s="28" t="s">
        <v>17</v>
      </c>
      <c r="BT247" s="5">
        <f t="shared" si="122"/>
        <v>173</v>
      </c>
      <c r="BV247" s="709">
        <v>45850</v>
      </c>
      <c r="BW247" s="710"/>
      <c r="BY247" s="193">
        <v>0</v>
      </c>
      <c r="BZ247" s="517">
        <v>1</v>
      </c>
      <c r="CA247" s="28" t="s">
        <v>17</v>
      </c>
      <c r="CB247" s="490">
        <f t="shared" si="126"/>
        <v>145</v>
      </c>
      <c r="CD247" s="654">
        <v>45890</v>
      </c>
      <c r="CE247" s="651"/>
      <c r="CG247" s="4">
        <v>0</v>
      </c>
      <c r="CH247" s="589">
        <v>2</v>
      </c>
      <c r="CI247" s="28" t="s">
        <v>17</v>
      </c>
      <c r="CJ247" s="5">
        <f t="shared" si="128"/>
        <v>90</v>
      </c>
      <c r="CL247" s="654">
        <v>45910</v>
      </c>
      <c r="CM247" s="651"/>
      <c r="CO247" s="4">
        <v>0</v>
      </c>
      <c r="CP247" s="4">
        <v>1</v>
      </c>
      <c r="CQ247" s="6" t="s">
        <v>19</v>
      </c>
      <c r="CR247" s="5">
        <f t="shared" si="129"/>
        <v>39</v>
      </c>
    </row>
    <row r="248" spans="2:96" ht="12.75" customHeight="1" x14ac:dyDescent="0.35">
      <c r="B248" s="654">
        <v>45577</v>
      </c>
      <c r="C248" s="651"/>
      <c r="D248" s="651"/>
      <c r="E248" s="4">
        <v>0</v>
      </c>
      <c r="F248" s="4">
        <v>2</v>
      </c>
      <c r="G248" s="6" t="s">
        <v>17</v>
      </c>
      <c r="H248" s="5">
        <f t="shared" si="114"/>
        <v>121</v>
      </c>
      <c r="J248" s="654">
        <v>45621</v>
      </c>
      <c r="K248" s="651"/>
      <c r="M248" s="4">
        <v>0</v>
      </c>
      <c r="N248" s="4">
        <v>1</v>
      </c>
      <c r="O248" s="6" t="s">
        <v>17</v>
      </c>
      <c r="P248" s="5">
        <f t="shared" si="115"/>
        <v>75</v>
      </c>
      <c r="R248" s="654">
        <v>45644</v>
      </c>
      <c r="S248" s="651"/>
      <c r="U248" s="4">
        <v>0</v>
      </c>
      <c r="V248" s="24">
        <v>2</v>
      </c>
      <c r="W248" s="28" t="s">
        <v>17</v>
      </c>
      <c r="X248" s="5">
        <f t="shared" si="116"/>
        <v>45</v>
      </c>
      <c r="Z248" s="708">
        <v>45677</v>
      </c>
      <c r="AA248" s="651"/>
      <c r="AB248" s="3"/>
      <c r="AC248" s="50">
        <v>0</v>
      </c>
      <c r="AD248" s="50">
        <v>1</v>
      </c>
      <c r="AE248" s="28" t="s">
        <v>17</v>
      </c>
      <c r="AF248" s="5">
        <f t="shared" si="117"/>
        <v>13</v>
      </c>
      <c r="AH248" s="654"/>
      <c r="AI248" s="651"/>
      <c r="AK248" s="4"/>
      <c r="AL248" s="4"/>
      <c r="AM248" s="6"/>
      <c r="AN248" s="5">
        <f t="shared" si="118"/>
        <v>0</v>
      </c>
      <c r="AP248" s="654">
        <v>45747</v>
      </c>
      <c r="AQ248" s="651"/>
      <c r="AS248" s="152">
        <v>0</v>
      </c>
      <c r="AT248" s="4">
        <v>3</v>
      </c>
      <c r="AU248" s="28" t="s">
        <v>17</v>
      </c>
      <c r="AV248" s="5">
        <f t="shared" si="127"/>
        <v>251</v>
      </c>
      <c r="AX248" s="654">
        <v>45769</v>
      </c>
      <c r="AY248" s="651"/>
      <c r="BA248" s="219">
        <v>0</v>
      </c>
      <c r="BB248" s="219">
        <v>1</v>
      </c>
      <c r="BC248" s="28" t="s">
        <v>17</v>
      </c>
      <c r="BD248" s="5">
        <f t="shared" si="120"/>
        <v>226</v>
      </c>
      <c r="BF248" s="654">
        <v>45797</v>
      </c>
      <c r="BG248" s="651"/>
      <c r="BI248" s="308">
        <v>0</v>
      </c>
      <c r="BJ248" s="421">
        <v>1</v>
      </c>
      <c r="BK248" s="129" t="s">
        <v>17</v>
      </c>
      <c r="BL248" s="5">
        <f t="shared" si="121"/>
        <v>198</v>
      </c>
      <c r="BN248" s="654">
        <v>45831</v>
      </c>
      <c r="BO248" s="651"/>
      <c r="BP248" s="3"/>
      <c r="BQ248" s="453">
        <v>0</v>
      </c>
      <c r="BR248" s="453">
        <v>3</v>
      </c>
      <c r="BS248" s="28" t="s">
        <v>17</v>
      </c>
      <c r="BT248" s="5">
        <f t="shared" si="122"/>
        <v>170</v>
      </c>
      <c r="BV248" s="709">
        <v>45851</v>
      </c>
      <c r="BW248" s="710"/>
      <c r="BY248" s="193">
        <v>0</v>
      </c>
      <c r="BZ248" s="517">
        <v>1</v>
      </c>
      <c r="CA248" s="28" t="s">
        <v>17</v>
      </c>
      <c r="CB248" s="461">
        <f t="shared" ref="CB248:CB258" si="130">SUM(CB247+BY248-BZ248)</f>
        <v>144</v>
      </c>
      <c r="CD248" s="654">
        <v>45891</v>
      </c>
      <c r="CE248" s="651"/>
      <c r="CG248" s="4">
        <v>0</v>
      </c>
      <c r="CH248" s="589">
        <v>4</v>
      </c>
      <c r="CI248" s="28" t="s">
        <v>17</v>
      </c>
      <c r="CJ248" s="5">
        <f t="shared" si="128"/>
        <v>86</v>
      </c>
      <c r="CL248" s="654">
        <v>45918</v>
      </c>
      <c r="CM248" s="651"/>
      <c r="CO248" s="4">
        <v>0</v>
      </c>
      <c r="CP248" s="4">
        <v>1</v>
      </c>
      <c r="CQ248" s="129" t="s">
        <v>17</v>
      </c>
      <c r="CR248" s="5">
        <f t="shared" si="129"/>
        <v>38</v>
      </c>
    </row>
    <row r="249" spans="2:96" ht="12.75" customHeight="1" x14ac:dyDescent="0.35">
      <c r="B249" s="654">
        <v>45579</v>
      </c>
      <c r="C249" s="651"/>
      <c r="D249" s="651"/>
      <c r="E249" s="4">
        <v>0</v>
      </c>
      <c r="F249" s="4">
        <v>2</v>
      </c>
      <c r="G249" s="6" t="s">
        <v>17</v>
      </c>
      <c r="H249" s="5">
        <f t="shared" si="114"/>
        <v>119</v>
      </c>
      <c r="J249" s="654">
        <v>45622</v>
      </c>
      <c r="K249" s="651"/>
      <c r="M249" s="4">
        <v>0</v>
      </c>
      <c r="N249" s="4">
        <v>1</v>
      </c>
      <c r="O249" s="6" t="s">
        <v>17</v>
      </c>
      <c r="P249" s="5">
        <f t="shared" si="115"/>
        <v>74</v>
      </c>
      <c r="R249" s="654">
        <v>45645</v>
      </c>
      <c r="S249" s="651"/>
      <c r="U249" s="4">
        <v>0</v>
      </c>
      <c r="V249" s="24">
        <v>2</v>
      </c>
      <c r="W249" s="28" t="s">
        <v>17</v>
      </c>
      <c r="X249" s="5">
        <f t="shared" si="116"/>
        <v>43</v>
      </c>
      <c r="Z249" s="708">
        <v>45678</v>
      </c>
      <c r="AA249" s="651"/>
      <c r="AB249" s="3"/>
      <c r="AC249" s="50">
        <v>0</v>
      </c>
      <c r="AD249" s="50">
        <v>1</v>
      </c>
      <c r="AE249" s="28" t="s">
        <v>17</v>
      </c>
      <c r="AF249" s="5">
        <f t="shared" si="117"/>
        <v>12</v>
      </c>
      <c r="AH249" s="654"/>
      <c r="AI249" s="651"/>
      <c r="AK249" s="4"/>
      <c r="AL249" s="4"/>
      <c r="AM249" s="6"/>
      <c r="AN249" s="5">
        <f t="shared" si="118"/>
        <v>0</v>
      </c>
      <c r="AP249" s="654">
        <v>45747</v>
      </c>
      <c r="AQ249" s="651"/>
      <c r="AR249" s="151"/>
      <c r="AS249" s="152">
        <v>0</v>
      </c>
      <c r="AT249" s="152">
        <v>2</v>
      </c>
      <c r="AU249" s="28" t="s">
        <v>16</v>
      </c>
      <c r="AV249" s="5">
        <f t="shared" si="127"/>
        <v>249</v>
      </c>
      <c r="AX249" s="654">
        <v>45770</v>
      </c>
      <c r="AY249" s="651"/>
      <c r="BA249" s="226">
        <v>0</v>
      </c>
      <c r="BB249" s="226">
        <v>1</v>
      </c>
      <c r="BC249" s="28" t="s">
        <v>17</v>
      </c>
      <c r="BD249" s="5">
        <f t="shared" si="120"/>
        <v>225</v>
      </c>
      <c r="BF249" s="654">
        <v>45798</v>
      </c>
      <c r="BG249" s="651"/>
      <c r="BI249" s="308">
        <v>0</v>
      </c>
      <c r="BJ249" s="421">
        <v>1</v>
      </c>
      <c r="BK249" s="129" t="s">
        <v>17</v>
      </c>
      <c r="BL249" s="5">
        <f t="shared" si="121"/>
        <v>197</v>
      </c>
      <c r="BN249" s="654">
        <v>45832</v>
      </c>
      <c r="BO249" s="651"/>
      <c r="BP249" s="452"/>
      <c r="BQ249" s="453">
        <v>0</v>
      </c>
      <c r="BR249" s="453">
        <v>4</v>
      </c>
      <c r="BS249" s="28" t="s">
        <v>17</v>
      </c>
      <c r="BT249" s="5">
        <f t="shared" si="122"/>
        <v>166</v>
      </c>
      <c r="BV249" s="709">
        <v>45852</v>
      </c>
      <c r="BW249" s="710"/>
      <c r="BY249" s="193">
        <v>0</v>
      </c>
      <c r="BZ249" s="517">
        <v>1</v>
      </c>
      <c r="CA249" s="28" t="s">
        <v>17</v>
      </c>
      <c r="CB249" s="461">
        <f t="shared" si="130"/>
        <v>143</v>
      </c>
      <c r="CD249" s="654">
        <v>45892</v>
      </c>
      <c r="CE249" s="651"/>
      <c r="CG249" s="4">
        <v>0</v>
      </c>
      <c r="CH249" s="589">
        <v>2</v>
      </c>
      <c r="CI249" s="28" t="s">
        <v>17</v>
      </c>
      <c r="CJ249" s="5">
        <f t="shared" si="128"/>
        <v>84</v>
      </c>
      <c r="CL249" s="654"/>
      <c r="CM249" s="651"/>
      <c r="CO249" s="4"/>
      <c r="CP249" s="4"/>
      <c r="CQ249" s="6"/>
      <c r="CR249" s="5">
        <f t="shared" si="129"/>
        <v>38</v>
      </c>
    </row>
    <row r="250" spans="2:96" ht="12.75" customHeight="1" x14ac:dyDescent="0.35">
      <c r="B250" s="654">
        <v>45579</v>
      </c>
      <c r="C250" s="651"/>
      <c r="D250" s="651"/>
      <c r="E250" s="4">
        <v>0</v>
      </c>
      <c r="F250" s="4">
        <v>1</v>
      </c>
      <c r="G250" s="6" t="s">
        <v>19</v>
      </c>
      <c r="H250" s="5">
        <f t="shared" si="114"/>
        <v>118</v>
      </c>
      <c r="J250" s="654">
        <v>45623</v>
      </c>
      <c r="K250" s="651"/>
      <c r="M250" s="4">
        <v>0</v>
      </c>
      <c r="N250" s="4">
        <v>1</v>
      </c>
      <c r="O250" s="6" t="s">
        <v>17</v>
      </c>
      <c r="P250" s="5">
        <f t="shared" si="115"/>
        <v>73</v>
      </c>
      <c r="R250" s="654">
        <v>45646</v>
      </c>
      <c r="S250" s="651"/>
      <c r="U250" s="4">
        <v>0</v>
      </c>
      <c r="V250" s="24">
        <v>2</v>
      </c>
      <c r="W250" s="28" t="s">
        <v>17</v>
      </c>
      <c r="X250" s="5">
        <f t="shared" si="116"/>
        <v>41</v>
      </c>
      <c r="Z250" s="708">
        <v>45679</v>
      </c>
      <c r="AA250" s="651"/>
      <c r="AB250" s="3"/>
      <c r="AC250" s="50">
        <v>0</v>
      </c>
      <c r="AD250" s="50">
        <v>1</v>
      </c>
      <c r="AE250" s="28" t="s">
        <v>17</v>
      </c>
      <c r="AF250" s="5">
        <f t="shared" si="117"/>
        <v>11</v>
      </c>
      <c r="AH250" s="654"/>
      <c r="AI250" s="651"/>
      <c r="AK250" s="4"/>
      <c r="AL250" s="4"/>
      <c r="AM250" s="6"/>
      <c r="AN250" s="5">
        <f t="shared" si="118"/>
        <v>0</v>
      </c>
      <c r="AV250" s="5">
        <f t="shared" si="127"/>
        <v>249</v>
      </c>
      <c r="AX250" s="654">
        <v>45771</v>
      </c>
      <c r="AY250" s="651"/>
      <c r="BA250" s="226">
        <v>0</v>
      </c>
      <c r="BB250" s="226">
        <v>1</v>
      </c>
      <c r="BC250" s="28" t="s">
        <v>17</v>
      </c>
      <c r="BD250" s="5">
        <f t="shared" si="120"/>
        <v>224</v>
      </c>
      <c r="BF250" s="654">
        <v>45799</v>
      </c>
      <c r="BG250" s="651"/>
      <c r="BI250" s="421">
        <v>0</v>
      </c>
      <c r="BJ250" s="421">
        <v>1</v>
      </c>
      <c r="BK250" s="129" t="s">
        <v>17</v>
      </c>
      <c r="BL250" s="5">
        <f t="shared" si="121"/>
        <v>196</v>
      </c>
      <c r="BN250" s="654">
        <v>45833</v>
      </c>
      <c r="BO250" s="651"/>
      <c r="BP250" s="452"/>
      <c r="BQ250" s="453">
        <v>0</v>
      </c>
      <c r="BR250" s="453">
        <v>1</v>
      </c>
      <c r="BS250" s="28" t="s">
        <v>17</v>
      </c>
      <c r="BT250" s="5">
        <f t="shared" si="122"/>
        <v>165</v>
      </c>
      <c r="BV250" s="709">
        <v>45853</v>
      </c>
      <c r="BW250" s="710"/>
      <c r="BY250" s="193">
        <v>0</v>
      </c>
      <c r="BZ250" s="517">
        <v>2</v>
      </c>
      <c r="CA250" s="28" t="s">
        <v>17</v>
      </c>
      <c r="CB250" s="461">
        <f t="shared" si="130"/>
        <v>141</v>
      </c>
      <c r="CD250" s="654">
        <v>45893</v>
      </c>
      <c r="CE250" s="651"/>
      <c r="CG250" s="4">
        <v>0</v>
      </c>
      <c r="CH250" s="589">
        <v>4</v>
      </c>
      <c r="CI250" s="28" t="s">
        <v>17</v>
      </c>
      <c r="CJ250" s="5">
        <f t="shared" si="128"/>
        <v>80</v>
      </c>
      <c r="CL250" s="654"/>
      <c r="CM250" s="651"/>
      <c r="CO250" s="4"/>
      <c r="CP250" s="4"/>
      <c r="CQ250" s="6"/>
      <c r="CR250" s="5">
        <f t="shared" si="129"/>
        <v>38</v>
      </c>
    </row>
    <row r="251" spans="2:96" ht="12.75" customHeight="1" x14ac:dyDescent="0.35">
      <c r="B251" s="654">
        <v>45580</v>
      </c>
      <c r="C251" s="651"/>
      <c r="D251" s="651"/>
      <c r="E251" s="4">
        <v>0</v>
      </c>
      <c r="F251" s="4">
        <v>1</v>
      </c>
      <c r="G251" s="6" t="s">
        <v>17</v>
      </c>
      <c r="H251" s="5">
        <f t="shared" si="114"/>
        <v>117</v>
      </c>
      <c r="J251" s="654">
        <v>45624</v>
      </c>
      <c r="K251" s="651"/>
      <c r="M251" s="4">
        <v>0</v>
      </c>
      <c r="N251" s="4">
        <v>1</v>
      </c>
      <c r="O251" s="6" t="s">
        <v>17</v>
      </c>
      <c r="P251" s="5">
        <f t="shared" si="115"/>
        <v>72</v>
      </c>
      <c r="R251" s="654">
        <v>45649</v>
      </c>
      <c r="S251" s="651"/>
      <c r="U251" s="4">
        <v>0</v>
      </c>
      <c r="V251" s="24">
        <v>1</v>
      </c>
      <c r="W251" s="28" t="s">
        <v>17</v>
      </c>
      <c r="X251" s="5">
        <f t="shared" si="116"/>
        <v>40</v>
      </c>
      <c r="Z251" s="708">
        <v>45680</v>
      </c>
      <c r="AA251" s="651"/>
      <c r="AB251" s="3"/>
      <c r="AC251" s="50">
        <v>0</v>
      </c>
      <c r="AD251" s="50">
        <v>1</v>
      </c>
      <c r="AE251" s="28" t="s">
        <v>17</v>
      </c>
      <c r="AF251" s="5">
        <f t="shared" si="117"/>
        <v>10</v>
      </c>
      <c r="AH251" s="654"/>
      <c r="AI251" s="651"/>
      <c r="AK251" s="4"/>
      <c r="AL251" s="4"/>
      <c r="AM251" s="6"/>
      <c r="AN251" s="5">
        <f t="shared" si="118"/>
        <v>0</v>
      </c>
      <c r="AV251" s="5">
        <f t="shared" si="127"/>
        <v>249</v>
      </c>
      <c r="AX251" s="654">
        <v>45772</v>
      </c>
      <c r="AY251" s="651"/>
      <c r="BA251" s="229">
        <v>0</v>
      </c>
      <c r="BB251" s="229">
        <v>1</v>
      </c>
      <c r="BC251" s="28" t="s">
        <v>17</v>
      </c>
      <c r="BD251" s="5">
        <f t="shared" si="120"/>
        <v>223</v>
      </c>
      <c r="BF251" s="654">
        <v>45800</v>
      </c>
      <c r="BG251" s="651"/>
      <c r="BI251" s="421">
        <v>0</v>
      </c>
      <c r="BJ251" s="421">
        <v>1</v>
      </c>
      <c r="BK251" s="129" t="s">
        <v>17</v>
      </c>
      <c r="BL251" s="5">
        <f t="shared" si="121"/>
        <v>195</v>
      </c>
      <c r="BN251" s="654">
        <v>45834</v>
      </c>
      <c r="BO251" s="651"/>
      <c r="BP251" s="452"/>
      <c r="BQ251" s="453">
        <v>0</v>
      </c>
      <c r="BR251" s="453">
        <v>1</v>
      </c>
      <c r="BS251" s="28" t="s">
        <v>17</v>
      </c>
      <c r="BT251" s="5">
        <f t="shared" si="122"/>
        <v>164</v>
      </c>
      <c r="BV251" s="709">
        <v>45854</v>
      </c>
      <c r="BW251" s="710"/>
      <c r="BY251" s="193">
        <v>0</v>
      </c>
      <c r="BZ251" s="520">
        <v>2</v>
      </c>
      <c r="CA251" s="28" t="s">
        <v>17</v>
      </c>
      <c r="CB251" s="461">
        <f t="shared" si="130"/>
        <v>139</v>
      </c>
      <c r="CD251" s="654">
        <v>45894</v>
      </c>
      <c r="CE251" s="651"/>
      <c r="CG251" s="589">
        <v>0</v>
      </c>
      <c r="CH251" s="589">
        <v>4</v>
      </c>
      <c r="CI251" s="28" t="s">
        <v>17</v>
      </c>
      <c r="CJ251" s="5">
        <f>SUM(CJ250+CG251-CH251)</f>
        <v>76</v>
      </c>
      <c r="CL251" s="654"/>
      <c r="CM251" s="651"/>
      <c r="CO251" s="4"/>
      <c r="CP251" s="4"/>
      <c r="CQ251" s="6"/>
      <c r="CR251" s="5">
        <f t="shared" si="129"/>
        <v>38</v>
      </c>
    </row>
    <row r="252" spans="2:96" ht="12.75" customHeight="1" x14ac:dyDescent="0.35">
      <c r="B252" s="654">
        <v>45581</v>
      </c>
      <c r="C252" s="651"/>
      <c r="D252" s="651"/>
      <c r="E252" s="4">
        <v>0</v>
      </c>
      <c r="F252" s="4">
        <v>2</v>
      </c>
      <c r="G252" s="6" t="s">
        <v>17</v>
      </c>
      <c r="H252" s="5">
        <f t="shared" si="114"/>
        <v>115</v>
      </c>
      <c r="J252" s="654">
        <v>45625</v>
      </c>
      <c r="K252" s="651"/>
      <c r="M252" s="4">
        <v>0</v>
      </c>
      <c r="N252" s="4">
        <v>1</v>
      </c>
      <c r="O252" s="6" t="s">
        <v>17</v>
      </c>
      <c r="P252" s="5">
        <f t="shared" si="115"/>
        <v>71</v>
      </c>
      <c r="R252" s="654">
        <v>45650</v>
      </c>
      <c r="S252" s="651"/>
      <c r="U252" s="4">
        <v>0</v>
      </c>
      <c r="V252" s="24">
        <v>1</v>
      </c>
      <c r="W252" s="28" t="s">
        <v>17</v>
      </c>
      <c r="X252" s="5">
        <f t="shared" si="116"/>
        <v>39</v>
      </c>
      <c r="Z252" s="708">
        <v>45681</v>
      </c>
      <c r="AA252" s="651"/>
      <c r="AB252" s="3"/>
      <c r="AC252" s="50">
        <v>0</v>
      </c>
      <c r="AD252" s="50">
        <v>1</v>
      </c>
      <c r="AE252" s="28" t="s">
        <v>17</v>
      </c>
      <c r="AF252" s="5">
        <f t="shared" si="117"/>
        <v>9</v>
      </c>
      <c r="AH252" s="654"/>
      <c r="AI252" s="651"/>
      <c r="AK252" s="4"/>
      <c r="AL252" s="4"/>
      <c r="AM252" s="6"/>
      <c r="AN252" s="5">
        <f t="shared" si="118"/>
        <v>0</v>
      </c>
      <c r="AV252" s="5">
        <f t="shared" si="127"/>
        <v>249</v>
      </c>
      <c r="AX252" s="654">
        <v>45772</v>
      </c>
      <c r="AY252" s="651"/>
      <c r="AZ252" s="228"/>
      <c r="BA252" s="229">
        <v>0</v>
      </c>
      <c r="BB252" s="229">
        <v>2</v>
      </c>
      <c r="BC252" s="28" t="s">
        <v>35</v>
      </c>
      <c r="BD252" s="5">
        <f t="shared" si="120"/>
        <v>221</v>
      </c>
      <c r="BF252" s="654">
        <v>45803</v>
      </c>
      <c r="BG252" s="651"/>
      <c r="BI252" s="421">
        <v>0</v>
      </c>
      <c r="BJ252" s="421">
        <v>1</v>
      </c>
      <c r="BK252" s="129" t="s">
        <v>17</v>
      </c>
      <c r="BL252" s="5">
        <f t="shared" si="121"/>
        <v>194</v>
      </c>
      <c r="BN252" s="654">
        <v>45835</v>
      </c>
      <c r="BO252" s="651"/>
      <c r="BQ252" s="453">
        <v>0</v>
      </c>
      <c r="BR252" s="453">
        <v>1</v>
      </c>
      <c r="BS252" s="28" t="s">
        <v>17</v>
      </c>
      <c r="BT252" s="5">
        <f t="shared" si="122"/>
        <v>163</v>
      </c>
      <c r="BV252" s="709">
        <v>45855</v>
      </c>
      <c r="BW252" s="710"/>
      <c r="BY252" s="193">
        <v>0</v>
      </c>
      <c r="BZ252" s="520">
        <v>2</v>
      </c>
      <c r="CA252" s="28" t="s">
        <v>17</v>
      </c>
      <c r="CB252" s="461">
        <f t="shared" si="130"/>
        <v>137</v>
      </c>
      <c r="CD252" s="654">
        <v>45895</v>
      </c>
      <c r="CE252" s="651"/>
      <c r="CG252" s="589">
        <v>0</v>
      </c>
      <c r="CH252" s="589">
        <v>4</v>
      </c>
      <c r="CI252" s="28" t="s">
        <v>17</v>
      </c>
      <c r="CJ252" s="5">
        <f t="shared" si="128"/>
        <v>72</v>
      </c>
      <c r="CL252" s="654"/>
      <c r="CM252" s="651"/>
      <c r="CO252" s="4"/>
      <c r="CP252" s="4"/>
      <c r="CQ252" s="6"/>
      <c r="CR252" s="5">
        <f t="shared" si="129"/>
        <v>38</v>
      </c>
    </row>
    <row r="253" spans="2:96" ht="12.75" customHeight="1" x14ac:dyDescent="0.35">
      <c r="B253" s="654">
        <v>45583</v>
      </c>
      <c r="C253" s="651"/>
      <c r="D253" s="651"/>
      <c r="E253" s="4">
        <v>0</v>
      </c>
      <c r="F253" s="4">
        <v>1</v>
      </c>
      <c r="G253" s="6" t="s">
        <v>17</v>
      </c>
      <c r="H253" s="5">
        <f t="shared" si="114"/>
        <v>114</v>
      </c>
      <c r="J253" s="654">
        <v>45625</v>
      </c>
      <c r="K253" s="651"/>
      <c r="M253" s="4">
        <v>0</v>
      </c>
      <c r="N253" s="24">
        <v>2</v>
      </c>
      <c r="O253" s="28" t="s">
        <v>15</v>
      </c>
      <c r="P253" s="5">
        <f t="shared" si="115"/>
        <v>69</v>
      </c>
      <c r="R253" s="654">
        <v>45652</v>
      </c>
      <c r="S253" s="651"/>
      <c r="U253" s="4">
        <v>0</v>
      </c>
      <c r="V253" s="24">
        <v>1</v>
      </c>
      <c r="W253" s="28" t="s">
        <v>17</v>
      </c>
      <c r="X253" s="5">
        <f t="shared" si="116"/>
        <v>38</v>
      </c>
      <c r="Z253" s="708">
        <v>45684</v>
      </c>
      <c r="AA253" s="651"/>
      <c r="AC253" s="50">
        <v>0</v>
      </c>
      <c r="AD253" s="50">
        <v>1</v>
      </c>
      <c r="AE253" s="28" t="s">
        <v>19</v>
      </c>
      <c r="AF253" s="5">
        <f t="shared" si="117"/>
        <v>8</v>
      </c>
      <c r="AN253" s="5">
        <f t="shared" si="118"/>
        <v>0</v>
      </c>
      <c r="AV253" s="5">
        <f t="shared" si="127"/>
        <v>249</v>
      </c>
      <c r="AX253" s="654">
        <v>45775</v>
      </c>
      <c r="AY253" s="651"/>
      <c r="AZ253" s="3"/>
      <c r="BA253" s="234">
        <v>0</v>
      </c>
      <c r="BB253" s="234">
        <v>2</v>
      </c>
      <c r="BC253" s="28" t="s">
        <v>17</v>
      </c>
      <c r="BD253" s="5">
        <f t="shared" si="120"/>
        <v>219</v>
      </c>
      <c r="BF253" s="654">
        <v>45804</v>
      </c>
      <c r="BG253" s="651"/>
      <c r="BI253" s="426">
        <v>0</v>
      </c>
      <c r="BJ253" s="426">
        <v>1</v>
      </c>
      <c r="BK253" s="129" t="s">
        <v>17</v>
      </c>
      <c r="BL253" s="5">
        <f t="shared" si="121"/>
        <v>193</v>
      </c>
      <c r="BN253" s="654">
        <v>45838</v>
      </c>
      <c r="BO253" s="651"/>
      <c r="BQ253" s="453">
        <v>0</v>
      </c>
      <c r="BR253" s="453">
        <v>1</v>
      </c>
      <c r="BS253" s="28" t="s">
        <v>17</v>
      </c>
      <c r="BT253" s="5">
        <f t="shared" si="122"/>
        <v>162</v>
      </c>
      <c r="BV253" s="709">
        <v>45856</v>
      </c>
      <c r="BW253" s="710"/>
      <c r="BY253" s="193">
        <v>0</v>
      </c>
      <c r="BZ253" s="521">
        <v>1</v>
      </c>
      <c r="CA253" s="28" t="s">
        <v>17</v>
      </c>
      <c r="CB253" s="461">
        <f t="shared" si="130"/>
        <v>136</v>
      </c>
      <c r="CD253" s="654">
        <v>45896</v>
      </c>
      <c r="CE253" s="651"/>
      <c r="CG253" s="589">
        <v>0</v>
      </c>
      <c r="CH253" s="589">
        <v>4</v>
      </c>
      <c r="CI253" s="28" t="s">
        <v>17</v>
      </c>
      <c r="CJ253" s="5">
        <f t="shared" si="128"/>
        <v>68</v>
      </c>
      <c r="CL253" s="654"/>
      <c r="CM253" s="651"/>
      <c r="CO253" s="4"/>
      <c r="CP253" s="4"/>
      <c r="CQ253" s="6"/>
      <c r="CR253" s="5">
        <f t="shared" si="129"/>
        <v>38</v>
      </c>
    </row>
    <row r="254" spans="2:96" ht="12.75" customHeight="1" x14ac:dyDescent="0.35">
      <c r="B254" s="654">
        <v>45586</v>
      </c>
      <c r="C254" s="651"/>
      <c r="D254" s="651"/>
      <c r="E254" s="4">
        <v>0</v>
      </c>
      <c r="F254" s="4">
        <v>1</v>
      </c>
      <c r="G254" s="6" t="s">
        <v>16</v>
      </c>
      <c r="H254" s="5">
        <f t="shared" si="114"/>
        <v>113</v>
      </c>
      <c r="J254" s="654"/>
      <c r="K254" s="651"/>
      <c r="M254" s="4"/>
      <c r="N254" s="4"/>
      <c r="O254" s="6"/>
      <c r="P254" s="5">
        <f t="shared" si="115"/>
        <v>69</v>
      </c>
      <c r="R254" s="654">
        <v>45653</v>
      </c>
      <c r="S254" s="651"/>
      <c r="U254" s="4">
        <v>0</v>
      </c>
      <c r="V254" s="24">
        <v>1</v>
      </c>
      <c r="W254" s="28" t="s">
        <v>17</v>
      </c>
      <c r="X254" s="5">
        <f t="shared" si="116"/>
        <v>37</v>
      </c>
      <c r="Z254" s="708">
        <v>45684</v>
      </c>
      <c r="AA254" s="651"/>
      <c r="AC254" s="50">
        <v>0</v>
      </c>
      <c r="AD254" s="50">
        <v>2</v>
      </c>
      <c r="AE254" s="28" t="s">
        <v>17</v>
      </c>
      <c r="AF254" s="5">
        <f t="shared" si="117"/>
        <v>6</v>
      </c>
      <c r="AN254" s="5">
        <f t="shared" si="118"/>
        <v>0</v>
      </c>
      <c r="AV254" s="5">
        <f t="shared" si="127"/>
        <v>249</v>
      </c>
      <c r="AX254" s="654">
        <v>45776</v>
      </c>
      <c r="AY254" s="651"/>
      <c r="BA254" s="234">
        <v>0</v>
      </c>
      <c r="BB254" s="234">
        <v>1</v>
      </c>
      <c r="BC254" s="28" t="s">
        <v>17</v>
      </c>
      <c r="BD254" s="5">
        <f t="shared" si="120"/>
        <v>218</v>
      </c>
      <c r="BF254" s="654">
        <v>45805</v>
      </c>
      <c r="BG254" s="651"/>
      <c r="BI254" s="426">
        <v>0</v>
      </c>
      <c r="BJ254" s="426">
        <v>1</v>
      </c>
      <c r="BK254" s="129" t="s">
        <v>17</v>
      </c>
      <c r="BL254" s="5">
        <f t="shared" si="121"/>
        <v>192</v>
      </c>
      <c r="BN254" s="654">
        <v>45838</v>
      </c>
      <c r="BO254" s="651"/>
      <c r="BP254" s="452"/>
      <c r="BQ254" s="453">
        <v>0</v>
      </c>
      <c r="BR254" s="453">
        <v>1</v>
      </c>
      <c r="BS254" s="28" t="s">
        <v>24</v>
      </c>
      <c r="BT254" s="5">
        <f t="shared" si="122"/>
        <v>161</v>
      </c>
      <c r="BV254" s="654">
        <v>45855</v>
      </c>
      <c r="BW254" s="654"/>
      <c r="BX254" s="3"/>
      <c r="BY254" s="193">
        <v>0</v>
      </c>
      <c r="BZ254" s="522">
        <v>1</v>
      </c>
      <c r="CA254" s="28" t="s">
        <v>35</v>
      </c>
      <c r="CB254" s="461">
        <f t="shared" si="130"/>
        <v>135</v>
      </c>
      <c r="CD254" s="654">
        <v>45897</v>
      </c>
      <c r="CE254" s="651"/>
      <c r="CG254" s="4">
        <v>0</v>
      </c>
      <c r="CH254" s="4">
        <v>2</v>
      </c>
      <c r="CI254" s="28" t="s">
        <v>17</v>
      </c>
      <c r="CJ254" s="5">
        <f t="shared" si="128"/>
        <v>66</v>
      </c>
      <c r="CL254" s="654"/>
      <c r="CM254" s="651"/>
      <c r="CO254" s="4"/>
      <c r="CP254" s="4"/>
      <c r="CQ254" s="6"/>
      <c r="CR254" s="5">
        <f t="shared" si="129"/>
        <v>38</v>
      </c>
    </row>
    <row r="255" spans="2:96" ht="12.75" customHeight="1" x14ac:dyDescent="0.35">
      <c r="B255" s="654">
        <v>45586</v>
      </c>
      <c r="C255" s="651"/>
      <c r="D255" s="651"/>
      <c r="E255" s="4">
        <v>0</v>
      </c>
      <c r="F255" s="4">
        <v>2</v>
      </c>
      <c r="G255" s="6" t="s">
        <v>17</v>
      </c>
      <c r="H255" s="5">
        <f t="shared" si="114"/>
        <v>111</v>
      </c>
      <c r="J255" s="654"/>
      <c r="K255" s="651"/>
      <c r="M255" s="4"/>
      <c r="N255" s="4"/>
      <c r="O255" s="6"/>
      <c r="P255" s="5">
        <f t="shared" si="115"/>
        <v>69</v>
      </c>
      <c r="R255" s="654">
        <v>45656</v>
      </c>
      <c r="S255" s="651"/>
      <c r="U255" s="4">
        <v>0</v>
      </c>
      <c r="V255" s="24">
        <v>1</v>
      </c>
      <c r="W255" s="28" t="s">
        <v>17</v>
      </c>
      <c r="X255" s="5">
        <f t="shared" si="116"/>
        <v>36</v>
      </c>
      <c r="Z255" s="708">
        <v>45685</v>
      </c>
      <c r="AA255" s="651"/>
      <c r="AC255" s="50">
        <v>0</v>
      </c>
      <c r="AD255" s="50">
        <v>2</v>
      </c>
      <c r="AE255" s="28" t="s">
        <v>17</v>
      </c>
      <c r="AF255" s="5">
        <f t="shared" si="117"/>
        <v>4</v>
      </c>
      <c r="AN255" s="5">
        <f t="shared" si="118"/>
        <v>0</v>
      </c>
      <c r="AV255" s="5">
        <f t="shared" si="127"/>
        <v>249</v>
      </c>
      <c r="BD255" s="5">
        <f t="shared" si="120"/>
        <v>218</v>
      </c>
      <c r="BF255" s="654">
        <v>45806</v>
      </c>
      <c r="BG255" s="651"/>
      <c r="BI255" s="426">
        <v>0</v>
      </c>
      <c r="BJ255" s="426">
        <v>1</v>
      </c>
      <c r="BK255" s="129" t="s">
        <v>17</v>
      </c>
      <c r="BL255" s="5">
        <f t="shared" si="121"/>
        <v>191</v>
      </c>
      <c r="BT255" s="5">
        <f t="shared" si="122"/>
        <v>161</v>
      </c>
      <c r="BV255" s="654">
        <v>45859</v>
      </c>
      <c r="BW255" s="654"/>
      <c r="BY255" s="193">
        <v>0</v>
      </c>
      <c r="BZ255" s="524">
        <v>2</v>
      </c>
      <c r="CA255" s="28" t="s">
        <v>17</v>
      </c>
      <c r="CB255" s="461">
        <f t="shared" si="130"/>
        <v>133</v>
      </c>
      <c r="CD255" s="654">
        <v>45898</v>
      </c>
      <c r="CE255" s="651"/>
      <c r="CG255" s="4">
        <v>0</v>
      </c>
      <c r="CH255" s="598">
        <v>2</v>
      </c>
      <c r="CI255" s="28" t="s">
        <v>17</v>
      </c>
      <c r="CJ255" s="5">
        <f t="shared" si="128"/>
        <v>64</v>
      </c>
      <c r="CL255" s="654"/>
      <c r="CM255" s="651"/>
      <c r="CO255" s="4"/>
      <c r="CP255" s="4"/>
      <c r="CQ255" s="6"/>
      <c r="CR255" s="5">
        <f t="shared" si="129"/>
        <v>38</v>
      </c>
    </row>
    <row r="256" spans="2:96" ht="12.75" customHeight="1" x14ac:dyDescent="0.35">
      <c r="B256" s="654">
        <v>45586</v>
      </c>
      <c r="C256" s="651"/>
      <c r="D256" s="651"/>
      <c r="E256" s="4">
        <v>0</v>
      </c>
      <c r="F256" s="4">
        <v>5</v>
      </c>
      <c r="G256" s="6" t="s">
        <v>24</v>
      </c>
      <c r="H256" s="5">
        <f t="shared" si="114"/>
        <v>106</v>
      </c>
      <c r="J256" s="25"/>
      <c r="K256" s="4"/>
      <c r="M256" s="4"/>
      <c r="N256" s="4"/>
      <c r="O256" s="6"/>
      <c r="P256" s="5">
        <f t="shared" si="115"/>
        <v>69</v>
      </c>
      <c r="R256" s="654">
        <v>45657</v>
      </c>
      <c r="S256" s="651"/>
      <c r="U256" s="4">
        <v>0</v>
      </c>
      <c r="V256" s="24">
        <v>1</v>
      </c>
      <c r="W256" s="28" t="s">
        <v>17</v>
      </c>
      <c r="X256" s="5">
        <f t="shared" si="116"/>
        <v>35</v>
      </c>
      <c r="Z256" s="708">
        <v>45686</v>
      </c>
      <c r="AA256" s="651"/>
      <c r="AC256" s="50">
        <v>0</v>
      </c>
      <c r="AD256" s="50">
        <v>1</v>
      </c>
      <c r="AE256" s="28" t="s">
        <v>17</v>
      </c>
      <c r="AF256" s="5">
        <f t="shared" si="117"/>
        <v>3</v>
      </c>
      <c r="AN256" s="5">
        <f t="shared" si="118"/>
        <v>0</v>
      </c>
      <c r="AV256" s="5">
        <f t="shared" si="127"/>
        <v>249</v>
      </c>
      <c r="BD256" s="5">
        <f t="shared" si="120"/>
        <v>218</v>
      </c>
      <c r="BF256" s="654">
        <v>45799</v>
      </c>
      <c r="BG256" s="651"/>
      <c r="BI256" s="482">
        <v>0</v>
      </c>
      <c r="BJ256" s="482">
        <v>3</v>
      </c>
      <c r="BK256" s="129" t="s">
        <v>24</v>
      </c>
      <c r="BL256" s="5">
        <f t="shared" si="121"/>
        <v>188</v>
      </c>
      <c r="BT256" s="5">
        <f t="shared" si="122"/>
        <v>161</v>
      </c>
      <c r="BV256" s="654">
        <v>45860</v>
      </c>
      <c r="BW256" s="654"/>
      <c r="BY256" s="193">
        <v>0</v>
      </c>
      <c r="BZ256" s="544">
        <v>1</v>
      </c>
      <c r="CA256" s="28" t="s">
        <v>17</v>
      </c>
      <c r="CB256" s="461">
        <f t="shared" si="130"/>
        <v>132</v>
      </c>
      <c r="CD256" s="654">
        <v>45899</v>
      </c>
      <c r="CE256" s="651"/>
      <c r="CG256" s="4">
        <v>0</v>
      </c>
      <c r="CH256" s="598">
        <v>2</v>
      </c>
      <c r="CI256" s="28" t="s">
        <v>17</v>
      </c>
      <c r="CJ256" s="5">
        <f t="shared" si="128"/>
        <v>62</v>
      </c>
      <c r="CL256" s="654"/>
      <c r="CM256" s="651"/>
      <c r="CO256" s="4"/>
      <c r="CP256" s="4"/>
      <c r="CQ256" s="6"/>
      <c r="CR256" s="5">
        <f t="shared" si="129"/>
        <v>38</v>
      </c>
    </row>
    <row r="257" spans="2:96" ht="12.75" customHeight="1" x14ac:dyDescent="0.35">
      <c r="B257" s="654">
        <v>45587</v>
      </c>
      <c r="C257" s="651"/>
      <c r="D257" s="651"/>
      <c r="E257" s="4">
        <v>0</v>
      </c>
      <c r="F257" s="4">
        <v>2</v>
      </c>
      <c r="G257" s="6" t="s">
        <v>17</v>
      </c>
      <c r="H257" s="5">
        <f t="shared" si="114"/>
        <v>104</v>
      </c>
      <c r="J257" s="654"/>
      <c r="K257" s="651"/>
      <c r="M257" s="4"/>
      <c r="N257" s="4"/>
      <c r="O257" s="6"/>
      <c r="P257" s="5">
        <f t="shared" si="115"/>
        <v>69</v>
      </c>
      <c r="R257" s="654"/>
      <c r="S257" s="651"/>
      <c r="U257" s="4"/>
      <c r="V257" s="4"/>
      <c r="W257" s="6"/>
      <c r="X257" s="5">
        <f t="shared" si="116"/>
        <v>35</v>
      </c>
      <c r="Z257" s="708">
        <v>45687</v>
      </c>
      <c r="AA257" s="651"/>
      <c r="AC257" s="50">
        <v>0</v>
      </c>
      <c r="AD257" s="50">
        <v>1</v>
      </c>
      <c r="AE257" s="28" t="s">
        <v>17</v>
      </c>
      <c r="AF257" s="5">
        <f t="shared" si="117"/>
        <v>2</v>
      </c>
      <c r="AN257" s="5">
        <f t="shared" si="118"/>
        <v>0</v>
      </c>
      <c r="AV257" s="5">
        <f t="shared" si="127"/>
        <v>249</v>
      </c>
      <c r="BD257" s="5">
        <f t="shared" si="120"/>
        <v>218</v>
      </c>
      <c r="BL257" s="5">
        <f t="shared" si="121"/>
        <v>188</v>
      </c>
      <c r="BT257" s="5">
        <f t="shared" si="122"/>
        <v>161</v>
      </c>
      <c r="BV257" s="654">
        <v>45861</v>
      </c>
      <c r="BW257" s="654"/>
      <c r="BY257" s="193">
        <v>0</v>
      </c>
      <c r="BZ257" s="544">
        <v>1</v>
      </c>
      <c r="CA257" s="28" t="s">
        <v>17</v>
      </c>
      <c r="CB257" s="461">
        <f t="shared" si="130"/>
        <v>131</v>
      </c>
      <c r="CD257" s="654"/>
      <c r="CE257" s="651"/>
      <c r="CG257" s="4">
        <v>0</v>
      </c>
      <c r="CH257" s="4"/>
      <c r="CI257" s="6"/>
      <c r="CJ257" s="5">
        <f t="shared" si="128"/>
        <v>62</v>
      </c>
      <c r="CR257" s="603">
        <f t="shared" si="129"/>
        <v>38</v>
      </c>
    </row>
    <row r="258" spans="2:96" ht="12.75" customHeight="1" x14ac:dyDescent="0.35">
      <c r="B258" s="654">
        <v>45588</v>
      </c>
      <c r="C258" s="651"/>
      <c r="D258" s="651"/>
      <c r="E258" s="4">
        <v>0</v>
      </c>
      <c r="F258" s="4">
        <v>2</v>
      </c>
      <c r="G258" s="6" t="s">
        <v>17</v>
      </c>
      <c r="H258" s="5">
        <f t="shared" si="114"/>
        <v>102</v>
      </c>
      <c r="J258" s="654"/>
      <c r="K258" s="651"/>
      <c r="M258" s="4"/>
      <c r="N258" s="4"/>
      <c r="O258" s="6"/>
      <c r="P258" s="5">
        <f t="shared" si="115"/>
        <v>69</v>
      </c>
      <c r="R258" s="706"/>
      <c r="S258" s="651"/>
      <c r="U258" s="35"/>
      <c r="V258" s="4"/>
      <c r="W258" s="36"/>
      <c r="X258" s="5">
        <f t="shared" si="116"/>
        <v>35</v>
      </c>
      <c r="Z258" s="654"/>
      <c r="AA258" s="651"/>
      <c r="AC258" s="4"/>
      <c r="AD258" s="4"/>
      <c r="AE258" s="6"/>
      <c r="AF258" s="5">
        <f t="shared" si="117"/>
        <v>2</v>
      </c>
      <c r="AN258" s="5">
        <f t="shared" si="118"/>
        <v>0</v>
      </c>
      <c r="AV258" s="5">
        <f t="shared" si="127"/>
        <v>249</v>
      </c>
      <c r="BD258" s="5">
        <f t="shared" si="120"/>
        <v>218</v>
      </c>
      <c r="BL258" s="5">
        <f t="shared" si="121"/>
        <v>188</v>
      </c>
      <c r="BT258" s="5">
        <f t="shared" si="122"/>
        <v>161</v>
      </c>
      <c r="BV258" s="654">
        <v>45862</v>
      </c>
      <c r="BW258" s="654"/>
      <c r="BY258" s="193">
        <v>0</v>
      </c>
      <c r="BZ258" s="544">
        <v>3</v>
      </c>
      <c r="CA258" s="28" t="s">
        <v>17</v>
      </c>
      <c r="CB258" s="461">
        <f t="shared" si="130"/>
        <v>128</v>
      </c>
      <c r="CD258" s="654"/>
      <c r="CE258" s="651"/>
      <c r="CG258" s="4">
        <v>0</v>
      </c>
      <c r="CH258" s="4"/>
      <c r="CI258" s="6"/>
      <c r="CJ258" s="5">
        <f t="shared" si="128"/>
        <v>62</v>
      </c>
      <c r="CR258" s="5">
        <f t="shared" ref="CR258:CR268" si="131">SUM(CR257+CO258-CP258)</f>
        <v>38</v>
      </c>
    </row>
    <row r="259" spans="2:96" ht="12.75" customHeight="1" x14ac:dyDescent="0.35">
      <c r="B259" s="654">
        <v>45589</v>
      </c>
      <c r="C259" s="651"/>
      <c r="D259" s="651"/>
      <c r="E259" s="4">
        <v>0</v>
      </c>
      <c r="F259" s="4">
        <v>2</v>
      </c>
      <c r="G259" s="6" t="s">
        <v>17</v>
      </c>
      <c r="H259" s="5">
        <f t="shared" si="114"/>
        <v>100</v>
      </c>
      <c r="J259" s="654"/>
      <c r="K259" s="651"/>
      <c r="M259" s="4"/>
      <c r="N259" s="4"/>
      <c r="O259" s="6"/>
      <c r="P259" s="5">
        <f t="shared" si="115"/>
        <v>69</v>
      </c>
      <c r="R259" s="654"/>
      <c r="S259" s="651"/>
      <c r="U259" s="4"/>
      <c r="V259" s="4"/>
      <c r="W259" s="6"/>
      <c r="X259" s="5">
        <f t="shared" si="116"/>
        <v>35</v>
      </c>
      <c r="Z259" s="654"/>
      <c r="AA259" s="651"/>
      <c r="AC259" s="4"/>
      <c r="AD259" s="4"/>
      <c r="AE259" s="6"/>
      <c r="AF259" s="5">
        <f t="shared" si="117"/>
        <v>2</v>
      </c>
      <c r="AN259" s="5">
        <f t="shared" si="118"/>
        <v>0</v>
      </c>
      <c r="AV259" s="5">
        <f t="shared" si="127"/>
        <v>249</v>
      </c>
      <c r="BD259" s="5">
        <f t="shared" si="120"/>
        <v>218</v>
      </c>
      <c r="BL259" s="5">
        <f t="shared" si="121"/>
        <v>188</v>
      </c>
      <c r="BT259" s="5">
        <f t="shared" si="122"/>
        <v>161</v>
      </c>
      <c r="BV259" s="654">
        <v>45863</v>
      </c>
      <c r="BW259" s="654"/>
      <c r="BY259" s="193">
        <v>0</v>
      </c>
      <c r="BZ259" s="544">
        <v>1</v>
      </c>
      <c r="CA259" s="28" t="s">
        <v>17</v>
      </c>
      <c r="CB259" s="461">
        <f t="shared" ref="CB259:CB268" si="132">SUM(CB258+BY259-BZ259)</f>
        <v>127</v>
      </c>
      <c r="CD259" s="654"/>
      <c r="CE259" s="651"/>
      <c r="CG259" s="4">
        <v>0</v>
      </c>
      <c r="CH259" s="4"/>
      <c r="CI259" s="6"/>
      <c r="CJ259" s="5">
        <f t="shared" si="128"/>
        <v>62</v>
      </c>
      <c r="CR259" s="5">
        <f t="shared" si="131"/>
        <v>38</v>
      </c>
    </row>
    <row r="260" spans="2:96" ht="12.75" customHeight="1" x14ac:dyDescent="0.35">
      <c r="B260" s="654">
        <v>45590</v>
      </c>
      <c r="C260" s="651"/>
      <c r="D260" s="651"/>
      <c r="E260" s="4">
        <v>0</v>
      </c>
      <c r="F260" s="4">
        <v>2</v>
      </c>
      <c r="G260" s="6" t="s">
        <v>17</v>
      </c>
      <c r="H260" s="5">
        <f t="shared" si="114"/>
        <v>98</v>
      </c>
      <c r="J260" s="654"/>
      <c r="K260" s="651"/>
      <c r="M260" s="4"/>
      <c r="N260" s="4"/>
      <c r="O260" s="6"/>
      <c r="P260" s="5">
        <f t="shared" si="115"/>
        <v>69</v>
      </c>
      <c r="R260" s="654"/>
      <c r="S260" s="651"/>
      <c r="U260" s="4"/>
      <c r="V260" s="4"/>
      <c r="W260" s="6"/>
      <c r="X260" s="5">
        <f t="shared" si="116"/>
        <v>35</v>
      </c>
      <c r="Z260" s="654"/>
      <c r="AA260" s="651"/>
      <c r="AC260" s="4"/>
      <c r="AD260" s="4"/>
      <c r="AE260" s="6"/>
      <c r="AF260" s="5">
        <f t="shared" si="117"/>
        <v>2</v>
      </c>
      <c r="AN260" s="5">
        <f t="shared" si="118"/>
        <v>0</v>
      </c>
      <c r="AV260" s="5">
        <f t="shared" si="127"/>
        <v>249</v>
      </c>
      <c r="BD260" s="5">
        <f t="shared" si="120"/>
        <v>218</v>
      </c>
      <c r="BL260" s="5">
        <f t="shared" si="121"/>
        <v>188</v>
      </c>
      <c r="BT260" s="5">
        <f t="shared" si="122"/>
        <v>161</v>
      </c>
      <c r="BV260" s="654">
        <v>45866</v>
      </c>
      <c r="BW260" s="654"/>
      <c r="BY260" s="193">
        <v>0</v>
      </c>
      <c r="BZ260" s="550">
        <v>1</v>
      </c>
      <c r="CA260" s="28" t="s">
        <v>17</v>
      </c>
      <c r="CB260" s="461">
        <f t="shared" si="132"/>
        <v>126</v>
      </c>
      <c r="CD260" s="654"/>
      <c r="CE260" s="651"/>
      <c r="CG260" s="4">
        <v>0</v>
      </c>
      <c r="CH260" s="4"/>
      <c r="CI260" s="6"/>
      <c r="CJ260" s="5">
        <f t="shared" si="128"/>
        <v>62</v>
      </c>
      <c r="CR260" s="5">
        <f t="shared" si="131"/>
        <v>38</v>
      </c>
    </row>
    <row r="261" spans="2:96" ht="12.75" customHeight="1" x14ac:dyDescent="0.35">
      <c r="B261" s="654">
        <v>45593</v>
      </c>
      <c r="C261" s="651"/>
      <c r="D261" s="651"/>
      <c r="E261" s="4">
        <v>0</v>
      </c>
      <c r="F261" s="4">
        <v>1</v>
      </c>
      <c r="G261" s="6" t="s">
        <v>17</v>
      </c>
      <c r="H261" s="5">
        <f t="shared" ref="H261:H268" si="133">SUM(H259+E261-F261)</f>
        <v>99</v>
      </c>
      <c r="J261" s="654"/>
      <c r="K261" s="651"/>
      <c r="M261" s="4"/>
      <c r="N261" s="4"/>
      <c r="O261" s="6"/>
      <c r="P261" s="5">
        <f t="shared" si="115"/>
        <v>69</v>
      </c>
      <c r="R261" s="654"/>
      <c r="S261" s="651"/>
      <c r="U261" s="4"/>
      <c r="V261" s="4"/>
      <c r="W261" s="6"/>
      <c r="X261" s="5">
        <f t="shared" si="116"/>
        <v>35</v>
      </c>
      <c r="Z261" s="654"/>
      <c r="AA261" s="651"/>
      <c r="AC261" s="4"/>
      <c r="AD261" s="4"/>
      <c r="AE261" s="6"/>
      <c r="AF261" s="5">
        <f t="shared" si="117"/>
        <v>2</v>
      </c>
      <c r="AN261" s="5">
        <f t="shared" si="118"/>
        <v>0</v>
      </c>
      <c r="AV261" s="5">
        <f t="shared" si="127"/>
        <v>249</v>
      </c>
      <c r="BD261" s="5">
        <f t="shared" si="120"/>
        <v>218</v>
      </c>
      <c r="BL261" s="5">
        <f t="shared" si="121"/>
        <v>188</v>
      </c>
      <c r="BT261" s="5">
        <f t="shared" si="122"/>
        <v>161</v>
      </c>
      <c r="BV261" s="654">
        <v>45867</v>
      </c>
      <c r="BW261" s="654"/>
      <c r="BY261" s="193">
        <v>0</v>
      </c>
      <c r="BZ261" s="554">
        <v>2</v>
      </c>
      <c r="CA261" s="28" t="s">
        <v>17</v>
      </c>
      <c r="CB261" s="461">
        <f t="shared" si="132"/>
        <v>124</v>
      </c>
      <c r="CD261" s="654"/>
      <c r="CE261" s="651"/>
      <c r="CG261" s="4">
        <v>0</v>
      </c>
      <c r="CH261" s="4"/>
      <c r="CI261" s="6"/>
      <c r="CJ261" s="5">
        <f t="shared" si="128"/>
        <v>62</v>
      </c>
      <c r="CR261" s="5">
        <f t="shared" si="131"/>
        <v>38</v>
      </c>
    </row>
    <row r="262" spans="2:96" ht="12.75" customHeight="1" x14ac:dyDescent="0.35">
      <c r="B262" s="654">
        <v>45594</v>
      </c>
      <c r="C262" s="651"/>
      <c r="D262" s="651"/>
      <c r="E262" s="4">
        <v>0</v>
      </c>
      <c r="F262" s="4">
        <v>2</v>
      </c>
      <c r="G262" s="6" t="s">
        <v>17</v>
      </c>
      <c r="H262" s="5">
        <f t="shared" si="133"/>
        <v>96</v>
      </c>
      <c r="J262" s="654"/>
      <c r="K262" s="651"/>
      <c r="M262" s="4"/>
      <c r="N262" s="4"/>
      <c r="O262" s="6"/>
      <c r="P262" s="5">
        <f t="shared" si="115"/>
        <v>69</v>
      </c>
      <c r="R262" s="654"/>
      <c r="S262" s="651"/>
      <c r="U262" s="4"/>
      <c r="V262" s="4"/>
      <c r="W262" s="6"/>
      <c r="X262" s="5">
        <f t="shared" si="116"/>
        <v>35</v>
      </c>
      <c r="Z262" s="654"/>
      <c r="AA262" s="651"/>
      <c r="AC262" s="4"/>
      <c r="AD262" s="4"/>
      <c r="AE262" s="6"/>
      <c r="AF262" s="5">
        <f t="shared" si="117"/>
        <v>2</v>
      </c>
      <c r="AN262" s="5">
        <f t="shared" si="118"/>
        <v>0</v>
      </c>
      <c r="AV262" s="5">
        <f t="shared" si="127"/>
        <v>249</v>
      </c>
      <c r="BD262" s="5">
        <f t="shared" si="120"/>
        <v>218</v>
      </c>
      <c r="BL262" s="5">
        <f t="shared" si="121"/>
        <v>188</v>
      </c>
      <c r="BT262" s="5">
        <f t="shared" si="122"/>
        <v>161</v>
      </c>
      <c r="BV262" s="654">
        <v>45868</v>
      </c>
      <c r="BW262" s="654"/>
      <c r="BY262" s="193">
        <v>0</v>
      </c>
      <c r="BZ262" s="556">
        <v>2</v>
      </c>
      <c r="CA262" s="28" t="s">
        <v>17</v>
      </c>
      <c r="CB262" s="461">
        <f t="shared" si="132"/>
        <v>122</v>
      </c>
      <c r="CD262" s="654"/>
      <c r="CE262" s="651"/>
      <c r="CG262" s="4">
        <v>0</v>
      </c>
      <c r="CH262" s="4"/>
      <c r="CI262" s="6"/>
      <c r="CJ262" s="5">
        <f t="shared" si="128"/>
        <v>62</v>
      </c>
      <c r="CR262" s="5">
        <f t="shared" si="131"/>
        <v>38</v>
      </c>
    </row>
    <row r="263" spans="2:96" ht="12.75" customHeight="1" x14ac:dyDescent="0.35">
      <c r="B263" s="654">
        <v>45595</v>
      </c>
      <c r="C263" s="651"/>
      <c r="D263" s="651"/>
      <c r="E263" s="4">
        <v>0</v>
      </c>
      <c r="F263" s="4">
        <v>1</v>
      </c>
      <c r="G263" s="6" t="s">
        <v>17</v>
      </c>
      <c r="H263" s="5">
        <f t="shared" si="133"/>
        <v>98</v>
      </c>
      <c r="J263" s="25"/>
      <c r="K263" s="4"/>
      <c r="M263" s="4"/>
      <c r="N263" s="4"/>
      <c r="O263" s="6"/>
      <c r="P263" s="5">
        <f t="shared" si="115"/>
        <v>69</v>
      </c>
      <c r="R263" s="654"/>
      <c r="S263" s="651"/>
      <c r="U263" s="4"/>
      <c r="V263" s="4"/>
      <c r="W263" s="6"/>
      <c r="X263" s="5">
        <f t="shared" si="116"/>
        <v>35</v>
      </c>
      <c r="AF263" s="5">
        <f t="shared" si="117"/>
        <v>2</v>
      </c>
      <c r="AN263" s="5">
        <f t="shared" si="118"/>
        <v>0</v>
      </c>
      <c r="AV263" s="5">
        <f t="shared" si="127"/>
        <v>249</v>
      </c>
      <c r="BD263" s="5">
        <f t="shared" si="120"/>
        <v>218</v>
      </c>
      <c r="BL263" s="5">
        <f t="shared" si="121"/>
        <v>188</v>
      </c>
      <c r="BT263" s="5">
        <f t="shared" si="122"/>
        <v>161</v>
      </c>
      <c r="BV263" s="654">
        <v>45869</v>
      </c>
      <c r="BW263" s="654"/>
      <c r="BY263" s="193">
        <v>0</v>
      </c>
      <c r="BZ263" s="559">
        <v>1</v>
      </c>
      <c r="CA263" s="28" t="s">
        <v>17</v>
      </c>
      <c r="CB263" s="461">
        <f t="shared" si="132"/>
        <v>121</v>
      </c>
      <c r="CD263" s="654"/>
      <c r="CE263" s="651"/>
      <c r="CG263" s="4">
        <v>0</v>
      </c>
      <c r="CH263" s="4"/>
      <c r="CI263" s="6"/>
      <c r="CJ263" s="5">
        <f t="shared" si="128"/>
        <v>62</v>
      </c>
      <c r="CR263" s="5">
        <f t="shared" si="131"/>
        <v>38</v>
      </c>
    </row>
    <row r="264" spans="2:96" ht="12.75" customHeight="1" x14ac:dyDescent="0.35">
      <c r="B264" s="42"/>
      <c r="C264" s="42"/>
      <c r="E264" s="4"/>
      <c r="F264" s="4"/>
      <c r="G264" s="6"/>
      <c r="H264" s="5">
        <f t="shared" si="133"/>
        <v>96</v>
      </c>
      <c r="J264" s="25"/>
      <c r="K264" s="4"/>
      <c r="M264" s="4"/>
      <c r="N264" s="4"/>
      <c r="O264" s="6"/>
      <c r="P264" s="5">
        <f t="shared" si="115"/>
        <v>69</v>
      </c>
      <c r="R264" s="654"/>
      <c r="S264" s="651"/>
      <c r="U264" s="4"/>
      <c r="V264" s="4"/>
      <c r="W264" s="6"/>
      <c r="X264" s="5">
        <f t="shared" si="116"/>
        <v>35</v>
      </c>
      <c r="AF264" s="5">
        <f t="shared" si="117"/>
        <v>2</v>
      </c>
      <c r="AN264" s="5">
        <f t="shared" si="118"/>
        <v>0</v>
      </c>
      <c r="AV264" s="5">
        <f t="shared" si="127"/>
        <v>249</v>
      </c>
      <c r="BD264" s="5">
        <f t="shared" si="120"/>
        <v>218</v>
      </c>
      <c r="BL264" s="5">
        <f t="shared" si="121"/>
        <v>188</v>
      </c>
      <c r="BT264" s="5">
        <f t="shared" si="122"/>
        <v>161</v>
      </c>
      <c r="BV264" s="654">
        <v>45869</v>
      </c>
      <c r="BW264" s="654"/>
      <c r="BY264" s="193">
        <v>0</v>
      </c>
      <c r="BZ264" s="559">
        <v>2</v>
      </c>
      <c r="CA264" s="28" t="s">
        <v>22</v>
      </c>
      <c r="CB264" s="461">
        <f t="shared" si="132"/>
        <v>119</v>
      </c>
      <c r="CJ264" s="5">
        <f t="shared" si="128"/>
        <v>62</v>
      </c>
      <c r="CR264" s="5">
        <f t="shared" si="131"/>
        <v>38</v>
      </c>
    </row>
    <row r="265" spans="2:96" ht="12.75" customHeight="1" x14ac:dyDescent="0.35">
      <c r="B265" s="42"/>
      <c r="C265" s="42"/>
      <c r="E265" s="4"/>
      <c r="F265" s="4"/>
      <c r="G265" s="6"/>
      <c r="H265" s="5">
        <f t="shared" si="133"/>
        <v>98</v>
      </c>
      <c r="J265" s="654"/>
      <c r="K265" s="651"/>
      <c r="M265" s="4"/>
      <c r="N265" s="4"/>
      <c r="O265" s="6"/>
      <c r="P265" s="5">
        <f t="shared" si="115"/>
        <v>69</v>
      </c>
      <c r="R265" s="654"/>
      <c r="S265" s="651"/>
      <c r="U265" s="4"/>
      <c r="V265" s="4"/>
      <c r="W265" s="6"/>
      <c r="X265" s="5">
        <f t="shared" si="116"/>
        <v>35</v>
      </c>
      <c r="AF265" s="5">
        <f t="shared" si="117"/>
        <v>2</v>
      </c>
      <c r="AN265" s="5">
        <f t="shared" si="118"/>
        <v>0</v>
      </c>
      <c r="AV265" s="5">
        <f t="shared" si="127"/>
        <v>249</v>
      </c>
      <c r="BD265" s="5">
        <f t="shared" si="120"/>
        <v>218</v>
      </c>
      <c r="BL265" s="5">
        <f t="shared" si="121"/>
        <v>188</v>
      </c>
      <c r="BT265" s="5">
        <f t="shared" si="122"/>
        <v>161</v>
      </c>
      <c r="CB265" s="461">
        <f t="shared" si="132"/>
        <v>119</v>
      </c>
      <c r="CJ265" s="5">
        <f t="shared" si="128"/>
        <v>62</v>
      </c>
      <c r="CR265" s="5">
        <f t="shared" si="131"/>
        <v>38</v>
      </c>
    </row>
    <row r="266" spans="2:96" ht="12.75" customHeight="1" x14ac:dyDescent="0.35">
      <c r="B266" s="42"/>
      <c r="C266" s="42"/>
      <c r="E266" s="4"/>
      <c r="F266" s="4"/>
      <c r="G266" s="6"/>
      <c r="H266" s="5">
        <f t="shared" si="133"/>
        <v>96</v>
      </c>
      <c r="J266" s="25"/>
      <c r="K266" s="4"/>
      <c r="M266" s="4"/>
      <c r="N266" s="4"/>
      <c r="O266" s="6"/>
      <c r="P266" s="5">
        <f t="shared" si="115"/>
        <v>69</v>
      </c>
      <c r="R266" s="654"/>
      <c r="S266" s="651"/>
      <c r="U266" s="4"/>
      <c r="V266" s="4"/>
      <c r="W266" s="6"/>
      <c r="X266" s="5">
        <f t="shared" si="116"/>
        <v>35</v>
      </c>
      <c r="AF266" s="5">
        <f t="shared" si="117"/>
        <v>2</v>
      </c>
      <c r="AN266" s="5">
        <f t="shared" si="118"/>
        <v>0</v>
      </c>
      <c r="AV266" s="5">
        <f t="shared" si="127"/>
        <v>249</v>
      </c>
      <c r="BD266" s="5">
        <f t="shared" si="120"/>
        <v>218</v>
      </c>
      <c r="BL266" s="5">
        <f t="shared" si="121"/>
        <v>188</v>
      </c>
      <c r="BT266" s="5">
        <f t="shared" si="122"/>
        <v>161</v>
      </c>
      <c r="CB266" s="461">
        <f t="shared" si="132"/>
        <v>119</v>
      </c>
      <c r="CJ266" s="5">
        <f t="shared" si="128"/>
        <v>62</v>
      </c>
      <c r="CR266" s="5">
        <f t="shared" si="131"/>
        <v>38</v>
      </c>
    </row>
    <row r="267" spans="2:96" ht="12.75" customHeight="1" x14ac:dyDescent="0.35">
      <c r="B267" s="42"/>
      <c r="C267" s="42"/>
      <c r="E267" s="4"/>
      <c r="F267" s="4"/>
      <c r="G267" s="6"/>
      <c r="H267" s="5">
        <f t="shared" si="133"/>
        <v>98</v>
      </c>
      <c r="J267" s="25"/>
      <c r="K267" s="4"/>
      <c r="M267" s="4"/>
      <c r="N267" s="4"/>
      <c r="O267" s="6"/>
      <c r="P267" s="5">
        <f t="shared" si="115"/>
        <v>69</v>
      </c>
      <c r="R267" s="654"/>
      <c r="S267" s="651"/>
      <c r="U267" s="4"/>
      <c r="V267" s="4"/>
      <c r="W267" s="6"/>
      <c r="X267" s="5">
        <f t="shared" si="116"/>
        <v>35</v>
      </c>
      <c r="AF267" s="5">
        <f t="shared" si="117"/>
        <v>2</v>
      </c>
      <c r="AN267" s="5">
        <f t="shared" si="118"/>
        <v>0</v>
      </c>
      <c r="AV267" s="5">
        <f t="shared" si="127"/>
        <v>249</v>
      </c>
      <c r="BD267" s="5">
        <f t="shared" si="120"/>
        <v>218</v>
      </c>
      <c r="BL267" s="5">
        <f t="shared" si="121"/>
        <v>188</v>
      </c>
      <c r="BT267" s="5">
        <f t="shared" si="122"/>
        <v>161</v>
      </c>
      <c r="CB267" s="461">
        <f t="shared" si="132"/>
        <v>119</v>
      </c>
      <c r="CJ267" s="5">
        <f t="shared" si="128"/>
        <v>62</v>
      </c>
      <c r="CR267" s="5">
        <f t="shared" si="131"/>
        <v>38</v>
      </c>
    </row>
    <row r="268" spans="2:96" ht="12.75" customHeight="1" thickBot="1" x14ac:dyDescent="0.4">
      <c r="B268" s="4"/>
      <c r="C268" s="4"/>
      <c r="D268" s="3"/>
      <c r="E268" s="4"/>
      <c r="F268" s="4"/>
      <c r="G268" s="6"/>
      <c r="H268" s="5">
        <f t="shared" si="133"/>
        <v>96</v>
      </c>
      <c r="J268" s="654"/>
      <c r="K268" s="651"/>
      <c r="P268" s="5">
        <f>SUM(P264+M268-N268)</f>
        <v>69</v>
      </c>
      <c r="X268" s="5">
        <f t="shared" si="116"/>
        <v>35</v>
      </c>
      <c r="AF268" s="5">
        <f t="shared" si="117"/>
        <v>2</v>
      </c>
      <c r="AN268" s="5">
        <f t="shared" si="118"/>
        <v>0</v>
      </c>
      <c r="AV268" s="5">
        <f t="shared" si="127"/>
        <v>249</v>
      </c>
      <c r="BD268" s="5">
        <f t="shared" si="120"/>
        <v>218</v>
      </c>
      <c r="BT268" s="5">
        <f t="shared" si="122"/>
        <v>161</v>
      </c>
      <c r="CB268" s="461">
        <f t="shared" si="132"/>
        <v>119</v>
      </c>
      <c r="CJ268" s="5">
        <f t="shared" si="128"/>
        <v>62</v>
      </c>
      <c r="CR268" s="5">
        <f t="shared" si="131"/>
        <v>38</v>
      </c>
    </row>
    <row r="269" spans="2:96" ht="12.75" customHeight="1" thickBot="1" x14ac:dyDescent="0.4">
      <c r="B269" s="658" t="s">
        <v>365</v>
      </c>
      <c r="C269" s="659"/>
      <c r="D269" s="659"/>
      <c r="E269" s="659"/>
      <c r="F269" s="659"/>
      <c r="G269" s="659"/>
      <c r="H269" s="660"/>
      <c r="J269" s="658" t="s">
        <v>365</v>
      </c>
      <c r="K269" s="659"/>
      <c r="L269" s="659"/>
      <c r="M269" s="659"/>
      <c r="N269" s="659"/>
      <c r="O269" s="659"/>
      <c r="P269" s="660"/>
      <c r="R269" s="658" t="s">
        <v>365</v>
      </c>
      <c r="S269" s="659"/>
      <c r="T269" s="659"/>
      <c r="U269" s="659"/>
      <c r="V269" s="659"/>
      <c r="W269" s="659"/>
      <c r="X269" s="660"/>
      <c r="Z269" s="658" t="s">
        <v>365</v>
      </c>
      <c r="AA269" s="659"/>
      <c r="AB269" s="659"/>
      <c r="AC269" s="659"/>
      <c r="AD269" s="659"/>
      <c r="AE269" s="659"/>
      <c r="AF269" s="660"/>
      <c r="AH269" s="658" t="s">
        <v>365</v>
      </c>
      <c r="AI269" s="659"/>
      <c r="AJ269" s="659"/>
      <c r="AK269" s="659"/>
      <c r="AL269" s="659"/>
      <c r="AM269" s="659"/>
      <c r="AN269" s="660"/>
      <c r="AP269" s="658" t="s">
        <v>365</v>
      </c>
      <c r="AQ269" s="659"/>
      <c r="AR269" s="659"/>
      <c r="AS269" s="659"/>
      <c r="AT269" s="659"/>
      <c r="AU269" s="659"/>
      <c r="AV269" s="660"/>
      <c r="AX269" s="658" t="s">
        <v>365</v>
      </c>
      <c r="AY269" s="659"/>
      <c r="AZ269" s="659"/>
      <c r="BA269" s="659"/>
      <c r="BB269" s="659"/>
      <c r="BC269" s="659"/>
      <c r="BD269" s="660"/>
      <c r="BF269" s="658" t="s">
        <v>365</v>
      </c>
      <c r="BG269" s="659"/>
      <c r="BH269" s="659"/>
      <c r="BI269" s="659"/>
      <c r="BJ269" s="659"/>
      <c r="BK269" s="659"/>
      <c r="BL269" s="660"/>
      <c r="BN269" s="658" t="s">
        <v>365</v>
      </c>
      <c r="BO269" s="659"/>
      <c r="BP269" s="659"/>
      <c r="BQ269" s="659"/>
      <c r="BR269" s="659"/>
      <c r="BS269" s="659"/>
      <c r="BT269" s="660"/>
      <c r="BV269" s="658" t="s">
        <v>365</v>
      </c>
      <c r="BW269" s="735"/>
      <c r="BX269" s="735"/>
      <c r="BY269" s="735"/>
      <c r="BZ269" s="735"/>
      <c r="CA269" s="735"/>
      <c r="CB269" s="736"/>
      <c r="CD269" s="658" t="s">
        <v>365</v>
      </c>
      <c r="CE269" s="659"/>
      <c r="CF269" s="659"/>
      <c r="CG269" s="659"/>
      <c r="CH269" s="659"/>
      <c r="CI269" s="659"/>
      <c r="CJ269" s="660"/>
      <c r="CL269" s="658" t="s">
        <v>365</v>
      </c>
      <c r="CM269" s="659"/>
      <c r="CN269" s="659"/>
      <c r="CO269" s="659"/>
      <c r="CP269" s="659"/>
      <c r="CQ269" s="659"/>
      <c r="CR269" s="660"/>
    </row>
    <row r="270" spans="2:96" ht="12.75" customHeight="1" thickBot="1" x14ac:dyDescent="0.4">
      <c r="B270" s="7"/>
      <c r="C270" s="8"/>
      <c r="D270" s="8"/>
      <c r="E270" s="9" t="s">
        <v>7</v>
      </c>
      <c r="F270" s="9" t="s">
        <v>8</v>
      </c>
      <c r="G270" s="10" t="s">
        <v>9</v>
      </c>
      <c r="H270" s="11" t="s">
        <v>508</v>
      </c>
      <c r="J270" s="7"/>
      <c r="K270" s="8"/>
      <c r="L270" s="8"/>
      <c r="M270" s="9" t="s">
        <v>7</v>
      </c>
      <c r="N270" s="9" t="s">
        <v>8</v>
      </c>
      <c r="O270" s="12" t="s">
        <v>9</v>
      </c>
      <c r="P270" s="11" t="s">
        <v>508</v>
      </c>
      <c r="R270" s="7"/>
      <c r="S270" s="8"/>
      <c r="T270" s="8"/>
      <c r="U270" s="9" t="s">
        <v>7</v>
      </c>
      <c r="V270" s="9" t="s">
        <v>8</v>
      </c>
      <c r="W270" s="13" t="s">
        <v>9</v>
      </c>
      <c r="X270" s="11" t="s">
        <v>508</v>
      </c>
      <c r="Z270" s="7"/>
      <c r="AA270" s="8"/>
      <c r="AB270" s="8"/>
      <c r="AC270" s="9" t="s">
        <v>7</v>
      </c>
      <c r="AD270" s="9" t="s">
        <v>8</v>
      </c>
      <c r="AE270" s="14" t="s">
        <v>9</v>
      </c>
      <c r="AF270" s="11" t="s">
        <v>508</v>
      </c>
      <c r="AH270" s="7"/>
      <c r="AI270" s="8"/>
      <c r="AJ270" s="8"/>
      <c r="AK270" s="9" t="s">
        <v>7</v>
      </c>
      <c r="AL270" s="9" t="s">
        <v>8</v>
      </c>
      <c r="AM270" s="15" t="s">
        <v>9</v>
      </c>
      <c r="AN270" s="11" t="s">
        <v>508</v>
      </c>
      <c r="AP270" s="7"/>
      <c r="AQ270" s="8"/>
      <c r="AR270" s="8"/>
      <c r="AS270" s="9" t="s">
        <v>7</v>
      </c>
      <c r="AT270" s="9" t="s">
        <v>8</v>
      </c>
      <c r="AU270" s="16" t="s">
        <v>9</v>
      </c>
      <c r="AV270" s="11" t="s">
        <v>508</v>
      </c>
      <c r="AX270" s="7"/>
      <c r="AY270" s="8"/>
      <c r="AZ270" s="8"/>
      <c r="BA270" s="9" t="s">
        <v>7</v>
      </c>
      <c r="BB270" s="9" t="s">
        <v>8</v>
      </c>
      <c r="BC270" s="17" t="s">
        <v>9</v>
      </c>
      <c r="BD270" s="11" t="s">
        <v>508</v>
      </c>
      <c r="BF270" s="7"/>
      <c r="BG270" s="8"/>
      <c r="BH270" s="8"/>
      <c r="BI270" s="9" t="s">
        <v>7</v>
      </c>
      <c r="BJ270" s="9" t="s">
        <v>8</v>
      </c>
      <c r="BK270" s="18" t="s">
        <v>9</v>
      </c>
      <c r="BL270" s="11" t="s">
        <v>508</v>
      </c>
      <c r="BN270" s="7"/>
      <c r="BO270" s="8"/>
      <c r="BP270" s="8"/>
      <c r="BQ270" s="9" t="s">
        <v>7</v>
      </c>
      <c r="BR270" s="9" t="s">
        <v>8</v>
      </c>
      <c r="BS270" s="19" t="s">
        <v>9</v>
      </c>
      <c r="BT270" s="11" t="s">
        <v>508</v>
      </c>
      <c r="BV270" s="7"/>
      <c r="BW270" s="8"/>
      <c r="BX270" s="8"/>
      <c r="BY270" s="191" t="s">
        <v>7</v>
      </c>
      <c r="BZ270" s="9" t="s">
        <v>8</v>
      </c>
      <c r="CA270" s="20" t="s">
        <v>9</v>
      </c>
      <c r="CB270" s="41" t="s">
        <v>508</v>
      </c>
      <c r="CD270" s="7"/>
      <c r="CE270" s="8"/>
      <c r="CF270" s="8"/>
      <c r="CG270" s="9" t="s">
        <v>7</v>
      </c>
      <c r="CH270" s="9" t="s">
        <v>8</v>
      </c>
      <c r="CI270" s="21" t="s">
        <v>9</v>
      </c>
      <c r="CJ270" s="11" t="s">
        <v>521</v>
      </c>
      <c r="CL270" s="7"/>
      <c r="CM270" s="8"/>
      <c r="CN270" s="8"/>
      <c r="CO270" s="9" t="s">
        <v>7</v>
      </c>
      <c r="CP270" s="9" t="s">
        <v>8</v>
      </c>
      <c r="CQ270" s="22" t="s">
        <v>9</v>
      </c>
      <c r="CR270" s="11" t="s">
        <v>508</v>
      </c>
    </row>
    <row r="271" spans="2:96" ht="12.75" customHeight="1" x14ac:dyDescent="0.35">
      <c r="B271" s="661" t="s">
        <v>509</v>
      </c>
      <c r="C271" s="673"/>
      <c r="D271" s="662"/>
      <c r="E271" s="4" t="s">
        <v>11</v>
      </c>
      <c r="F271" s="4" t="s">
        <v>11</v>
      </c>
      <c r="H271" s="4">
        <v>63</v>
      </c>
      <c r="J271" s="680" t="s">
        <v>510</v>
      </c>
      <c r="K271" s="673"/>
      <c r="L271" s="662"/>
      <c r="M271" s="4" t="s">
        <v>11</v>
      </c>
      <c r="N271" s="4" t="s">
        <v>11</v>
      </c>
      <c r="P271" s="35">
        <v>49</v>
      </c>
      <c r="R271" s="678" t="s">
        <v>511</v>
      </c>
      <c r="S271" s="673"/>
      <c r="T271" s="662"/>
      <c r="U271" s="4" t="s">
        <v>11</v>
      </c>
      <c r="V271" s="4" t="s">
        <v>11</v>
      </c>
      <c r="X271" s="50">
        <v>37</v>
      </c>
      <c r="Z271" s="687" t="s">
        <v>512</v>
      </c>
      <c r="AA271" s="673"/>
      <c r="AB271" s="662"/>
      <c r="AC271" s="4" t="s">
        <v>11</v>
      </c>
      <c r="AD271" s="4" t="s">
        <v>11</v>
      </c>
      <c r="AF271" s="4">
        <v>9</v>
      </c>
      <c r="AH271" s="685" t="s">
        <v>513</v>
      </c>
      <c r="AI271" s="673"/>
      <c r="AJ271" s="662"/>
      <c r="AK271" s="4" t="s">
        <v>11</v>
      </c>
      <c r="AL271" s="4" t="s">
        <v>11</v>
      </c>
      <c r="AN271" s="35">
        <v>0</v>
      </c>
      <c r="AP271" s="674" t="s">
        <v>514</v>
      </c>
      <c r="AQ271" s="673"/>
      <c r="AR271" s="662"/>
      <c r="AS271" s="4" t="s">
        <v>11</v>
      </c>
      <c r="AT271" s="4" t="s">
        <v>11</v>
      </c>
      <c r="AV271" s="24">
        <v>51</v>
      </c>
      <c r="AX271" s="688" t="s">
        <v>515</v>
      </c>
      <c r="AY271" s="673"/>
      <c r="AZ271" s="662"/>
      <c r="BA271" s="4" t="s">
        <v>11</v>
      </c>
      <c r="BB271" s="4" t="s">
        <v>11</v>
      </c>
      <c r="BD271" s="162">
        <v>133</v>
      </c>
      <c r="BF271" s="679" t="s">
        <v>516</v>
      </c>
      <c r="BG271" s="673"/>
      <c r="BH271" s="662"/>
      <c r="BI271" s="4" t="s">
        <v>11</v>
      </c>
      <c r="BJ271" s="4" t="s">
        <v>11</v>
      </c>
      <c r="BL271" s="309">
        <v>115</v>
      </c>
      <c r="BN271" s="672" t="s">
        <v>517</v>
      </c>
      <c r="BO271" s="673"/>
      <c r="BP271" s="662"/>
      <c r="BQ271" s="4" t="s">
        <v>11</v>
      </c>
      <c r="BR271" s="4" t="s">
        <v>11</v>
      </c>
      <c r="BT271" s="451">
        <v>90</v>
      </c>
      <c r="BV271" s="737" t="s">
        <v>518</v>
      </c>
      <c r="BW271" s="737"/>
      <c r="BX271" s="737"/>
      <c r="BY271" s="193" t="s">
        <v>11</v>
      </c>
      <c r="BZ271" s="460" t="s">
        <v>11</v>
      </c>
      <c r="CB271" s="461">
        <v>68</v>
      </c>
      <c r="CD271" s="682" t="s">
        <v>519</v>
      </c>
      <c r="CE271" s="673"/>
      <c r="CF271" s="662"/>
      <c r="CG271" s="4" t="s">
        <v>11</v>
      </c>
      <c r="CH271" s="4" t="s">
        <v>11</v>
      </c>
      <c r="CJ271" s="4">
        <f>CB301</f>
        <v>22</v>
      </c>
      <c r="CL271" s="686" t="s">
        <v>520</v>
      </c>
      <c r="CM271" s="673"/>
      <c r="CN271" s="662"/>
      <c r="CO271" s="4" t="s">
        <v>11</v>
      </c>
      <c r="CP271" s="4" t="s">
        <v>11</v>
      </c>
      <c r="CR271" s="4">
        <f>CJ291</f>
        <v>62</v>
      </c>
    </row>
    <row r="272" spans="2:96" ht="12.75" customHeight="1" x14ac:dyDescent="0.35">
      <c r="B272" s="654">
        <v>45566</v>
      </c>
      <c r="C272" s="651"/>
      <c r="D272" s="651"/>
      <c r="E272" s="4">
        <v>0</v>
      </c>
      <c r="F272" s="4">
        <v>1</v>
      </c>
      <c r="G272" s="6" t="s">
        <v>17</v>
      </c>
      <c r="H272" s="5">
        <f t="shared" ref="H272:H301" si="134">SUM(H271+E272-F272)</f>
        <v>62</v>
      </c>
      <c r="J272" s="654">
        <v>45602</v>
      </c>
      <c r="K272" s="651"/>
      <c r="L272" s="39"/>
      <c r="M272" s="4">
        <v>0</v>
      </c>
      <c r="N272" s="4">
        <v>1</v>
      </c>
      <c r="O272" s="6" t="s">
        <v>17</v>
      </c>
      <c r="P272" s="5">
        <f t="shared" ref="P272:P301" si="135">SUM(P271+M272-N272)</f>
        <v>48</v>
      </c>
      <c r="R272" s="654">
        <v>45628</v>
      </c>
      <c r="S272" s="651"/>
      <c r="T272" s="39"/>
      <c r="U272" s="24">
        <v>0</v>
      </c>
      <c r="V272" s="24">
        <v>2</v>
      </c>
      <c r="W272" s="28" t="s">
        <v>17</v>
      </c>
      <c r="X272" s="5">
        <f t="shared" ref="X272:X301" si="136">SUM(X271+U272-V272)</f>
        <v>35</v>
      </c>
      <c r="Z272" s="708">
        <v>45661</v>
      </c>
      <c r="AA272" s="651"/>
      <c r="AB272" s="48"/>
      <c r="AC272" s="50">
        <v>0</v>
      </c>
      <c r="AD272" s="50">
        <v>2</v>
      </c>
      <c r="AE272" s="51" t="s">
        <v>17</v>
      </c>
      <c r="AF272" s="5">
        <f t="shared" ref="AF272:AF301" si="137">SUM(AF271+AC272-AD272)</f>
        <v>7</v>
      </c>
      <c r="AH272" s="747">
        <v>45693</v>
      </c>
      <c r="AI272" s="651"/>
      <c r="AJ272" s="89"/>
      <c r="AK272" s="90">
        <v>73</v>
      </c>
      <c r="AL272" s="90">
        <v>0</v>
      </c>
      <c r="AM272" s="91" t="s">
        <v>17</v>
      </c>
      <c r="AN272" s="34">
        <f t="shared" ref="AN272:AN301" si="138">SUM(AN271+AK272-AL272)</f>
        <v>73</v>
      </c>
      <c r="AP272" s="654">
        <v>45722</v>
      </c>
      <c r="AQ272" s="651"/>
      <c r="AR272" s="39"/>
      <c r="AS272" s="24">
        <v>0</v>
      </c>
      <c r="AT272" s="24">
        <v>2</v>
      </c>
      <c r="AU272" s="28" t="s">
        <v>17</v>
      </c>
      <c r="AV272" s="5">
        <f>SUM(AV271+AS272-AT272)</f>
        <v>49</v>
      </c>
      <c r="AX272" s="654">
        <v>45748</v>
      </c>
      <c r="AY272" s="651"/>
      <c r="AZ272" s="77"/>
      <c r="BA272" s="168">
        <v>0</v>
      </c>
      <c r="BB272" s="171">
        <v>1</v>
      </c>
      <c r="BC272" s="28" t="s">
        <v>17</v>
      </c>
      <c r="BD272" s="162">
        <f t="shared" ref="BD272:BD294" si="139">SUM(BD271+BA272-BB272)</f>
        <v>132</v>
      </c>
      <c r="BF272" s="654">
        <v>45779</v>
      </c>
      <c r="BG272" s="651"/>
      <c r="BH272" s="39"/>
      <c r="BI272" s="4">
        <v>0</v>
      </c>
      <c r="BJ272" s="4">
        <v>1</v>
      </c>
      <c r="BK272" s="129" t="s">
        <v>17</v>
      </c>
      <c r="BL272" s="309">
        <f>SUM(BL271+BI272-BJ272)</f>
        <v>114</v>
      </c>
      <c r="BN272" s="654">
        <v>45810</v>
      </c>
      <c r="BO272" s="651"/>
      <c r="BP272" s="39"/>
      <c r="BQ272" s="453">
        <v>0</v>
      </c>
      <c r="BR272" s="453">
        <v>1</v>
      </c>
      <c r="BS272" s="28" t="s">
        <v>17</v>
      </c>
      <c r="BT272" s="451">
        <f>BT271+BQ272-BR272</f>
        <v>89</v>
      </c>
      <c r="BV272" s="654">
        <v>183</v>
      </c>
      <c r="BW272" s="654"/>
      <c r="BX272" s="39"/>
      <c r="BY272" s="193">
        <v>0</v>
      </c>
      <c r="BZ272" s="476">
        <v>2</v>
      </c>
      <c r="CA272" s="28" t="s">
        <v>17</v>
      </c>
      <c r="CB272" s="461">
        <f>CB271+BY272-BZ272</f>
        <v>66</v>
      </c>
      <c r="CD272" s="654">
        <v>45870</v>
      </c>
      <c r="CE272" s="651"/>
      <c r="CF272" s="39"/>
      <c r="CG272" s="4">
        <v>0</v>
      </c>
      <c r="CH272" s="4">
        <v>2</v>
      </c>
      <c r="CI272" s="6" t="s">
        <v>17</v>
      </c>
      <c r="CJ272" s="4">
        <f t="shared" ref="CJ272:CJ301" si="140">CJ271-CH272</f>
        <v>20</v>
      </c>
      <c r="CL272" s="711">
        <v>45901</v>
      </c>
      <c r="CM272" s="730"/>
      <c r="CN272" s="613"/>
      <c r="CO272" s="171">
        <v>0</v>
      </c>
      <c r="CP272" s="171">
        <v>2</v>
      </c>
      <c r="CQ272" s="255" t="s">
        <v>17</v>
      </c>
      <c r="CR272" s="4">
        <f t="shared" ref="CR272:CR300" si="141">CR271+CO272-CP272</f>
        <v>60</v>
      </c>
    </row>
    <row r="273" spans="2:96" ht="12.75" customHeight="1" x14ac:dyDescent="0.35">
      <c r="B273" s="654">
        <v>45572</v>
      </c>
      <c r="C273" s="651"/>
      <c r="D273" s="651"/>
      <c r="E273" s="4">
        <v>0</v>
      </c>
      <c r="F273" s="4">
        <v>1</v>
      </c>
      <c r="G273" s="6" t="s">
        <v>17</v>
      </c>
      <c r="H273" s="5">
        <f t="shared" si="134"/>
        <v>61</v>
      </c>
      <c r="J273" s="654">
        <v>45604</v>
      </c>
      <c r="K273" s="651"/>
      <c r="L273" s="3"/>
      <c r="M273" s="4">
        <v>0</v>
      </c>
      <c r="N273" s="4">
        <v>1</v>
      </c>
      <c r="O273" s="6" t="s">
        <v>17</v>
      </c>
      <c r="P273" s="5">
        <f t="shared" si="135"/>
        <v>47</v>
      </c>
      <c r="R273" s="654">
        <v>45630</v>
      </c>
      <c r="S273" s="651"/>
      <c r="T273" s="3"/>
      <c r="U273" s="24">
        <v>0</v>
      </c>
      <c r="V273" s="24">
        <v>1</v>
      </c>
      <c r="W273" s="28" t="s">
        <v>17</v>
      </c>
      <c r="X273" s="5">
        <f t="shared" si="136"/>
        <v>34</v>
      </c>
      <c r="Z273" s="708">
        <v>45663</v>
      </c>
      <c r="AA273" s="651"/>
      <c r="AB273" s="48"/>
      <c r="AC273" s="50">
        <v>0</v>
      </c>
      <c r="AD273" s="50">
        <v>1</v>
      </c>
      <c r="AE273" s="51" t="s">
        <v>24</v>
      </c>
      <c r="AF273" s="5">
        <f t="shared" si="137"/>
        <v>6</v>
      </c>
      <c r="AH273" s="746">
        <v>45694</v>
      </c>
      <c r="AI273" s="651"/>
      <c r="AJ273" s="3"/>
      <c r="AK273" s="24">
        <v>0</v>
      </c>
      <c r="AL273" s="24">
        <v>1</v>
      </c>
      <c r="AM273" s="28" t="s">
        <v>17</v>
      </c>
      <c r="AN273" s="5">
        <f t="shared" si="138"/>
        <v>72</v>
      </c>
      <c r="AP273" s="654">
        <v>45724</v>
      </c>
      <c r="AQ273" s="651"/>
      <c r="AR273" s="39"/>
      <c r="AS273" s="24">
        <v>0</v>
      </c>
      <c r="AT273" s="24">
        <v>2</v>
      </c>
      <c r="AU273" s="28" t="s">
        <v>17</v>
      </c>
      <c r="AV273" s="5">
        <f>SUM(AV272+AS305-AT305)</f>
        <v>47</v>
      </c>
      <c r="AX273" s="654">
        <v>45749</v>
      </c>
      <c r="AY273" s="651"/>
      <c r="AZ273" s="3"/>
      <c r="BA273" s="168">
        <v>0</v>
      </c>
      <c r="BB273" s="171">
        <v>1</v>
      </c>
      <c r="BC273" s="28" t="s">
        <v>17</v>
      </c>
      <c r="BD273" s="162">
        <f t="shared" si="139"/>
        <v>131</v>
      </c>
      <c r="BF273" s="654">
        <v>45780</v>
      </c>
      <c r="BG273" s="651"/>
      <c r="BH273" s="3"/>
      <c r="BI273" s="248">
        <v>0</v>
      </c>
      <c r="BJ273" s="248">
        <v>1</v>
      </c>
      <c r="BK273" s="129" t="s">
        <v>17</v>
      </c>
      <c r="BL273" s="309">
        <f t="shared" ref="BL273:BL296" si="142">SUM(BL272+BI273-BJ273)</f>
        <v>113</v>
      </c>
      <c r="BN273" s="654">
        <v>45811</v>
      </c>
      <c r="BO273" s="651"/>
      <c r="BP273" s="3"/>
      <c r="BQ273" s="453">
        <v>0</v>
      </c>
      <c r="BR273" s="453">
        <v>1</v>
      </c>
      <c r="BS273" s="28" t="s">
        <v>17</v>
      </c>
      <c r="BT273" s="455">
        <f t="shared" ref="BT273:BT301" si="143">BT272+BQ273-BR273</f>
        <v>88</v>
      </c>
      <c r="BV273" s="654">
        <v>184</v>
      </c>
      <c r="BW273" s="654"/>
      <c r="BX273" s="3"/>
      <c r="BY273" s="193">
        <v>0</v>
      </c>
      <c r="BZ273" s="559">
        <v>2</v>
      </c>
      <c r="CA273" s="28" t="s">
        <v>17</v>
      </c>
      <c r="CB273" s="487">
        <f t="shared" ref="CB273:CB301" si="144">CB272+BY273-BZ273</f>
        <v>64</v>
      </c>
      <c r="CD273" s="654">
        <v>45871</v>
      </c>
      <c r="CE273" s="651"/>
      <c r="CF273" s="3"/>
      <c r="CG273" s="564">
        <v>0</v>
      </c>
      <c r="CH273" s="564">
        <v>2</v>
      </c>
      <c r="CI273" s="28" t="s">
        <v>17</v>
      </c>
      <c r="CJ273" s="4">
        <f t="shared" si="140"/>
        <v>18</v>
      </c>
      <c r="CL273" s="711">
        <v>45902</v>
      </c>
      <c r="CM273" s="730"/>
      <c r="CN273" s="3"/>
      <c r="CO273" s="171">
        <v>0</v>
      </c>
      <c r="CP273" s="171">
        <v>2</v>
      </c>
      <c r="CQ273" s="255" t="s">
        <v>17</v>
      </c>
      <c r="CR273" s="4">
        <f t="shared" si="141"/>
        <v>58</v>
      </c>
    </row>
    <row r="274" spans="2:96" ht="12.75" customHeight="1" x14ac:dyDescent="0.35">
      <c r="B274" s="654">
        <v>45573</v>
      </c>
      <c r="C274" s="651"/>
      <c r="D274" s="651"/>
      <c r="E274" s="4">
        <v>0</v>
      </c>
      <c r="F274" s="4">
        <v>1</v>
      </c>
      <c r="G274" s="6" t="s">
        <v>17</v>
      </c>
      <c r="H274" s="5">
        <f t="shared" si="134"/>
        <v>60</v>
      </c>
      <c r="J274" s="654">
        <v>45605</v>
      </c>
      <c r="K274" s="651"/>
      <c r="L274" s="3"/>
      <c r="M274" s="4">
        <v>0</v>
      </c>
      <c r="N274" s="4">
        <v>1</v>
      </c>
      <c r="O274" s="6" t="s">
        <v>17</v>
      </c>
      <c r="P274" s="5">
        <f t="shared" si="135"/>
        <v>46</v>
      </c>
      <c r="R274" s="654">
        <v>45631</v>
      </c>
      <c r="S274" s="651"/>
      <c r="T274" s="3"/>
      <c r="U274" s="24">
        <v>0</v>
      </c>
      <c r="V274" s="24">
        <v>2</v>
      </c>
      <c r="W274" s="28" t="s">
        <v>24</v>
      </c>
      <c r="X274" s="5">
        <f t="shared" si="136"/>
        <v>32</v>
      </c>
      <c r="Z274" s="708">
        <v>45663</v>
      </c>
      <c r="AA274" s="651"/>
      <c r="AB274" s="48"/>
      <c r="AC274" s="50">
        <v>0</v>
      </c>
      <c r="AD274" s="50">
        <v>1</v>
      </c>
      <c r="AE274" s="28" t="s">
        <v>17</v>
      </c>
      <c r="AF274" s="5">
        <f t="shared" si="137"/>
        <v>5</v>
      </c>
      <c r="AH274" s="746">
        <v>45694</v>
      </c>
      <c r="AI274" s="651"/>
      <c r="AJ274" s="3"/>
      <c r="AK274" s="24">
        <v>0</v>
      </c>
      <c r="AL274" s="24">
        <v>2</v>
      </c>
      <c r="AM274" s="28" t="s">
        <v>24</v>
      </c>
      <c r="AN274" s="5">
        <f t="shared" si="138"/>
        <v>70</v>
      </c>
      <c r="AP274" s="654">
        <v>45726</v>
      </c>
      <c r="AQ274" s="651"/>
      <c r="AR274" s="3"/>
      <c r="AS274" s="24">
        <v>0</v>
      </c>
      <c r="AT274" s="24">
        <v>2</v>
      </c>
      <c r="AU274" s="28" t="s">
        <v>24</v>
      </c>
      <c r="AV274" s="5">
        <f t="shared" ref="AV274:AV301" si="145">SUM(AV273+AS274-AT274)</f>
        <v>45</v>
      </c>
      <c r="AX274" s="654">
        <v>45750</v>
      </c>
      <c r="AY274" s="651"/>
      <c r="AZ274" s="3"/>
      <c r="BA274" s="168">
        <v>0</v>
      </c>
      <c r="BB274" s="171">
        <v>1</v>
      </c>
      <c r="BC274" s="28" t="s">
        <v>17</v>
      </c>
      <c r="BD274" s="162">
        <f t="shared" si="139"/>
        <v>130</v>
      </c>
      <c r="BF274" s="654">
        <v>45781</v>
      </c>
      <c r="BG274" s="651"/>
      <c r="BH274" s="3"/>
      <c r="BI274" s="259">
        <v>0</v>
      </c>
      <c r="BJ274" s="259">
        <v>1</v>
      </c>
      <c r="BK274" s="129" t="s">
        <v>17</v>
      </c>
      <c r="BL274" s="309">
        <f t="shared" si="142"/>
        <v>112</v>
      </c>
      <c r="BN274" s="654">
        <v>45812</v>
      </c>
      <c r="BO274" s="651"/>
      <c r="BP274" s="3"/>
      <c r="BQ274" s="453">
        <v>0</v>
      </c>
      <c r="BR274" s="453">
        <v>1</v>
      </c>
      <c r="BS274" s="28" t="s">
        <v>17</v>
      </c>
      <c r="BT274" s="455">
        <f t="shared" si="143"/>
        <v>87</v>
      </c>
      <c r="BV274" s="654">
        <v>185</v>
      </c>
      <c r="BW274" s="654"/>
      <c r="BX274" s="3"/>
      <c r="BY274" s="193">
        <v>0</v>
      </c>
      <c r="BZ274" s="559">
        <v>2</v>
      </c>
      <c r="CA274" s="28" t="s">
        <v>17</v>
      </c>
      <c r="CB274" s="487">
        <f t="shared" si="144"/>
        <v>62</v>
      </c>
      <c r="CD274" s="654">
        <v>45873</v>
      </c>
      <c r="CE274" s="651"/>
      <c r="CF274" s="3"/>
      <c r="CG274" s="564">
        <v>0</v>
      </c>
      <c r="CH274" s="564">
        <v>2</v>
      </c>
      <c r="CI274" s="28" t="s">
        <v>17</v>
      </c>
      <c r="CJ274" s="4">
        <f t="shared" si="140"/>
        <v>16</v>
      </c>
      <c r="CL274" s="711">
        <v>45903</v>
      </c>
      <c r="CM274" s="730"/>
      <c r="CN274" s="3"/>
      <c r="CO274" s="171">
        <v>0</v>
      </c>
      <c r="CP274" s="171">
        <v>2</v>
      </c>
      <c r="CQ274" s="255" t="s">
        <v>17</v>
      </c>
      <c r="CR274" s="4">
        <f t="shared" si="141"/>
        <v>56</v>
      </c>
    </row>
    <row r="275" spans="2:96" ht="12.75" customHeight="1" x14ac:dyDescent="0.35">
      <c r="B275" s="654">
        <v>45574</v>
      </c>
      <c r="C275" s="651"/>
      <c r="D275" s="651"/>
      <c r="E275" s="4">
        <v>0</v>
      </c>
      <c r="F275" s="4">
        <v>1</v>
      </c>
      <c r="G275" s="6" t="s">
        <v>17</v>
      </c>
      <c r="H275" s="5">
        <f t="shared" si="134"/>
        <v>59</v>
      </c>
      <c r="J275" s="654">
        <v>45609</v>
      </c>
      <c r="K275" s="651"/>
      <c r="L275" s="3"/>
      <c r="M275" s="4">
        <v>0</v>
      </c>
      <c r="N275" s="4">
        <v>1</v>
      </c>
      <c r="O275" s="6" t="s">
        <v>17</v>
      </c>
      <c r="P275" s="5">
        <f t="shared" si="135"/>
        <v>45</v>
      </c>
      <c r="R275" s="654">
        <v>45632</v>
      </c>
      <c r="S275" s="651"/>
      <c r="T275" s="3"/>
      <c r="U275" s="24">
        <v>0</v>
      </c>
      <c r="V275" s="24">
        <v>1</v>
      </c>
      <c r="W275" s="28" t="s">
        <v>17</v>
      </c>
      <c r="X275" s="5">
        <f t="shared" si="136"/>
        <v>31</v>
      </c>
      <c r="Z275" s="708">
        <v>45664</v>
      </c>
      <c r="AA275" s="651"/>
      <c r="AB275" s="3"/>
      <c r="AC275" s="50">
        <v>0</v>
      </c>
      <c r="AD275" s="50">
        <v>2</v>
      </c>
      <c r="AE275" s="28" t="s">
        <v>17</v>
      </c>
      <c r="AF275" s="5">
        <f t="shared" si="137"/>
        <v>3</v>
      </c>
      <c r="AH275" s="746">
        <v>45695</v>
      </c>
      <c r="AI275" s="651"/>
      <c r="AJ275" s="3"/>
      <c r="AK275" s="24">
        <v>0</v>
      </c>
      <c r="AL275" s="24">
        <v>1</v>
      </c>
      <c r="AM275" s="28" t="s">
        <v>17</v>
      </c>
      <c r="AN275" s="5">
        <f t="shared" si="138"/>
        <v>69</v>
      </c>
      <c r="AP275" s="706">
        <v>45727</v>
      </c>
      <c r="AQ275" s="651"/>
      <c r="AR275" s="30"/>
      <c r="AS275" s="32">
        <v>106</v>
      </c>
      <c r="AT275" s="32">
        <v>0</v>
      </c>
      <c r="AU275" s="33" t="s">
        <v>17</v>
      </c>
      <c r="AV275" s="34">
        <f t="shared" si="145"/>
        <v>151</v>
      </c>
      <c r="AX275" s="654">
        <v>45751</v>
      </c>
      <c r="AY275" s="651"/>
      <c r="AZ275" s="3"/>
      <c r="BA275" s="168">
        <v>0</v>
      </c>
      <c r="BB275" s="171">
        <v>1</v>
      </c>
      <c r="BC275" s="28" t="s">
        <v>17</v>
      </c>
      <c r="BD275" s="162">
        <f t="shared" si="139"/>
        <v>129</v>
      </c>
      <c r="BF275" s="654">
        <v>45782</v>
      </c>
      <c r="BG275" s="651"/>
      <c r="BH275" s="3"/>
      <c r="BI275" s="259">
        <v>0</v>
      </c>
      <c r="BJ275" s="259">
        <v>1</v>
      </c>
      <c r="BK275" s="129" t="s">
        <v>17</v>
      </c>
      <c r="BL275" s="309">
        <f t="shared" si="142"/>
        <v>111</v>
      </c>
      <c r="BN275" s="654">
        <v>45813</v>
      </c>
      <c r="BO275" s="651"/>
      <c r="BP275" s="3"/>
      <c r="BQ275" s="453">
        <v>0</v>
      </c>
      <c r="BR275" s="453">
        <v>1</v>
      </c>
      <c r="BS275" s="28" t="s">
        <v>17</v>
      </c>
      <c r="BT275" s="455">
        <f t="shared" si="143"/>
        <v>86</v>
      </c>
      <c r="BV275" s="654">
        <v>186</v>
      </c>
      <c r="BW275" s="654"/>
      <c r="BX275" s="3"/>
      <c r="BY275" s="193">
        <v>0</v>
      </c>
      <c r="BZ275" s="559">
        <v>2</v>
      </c>
      <c r="CA275" s="28" t="s">
        <v>17</v>
      </c>
      <c r="CB275" s="487">
        <f t="shared" si="144"/>
        <v>60</v>
      </c>
      <c r="CD275" s="654">
        <v>45874</v>
      </c>
      <c r="CE275" s="651"/>
      <c r="CF275" s="3"/>
      <c r="CG275" s="564">
        <v>0</v>
      </c>
      <c r="CH275" s="564">
        <v>2</v>
      </c>
      <c r="CI275" s="28" t="s">
        <v>17</v>
      </c>
      <c r="CJ275" s="4">
        <f t="shared" si="140"/>
        <v>14</v>
      </c>
      <c r="CL275" s="711">
        <v>45904</v>
      </c>
      <c r="CM275" s="730"/>
      <c r="CN275" s="3"/>
      <c r="CO275" s="171">
        <v>0</v>
      </c>
      <c r="CP275" s="171">
        <v>2</v>
      </c>
      <c r="CQ275" s="255" t="s">
        <v>17</v>
      </c>
      <c r="CR275" s="602">
        <f t="shared" si="141"/>
        <v>54</v>
      </c>
    </row>
    <row r="276" spans="2:96" ht="12.75" customHeight="1" x14ac:dyDescent="0.35">
      <c r="B276" s="654">
        <v>45574</v>
      </c>
      <c r="C276" s="651"/>
      <c r="D276" s="651"/>
      <c r="E276" s="4">
        <v>0</v>
      </c>
      <c r="F276" s="4">
        <v>2</v>
      </c>
      <c r="G276" s="6" t="s">
        <v>24</v>
      </c>
      <c r="H276" s="5">
        <f t="shared" si="134"/>
        <v>57</v>
      </c>
      <c r="J276" s="654">
        <v>45609</v>
      </c>
      <c r="K276" s="651"/>
      <c r="L276" s="3"/>
      <c r="M276" s="4">
        <v>0</v>
      </c>
      <c r="N276" s="4">
        <v>2</v>
      </c>
      <c r="O276" s="6" t="s">
        <v>24</v>
      </c>
      <c r="P276" s="5">
        <f t="shared" si="135"/>
        <v>43</v>
      </c>
      <c r="R276" s="654">
        <v>45636</v>
      </c>
      <c r="S276" s="651"/>
      <c r="T276" s="3"/>
      <c r="U276" s="24">
        <v>0</v>
      </c>
      <c r="V276" s="24">
        <v>3</v>
      </c>
      <c r="W276" s="28" t="s">
        <v>17</v>
      </c>
      <c r="X276" s="5">
        <f t="shared" si="136"/>
        <v>28</v>
      </c>
      <c r="Z276" s="708">
        <v>45665</v>
      </c>
      <c r="AA276" s="651"/>
      <c r="AB276" s="3"/>
      <c r="AC276" s="50">
        <v>0</v>
      </c>
      <c r="AD276" s="50">
        <v>1</v>
      </c>
      <c r="AE276" s="28" t="s">
        <v>17</v>
      </c>
      <c r="AF276" s="5">
        <f t="shared" si="137"/>
        <v>2</v>
      </c>
      <c r="AH276" s="746">
        <v>45698</v>
      </c>
      <c r="AI276" s="651"/>
      <c r="AJ276" s="3"/>
      <c r="AK276" s="24">
        <v>0</v>
      </c>
      <c r="AL276" s="24">
        <v>1</v>
      </c>
      <c r="AM276" s="28" t="s">
        <v>17</v>
      </c>
      <c r="AN276" s="5">
        <f t="shared" si="138"/>
        <v>68</v>
      </c>
      <c r="AP276" s="654">
        <v>45728</v>
      </c>
      <c r="AQ276" s="651"/>
      <c r="AR276" s="3"/>
      <c r="AS276" s="24">
        <v>0</v>
      </c>
      <c r="AT276" s="24">
        <v>2</v>
      </c>
      <c r="AU276" s="28" t="s">
        <v>17</v>
      </c>
      <c r="AV276" s="5">
        <f t="shared" si="145"/>
        <v>149</v>
      </c>
      <c r="AX276" s="654">
        <v>45752</v>
      </c>
      <c r="AY276" s="651"/>
      <c r="AZ276" s="3"/>
      <c r="BA276" s="168">
        <v>0</v>
      </c>
      <c r="BB276" s="171">
        <v>1</v>
      </c>
      <c r="BC276" s="28" t="s">
        <v>17</v>
      </c>
      <c r="BD276" s="162">
        <f t="shared" si="139"/>
        <v>128</v>
      </c>
      <c r="BF276" s="654">
        <v>45783</v>
      </c>
      <c r="BG276" s="651"/>
      <c r="BH276" s="3"/>
      <c r="BI276" s="259">
        <v>0</v>
      </c>
      <c r="BJ276" s="259">
        <v>1</v>
      </c>
      <c r="BK276" s="129" t="s">
        <v>17</v>
      </c>
      <c r="BL276" s="309">
        <f t="shared" si="142"/>
        <v>110</v>
      </c>
      <c r="BN276" s="654">
        <v>45814</v>
      </c>
      <c r="BO276" s="651"/>
      <c r="BP276" s="3"/>
      <c r="BQ276" s="453">
        <v>0</v>
      </c>
      <c r="BR276" s="453">
        <v>1</v>
      </c>
      <c r="BS276" s="28" t="s">
        <v>17</v>
      </c>
      <c r="BT276" s="455">
        <f t="shared" si="143"/>
        <v>85</v>
      </c>
      <c r="BV276" s="654">
        <v>187</v>
      </c>
      <c r="BW276" s="654"/>
      <c r="BX276" s="3"/>
      <c r="BY276" s="193">
        <v>0</v>
      </c>
      <c r="BZ276" s="559">
        <v>2</v>
      </c>
      <c r="CA276" s="28" t="s">
        <v>17</v>
      </c>
      <c r="CB276" s="490">
        <f t="shared" si="144"/>
        <v>58</v>
      </c>
      <c r="CD276" s="654">
        <v>45875</v>
      </c>
      <c r="CE276" s="651"/>
      <c r="CF276" s="3"/>
      <c r="CG276" s="577">
        <v>0</v>
      </c>
      <c r="CH276" s="4">
        <v>1</v>
      </c>
      <c r="CI276" s="28" t="s">
        <v>17</v>
      </c>
      <c r="CJ276" s="4">
        <f t="shared" si="140"/>
        <v>13</v>
      </c>
      <c r="CL276" s="711">
        <v>45905</v>
      </c>
      <c r="CM276" s="730"/>
      <c r="CN276" s="3"/>
      <c r="CO276" s="171">
        <v>0</v>
      </c>
      <c r="CP276" s="171">
        <v>2</v>
      </c>
      <c r="CQ276" s="255" t="s">
        <v>17</v>
      </c>
      <c r="CR276" s="4">
        <f t="shared" si="141"/>
        <v>52</v>
      </c>
    </row>
    <row r="277" spans="2:96" ht="12.75" customHeight="1" x14ac:dyDescent="0.35">
      <c r="B277" s="654">
        <v>45577</v>
      </c>
      <c r="C277" s="651"/>
      <c r="D277" s="651"/>
      <c r="E277" s="4">
        <v>0</v>
      </c>
      <c r="F277" s="4">
        <v>2</v>
      </c>
      <c r="G277" s="6" t="s">
        <v>17</v>
      </c>
      <c r="H277" s="5">
        <f t="shared" si="134"/>
        <v>55</v>
      </c>
      <c r="J277" s="654">
        <v>45612</v>
      </c>
      <c r="K277" s="651"/>
      <c r="L277" s="3"/>
      <c r="M277" s="4">
        <v>0</v>
      </c>
      <c r="N277" s="24">
        <v>1</v>
      </c>
      <c r="O277" s="28" t="s">
        <v>17</v>
      </c>
      <c r="P277" s="5">
        <f t="shared" si="135"/>
        <v>42</v>
      </c>
      <c r="R277" s="654">
        <v>45640</v>
      </c>
      <c r="S277" s="651"/>
      <c r="T277" s="3"/>
      <c r="U277" s="24">
        <v>0</v>
      </c>
      <c r="V277" s="24">
        <v>2</v>
      </c>
      <c r="W277" s="28" t="s">
        <v>17</v>
      </c>
      <c r="X277" s="5">
        <f t="shared" si="136"/>
        <v>26</v>
      </c>
      <c r="Z277" s="708">
        <v>45666</v>
      </c>
      <c r="AA277" s="651"/>
      <c r="AB277" s="3"/>
      <c r="AC277" s="50">
        <v>0</v>
      </c>
      <c r="AD277" s="50">
        <v>1</v>
      </c>
      <c r="AE277" s="28" t="s">
        <v>17</v>
      </c>
      <c r="AF277" s="5">
        <f t="shared" si="137"/>
        <v>1</v>
      </c>
      <c r="AH277" s="746">
        <v>45699</v>
      </c>
      <c r="AI277" s="651"/>
      <c r="AJ277" s="3"/>
      <c r="AK277" s="24">
        <v>0</v>
      </c>
      <c r="AL277" s="24">
        <v>1</v>
      </c>
      <c r="AM277" s="28" t="s">
        <v>17</v>
      </c>
      <c r="AN277" s="5">
        <f t="shared" si="138"/>
        <v>67</v>
      </c>
      <c r="AP277" s="654">
        <v>45729</v>
      </c>
      <c r="AQ277" s="651"/>
      <c r="AR277" s="3"/>
      <c r="AS277" s="72">
        <v>0</v>
      </c>
      <c r="AT277" s="72">
        <v>2</v>
      </c>
      <c r="AU277" s="28" t="s">
        <v>17</v>
      </c>
      <c r="AV277" s="5">
        <f t="shared" si="145"/>
        <v>147</v>
      </c>
      <c r="AX277" s="654">
        <v>45754</v>
      </c>
      <c r="AY277" s="651"/>
      <c r="AZ277" s="3"/>
      <c r="BA277" s="168">
        <v>0</v>
      </c>
      <c r="BB277" s="171">
        <v>1</v>
      </c>
      <c r="BC277" s="28" t="s">
        <v>17</v>
      </c>
      <c r="BD277" s="162">
        <f t="shared" si="139"/>
        <v>127</v>
      </c>
      <c r="BF277" s="654">
        <v>45784</v>
      </c>
      <c r="BG277" s="651"/>
      <c r="BH277" s="3"/>
      <c r="BI277" s="259">
        <v>0</v>
      </c>
      <c r="BJ277" s="259">
        <v>1</v>
      </c>
      <c r="BK277" s="129" t="s">
        <v>17</v>
      </c>
      <c r="BL277" s="309">
        <f t="shared" si="142"/>
        <v>109</v>
      </c>
      <c r="BN277" s="654">
        <v>45817</v>
      </c>
      <c r="BO277" s="651"/>
      <c r="BP277" s="3"/>
      <c r="BQ277" s="453">
        <v>0</v>
      </c>
      <c r="BR277" s="453">
        <v>1</v>
      </c>
      <c r="BS277" s="28" t="s">
        <v>17</v>
      </c>
      <c r="BT277" s="455">
        <f t="shared" si="143"/>
        <v>84</v>
      </c>
      <c r="BV277" s="654">
        <v>188</v>
      </c>
      <c r="BW277" s="654"/>
      <c r="BX277" s="3"/>
      <c r="BY277" s="193">
        <v>0</v>
      </c>
      <c r="BZ277" s="559">
        <v>2</v>
      </c>
      <c r="CA277" s="28" t="s">
        <v>17</v>
      </c>
      <c r="CB277" s="490">
        <f t="shared" si="144"/>
        <v>56</v>
      </c>
      <c r="CD277" s="654">
        <v>45876</v>
      </c>
      <c r="CE277" s="651"/>
      <c r="CF277" s="3"/>
      <c r="CG277" s="577">
        <v>0</v>
      </c>
      <c r="CH277" s="577">
        <v>1</v>
      </c>
      <c r="CI277" s="28" t="s">
        <v>17</v>
      </c>
      <c r="CJ277" s="4">
        <f t="shared" si="140"/>
        <v>12</v>
      </c>
      <c r="CL277" s="654">
        <v>45908</v>
      </c>
      <c r="CM277" s="651"/>
      <c r="CN277" s="3"/>
      <c r="CO277" s="171">
        <v>0</v>
      </c>
      <c r="CP277" s="171">
        <v>2</v>
      </c>
      <c r="CQ277" s="255" t="s">
        <v>17</v>
      </c>
      <c r="CR277" s="4">
        <f t="shared" si="141"/>
        <v>50</v>
      </c>
    </row>
    <row r="278" spans="2:96" ht="12.75" customHeight="1" x14ac:dyDescent="0.35">
      <c r="B278" s="654">
        <v>45581</v>
      </c>
      <c r="C278" s="651"/>
      <c r="D278" s="651"/>
      <c r="E278" s="4">
        <v>0</v>
      </c>
      <c r="F278" s="4">
        <v>1</v>
      </c>
      <c r="G278" s="6" t="s">
        <v>17</v>
      </c>
      <c r="H278" s="5">
        <f t="shared" si="134"/>
        <v>54</v>
      </c>
      <c r="J278" s="654">
        <v>45617</v>
      </c>
      <c r="K278" s="651"/>
      <c r="L278" s="3"/>
      <c r="M278" s="4">
        <v>0</v>
      </c>
      <c r="N278" s="24">
        <v>1</v>
      </c>
      <c r="O278" s="28" t="s">
        <v>17</v>
      </c>
      <c r="P278" s="5">
        <f t="shared" si="135"/>
        <v>41</v>
      </c>
      <c r="R278" s="654">
        <v>45644</v>
      </c>
      <c r="S278" s="651"/>
      <c r="T278" s="3"/>
      <c r="U278" s="24">
        <v>0</v>
      </c>
      <c r="V278" s="24">
        <v>2</v>
      </c>
      <c r="W278" s="28" t="s">
        <v>17</v>
      </c>
      <c r="X278" s="5">
        <f t="shared" si="136"/>
        <v>24</v>
      </c>
      <c r="Z278" s="708">
        <v>45667</v>
      </c>
      <c r="AA278" s="651"/>
      <c r="AB278" s="3"/>
      <c r="AC278" s="50">
        <v>0</v>
      </c>
      <c r="AD278" s="50">
        <v>1</v>
      </c>
      <c r="AE278" s="28" t="s">
        <v>17</v>
      </c>
      <c r="AF278" s="5">
        <f t="shared" si="137"/>
        <v>0</v>
      </c>
      <c r="AH278" s="746">
        <v>45700</v>
      </c>
      <c r="AI278" s="651"/>
      <c r="AJ278" s="3"/>
      <c r="AK278" s="24">
        <v>0</v>
      </c>
      <c r="AL278" s="24">
        <v>1</v>
      </c>
      <c r="AM278" s="28" t="s">
        <v>17</v>
      </c>
      <c r="AN278" s="5">
        <f t="shared" si="138"/>
        <v>66</v>
      </c>
      <c r="AP278" s="654">
        <v>45730</v>
      </c>
      <c r="AQ278" s="651"/>
      <c r="AR278" s="3"/>
      <c r="AS278" s="132">
        <v>0</v>
      </c>
      <c r="AT278" s="132">
        <v>2</v>
      </c>
      <c r="AU278" s="28" t="s">
        <v>17</v>
      </c>
      <c r="AV278" s="5">
        <f t="shared" si="145"/>
        <v>145</v>
      </c>
      <c r="AX278" s="654">
        <v>45755</v>
      </c>
      <c r="AY278" s="651"/>
      <c r="AZ278" s="3"/>
      <c r="BA278" s="168">
        <v>0</v>
      </c>
      <c r="BB278" s="171">
        <v>1</v>
      </c>
      <c r="BC278" s="28" t="s">
        <v>17</v>
      </c>
      <c r="BD278" s="162">
        <f t="shared" si="139"/>
        <v>126</v>
      </c>
      <c r="BF278" s="654">
        <v>45785</v>
      </c>
      <c r="BG278" s="651"/>
      <c r="BH278" s="3"/>
      <c r="BI278" s="259">
        <v>0</v>
      </c>
      <c r="BJ278" s="259">
        <v>1</v>
      </c>
      <c r="BK278" s="129" t="s">
        <v>17</v>
      </c>
      <c r="BL278" s="309">
        <f t="shared" si="142"/>
        <v>108</v>
      </c>
      <c r="BN278" s="654">
        <v>45818</v>
      </c>
      <c r="BO278" s="651"/>
      <c r="BP278" s="3"/>
      <c r="BQ278" s="453">
        <v>0</v>
      </c>
      <c r="BR278" s="453">
        <v>1</v>
      </c>
      <c r="BS278" s="28" t="s">
        <v>17</v>
      </c>
      <c r="BT278" s="455">
        <f t="shared" si="143"/>
        <v>83</v>
      </c>
      <c r="BV278" s="654">
        <v>189</v>
      </c>
      <c r="BW278" s="654"/>
      <c r="BX278" s="3"/>
      <c r="BY278" s="193">
        <v>0</v>
      </c>
      <c r="BZ278" s="476">
        <v>2</v>
      </c>
      <c r="CA278" s="28" t="s">
        <v>17</v>
      </c>
      <c r="CB278" s="490">
        <f t="shared" si="144"/>
        <v>54</v>
      </c>
      <c r="CD278" s="654">
        <v>45877</v>
      </c>
      <c r="CE278" s="651"/>
      <c r="CF278" s="3"/>
      <c r="CG278" s="577">
        <v>0</v>
      </c>
      <c r="CH278" s="577">
        <v>1</v>
      </c>
      <c r="CI278" s="28" t="s">
        <v>17</v>
      </c>
      <c r="CJ278" s="4">
        <f t="shared" si="140"/>
        <v>11</v>
      </c>
      <c r="CL278" s="654">
        <v>45909</v>
      </c>
      <c r="CM278" s="651"/>
      <c r="CN278" s="3"/>
      <c r="CO278" s="171">
        <v>0</v>
      </c>
      <c r="CP278" s="171">
        <v>2</v>
      </c>
      <c r="CQ278" s="255" t="s">
        <v>17</v>
      </c>
      <c r="CR278" s="4">
        <f t="shared" si="141"/>
        <v>48</v>
      </c>
    </row>
    <row r="279" spans="2:96" ht="12.75" customHeight="1" x14ac:dyDescent="0.35">
      <c r="B279" s="654">
        <v>45586</v>
      </c>
      <c r="C279" s="651"/>
      <c r="D279" s="651"/>
      <c r="E279" s="4">
        <v>0</v>
      </c>
      <c r="F279" s="4">
        <v>1</v>
      </c>
      <c r="G279" s="6" t="s">
        <v>24</v>
      </c>
      <c r="H279" s="5">
        <f t="shared" si="134"/>
        <v>53</v>
      </c>
      <c r="J279" s="654">
        <v>45619</v>
      </c>
      <c r="K279" s="651"/>
      <c r="L279" s="3"/>
      <c r="M279" s="4">
        <v>0</v>
      </c>
      <c r="N279" s="24">
        <v>1</v>
      </c>
      <c r="O279" s="28" t="s">
        <v>17</v>
      </c>
      <c r="P279" s="5">
        <f t="shared" si="135"/>
        <v>40</v>
      </c>
      <c r="R279" s="654">
        <v>45645</v>
      </c>
      <c r="S279" s="651"/>
      <c r="T279" s="3"/>
      <c r="U279" s="24">
        <v>0</v>
      </c>
      <c r="V279" s="24">
        <v>1</v>
      </c>
      <c r="W279" s="28" t="s">
        <v>17</v>
      </c>
      <c r="X279" s="5">
        <f t="shared" si="136"/>
        <v>23</v>
      </c>
      <c r="Z279" s="654"/>
      <c r="AA279" s="651"/>
      <c r="AB279" s="3"/>
      <c r="AC279" s="4"/>
      <c r="AD279" s="4"/>
      <c r="AE279" s="6"/>
      <c r="AF279" s="5">
        <f t="shared" si="137"/>
        <v>0</v>
      </c>
      <c r="AH279" s="746">
        <v>45705</v>
      </c>
      <c r="AI279" s="651"/>
      <c r="AJ279" s="3"/>
      <c r="AK279" s="24">
        <v>0</v>
      </c>
      <c r="AL279" s="24">
        <v>1</v>
      </c>
      <c r="AM279" s="28" t="s">
        <v>17</v>
      </c>
      <c r="AN279" s="5">
        <f t="shared" si="138"/>
        <v>65</v>
      </c>
      <c r="AP279" s="654">
        <v>45733</v>
      </c>
      <c r="AQ279" s="651"/>
      <c r="AR279" s="3"/>
      <c r="AS279" s="132">
        <v>0</v>
      </c>
      <c r="AT279" s="132">
        <v>2</v>
      </c>
      <c r="AU279" s="28" t="s">
        <v>17</v>
      </c>
      <c r="AV279" s="5">
        <f t="shared" si="145"/>
        <v>143</v>
      </c>
      <c r="AX279" s="654">
        <v>45756</v>
      </c>
      <c r="AY279" s="651"/>
      <c r="AZ279" s="3"/>
      <c r="BA279" s="174">
        <v>0</v>
      </c>
      <c r="BB279" s="171">
        <v>1</v>
      </c>
      <c r="BC279" s="28" t="s">
        <v>17</v>
      </c>
      <c r="BD279" s="162">
        <f t="shared" si="139"/>
        <v>125</v>
      </c>
      <c r="BF279" s="654">
        <v>45786</v>
      </c>
      <c r="BG279" s="651"/>
      <c r="BH279" s="3"/>
      <c r="BI279" s="259">
        <v>0</v>
      </c>
      <c r="BJ279" s="259">
        <v>1</v>
      </c>
      <c r="BK279" s="129" t="s">
        <v>17</v>
      </c>
      <c r="BL279" s="309">
        <f t="shared" si="142"/>
        <v>107</v>
      </c>
      <c r="BN279" s="654">
        <v>45818</v>
      </c>
      <c r="BO279" s="651"/>
      <c r="BP279" s="3"/>
      <c r="BQ279" s="453">
        <v>0</v>
      </c>
      <c r="BR279" s="453">
        <v>3</v>
      </c>
      <c r="BS279" s="28" t="s">
        <v>24</v>
      </c>
      <c r="BT279" s="455">
        <f t="shared" si="143"/>
        <v>80</v>
      </c>
      <c r="BV279" s="654">
        <v>190</v>
      </c>
      <c r="BW279" s="654"/>
      <c r="BX279" s="3"/>
      <c r="BY279" s="193">
        <v>0</v>
      </c>
      <c r="BZ279" s="486">
        <v>1</v>
      </c>
      <c r="CA279" s="28" t="s">
        <v>17</v>
      </c>
      <c r="CB279" s="490">
        <f t="shared" si="144"/>
        <v>53</v>
      </c>
      <c r="CD279" s="654">
        <v>45877</v>
      </c>
      <c r="CE279" s="651"/>
      <c r="CF279" s="3"/>
      <c r="CG279" s="577">
        <v>0</v>
      </c>
      <c r="CH279" s="577">
        <v>2</v>
      </c>
      <c r="CI279" s="28" t="s">
        <v>24</v>
      </c>
      <c r="CJ279" s="589">
        <f t="shared" si="140"/>
        <v>9</v>
      </c>
      <c r="CL279" s="654">
        <v>45910</v>
      </c>
      <c r="CM279" s="651"/>
      <c r="CN279" s="3"/>
      <c r="CO279" s="171">
        <v>0</v>
      </c>
      <c r="CP279" s="171">
        <v>2</v>
      </c>
      <c r="CQ279" s="255" t="s">
        <v>17</v>
      </c>
      <c r="CR279" s="4">
        <f t="shared" si="141"/>
        <v>46</v>
      </c>
    </row>
    <row r="280" spans="2:96" ht="12.75" customHeight="1" x14ac:dyDescent="0.35">
      <c r="B280" s="654">
        <v>45586</v>
      </c>
      <c r="C280" s="651"/>
      <c r="D280" s="651"/>
      <c r="E280" s="4">
        <v>0</v>
      </c>
      <c r="F280" s="4">
        <v>1</v>
      </c>
      <c r="G280" s="6" t="s">
        <v>17</v>
      </c>
      <c r="H280" s="5">
        <f t="shared" si="134"/>
        <v>52</v>
      </c>
      <c r="J280" s="654">
        <v>45621</v>
      </c>
      <c r="K280" s="651"/>
      <c r="L280" s="3"/>
      <c r="M280" s="4">
        <v>0</v>
      </c>
      <c r="N280" s="24">
        <v>1</v>
      </c>
      <c r="O280" s="28" t="s">
        <v>17</v>
      </c>
      <c r="P280" s="5">
        <f t="shared" si="135"/>
        <v>39</v>
      </c>
      <c r="R280" s="654">
        <v>45646</v>
      </c>
      <c r="S280" s="651"/>
      <c r="T280" s="3"/>
      <c r="U280" s="24">
        <v>0</v>
      </c>
      <c r="V280" s="24">
        <v>1</v>
      </c>
      <c r="W280" s="28" t="s">
        <v>17</v>
      </c>
      <c r="X280" s="5">
        <f t="shared" si="136"/>
        <v>22</v>
      </c>
      <c r="Z280" s="654"/>
      <c r="AA280" s="651"/>
      <c r="AB280" s="3"/>
      <c r="AC280" s="4"/>
      <c r="AD280" s="4"/>
      <c r="AE280" s="6"/>
      <c r="AF280" s="5">
        <f t="shared" si="137"/>
        <v>0</v>
      </c>
      <c r="AH280" s="746">
        <v>45706</v>
      </c>
      <c r="AI280" s="651"/>
      <c r="AJ280" s="3"/>
      <c r="AK280" s="24">
        <v>0</v>
      </c>
      <c r="AL280" s="24">
        <v>1</v>
      </c>
      <c r="AM280" s="28" t="s">
        <v>17</v>
      </c>
      <c r="AN280" s="5">
        <f t="shared" si="138"/>
        <v>64</v>
      </c>
      <c r="AP280" s="654">
        <v>45734</v>
      </c>
      <c r="AQ280" s="651"/>
      <c r="AR280" s="3"/>
      <c r="AS280" s="135">
        <v>0</v>
      </c>
      <c r="AT280" s="135">
        <v>2</v>
      </c>
      <c r="AU280" s="28" t="s">
        <v>17</v>
      </c>
      <c r="AV280" s="5">
        <f t="shared" si="145"/>
        <v>141</v>
      </c>
      <c r="AX280" s="654">
        <v>45757</v>
      </c>
      <c r="AY280" s="651"/>
      <c r="AZ280" s="3"/>
      <c r="BA280" s="174">
        <v>0</v>
      </c>
      <c r="BB280" s="171">
        <v>1</v>
      </c>
      <c r="BC280" s="28" t="s">
        <v>17</v>
      </c>
      <c r="BD280" s="162">
        <f t="shared" si="139"/>
        <v>124</v>
      </c>
      <c r="BF280" s="654">
        <v>45787</v>
      </c>
      <c r="BG280" s="651"/>
      <c r="BH280" s="3"/>
      <c r="BI280" s="270">
        <v>0</v>
      </c>
      <c r="BJ280" s="270">
        <v>1</v>
      </c>
      <c r="BK280" s="129" t="s">
        <v>17</v>
      </c>
      <c r="BL280" s="309">
        <f t="shared" si="142"/>
        <v>106</v>
      </c>
      <c r="BN280" s="654">
        <v>45820</v>
      </c>
      <c r="BO280" s="651"/>
      <c r="BP280" s="3"/>
      <c r="BQ280" s="453">
        <v>0</v>
      </c>
      <c r="BR280" s="453">
        <v>1</v>
      </c>
      <c r="BS280" s="28" t="s">
        <v>17</v>
      </c>
      <c r="BT280" s="455">
        <f t="shared" si="143"/>
        <v>79</v>
      </c>
      <c r="BV280" s="654">
        <v>191</v>
      </c>
      <c r="BW280" s="654"/>
      <c r="BX280" s="3"/>
      <c r="BY280" s="193">
        <v>0</v>
      </c>
      <c r="BZ280" s="486">
        <v>1</v>
      </c>
      <c r="CA280" s="28" t="s">
        <v>17</v>
      </c>
      <c r="CB280" s="490">
        <f t="shared" si="144"/>
        <v>52</v>
      </c>
      <c r="CD280" s="654">
        <v>45878</v>
      </c>
      <c r="CE280" s="651"/>
      <c r="CF280" s="3"/>
      <c r="CG280" s="577">
        <v>0</v>
      </c>
      <c r="CH280" s="4">
        <v>1</v>
      </c>
      <c r="CI280" s="6" t="s">
        <v>17</v>
      </c>
      <c r="CJ280" s="589">
        <f t="shared" si="140"/>
        <v>8</v>
      </c>
      <c r="CL280" s="654">
        <v>45911</v>
      </c>
      <c r="CM280" s="651"/>
      <c r="CN280" s="3"/>
      <c r="CO280" s="171">
        <v>0</v>
      </c>
      <c r="CP280" s="171">
        <v>2</v>
      </c>
      <c r="CQ280" s="255" t="s">
        <v>17</v>
      </c>
      <c r="CR280" s="4">
        <f t="shared" si="141"/>
        <v>44</v>
      </c>
    </row>
    <row r="281" spans="2:96" ht="12.75" customHeight="1" x14ac:dyDescent="0.35">
      <c r="B281" s="654">
        <v>45588</v>
      </c>
      <c r="C281" s="651"/>
      <c r="D281" s="651"/>
      <c r="E281" s="4">
        <v>0</v>
      </c>
      <c r="F281" s="4">
        <v>1</v>
      </c>
      <c r="G281" s="6" t="s">
        <v>17</v>
      </c>
      <c r="H281" s="5">
        <f t="shared" si="134"/>
        <v>51</v>
      </c>
      <c r="J281" s="654">
        <v>45623</v>
      </c>
      <c r="K281" s="651"/>
      <c r="L281" s="3"/>
      <c r="M281" s="4">
        <v>0</v>
      </c>
      <c r="N281" s="24">
        <v>1</v>
      </c>
      <c r="O281" s="28" t="s">
        <v>17</v>
      </c>
      <c r="P281" s="5">
        <f t="shared" si="135"/>
        <v>38</v>
      </c>
      <c r="R281" s="654">
        <v>45646</v>
      </c>
      <c r="S281" s="651"/>
      <c r="T281" s="3"/>
      <c r="U281" s="24">
        <v>0</v>
      </c>
      <c r="V281" s="24">
        <v>2</v>
      </c>
      <c r="W281" s="28" t="s">
        <v>24</v>
      </c>
      <c r="X281" s="5">
        <f t="shared" si="136"/>
        <v>20</v>
      </c>
      <c r="Z281" s="654"/>
      <c r="AA281" s="651"/>
      <c r="AB281" s="3"/>
      <c r="AC281" s="4"/>
      <c r="AD281" s="4"/>
      <c r="AE281" s="6"/>
      <c r="AF281" s="5">
        <f t="shared" si="137"/>
        <v>0</v>
      </c>
      <c r="AH281" s="746">
        <v>45707</v>
      </c>
      <c r="AI281" s="651"/>
      <c r="AJ281" s="3"/>
      <c r="AK281" s="24">
        <v>0</v>
      </c>
      <c r="AL281" s="24">
        <v>2</v>
      </c>
      <c r="AM281" s="28" t="s">
        <v>24</v>
      </c>
      <c r="AN281" s="5">
        <f t="shared" si="138"/>
        <v>62</v>
      </c>
      <c r="AP281" s="654">
        <v>45742</v>
      </c>
      <c r="AQ281" s="651"/>
      <c r="AR281" s="3"/>
      <c r="AS281" s="146">
        <v>0</v>
      </c>
      <c r="AT281" s="146">
        <v>2</v>
      </c>
      <c r="AU281" s="28" t="s">
        <v>17</v>
      </c>
      <c r="AV281" s="5">
        <f t="shared" si="145"/>
        <v>139</v>
      </c>
      <c r="AX281" s="654">
        <v>45758</v>
      </c>
      <c r="AY281" s="651"/>
      <c r="AZ281" s="3"/>
      <c r="BA281" s="176">
        <v>0</v>
      </c>
      <c r="BB281" s="171">
        <v>1</v>
      </c>
      <c r="BC281" s="28" t="s">
        <v>17</v>
      </c>
      <c r="BD281" s="162">
        <f t="shared" si="139"/>
        <v>123</v>
      </c>
      <c r="BF281" s="654">
        <v>45789</v>
      </c>
      <c r="BG281" s="651"/>
      <c r="BH281" s="3"/>
      <c r="BI281" s="270">
        <v>0</v>
      </c>
      <c r="BJ281" s="270">
        <v>1</v>
      </c>
      <c r="BK281" s="129" t="s">
        <v>17</v>
      </c>
      <c r="BL281" s="309">
        <f t="shared" si="142"/>
        <v>105</v>
      </c>
      <c r="BN281" s="654">
        <v>45821</v>
      </c>
      <c r="BO281" s="651"/>
      <c r="BP281" s="3"/>
      <c r="BQ281" s="453">
        <v>0</v>
      </c>
      <c r="BR281" s="453">
        <v>1</v>
      </c>
      <c r="BS281" s="28" t="s">
        <v>17</v>
      </c>
      <c r="BT281" s="455">
        <f t="shared" si="143"/>
        <v>78</v>
      </c>
      <c r="BV281" s="654">
        <v>191</v>
      </c>
      <c r="BW281" s="654"/>
      <c r="BY281" s="193">
        <v>0</v>
      </c>
      <c r="BZ281" s="489">
        <v>1</v>
      </c>
      <c r="CA281" s="28" t="s">
        <v>24</v>
      </c>
      <c r="CB281" s="490">
        <f t="shared" si="144"/>
        <v>51</v>
      </c>
      <c r="CD281" s="654">
        <v>45879</v>
      </c>
      <c r="CE281" s="651"/>
      <c r="CF281" s="3"/>
      <c r="CG281" s="577">
        <v>0</v>
      </c>
      <c r="CH281" s="577">
        <v>1</v>
      </c>
      <c r="CI281" s="28" t="s">
        <v>17</v>
      </c>
      <c r="CJ281" s="589">
        <f t="shared" si="140"/>
        <v>7</v>
      </c>
      <c r="CL281" s="654">
        <v>45912</v>
      </c>
      <c r="CM281" s="651"/>
      <c r="CN281" s="3"/>
      <c r="CO281" s="171">
        <v>0</v>
      </c>
      <c r="CP281" s="171">
        <v>2</v>
      </c>
      <c r="CQ281" s="255" t="s">
        <v>17</v>
      </c>
      <c r="CR281" s="4">
        <f t="shared" si="141"/>
        <v>42</v>
      </c>
    </row>
    <row r="282" spans="2:96" ht="12.75" customHeight="1" x14ac:dyDescent="0.35">
      <c r="B282" s="654">
        <v>45590</v>
      </c>
      <c r="C282" s="651"/>
      <c r="D282" s="651"/>
      <c r="E282" s="4">
        <v>0</v>
      </c>
      <c r="F282" s="4">
        <v>1</v>
      </c>
      <c r="G282" s="6" t="s">
        <v>17</v>
      </c>
      <c r="H282" s="5">
        <f t="shared" si="134"/>
        <v>50</v>
      </c>
      <c r="J282" s="654">
        <v>45625</v>
      </c>
      <c r="K282" s="651"/>
      <c r="L282" s="3"/>
      <c r="M282" s="4">
        <v>0</v>
      </c>
      <c r="N282" s="24">
        <v>1</v>
      </c>
      <c r="O282" s="28" t="s">
        <v>17</v>
      </c>
      <c r="P282" s="5">
        <f t="shared" si="135"/>
        <v>37</v>
      </c>
      <c r="R282" s="654">
        <v>45647</v>
      </c>
      <c r="S282" s="651"/>
      <c r="T282" s="3"/>
      <c r="U282" s="24">
        <v>0</v>
      </c>
      <c r="V282" s="24">
        <v>1</v>
      </c>
      <c r="W282" s="28" t="s">
        <v>17</v>
      </c>
      <c r="X282" s="5">
        <f t="shared" si="136"/>
        <v>19</v>
      </c>
      <c r="Z282" s="654"/>
      <c r="AA282" s="651"/>
      <c r="AB282" s="3"/>
      <c r="AC282" s="4"/>
      <c r="AD282" s="4"/>
      <c r="AE282" s="6"/>
      <c r="AF282" s="5">
        <f t="shared" si="137"/>
        <v>0</v>
      </c>
      <c r="AH282" s="746">
        <v>45707</v>
      </c>
      <c r="AI282" s="651"/>
      <c r="AJ282" s="3"/>
      <c r="AK282" s="24">
        <v>0</v>
      </c>
      <c r="AL282" s="24">
        <v>2</v>
      </c>
      <c r="AM282" s="28" t="s">
        <v>17</v>
      </c>
      <c r="AN282" s="5">
        <f t="shared" si="138"/>
        <v>60</v>
      </c>
      <c r="AP282" s="654">
        <v>45742</v>
      </c>
      <c r="AQ282" s="651"/>
      <c r="AR282" s="3"/>
      <c r="AS282" s="146">
        <v>0</v>
      </c>
      <c r="AT282" s="146">
        <v>2</v>
      </c>
      <c r="AU282" s="28" t="s">
        <v>24</v>
      </c>
      <c r="AV282" s="5">
        <f t="shared" si="145"/>
        <v>137</v>
      </c>
      <c r="AX282" s="654">
        <v>45758</v>
      </c>
      <c r="AY282" s="651"/>
      <c r="AZ282" s="3"/>
      <c r="BA282" s="176">
        <v>0</v>
      </c>
      <c r="BB282" s="171">
        <v>2</v>
      </c>
      <c r="BC282" s="129" t="s">
        <v>24</v>
      </c>
      <c r="BD282" s="162">
        <f t="shared" si="139"/>
        <v>121</v>
      </c>
      <c r="BF282" s="654">
        <v>45790</v>
      </c>
      <c r="BG282" s="651"/>
      <c r="BH282" s="3"/>
      <c r="BI282" s="270">
        <v>0</v>
      </c>
      <c r="BJ282" s="270">
        <v>1</v>
      </c>
      <c r="BK282" s="129" t="s">
        <v>17</v>
      </c>
      <c r="BL282" s="309">
        <f t="shared" si="142"/>
        <v>104</v>
      </c>
      <c r="BN282" s="654">
        <v>45824</v>
      </c>
      <c r="BO282" s="651"/>
      <c r="BP282" s="3"/>
      <c r="BQ282" s="453">
        <v>0</v>
      </c>
      <c r="BR282" s="453">
        <v>1</v>
      </c>
      <c r="BS282" s="28" t="s">
        <v>17</v>
      </c>
      <c r="BT282" s="455">
        <f t="shared" si="143"/>
        <v>77</v>
      </c>
      <c r="BV282" s="654">
        <v>192</v>
      </c>
      <c r="BW282" s="654"/>
      <c r="BX282" s="3"/>
      <c r="BY282" s="193">
        <v>0</v>
      </c>
      <c r="BZ282" s="489">
        <v>1</v>
      </c>
      <c r="CA282" s="28" t="s">
        <v>17</v>
      </c>
      <c r="CB282" s="490">
        <f t="shared" si="144"/>
        <v>50</v>
      </c>
      <c r="CD282" s="654">
        <v>45880</v>
      </c>
      <c r="CE282" s="651"/>
      <c r="CF282" s="3"/>
      <c r="CG282" s="577">
        <v>0</v>
      </c>
      <c r="CH282" s="577">
        <v>1</v>
      </c>
      <c r="CI282" s="28" t="s">
        <v>17</v>
      </c>
      <c r="CJ282" s="589">
        <f t="shared" si="140"/>
        <v>6</v>
      </c>
      <c r="CL282" s="654">
        <v>45913</v>
      </c>
      <c r="CM282" s="651"/>
      <c r="CN282" s="3"/>
      <c r="CO282" s="171">
        <v>0</v>
      </c>
      <c r="CP282" s="171">
        <v>1</v>
      </c>
      <c r="CQ282" s="255" t="s">
        <v>17</v>
      </c>
      <c r="CR282" s="4">
        <f t="shared" si="141"/>
        <v>41</v>
      </c>
    </row>
    <row r="283" spans="2:96" ht="12.75" customHeight="1" x14ac:dyDescent="0.35">
      <c r="B283" s="654">
        <v>45594</v>
      </c>
      <c r="C283" s="651"/>
      <c r="D283" s="651"/>
      <c r="E283" s="4">
        <v>0</v>
      </c>
      <c r="F283" s="4">
        <v>1</v>
      </c>
      <c r="G283" s="6" t="s">
        <v>17</v>
      </c>
      <c r="H283" s="5">
        <f t="shared" si="134"/>
        <v>49</v>
      </c>
      <c r="J283" s="654"/>
      <c r="K283" s="651"/>
      <c r="L283" s="3"/>
      <c r="M283" s="4"/>
      <c r="N283" s="4"/>
      <c r="O283" s="6"/>
      <c r="P283" s="5">
        <f t="shared" si="135"/>
        <v>37</v>
      </c>
      <c r="R283" s="654">
        <v>45650</v>
      </c>
      <c r="S283" s="651"/>
      <c r="T283" s="3"/>
      <c r="U283" s="24">
        <v>0</v>
      </c>
      <c r="V283" s="24">
        <v>2</v>
      </c>
      <c r="W283" s="28" t="s">
        <v>17</v>
      </c>
      <c r="X283" s="5">
        <f t="shared" si="136"/>
        <v>17</v>
      </c>
      <c r="Z283" s="654"/>
      <c r="AA283" s="651"/>
      <c r="AB283" s="3"/>
      <c r="AC283" s="4"/>
      <c r="AD283" s="4"/>
      <c r="AE283" s="6"/>
      <c r="AF283" s="5">
        <f t="shared" si="137"/>
        <v>0</v>
      </c>
      <c r="AH283" s="746">
        <v>45708</v>
      </c>
      <c r="AI283" s="651"/>
      <c r="AJ283" s="3"/>
      <c r="AK283" s="24">
        <v>0</v>
      </c>
      <c r="AL283" s="24">
        <v>2</v>
      </c>
      <c r="AM283" s="28" t="s">
        <v>17</v>
      </c>
      <c r="AN283" s="5">
        <f t="shared" si="138"/>
        <v>58</v>
      </c>
      <c r="AP283" s="654">
        <v>45743</v>
      </c>
      <c r="AQ283" s="651"/>
      <c r="AR283" s="3"/>
      <c r="AS283" s="148">
        <v>0</v>
      </c>
      <c r="AT283" s="148">
        <v>2</v>
      </c>
      <c r="AU283" s="28" t="s">
        <v>17</v>
      </c>
      <c r="AV283" s="5">
        <f t="shared" si="145"/>
        <v>135</v>
      </c>
      <c r="AX283" s="654">
        <v>45761</v>
      </c>
      <c r="AY283" s="651"/>
      <c r="AZ283" s="3"/>
      <c r="BA283" s="176">
        <v>0</v>
      </c>
      <c r="BB283" s="4">
        <v>1</v>
      </c>
      <c r="BC283" s="129" t="s">
        <v>17</v>
      </c>
      <c r="BD283" s="162">
        <f t="shared" si="139"/>
        <v>120</v>
      </c>
      <c r="BF283" s="654">
        <v>45791</v>
      </c>
      <c r="BG283" s="651"/>
      <c r="BH283" s="3"/>
      <c r="BI283" s="286">
        <v>0</v>
      </c>
      <c r="BJ283" s="286">
        <v>1</v>
      </c>
      <c r="BK283" s="129" t="s">
        <v>17</v>
      </c>
      <c r="BL283" s="309">
        <f t="shared" si="142"/>
        <v>103</v>
      </c>
      <c r="BN283" s="654">
        <v>45825</v>
      </c>
      <c r="BO283" s="651"/>
      <c r="BP283" s="3"/>
      <c r="BQ283" s="453">
        <v>0</v>
      </c>
      <c r="BR283" s="453">
        <v>1</v>
      </c>
      <c r="BS283" s="28" t="s">
        <v>17</v>
      </c>
      <c r="BT283" s="455">
        <f t="shared" si="143"/>
        <v>76</v>
      </c>
      <c r="BV283" s="654">
        <v>193</v>
      </c>
      <c r="BW283" s="654"/>
      <c r="BX283" s="3"/>
      <c r="BY283" s="193">
        <v>0</v>
      </c>
      <c r="BZ283" s="486">
        <v>1</v>
      </c>
      <c r="CA283" s="28" t="s">
        <v>17</v>
      </c>
      <c r="CB283" s="490">
        <f t="shared" si="144"/>
        <v>49</v>
      </c>
      <c r="CD283" s="654">
        <v>45881</v>
      </c>
      <c r="CE283" s="651"/>
      <c r="CF283" s="3"/>
      <c r="CG283" s="578">
        <v>0</v>
      </c>
      <c r="CH283" s="578">
        <v>2</v>
      </c>
      <c r="CI283" s="28" t="s">
        <v>17</v>
      </c>
      <c r="CJ283" s="589">
        <f t="shared" si="140"/>
        <v>4</v>
      </c>
      <c r="CL283" s="654">
        <v>45915</v>
      </c>
      <c r="CM283" s="651"/>
      <c r="CN283" s="3"/>
      <c r="CO283" s="171">
        <v>0</v>
      </c>
      <c r="CP283" s="171">
        <v>2</v>
      </c>
      <c r="CQ283" s="255" t="s">
        <v>17</v>
      </c>
      <c r="CR283" s="4">
        <f t="shared" si="141"/>
        <v>39</v>
      </c>
    </row>
    <row r="284" spans="2:96" ht="12.75" customHeight="1" x14ac:dyDescent="0.35">
      <c r="B284" s="39"/>
      <c r="C284" s="45"/>
      <c r="D284" s="3"/>
      <c r="E284" s="4"/>
      <c r="F284" s="4"/>
      <c r="G284" s="6"/>
      <c r="H284" s="5">
        <f t="shared" si="134"/>
        <v>49</v>
      </c>
      <c r="J284" s="654"/>
      <c r="K284" s="651"/>
      <c r="M284" s="4"/>
      <c r="O284" s="6"/>
      <c r="P284" s="5">
        <f t="shared" si="135"/>
        <v>37</v>
      </c>
      <c r="R284" s="654">
        <v>45652</v>
      </c>
      <c r="S284" s="651"/>
      <c r="U284" s="24">
        <v>0</v>
      </c>
      <c r="V284" s="24">
        <v>2</v>
      </c>
      <c r="W284" s="28" t="s">
        <v>17</v>
      </c>
      <c r="X284" s="5">
        <f t="shared" si="136"/>
        <v>15</v>
      </c>
      <c r="Z284" s="654"/>
      <c r="AA284" s="651"/>
      <c r="AC284" s="4"/>
      <c r="AE284" s="6"/>
      <c r="AF284" s="5">
        <f t="shared" si="137"/>
        <v>0</v>
      </c>
      <c r="AH284" s="746">
        <v>45709</v>
      </c>
      <c r="AI284" s="651"/>
      <c r="AJ284" s="3"/>
      <c r="AK284" s="24">
        <v>0</v>
      </c>
      <c r="AL284" s="24">
        <v>1</v>
      </c>
      <c r="AM284" s="28" t="s">
        <v>17</v>
      </c>
      <c r="AN284" s="5">
        <f t="shared" si="138"/>
        <v>57</v>
      </c>
      <c r="AP284" s="654">
        <v>45744</v>
      </c>
      <c r="AQ284" s="651"/>
      <c r="AS284" s="150">
        <v>0</v>
      </c>
      <c r="AT284" s="150">
        <v>2</v>
      </c>
      <c r="AU284" s="28" t="s">
        <v>17</v>
      </c>
      <c r="AV284" s="5">
        <f t="shared" si="145"/>
        <v>133</v>
      </c>
      <c r="AX284" s="654">
        <v>45768</v>
      </c>
      <c r="AY284" s="651"/>
      <c r="BA284" s="210">
        <v>0</v>
      </c>
      <c r="BB284" s="210">
        <v>2</v>
      </c>
      <c r="BC284" s="129" t="s">
        <v>17</v>
      </c>
      <c r="BD284" s="221">
        <f t="shared" si="139"/>
        <v>118</v>
      </c>
      <c r="BF284" s="654">
        <v>45792</v>
      </c>
      <c r="BG284" s="651"/>
      <c r="BI284" s="308">
        <v>0</v>
      </c>
      <c r="BJ284" s="308">
        <v>1</v>
      </c>
      <c r="BK284" s="129" t="s">
        <v>17</v>
      </c>
      <c r="BL284" s="309">
        <f t="shared" si="142"/>
        <v>102</v>
      </c>
      <c r="BN284" s="654">
        <v>45826</v>
      </c>
      <c r="BO284" s="651"/>
      <c r="BP284" s="3"/>
      <c r="BQ284" s="453">
        <v>0</v>
      </c>
      <c r="BR284" s="453">
        <v>1</v>
      </c>
      <c r="BS284" s="28" t="s">
        <v>17</v>
      </c>
      <c r="BT284" s="455">
        <f t="shared" si="143"/>
        <v>75</v>
      </c>
      <c r="BV284" s="654">
        <v>196</v>
      </c>
      <c r="BW284" s="654"/>
      <c r="BX284" s="3"/>
      <c r="BY284" s="193">
        <v>0</v>
      </c>
      <c r="BZ284" s="486">
        <v>2</v>
      </c>
      <c r="CA284" s="28" t="s">
        <v>17</v>
      </c>
      <c r="CB284" s="490">
        <f t="shared" si="144"/>
        <v>47</v>
      </c>
      <c r="CD284" s="654">
        <v>45882</v>
      </c>
      <c r="CE284" s="651"/>
      <c r="CG284" s="578">
        <v>0</v>
      </c>
      <c r="CH284" s="578">
        <v>1</v>
      </c>
      <c r="CI284" s="28" t="s">
        <v>17</v>
      </c>
      <c r="CJ284" s="589">
        <f t="shared" si="140"/>
        <v>3</v>
      </c>
      <c r="CL284" s="654">
        <v>45916</v>
      </c>
      <c r="CM284" s="651"/>
      <c r="CO284" s="171">
        <v>0</v>
      </c>
      <c r="CP284" s="171">
        <v>2</v>
      </c>
      <c r="CQ284" s="255" t="s">
        <v>17</v>
      </c>
      <c r="CR284" s="4">
        <f t="shared" si="141"/>
        <v>37</v>
      </c>
    </row>
    <row r="285" spans="2:96" ht="12.75" customHeight="1" x14ac:dyDescent="0.35">
      <c r="B285" s="39"/>
      <c r="C285" s="45"/>
      <c r="D285" s="3"/>
      <c r="E285" s="4"/>
      <c r="F285" s="4"/>
      <c r="G285" s="6"/>
      <c r="H285" s="5">
        <f t="shared" si="134"/>
        <v>49</v>
      </c>
      <c r="J285" s="654"/>
      <c r="K285" s="651"/>
      <c r="M285" s="4"/>
      <c r="O285" s="6"/>
      <c r="P285" s="5">
        <f t="shared" si="135"/>
        <v>37</v>
      </c>
      <c r="R285" s="654">
        <v>45654</v>
      </c>
      <c r="S285" s="651"/>
      <c r="U285" s="24">
        <v>0</v>
      </c>
      <c r="V285" s="24">
        <v>3</v>
      </c>
      <c r="W285" s="28" t="s">
        <v>17</v>
      </c>
      <c r="X285" s="5">
        <f t="shared" si="136"/>
        <v>12</v>
      </c>
      <c r="Z285" s="654"/>
      <c r="AA285" s="651"/>
      <c r="AC285" s="4"/>
      <c r="AE285" s="6"/>
      <c r="AF285" s="5">
        <f t="shared" si="137"/>
        <v>0</v>
      </c>
      <c r="AH285" s="746">
        <v>45710</v>
      </c>
      <c r="AI285" s="651"/>
      <c r="AJ285" s="3"/>
      <c r="AK285" s="24">
        <v>0</v>
      </c>
      <c r="AL285" s="24">
        <v>2</v>
      </c>
      <c r="AM285" s="28" t="s">
        <v>17</v>
      </c>
      <c r="AN285" s="5">
        <f t="shared" si="138"/>
        <v>55</v>
      </c>
      <c r="AP285" s="654"/>
      <c r="AQ285" s="651"/>
      <c r="AS285" s="4"/>
      <c r="AT285" s="4"/>
      <c r="AU285" s="6"/>
      <c r="AV285" s="5">
        <f t="shared" si="145"/>
        <v>133</v>
      </c>
      <c r="AX285" s="654">
        <v>45770</v>
      </c>
      <c r="AY285" s="651"/>
      <c r="BA285" s="223">
        <v>0</v>
      </c>
      <c r="BB285" s="223">
        <v>1</v>
      </c>
      <c r="BC285" s="129" t="s">
        <v>17</v>
      </c>
      <c r="BD285" s="221">
        <f t="shared" si="139"/>
        <v>117</v>
      </c>
      <c r="BF285" s="654">
        <v>45793</v>
      </c>
      <c r="BG285" s="651"/>
      <c r="BI285" s="308">
        <v>0</v>
      </c>
      <c r="BJ285" s="308">
        <v>1</v>
      </c>
      <c r="BK285" s="129" t="s">
        <v>17</v>
      </c>
      <c r="BL285" s="309">
        <f t="shared" si="142"/>
        <v>101</v>
      </c>
      <c r="BN285" s="654">
        <v>45827</v>
      </c>
      <c r="BO285" s="651"/>
      <c r="BP285" s="3"/>
      <c r="BQ285" s="453">
        <v>0</v>
      </c>
      <c r="BR285" s="453">
        <v>1</v>
      </c>
      <c r="BS285" s="28" t="s">
        <v>17</v>
      </c>
      <c r="BT285" s="455">
        <f t="shared" si="143"/>
        <v>74</v>
      </c>
      <c r="BV285" s="654">
        <v>197</v>
      </c>
      <c r="BW285" s="654"/>
      <c r="BY285" s="193">
        <v>0</v>
      </c>
      <c r="BZ285" s="559">
        <v>2</v>
      </c>
      <c r="CA285" s="28" t="s">
        <v>17</v>
      </c>
      <c r="CB285" s="490">
        <f t="shared" si="144"/>
        <v>45</v>
      </c>
      <c r="CD285" s="654">
        <v>45885</v>
      </c>
      <c r="CE285" s="651"/>
      <c r="CG285" s="578">
        <v>0</v>
      </c>
      <c r="CH285" s="578">
        <v>1</v>
      </c>
      <c r="CI285" s="28" t="s">
        <v>17</v>
      </c>
      <c r="CJ285" s="589">
        <f t="shared" si="140"/>
        <v>2</v>
      </c>
      <c r="CL285" s="654">
        <v>45917</v>
      </c>
      <c r="CM285" s="651"/>
      <c r="CO285" s="171">
        <v>0</v>
      </c>
      <c r="CP285" s="171">
        <v>2</v>
      </c>
      <c r="CQ285" s="255" t="s">
        <v>17</v>
      </c>
      <c r="CR285" s="4">
        <f t="shared" si="141"/>
        <v>35</v>
      </c>
    </row>
    <row r="286" spans="2:96" ht="12.75" customHeight="1" x14ac:dyDescent="0.35">
      <c r="B286" s="654"/>
      <c r="C286" s="651"/>
      <c r="D286" s="3"/>
      <c r="E286" s="4"/>
      <c r="F286" s="4"/>
      <c r="G286" s="6"/>
      <c r="H286" s="5">
        <f t="shared" si="134"/>
        <v>49</v>
      </c>
      <c r="J286" s="654"/>
      <c r="K286" s="651"/>
      <c r="M286" s="4"/>
      <c r="O286" s="6"/>
      <c r="P286" s="5">
        <f t="shared" si="135"/>
        <v>37</v>
      </c>
      <c r="R286" s="654">
        <v>45656</v>
      </c>
      <c r="S286" s="651"/>
      <c r="U286" s="24">
        <v>0</v>
      </c>
      <c r="V286" s="24">
        <v>1</v>
      </c>
      <c r="W286" s="28" t="s">
        <v>17</v>
      </c>
      <c r="X286" s="5">
        <f t="shared" si="136"/>
        <v>11</v>
      </c>
      <c r="Z286" s="654"/>
      <c r="AA286" s="651"/>
      <c r="AC286" s="4"/>
      <c r="AE286" s="6"/>
      <c r="AF286" s="5">
        <f t="shared" si="137"/>
        <v>0</v>
      </c>
      <c r="AH286" s="746">
        <v>45713</v>
      </c>
      <c r="AI286" s="651"/>
      <c r="AJ286" s="3"/>
      <c r="AK286" s="24">
        <v>0</v>
      </c>
      <c r="AL286" s="24">
        <v>2</v>
      </c>
      <c r="AM286" s="28" t="s">
        <v>17</v>
      </c>
      <c r="AN286" s="5">
        <f t="shared" si="138"/>
        <v>53</v>
      </c>
      <c r="AP286" s="654"/>
      <c r="AQ286" s="651"/>
      <c r="AS286" s="4"/>
      <c r="AU286" s="6"/>
      <c r="AV286" s="5">
        <f t="shared" si="145"/>
        <v>133</v>
      </c>
      <c r="AX286" s="654">
        <v>45772</v>
      </c>
      <c r="AY286" s="651"/>
      <c r="BA286" s="229">
        <v>0</v>
      </c>
      <c r="BB286" s="229">
        <v>1</v>
      </c>
      <c r="BC286" s="129" t="s">
        <v>17</v>
      </c>
      <c r="BD286" s="221">
        <f t="shared" si="139"/>
        <v>116</v>
      </c>
      <c r="BF286" s="654">
        <v>45794</v>
      </c>
      <c r="BG286" s="651"/>
      <c r="BI286" s="308">
        <v>0</v>
      </c>
      <c r="BJ286" s="308">
        <v>1</v>
      </c>
      <c r="BK286" s="129" t="s">
        <v>17</v>
      </c>
      <c r="BL286" s="309">
        <f t="shared" si="142"/>
        <v>100</v>
      </c>
      <c r="BN286" s="654">
        <v>45828</v>
      </c>
      <c r="BO286" s="651"/>
      <c r="BP286" s="3"/>
      <c r="BQ286" s="453">
        <v>0</v>
      </c>
      <c r="BR286" s="453">
        <v>1</v>
      </c>
      <c r="BS286" s="28" t="s">
        <v>17</v>
      </c>
      <c r="BT286" s="455">
        <f t="shared" si="143"/>
        <v>73</v>
      </c>
      <c r="BV286" s="654">
        <v>198</v>
      </c>
      <c r="BW286" s="654"/>
      <c r="BY286" s="193">
        <v>0</v>
      </c>
      <c r="BZ286" s="559">
        <v>2</v>
      </c>
      <c r="CA286" s="28" t="s">
        <v>17</v>
      </c>
      <c r="CB286" s="490">
        <f t="shared" si="144"/>
        <v>43</v>
      </c>
      <c r="CD286" s="665">
        <v>45895</v>
      </c>
      <c r="CE286" s="714"/>
      <c r="CF286" s="590"/>
      <c r="CG286" s="156">
        <v>67</v>
      </c>
      <c r="CH286" s="156">
        <v>0</v>
      </c>
      <c r="CI286" s="157" t="s">
        <v>17</v>
      </c>
      <c r="CJ286" s="589">
        <f>CJ285+CG286-CH286</f>
        <v>69</v>
      </c>
      <c r="CL286" s="654">
        <v>45918</v>
      </c>
      <c r="CM286" s="651"/>
      <c r="CO286" s="171">
        <v>0</v>
      </c>
      <c r="CP286" s="171">
        <v>2</v>
      </c>
      <c r="CQ286" s="255" t="s">
        <v>17</v>
      </c>
      <c r="CR286" s="4">
        <f t="shared" si="141"/>
        <v>33</v>
      </c>
    </row>
    <row r="287" spans="2:96" ht="12.75" customHeight="1" x14ac:dyDescent="0.35">
      <c r="B287" s="654"/>
      <c r="C287" s="651"/>
      <c r="D287" s="3"/>
      <c r="E287" s="4"/>
      <c r="F287" s="4"/>
      <c r="G287" s="6"/>
      <c r="H287" s="5">
        <f t="shared" si="134"/>
        <v>49</v>
      </c>
      <c r="J287" s="654"/>
      <c r="K287" s="651"/>
      <c r="M287" s="4"/>
      <c r="O287" s="6"/>
      <c r="P287" s="5">
        <f t="shared" si="135"/>
        <v>37</v>
      </c>
      <c r="R287" s="654">
        <v>45657</v>
      </c>
      <c r="S287" s="651"/>
      <c r="U287" s="24">
        <v>0</v>
      </c>
      <c r="V287" s="24">
        <v>2</v>
      </c>
      <c r="W287" s="28" t="s">
        <v>17</v>
      </c>
      <c r="X287" s="5">
        <f t="shared" si="136"/>
        <v>9</v>
      </c>
      <c r="Z287" s="654"/>
      <c r="AA287" s="651"/>
      <c r="AC287" s="4"/>
      <c r="AE287" s="6"/>
      <c r="AF287" s="5">
        <f t="shared" si="137"/>
        <v>0</v>
      </c>
      <c r="AH287" s="746">
        <v>45716</v>
      </c>
      <c r="AI287" s="651"/>
      <c r="AK287" s="24">
        <v>0</v>
      </c>
      <c r="AL287" s="24">
        <v>2</v>
      </c>
      <c r="AM287" s="28" t="s">
        <v>17</v>
      </c>
      <c r="AN287" s="5">
        <f t="shared" si="138"/>
        <v>51</v>
      </c>
      <c r="AP287" s="654"/>
      <c r="AQ287" s="651"/>
      <c r="AS287" s="4"/>
      <c r="AU287" s="6"/>
      <c r="AV287" s="5">
        <f t="shared" si="145"/>
        <v>133</v>
      </c>
      <c r="AX287" s="654">
        <v>45775</v>
      </c>
      <c r="AY287" s="651"/>
      <c r="BA287" s="234">
        <v>0</v>
      </c>
      <c r="BB287" s="234">
        <v>1</v>
      </c>
      <c r="BC287" s="129" t="s">
        <v>17</v>
      </c>
      <c r="BD287" s="221">
        <f t="shared" si="139"/>
        <v>115</v>
      </c>
      <c r="BF287" s="654">
        <v>45796</v>
      </c>
      <c r="BG287" s="651"/>
      <c r="BI287" s="308">
        <v>0</v>
      </c>
      <c r="BJ287" s="308">
        <v>1</v>
      </c>
      <c r="BK287" s="129" t="s">
        <v>17</v>
      </c>
      <c r="BL287" s="309">
        <f t="shared" si="142"/>
        <v>99</v>
      </c>
      <c r="BN287" s="654">
        <v>45831</v>
      </c>
      <c r="BO287" s="651"/>
      <c r="BP287" s="3"/>
      <c r="BQ287" s="453">
        <v>0</v>
      </c>
      <c r="BR287" s="453">
        <v>1</v>
      </c>
      <c r="BS287" s="28" t="s">
        <v>17</v>
      </c>
      <c r="BT287" s="455">
        <f t="shared" si="143"/>
        <v>72</v>
      </c>
      <c r="BV287" s="654">
        <v>199</v>
      </c>
      <c r="BW287" s="654"/>
      <c r="BY287" s="193">
        <v>0</v>
      </c>
      <c r="BZ287" s="520">
        <v>1</v>
      </c>
      <c r="CA287" s="28" t="s">
        <v>17</v>
      </c>
      <c r="CB287" s="490">
        <f t="shared" si="144"/>
        <v>42</v>
      </c>
      <c r="CD287" s="654">
        <v>45896</v>
      </c>
      <c r="CE287" s="651"/>
      <c r="CG287" s="589">
        <v>0</v>
      </c>
      <c r="CH287" s="589">
        <v>2</v>
      </c>
      <c r="CI287" s="28" t="s">
        <v>17</v>
      </c>
      <c r="CJ287" s="589">
        <f t="shared" ref="CJ287:CJ288" si="146">CJ286+CG287-CH287</f>
        <v>67</v>
      </c>
      <c r="CL287" s="654"/>
      <c r="CM287" s="651"/>
      <c r="CO287" s="4"/>
      <c r="CP287" s="4"/>
      <c r="CQ287" s="6"/>
      <c r="CR287" s="4">
        <f t="shared" si="141"/>
        <v>33</v>
      </c>
    </row>
    <row r="288" spans="2:96" ht="12.75" customHeight="1" x14ac:dyDescent="0.35">
      <c r="B288" s="25"/>
      <c r="C288" s="4"/>
      <c r="D288" s="3"/>
      <c r="E288" s="4"/>
      <c r="F288" s="4"/>
      <c r="G288" s="6"/>
      <c r="H288" s="5">
        <f t="shared" si="134"/>
        <v>49</v>
      </c>
      <c r="J288" s="654"/>
      <c r="K288" s="651"/>
      <c r="M288" s="4"/>
      <c r="O288" s="6"/>
      <c r="P288" s="5">
        <f t="shared" si="135"/>
        <v>37</v>
      </c>
      <c r="R288" s="654"/>
      <c r="S288" s="651"/>
      <c r="U288" s="4"/>
      <c r="W288" s="6"/>
      <c r="X288" s="5">
        <f t="shared" si="136"/>
        <v>9</v>
      </c>
      <c r="Z288" s="654"/>
      <c r="AA288" s="651"/>
      <c r="AC288" s="4"/>
      <c r="AE288" s="6"/>
      <c r="AF288" s="5">
        <f t="shared" si="137"/>
        <v>0</v>
      </c>
      <c r="AH288" s="654"/>
      <c r="AI288" s="651"/>
      <c r="AK288" s="4"/>
      <c r="AM288" s="6"/>
      <c r="AN288" s="5">
        <f t="shared" si="138"/>
        <v>51</v>
      </c>
      <c r="AV288" s="5">
        <f t="shared" si="145"/>
        <v>133</v>
      </c>
      <c r="BD288" s="221">
        <f t="shared" si="139"/>
        <v>115</v>
      </c>
      <c r="BF288" s="654">
        <v>45796</v>
      </c>
      <c r="BG288" s="651"/>
      <c r="BI288" s="308">
        <v>0</v>
      </c>
      <c r="BJ288" s="308">
        <v>1</v>
      </c>
      <c r="BK288" s="129" t="s">
        <v>24</v>
      </c>
      <c r="BL288" s="309">
        <f t="shared" si="142"/>
        <v>98</v>
      </c>
      <c r="BN288" s="654">
        <v>45832</v>
      </c>
      <c r="BO288" s="651"/>
      <c r="BP288" s="452"/>
      <c r="BQ288" s="453">
        <v>0</v>
      </c>
      <c r="BR288" s="453">
        <v>1</v>
      </c>
      <c r="BS288" s="28" t="s">
        <v>17</v>
      </c>
      <c r="BT288" s="455">
        <f t="shared" si="143"/>
        <v>71</v>
      </c>
      <c r="BV288" s="654">
        <v>200</v>
      </c>
      <c r="BW288" s="654"/>
      <c r="BY288" s="193">
        <v>0</v>
      </c>
      <c r="BZ288" s="521">
        <v>1</v>
      </c>
      <c r="CA288" s="28" t="s">
        <v>17</v>
      </c>
      <c r="CB288" s="490">
        <f t="shared" si="144"/>
        <v>41</v>
      </c>
      <c r="CD288" s="654">
        <v>45897</v>
      </c>
      <c r="CE288" s="651"/>
      <c r="CG288" s="598">
        <v>0</v>
      </c>
      <c r="CH288" s="598">
        <v>2</v>
      </c>
      <c r="CI288" s="28" t="s">
        <v>17</v>
      </c>
      <c r="CJ288" s="589">
        <f t="shared" si="146"/>
        <v>65</v>
      </c>
      <c r="CL288" s="654"/>
      <c r="CM288" s="651"/>
      <c r="CO288" s="4"/>
      <c r="CP288" s="4"/>
      <c r="CQ288" s="6"/>
      <c r="CR288" s="4">
        <f t="shared" si="141"/>
        <v>33</v>
      </c>
    </row>
    <row r="289" spans="2:96" ht="12.75" customHeight="1" x14ac:dyDescent="0.35">
      <c r="B289" s="25"/>
      <c r="C289" s="4"/>
      <c r="D289" s="3"/>
      <c r="E289" s="4"/>
      <c r="F289" s="4"/>
      <c r="G289" s="6"/>
      <c r="H289" s="5">
        <f t="shared" si="134"/>
        <v>49</v>
      </c>
      <c r="J289" s="654"/>
      <c r="K289" s="651"/>
      <c r="M289" s="4"/>
      <c r="O289" s="6"/>
      <c r="P289" s="5">
        <f t="shared" si="135"/>
        <v>37</v>
      </c>
      <c r="R289" s="654"/>
      <c r="S289" s="651"/>
      <c r="U289" s="4"/>
      <c r="W289" s="6"/>
      <c r="X289" s="5">
        <f t="shared" si="136"/>
        <v>9</v>
      </c>
      <c r="Z289" s="654"/>
      <c r="AA289" s="651"/>
      <c r="AC289" s="4"/>
      <c r="AE289" s="6"/>
      <c r="AF289" s="5">
        <f t="shared" si="137"/>
        <v>0</v>
      </c>
      <c r="AH289" s="654"/>
      <c r="AI289" s="651"/>
      <c r="AK289" s="4"/>
      <c r="AM289" s="6"/>
      <c r="AN289" s="5">
        <f t="shared" si="138"/>
        <v>51</v>
      </c>
      <c r="AV289" s="5">
        <f t="shared" si="145"/>
        <v>133</v>
      </c>
      <c r="BD289" s="221">
        <f t="shared" si="139"/>
        <v>115</v>
      </c>
      <c r="BF289" s="654">
        <v>45797</v>
      </c>
      <c r="BG289" s="651"/>
      <c r="BI289" s="421">
        <v>0</v>
      </c>
      <c r="BJ289" s="421">
        <v>1</v>
      </c>
      <c r="BK289" s="6" t="s">
        <v>17</v>
      </c>
      <c r="BL289" s="422">
        <f t="shared" si="142"/>
        <v>97</v>
      </c>
      <c r="BN289" s="654">
        <v>45833</v>
      </c>
      <c r="BO289" s="651"/>
      <c r="BP289" s="452"/>
      <c r="BQ289" s="453">
        <v>0</v>
      </c>
      <c r="BR289" s="453">
        <v>1</v>
      </c>
      <c r="BS289" s="28" t="s">
        <v>17</v>
      </c>
      <c r="BT289" s="455">
        <f t="shared" si="143"/>
        <v>70</v>
      </c>
      <c r="BV289" s="654">
        <v>201</v>
      </c>
      <c r="BW289" s="654"/>
      <c r="BY289" s="193">
        <v>0</v>
      </c>
      <c r="BZ289" s="524">
        <v>2</v>
      </c>
      <c r="CA289" s="28" t="s">
        <v>17</v>
      </c>
      <c r="CB289" s="490">
        <f t="shared" si="144"/>
        <v>39</v>
      </c>
      <c r="CD289" s="654">
        <v>45898</v>
      </c>
      <c r="CE289" s="651"/>
      <c r="CG289" s="598">
        <v>0</v>
      </c>
      <c r="CH289" s="598">
        <v>2</v>
      </c>
      <c r="CI289" s="28" t="s">
        <v>17</v>
      </c>
      <c r="CJ289" s="4">
        <f t="shared" si="140"/>
        <v>63</v>
      </c>
      <c r="CL289" s="654"/>
      <c r="CM289" s="651"/>
      <c r="CO289" s="4"/>
      <c r="CP289" s="4"/>
      <c r="CQ289" s="6"/>
      <c r="CR289" s="4">
        <f t="shared" si="141"/>
        <v>33</v>
      </c>
    </row>
    <row r="290" spans="2:96" ht="12.75" customHeight="1" x14ac:dyDescent="0.35">
      <c r="B290" s="25"/>
      <c r="C290" s="4"/>
      <c r="D290" s="3"/>
      <c r="E290" s="4"/>
      <c r="F290" s="4"/>
      <c r="G290" s="6"/>
      <c r="H290" s="5">
        <f t="shared" si="134"/>
        <v>49</v>
      </c>
      <c r="J290" s="654"/>
      <c r="K290" s="651"/>
      <c r="M290" s="4"/>
      <c r="O290" s="6"/>
      <c r="P290" s="5">
        <f t="shared" si="135"/>
        <v>37</v>
      </c>
      <c r="R290" s="654"/>
      <c r="S290" s="651"/>
      <c r="U290" s="4"/>
      <c r="W290" s="6"/>
      <c r="X290" s="5">
        <f t="shared" si="136"/>
        <v>9</v>
      </c>
      <c r="Z290" s="654"/>
      <c r="AA290" s="651"/>
      <c r="AC290" s="4"/>
      <c r="AE290" s="6"/>
      <c r="AF290" s="5">
        <f t="shared" si="137"/>
        <v>0</v>
      </c>
      <c r="AH290" s="654"/>
      <c r="AI290" s="651"/>
      <c r="AK290" s="4"/>
      <c r="AM290" s="6"/>
      <c r="AN290" s="5">
        <f t="shared" si="138"/>
        <v>51</v>
      </c>
      <c r="AV290" s="5">
        <f t="shared" si="145"/>
        <v>133</v>
      </c>
      <c r="BD290" s="221">
        <f t="shared" si="139"/>
        <v>115</v>
      </c>
      <c r="BF290" s="654">
        <v>45798</v>
      </c>
      <c r="BG290" s="651"/>
      <c r="BI290" s="421">
        <v>0</v>
      </c>
      <c r="BJ290" s="421">
        <v>1</v>
      </c>
      <c r="BK290" s="28" t="s">
        <v>17</v>
      </c>
      <c r="BL290" s="422">
        <f t="shared" si="142"/>
        <v>96</v>
      </c>
      <c r="BN290" s="654">
        <v>45834</v>
      </c>
      <c r="BO290" s="651"/>
      <c r="BP290" s="452"/>
      <c r="BQ290" s="453">
        <v>0</v>
      </c>
      <c r="BR290" s="453">
        <v>1</v>
      </c>
      <c r="BS290" s="28" t="s">
        <v>17</v>
      </c>
      <c r="BT290" s="455">
        <f t="shared" si="143"/>
        <v>69</v>
      </c>
      <c r="BV290" s="654">
        <v>202</v>
      </c>
      <c r="BW290" s="654"/>
      <c r="BY290" s="193">
        <v>0</v>
      </c>
      <c r="BZ290" s="544">
        <v>1</v>
      </c>
      <c r="CA290" s="28" t="s">
        <v>17</v>
      </c>
      <c r="CB290" s="487">
        <f t="shared" si="144"/>
        <v>38</v>
      </c>
      <c r="CD290" s="654">
        <v>45899</v>
      </c>
      <c r="CE290" s="651"/>
      <c r="CG290" s="598">
        <v>0</v>
      </c>
      <c r="CH290" s="598">
        <v>1</v>
      </c>
      <c r="CI290" s="28" t="s">
        <v>17</v>
      </c>
      <c r="CJ290" s="4">
        <f t="shared" si="140"/>
        <v>62</v>
      </c>
      <c r="CL290" s="654"/>
      <c r="CM290" s="651"/>
      <c r="CO290" s="4"/>
      <c r="CP290" s="4"/>
      <c r="CR290" s="4">
        <f t="shared" si="141"/>
        <v>33</v>
      </c>
    </row>
    <row r="291" spans="2:96" ht="12.75" customHeight="1" x14ac:dyDescent="0.35">
      <c r="B291" s="25"/>
      <c r="C291" s="4"/>
      <c r="D291" s="3"/>
      <c r="E291" s="4"/>
      <c r="F291" s="4"/>
      <c r="G291" s="6"/>
      <c r="H291" s="5">
        <f t="shared" si="134"/>
        <v>49</v>
      </c>
      <c r="J291" s="654"/>
      <c r="K291" s="651"/>
      <c r="M291" s="4"/>
      <c r="O291" s="6"/>
      <c r="P291" s="5">
        <f t="shared" si="135"/>
        <v>37</v>
      </c>
      <c r="R291" s="654"/>
      <c r="S291" s="651"/>
      <c r="U291" s="4"/>
      <c r="W291" s="6"/>
      <c r="X291" s="5">
        <f t="shared" si="136"/>
        <v>9</v>
      </c>
      <c r="Z291" s="654"/>
      <c r="AA291" s="651"/>
      <c r="AC291" s="4"/>
      <c r="AE291" s="6"/>
      <c r="AF291" s="5">
        <f t="shared" si="137"/>
        <v>0</v>
      </c>
      <c r="AH291" s="654"/>
      <c r="AI291" s="651"/>
      <c r="AK291" s="4"/>
      <c r="AM291" s="6"/>
      <c r="AN291" s="5">
        <f t="shared" si="138"/>
        <v>51</v>
      </c>
      <c r="AV291" s="5">
        <f t="shared" si="145"/>
        <v>133</v>
      </c>
      <c r="BD291" s="221">
        <f t="shared" si="139"/>
        <v>115</v>
      </c>
      <c r="BF291" s="654">
        <v>45799</v>
      </c>
      <c r="BG291" s="651"/>
      <c r="BI291" s="421">
        <v>0</v>
      </c>
      <c r="BJ291" s="421">
        <v>1</v>
      </c>
      <c r="BK291" s="28" t="s">
        <v>17</v>
      </c>
      <c r="BL291" s="422">
        <f t="shared" si="142"/>
        <v>95</v>
      </c>
      <c r="BN291" s="654">
        <v>45838</v>
      </c>
      <c r="BO291" s="651"/>
      <c r="BP291" s="452"/>
      <c r="BQ291" s="453">
        <v>0</v>
      </c>
      <c r="BR291" s="453">
        <v>1</v>
      </c>
      <c r="BS291" s="28" t="s">
        <v>17</v>
      </c>
      <c r="BT291" s="455">
        <f t="shared" si="143"/>
        <v>68</v>
      </c>
      <c r="BV291" s="654">
        <v>203</v>
      </c>
      <c r="BW291" s="654"/>
      <c r="BY291" s="193">
        <v>0</v>
      </c>
      <c r="BZ291" s="544">
        <v>1</v>
      </c>
      <c r="CA291" s="28" t="s">
        <v>17</v>
      </c>
      <c r="CB291" s="487">
        <f t="shared" si="144"/>
        <v>37</v>
      </c>
      <c r="CJ291" s="4">
        <f t="shared" si="140"/>
        <v>62</v>
      </c>
      <c r="CO291" s="4"/>
      <c r="CP291" s="4"/>
      <c r="CR291" s="4">
        <f t="shared" si="141"/>
        <v>33</v>
      </c>
    </row>
    <row r="292" spans="2:96" ht="12.75" customHeight="1" x14ac:dyDescent="0.35">
      <c r="B292" s="25"/>
      <c r="C292" s="4"/>
      <c r="D292" s="3"/>
      <c r="E292" s="4"/>
      <c r="F292" s="4"/>
      <c r="G292" s="6"/>
      <c r="H292" s="5">
        <f t="shared" si="134"/>
        <v>49</v>
      </c>
      <c r="J292" s="654"/>
      <c r="K292" s="651"/>
      <c r="M292" s="4"/>
      <c r="O292" s="6"/>
      <c r="P292" s="5">
        <f t="shared" si="135"/>
        <v>37</v>
      </c>
      <c r="R292" s="654"/>
      <c r="S292" s="651"/>
      <c r="U292" s="4"/>
      <c r="W292" s="6"/>
      <c r="X292" s="5">
        <f t="shared" si="136"/>
        <v>9</v>
      </c>
      <c r="Z292" s="654"/>
      <c r="AA292" s="651"/>
      <c r="AC292" s="4"/>
      <c r="AE292" s="6"/>
      <c r="AF292" s="5">
        <f t="shared" si="137"/>
        <v>0</v>
      </c>
      <c r="AH292" s="654"/>
      <c r="AI292" s="651"/>
      <c r="AM292" s="6"/>
      <c r="AN292" s="5">
        <f t="shared" si="138"/>
        <v>51</v>
      </c>
      <c r="AV292" s="5">
        <f t="shared" si="145"/>
        <v>133</v>
      </c>
      <c r="BD292" s="221">
        <f t="shared" si="139"/>
        <v>115</v>
      </c>
      <c r="BF292" s="654">
        <v>45800</v>
      </c>
      <c r="BG292" s="651"/>
      <c r="BI292" s="421">
        <v>0</v>
      </c>
      <c r="BJ292" s="421">
        <v>1</v>
      </c>
      <c r="BK292" s="28" t="s">
        <v>17</v>
      </c>
      <c r="BL292" s="422">
        <f t="shared" si="142"/>
        <v>94</v>
      </c>
      <c r="BT292" s="455">
        <f t="shared" si="143"/>
        <v>68</v>
      </c>
      <c r="BV292" s="654">
        <v>204</v>
      </c>
      <c r="BW292" s="654"/>
      <c r="BY292" s="193">
        <v>0</v>
      </c>
      <c r="BZ292" s="544">
        <v>1</v>
      </c>
      <c r="CA292" s="28" t="s">
        <v>17</v>
      </c>
      <c r="CB292" s="545">
        <f t="shared" si="144"/>
        <v>36</v>
      </c>
      <c r="CJ292" s="4">
        <f t="shared" si="140"/>
        <v>62</v>
      </c>
      <c r="CO292" s="4"/>
      <c r="CP292" s="4"/>
      <c r="CR292" s="4">
        <f t="shared" si="141"/>
        <v>33</v>
      </c>
    </row>
    <row r="293" spans="2:96" ht="12.75" customHeight="1" x14ac:dyDescent="0.35">
      <c r="B293" s="25"/>
      <c r="C293" s="4"/>
      <c r="D293" s="3"/>
      <c r="E293" s="4"/>
      <c r="F293" s="4"/>
      <c r="G293" s="6"/>
      <c r="H293" s="5">
        <f t="shared" si="134"/>
        <v>49</v>
      </c>
      <c r="J293" s="654"/>
      <c r="K293" s="651"/>
      <c r="M293" s="4"/>
      <c r="O293" s="6"/>
      <c r="P293" s="5">
        <f t="shared" si="135"/>
        <v>37</v>
      </c>
      <c r="R293" s="654"/>
      <c r="S293" s="651"/>
      <c r="U293" s="4"/>
      <c r="W293" s="6"/>
      <c r="X293" s="5">
        <f t="shared" si="136"/>
        <v>9</v>
      </c>
      <c r="Z293" s="654"/>
      <c r="AA293" s="651"/>
      <c r="AC293" s="4"/>
      <c r="AE293" s="6"/>
      <c r="AF293" s="5">
        <f t="shared" si="137"/>
        <v>0</v>
      </c>
      <c r="AN293" s="5">
        <f t="shared" si="138"/>
        <v>51</v>
      </c>
      <c r="AV293" s="5">
        <f t="shared" si="145"/>
        <v>133</v>
      </c>
      <c r="BD293" s="221">
        <f t="shared" si="139"/>
        <v>115</v>
      </c>
      <c r="BF293" s="654">
        <v>45803</v>
      </c>
      <c r="BG293" s="651"/>
      <c r="BI293" s="421">
        <v>0</v>
      </c>
      <c r="BJ293" s="421">
        <v>1</v>
      </c>
      <c r="BK293" s="28" t="s">
        <v>17</v>
      </c>
      <c r="BL293" s="422">
        <f t="shared" si="142"/>
        <v>93</v>
      </c>
      <c r="BT293" s="455">
        <f t="shared" si="143"/>
        <v>68</v>
      </c>
      <c r="BV293" s="654">
        <v>205</v>
      </c>
      <c r="BW293" s="654"/>
      <c r="BY293" s="193">
        <v>0</v>
      </c>
      <c r="BZ293" s="544">
        <v>2</v>
      </c>
      <c r="CA293" s="28" t="s">
        <v>17</v>
      </c>
      <c r="CB293" s="545">
        <f t="shared" si="144"/>
        <v>34</v>
      </c>
      <c r="CJ293" s="4">
        <f t="shared" si="140"/>
        <v>62</v>
      </c>
      <c r="CO293" s="4"/>
      <c r="CP293" s="4"/>
      <c r="CR293" s="4">
        <f t="shared" si="141"/>
        <v>33</v>
      </c>
    </row>
    <row r="294" spans="2:96" ht="12.75" customHeight="1" x14ac:dyDescent="0.35">
      <c r="B294" s="25"/>
      <c r="C294" s="4"/>
      <c r="D294" s="3"/>
      <c r="E294" s="4"/>
      <c r="F294" s="4"/>
      <c r="G294" s="6"/>
      <c r="H294" s="5">
        <f t="shared" si="134"/>
        <v>49</v>
      </c>
      <c r="J294" s="654"/>
      <c r="K294" s="651"/>
      <c r="M294" s="4"/>
      <c r="O294" s="6"/>
      <c r="P294" s="5">
        <f t="shared" si="135"/>
        <v>37</v>
      </c>
      <c r="R294" s="654"/>
      <c r="S294" s="651"/>
      <c r="U294" s="4"/>
      <c r="W294" s="6"/>
      <c r="X294" s="5">
        <f t="shared" si="136"/>
        <v>9</v>
      </c>
      <c r="Z294" s="654"/>
      <c r="AA294" s="651"/>
      <c r="AC294" s="4"/>
      <c r="AE294" s="6"/>
      <c r="AF294" s="5">
        <f t="shared" si="137"/>
        <v>0</v>
      </c>
      <c r="AN294" s="5">
        <f t="shared" si="138"/>
        <v>51</v>
      </c>
      <c r="AV294" s="5">
        <f t="shared" si="145"/>
        <v>133</v>
      </c>
      <c r="BD294" s="221">
        <f t="shared" si="139"/>
        <v>115</v>
      </c>
      <c r="BF294" s="654">
        <v>45804</v>
      </c>
      <c r="BG294" s="651"/>
      <c r="BI294" s="421">
        <v>0</v>
      </c>
      <c r="BJ294" s="421">
        <v>1</v>
      </c>
      <c r="BK294" s="28" t="s">
        <v>17</v>
      </c>
      <c r="BL294" s="422">
        <f t="shared" si="142"/>
        <v>92</v>
      </c>
      <c r="BT294" s="455">
        <f t="shared" si="143"/>
        <v>68</v>
      </c>
      <c r="BV294" s="654">
        <v>206</v>
      </c>
      <c r="BW294" s="654"/>
      <c r="BY294" s="193">
        <v>0</v>
      </c>
      <c r="BZ294" s="559">
        <v>2</v>
      </c>
      <c r="CA294" s="28" t="s">
        <v>17</v>
      </c>
      <c r="CB294" s="545">
        <f t="shared" si="144"/>
        <v>32</v>
      </c>
      <c r="CJ294" s="4">
        <f t="shared" si="140"/>
        <v>62</v>
      </c>
      <c r="CO294" s="4"/>
      <c r="CP294" s="4"/>
      <c r="CR294" s="4">
        <f t="shared" si="141"/>
        <v>33</v>
      </c>
    </row>
    <row r="295" spans="2:96" ht="12.75" customHeight="1" x14ac:dyDescent="0.35">
      <c r="B295" s="25"/>
      <c r="C295" s="4"/>
      <c r="D295" s="3"/>
      <c r="E295" s="4"/>
      <c r="F295" s="4"/>
      <c r="G295" s="6"/>
      <c r="H295" s="5">
        <f t="shared" si="134"/>
        <v>49</v>
      </c>
      <c r="J295" s="654"/>
      <c r="K295" s="651"/>
      <c r="M295" s="4"/>
      <c r="O295" s="6"/>
      <c r="P295" s="5">
        <f t="shared" si="135"/>
        <v>37</v>
      </c>
      <c r="R295" s="654"/>
      <c r="S295" s="651"/>
      <c r="U295" s="4"/>
      <c r="W295" s="6"/>
      <c r="X295" s="5">
        <f t="shared" si="136"/>
        <v>9</v>
      </c>
      <c r="Z295" s="654"/>
      <c r="AA295" s="651"/>
      <c r="AC295" s="4"/>
      <c r="AE295" s="6"/>
      <c r="AF295" s="5">
        <f t="shared" si="137"/>
        <v>0</v>
      </c>
      <c r="AN295" s="5">
        <f t="shared" si="138"/>
        <v>51</v>
      </c>
      <c r="AV295" s="5">
        <f t="shared" si="145"/>
        <v>133</v>
      </c>
      <c r="BF295" s="654">
        <v>45805</v>
      </c>
      <c r="BG295" s="651"/>
      <c r="BI295" s="426">
        <v>0</v>
      </c>
      <c r="BJ295" s="426">
        <v>1</v>
      </c>
      <c r="BK295" s="28" t="s">
        <v>17</v>
      </c>
      <c r="BL295" s="422">
        <f t="shared" si="142"/>
        <v>91</v>
      </c>
      <c r="BT295" s="455">
        <f t="shared" si="143"/>
        <v>68</v>
      </c>
      <c r="BV295" s="654">
        <v>207</v>
      </c>
      <c r="BW295" s="654"/>
      <c r="BY295" s="193">
        <v>0</v>
      </c>
      <c r="BZ295" s="559">
        <v>2</v>
      </c>
      <c r="CA295" s="28" t="s">
        <v>17</v>
      </c>
      <c r="CB295" s="545">
        <f t="shared" si="144"/>
        <v>30</v>
      </c>
      <c r="CJ295" s="4">
        <f t="shared" si="140"/>
        <v>62</v>
      </c>
      <c r="CO295" s="4"/>
      <c r="CP295" s="4"/>
      <c r="CR295" s="4">
        <f t="shared" si="141"/>
        <v>33</v>
      </c>
    </row>
    <row r="296" spans="2:96" ht="12.75" customHeight="1" x14ac:dyDescent="0.35">
      <c r="B296" s="25"/>
      <c r="C296" s="4"/>
      <c r="D296" s="3"/>
      <c r="E296" s="4"/>
      <c r="F296" s="4"/>
      <c r="G296" s="6"/>
      <c r="H296" s="5">
        <f t="shared" si="134"/>
        <v>49</v>
      </c>
      <c r="J296" s="654"/>
      <c r="K296" s="651"/>
      <c r="M296" s="4"/>
      <c r="O296" s="6"/>
      <c r="P296" s="5">
        <f t="shared" si="135"/>
        <v>37</v>
      </c>
      <c r="R296" s="654"/>
      <c r="S296" s="651"/>
      <c r="U296" s="4"/>
      <c r="W296" s="6"/>
      <c r="X296" s="5">
        <f t="shared" si="136"/>
        <v>9</v>
      </c>
      <c r="Z296" s="654"/>
      <c r="AA296" s="651"/>
      <c r="AC296" s="4"/>
      <c r="AE296" s="6"/>
      <c r="AF296" s="5">
        <f t="shared" si="137"/>
        <v>0</v>
      </c>
      <c r="AN296" s="5">
        <f t="shared" si="138"/>
        <v>51</v>
      </c>
      <c r="AV296" s="5">
        <f t="shared" si="145"/>
        <v>133</v>
      </c>
      <c r="BF296" s="654">
        <v>45806</v>
      </c>
      <c r="BG296" s="651"/>
      <c r="BI296" s="426">
        <v>0</v>
      </c>
      <c r="BJ296" s="426">
        <v>1</v>
      </c>
      <c r="BK296" s="28" t="s">
        <v>17</v>
      </c>
      <c r="BL296" s="441">
        <f t="shared" si="142"/>
        <v>90</v>
      </c>
      <c r="BT296" s="455">
        <f t="shared" si="143"/>
        <v>68</v>
      </c>
      <c r="BV296" s="654">
        <v>208</v>
      </c>
      <c r="BW296" s="654"/>
      <c r="BY296" s="193">
        <v>0</v>
      </c>
      <c r="BZ296" s="547">
        <v>1</v>
      </c>
      <c r="CA296" s="28" t="s">
        <v>17</v>
      </c>
      <c r="CB296" s="545">
        <f t="shared" si="144"/>
        <v>29</v>
      </c>
      <c r="CJ296" s="4">
        <f t="shared" si="140"/>
        <v>62</v>
      </c>
      <c r="CO296" s="4"/>
      <c r="CP296" s="4"/>
      <c r="CR296" s="4">
        <f t="shared" si="141"/>
        <v>33</v>
      </c>
    </row>
    <row r="297" spans="2:96" ht="12.75" customHeight="1" x14ac:dyDescent="0.35">
      <c r="B297" s="25"/>
      <c r="C297" s="4"/>
      <c r="D297" s="3"/>
      <c r="E297" s="4"/>
      <c r="F297" s="4"/>
      <c r="G297" s="6"/>
      <c r="H297" s="5">
        <f t="shared" si="134"/>
        <v>49</v>
      </c>
      <c r="J297" s="25"/>
      <c r="K297" s="25"/>
      <c r="M297" s="4"/>
      <c r="O297" s="6"/>
      <c r="P297" s="5">
        <f t="shared" si="135"/>
        <v>37</v>
      </c>
      <c r="R297" s="654"/>
      <c r="S297" s="651"/>
      <c r="U297" s="4"/>
      <c r="W297" s="6"/>
      <c r="X297" s="5">
        <f t="shared" si="136"/>
        <v>9</v>
      </c>
      <c r="Z297" s="25"/>
      <c r="AA297" s="25"/>
      <c r="AC297" s="4"/>
      <c r="AE297" s="6"/>
      <c r="AF297" s="5">
        <f t="shared" si="137"/>
        <v>0</v>
      </c>
      <c r="AN297" s="5">
        <f t="shared" si="138"/>
        <v>51</v>
      </c>
      <c r="AV297" s="5">
        <f t="shared" si="145"/>
        <v>133</v>
      </c>
      <c r="BF297" s="25"/>
      <c r="BG297" s="25"/>
      <c r="BI297" s="4"/>
      <c r="BJ297" s="4"/>
      <c r="BK297" s="6"/>
      <c r="BL297" s="35"/>
      <c r="BT297" s="455">
        <f>BT296+BQ297-BR297</f>
        <v>68</v>
      </c>
      <c r="BV297" s="654">
        <v>208</v>
      </c>
      <c r="BW297" s="654"/>
      <c r="BY297" s="193">
        <v>0</v>
      </c>
      <c r="BZ297" s="550">
        <v>1</v>
      </c>
      <c r="CA297" s="28" t="s">
        <v>17</v>
      </c>
      <c r="CB297" s="545">
        <f t="shared" si="144"/>
        <v>28</v>
      </c>
      <c r="CJ297" s="4">
        <f t="shared" si="140"/>
        <v>62</v>
      </c>
      <c r="CO297" s="4"/>
      <c r="CP297" s="4"/>
      <c r="CR297" s="4">
        <f t="shared" si="141"/>
        <v>33</v>
      </c>
    </row>
    <row r="298" spans="2:96" ht="12.75" customHeight="1" x14ac:dyDescent="0.35">
      <c r="B298" s="25"/>
      <c r="C298" s="4"/>
      <c r="D298" s="3"/>
      <c r="E298" s="4"/>
      <c r="F298" s="4"/>
      <c r="G298" s="6"/>
      <c r="H298" s="5">
        <f t="shared" si="134"/>
        <v>49</v>
      </c>
      <c r="J298" s="25"/>
      <c r="K298" s="25"/>
      <c r="M298" s="4"/>
      <c r="O298" s="6"/>
      <c r="P298" s="5">
        <f t="shared" si="135"/>
        <v>37</v>
      </c>
      <c r="R298" s="654"/>
      <c r="S298" s="651"/>
      <c r="U298" s="4"/>
      <c r="W298" s="6"/>
      <c r="X298" s="5">
        <f t="shared" si="136"/>
        <v>9</v>
      </c>
      <c r="Z298" s="25"/>
      <c r="AA298" s="25"/>
      <c r="AC298" s="4"/>
      <c r="AE298" s="6"/>
      <c r="AF298" s="5">
        <f t="shared" si="137"/>
        <v>0</v>
      </c>
      <c r="AN298" s="5">
        <f t="shared" si="138"/>
        <v>51</v>
      </c>
      <c r="AV298" s="5">
        <f t="shared" si="145"/>
        <v>133</v>
      </c>
      <c r="BF298" s="25"/>
      <c r="BG298" s="25"/>
      <c r="BI298" s="4"/>
      <c r="BJ298" s="4"/>
      <c r="BK298" s="6"/>
      <c r="BL298" s="35"/>
      <c r="BT298" s="455">
        <f t="shared" si="143"/>
        <v>68</v>
      </c>
      <c r="BV298" s="654">
        <v>210</v>
      </c>
      <c r="BW298" s="654"/>
      <c r="BY298" s="193">
        <v>0</v>
      </c>
      <c r="BZ298" s="550">
        <v>2</v>
      </c>
      <c r="CA298" s="28" t="s">
        <v>17</v>
      </c>
      <c r="CB298" s="551">
        <f t="shared" si="144"/>
        <v>26</v>
      </c>
      <c r="CJ298" s="4">
        <f t="shared" si="140"/>
        <v>62</v>
      </c>
      <c r="CO298" s="4"/>
      <c r="CP298" s="4"/>
      <c r="CR298" s="4">
        <f t="shared" si="141"/>
        <v>33</v>
      </c>
    </row>
    <row r="299" spans="2:96" ht="12.75" customHeight="1" x14ac:dyDescent="0.35">
      <c r="B299" s="25"/>
      <c r="C299" s="4"/>
      <c r="D299" s="3"/>
      <c r="E299" s="4"/>
      <c r="F299" s="4"/>
      <c r="G299" s="6"/>
      <c r="H299" s="5">
        <f t="shared" si="134"/>
        <v>49</v>
      </c>
      <c r="J299" s="25"/>
      <c r="K299" s="25"/>
      <c r="M299" s="4"/>
      <c r="O299" s="6"/>
      <c r="P299" s="5">
        <f t="shared" si="135"/>
        <v>37</v>
      </c>
      <c r="R299" s="654"/>
      <c r="S299" s="651"/>
      <c r="X299" s="5">
        <f t="shared" si="136"/>
        <v>9</v>
      </c>
      <c r="Z299" s="25"/>
      <c r="AA299" s="25"/>
      <c r="AC299" s="4"/>
      <c r="AE299" s="6"/>
      <c r="AF299" s="5">
        <f t="shared" si="137"/>
        <v>0</v>
      </c>
      <c r="AN299" s="5">
        <f t="shared" si="138"/>
        <v>51</v>
      </c>
      <c r="AV299" s="5">
        <f t="shared" si="145"/>
        <v>133</v>
      </c>
      <c r="BF299" s="25"/>
      <c r="BG299" s="25"/>
      <c r="BI299" s="4"/>
      <c r="BJ299" s="4"/>
      <c r="BK299" s="6"/>
      <c r="BL299" s="35"/>
      <c r="BT299" s="455">
        <f t="shared" si="143"/>
        <v>68</v>
      </c>
      <c r="BV299" s="654">
        <v>211</v>
      </c>
      <c r="BW299" s="654"/>
      <c r="BY299" s="193">
        <v>0</v>
      </c>
      <c r="BZ299" s="554">
        <v>2</v>
      </c>
      <c r="CA299" s="28" t="s">
        <v>17</v>
      </c>
      <c r="CB299" s="551">
        <f t="shared" si="144"/>
        <v>24</v>
      </c>
      <c r="CJ299" s="4">
        <f t="shared" si="140"/>
        <v>62</v>
      </c>
      <c r="CO299" s="4"/>
      <c r="CP299" s="4"/>
      <c r="CR299" s="4">
        <f t="shared" si="141"/>
        <v>33</v>
      </c>
    </row>
    <row r="300" spans="2:96" ht="12.75" customHeight="1" x14ac:dyDescent="0.35">
      <c r="B300" s="25"/>
      <c r="C300" s="4"/>
      <c r="D300" s="3"/>
      <c r="E300" s="4"/>
      <c r="F300" s="4"/>
      <c r="G300" s="6"/>
      <c r="H300" s="5">
        <f t="shared" si="134"/>
        <v>49</v>
      </c>
      <c r="J300" s="25"/>
      <c r="K300" s="25"/>
      <c r="M300" s="4"/>
      <c r="O300" s="6"/>
      <c r="P300" s="5">
        <f t="shared" si="135"/>
        <v>37</v>
      </c>
      <c r="X300" s="5">
        <f t="shared" si="136"/>
        <v>9</v>
      </c>
      <c r="Z300" s="25"/>
      <c r="AA300" s="25"/>
      <c r="AC300" s="4"/>
      <c r="AE300" s="6"/>
      <c r="AF300" s="5">
        <f t="shared" si="137"/>
        <v>0</v>
      </c>
      <c r="AN300" s="5">
        <f t="shared" si="138"/>
        <v>51</v>
      </c>
      <c r="AV300" s="5">
        <f t="shared" si="145"/>
        <v>133</v>
      </c>
      <c r="BF300" s="25"/>
      <c r="BG300" s="25"/>
      <c r="BI300" s="4"/>
      <c r="BJ300" s="4"/>
      <c r="BK300" s="6"/>
      <c r="BL300" s="35"/>
      <c r="BT300" s="455">
        <f t="shared" si="143"/>
        <v>68</v>
      </c>
      <c r="BV300" s="654">
        <v>212</v>
      </c>
      <c r="BW300" s="654"/>
      <c r="BY300" s="193">
        <v>0</v>
      </c>
      <c r="BZ300" s="556">
        <v>1</v>
      </c>
      <c r="CA300" s="28" t="s">
        <v>17</v>
      </c>
      <c r="CB300" s="557">
        <f t="shared" si="144"/>
        <v>23</v>
      </c>
      <c r="CJ300" s="4">
        <f t="shared" si="140"/>
        <v>62</v>
      </c>
      <c r="CO300" s="4"/>
      <c r="CP300" s="4"/>
      <c r="CR300" s="4">
        <f t="shared" si="141"/>
        <v>33</v>
      </c>
    </row>
    <row r="301" spans="2:96" ht="12.75" customHeight="1" thickBot="1" x14ac:dyDescent="0.4">
      <c r="B301" s="4"/>
      <c r="C301" s="4"/>
      <c r="D301" s="3"/>
      <c r="E301" s="4"/>
      <c r="F301" s="4"/>
      <c r="G301" s="6"/>
      <c r="H301" s="5">
        <f t="shared" si="134"/>
        <v>49</v>
      </c>
      <c r="P301" s="5">
        <f t="shared" si="135"/>
        <v>37</v>
      </c>
      <c r="X301" s="5">
        <f t="shared" si="136"/>
        <v>9</v>
      </c>
      <c r="AF301" s="5">
        <f t="shared" si="137"/>
        <v>0</v>
      </c>
      <c r="AN301" s="5">
        <f t="shared" si="138"/>
        <v>51</v>
      </c>
      <c r="AV301" s="5">
        <f t="shared" si="145"/>
        <v>133</v>
      </c>
      <c r="BT301" s="455">
        <f t="shared" si="143"/>
        <v>68</v>
      </c>
      <c r="BV301" s="654">
        <v>213</v>
      </c>
      <c r="BW301" s="654"/>
      <c r="BY301" s="193">
        <v>0</v>
      </c>
      <c r="BZ301" s="559">
        <v>1</v>
      </c>
      <c r="CA301" s="28" t="s">
        <v>17</v>
      </c>
      <c r="CB301" s="560">
        <f t="shared" si="144"/>
        <v>22</v>
      </c>
      <c r="CJ301" s="4">
        <f t="shared" si="140"/>
        <v>62</v>
      </c>
      <c r="CO301" s="4"/>
      <c r="CP301" s="4"/>
      <c r="CR301" s="4">
        <f>CR300-CP301</f>
        <v>33</v>
      </c>
    </row>
    <row r="302" spans="2:96" ht="12.75" customHeight="1" thickBot="1" x14ac:dyDescent="0.4">
      <c r="B302" s="658" t="s">
        <v>366</v>
      </c>
      <c r="C302" s="659"/>
      <c r="D302" s="659"/>
      <c r="E302" s="659"/>
      <c r="F302" s="659"/>
      <c r="G302" s="659"/>
      <c r="H302" s="660"/>
      <c r="J302" s="658" t="s">
        <v>366</v>
      </c>
      <c r="K302" s="659"/>
      <c r="L302" s="659"/>
      <c r="M302" s="659"/>
      <c r="N302" s="659"/>
      <c r="O302" s="659"/>
      <c r="P302" s="660"/>
      <c r="R302" s="658" t="s">
        <v>366</v>
      </c>
      <c r="S302" s="659"/>
      <c r="T302" s="659"/>
      <c r="U302" s="659"/>
      <c r="V302" s="659"/>
      <c r="W302" s="659"/>
      <c r="X302" s="660"/>
      <c r="Z302" s="658" t="s">
        <v>366</v>
      </c>
      <c r="AA302" s="659"/>
      <c r="AB302" s="659"/>
      <c r="AC302" s="659"/>
      <c r="AD302" s="659"/>
      <c r="AE302" s="659"/>
      <c r="AF302" s="660"/>
      <c r="AH302" s="658" t="s">
        <v>366</v>
      </c>
      <c r="AI302" s="659"/>
      <c r="AJ302" s="659"/>
      <c r="AK302" s="659"/>
      <c r="AL302" s="659"/>
      <c r="AM302" s="659"/>
      <c r="AN302" s="660"/>
      <c r="AP302" s="658" t="s">
        <v>366</v>
      </c>
      <c r="AQ302" s="659"/>
      <c r="AR302" s="659"/>
      <c r="AS302" s="659"/>
      <c r="AT302" s="659"/>
      <c r="AU302" s="659"/>
      <c r="AV302" s="660"/>
      <c r="AX302" s="658" t="s">
        <v>366</v>
      </c>
      <c r="AY302" s="659"/>
      <c r="AZ302" s="659"/>
      <c r="BA302" s="659"/>
      <c r="BB302" s="659"/>
      <c r="BC302" s="659"/>
      <c r="BD302" s="660"/>
      <c r="BF302" s="658" t="s">
        <v>366</v>
      </c>
      <c r="BG302" s="659"/>
      <c r="BH302" s="659"/>
      <c r="BI302" s="659"/>
      <c r="BJ302" s="659"/>
      <c r="BK302" s="659"/>
      <c r="BL302" s="660"/>
      <c r="BN302" s="658" t="s">
        <v>366</v>
      </c>
      <c r="BO302" s="659"/>
      <c r="BP302" s="659"/>
      <c r="BQ302" s="659"/>
      <c r="BR302" s="659"/>
      <c r="BS302" s="659"/>
      <c r="BT302" s="660"/>
      <c r="BV302" s="658" t="s">
        <v>366</v>
      </c>
      <c r="BW302" s="735"/>
      <c r="BX302" s="735"/>
      <c r="BY302" s="735"/>
      <c r="BZ302" s="735"/>
      <c r="CA302" s="735"/>
      <c r="CB302" s="736"/>
      <c r="CD302" s="658" t="s">
        <v>366</v>
      </c>
      <c r="CE302" s="659"/>
      <c r="CF302" s="659"/>
      <c r="CG302" s="659"/>
      <c r="CH302" s="659"/>
      <c r="CI302" s="659"/>
      <c r="CJ302" s="660"/>
      <c r="CL302" s="658" t="s">
        <v>366</v>
      </c>
      <c r="CM302" s="659"/>
      <c r="CN302" s="659"/>
      <c r="CO302" s="659"/>
      <c r="CP302" s="659"/>
      <c r="CQ302" s="659"/>
      <c r="CR302" s="660"/>
    </row>
    <row r="303" spans="2:96" ht="12.75" customHeight="1" thickBot="1" x14ac:dyDescent="0.4">
      <c r="B303" s="7"/>
      <c r="C303" s="8"/>
      <c r="D303" s="8"/>
      <c r="E303" s="9" t="s">
        <v>7</v>
      </c>
      <c r="F303" s="9" t="s">
        <v>8</v>
      </c>
      <c r="G303" s="10" t="s">
        <v>9</v>
      </c>
      <c r="H303" s="11" t="s">
        <v>508</v>
      </c>
      <c r="J303" s="7"/>
      <c r="K303" s="8"/>
      <c r="L303" s="8"/>
      <c r="M303" s="9" t="s">
        <v>7</v>
      </c>
      <c r="N303" s="9" t="s">
        <v>8</v>
      </c>
      <c r="O303" s="12" t="s">
        <v>9</v>
      </c>
      <c r="P303" s="11" t="s">
        <v>508</v>
      </c>
      <c r="R303" s="7"/>
      <c r="S303" s="8"/>
      <c r="T303" s="8"/>
      <c r="U303" s="9" t="s">
        <v>7</v>
      </c>
      <c r="V303" s="9" t="s">
        <v>8</v>
      </c>
      <c r="W303" s="13" t="s">
        <v>9</v>
      </c>
      <c r="X303" s="11" t="s">
        <v>508</v>
      </c>
      <c r="Z303" s="7"/>
      <c r="AA303" s="8"/>
      <c r="AB303" s="8"/>
      <c r="AC303" s="9" t="s">
        <v>7</v>
      </c>
      <c r="AD303" s="9" t="s">
        <v>8</v>
      </c>
      <c r="AE303" s="14" t="s">
        <v>9</v>
      </c>
      <c r="AF303" s="11" t="s">
        <v>508</v>
      </c>
      <c r="AH303" s="7"/>
      <c r="AI303" s="8"/>
      <c r="AJ303" s="8"/>
      <c r="AK303" s="9" t="s">
        <v>7</v>
      </c>
      <c r="AL303" s="9" t="s">
        <v>8</v>
      </c>
      <c r="AM303" s="15" t="s">
        <v>9</v>
      </c>
      <c r="AN303" s="11" t="s">
        <v>508</v>
      </c>
      <c r="AP303" s="7"/>
      <c r="AQ303" s="8"/>
      <c r="AR303" s="8"/>
      <c r="AS303" s="9" t="s">
        <v>7</v>
      </c>
      <c r="AT303" s="9" t="s">
        <v>8</v>
      </c>
      <c r="AU303" s="16" t="s">
        <v>9</v>
      </c>
      <c r="AV303" s="11" t="s">
        <v>508</v>
      </c>
      <c r="AX303" s="7"/>
      <c r="AY303" s="8"/>
      <c r="AZ303" s="8"/>
      <c r="BA303" s="9" t="s">
        <v>7</v>
      </c>
      <c r="BB303" s="9" t="s">
        <v>8</v>
      </c>
      <c r="BC303" s="17" t="s">
        <v>9</v>
      </c>
      <c r="BD303" s="11" t="s">
        <v>508</v>
      </c>
      <c r="BF303" s="7"/>
      <c r="BG303" s="8"/>
      <c r="BH303" s="8"/>
      <c r="BI303" s="9" t="s">
        <v>7</v>
      </c>
      <c r="BJ303" s="9" t="s">
        <v>8</v>
      </c>
      <c r="BK303" s="18" t="s">
        <v>9</v>
      </c>
      <c r="BL303" s="11" t="s">
        <v>508</v>
      </c>
      <c r="BN303" s="7"/>
      <c r="BO303" s="8"/>
      <c r="BP303" s="8"/>
      <c r="BQ303" s="9" t="s">
        <v>7</v>
      </c>
      <c r="BR303" s="9" t="s">
        <v>8</v>
      </c>
      <c r="BS303" s="19" t="s">
        <v>9</v>
      </c>
      <c r="BT303" s="11" t="s">
        <v>508</v>
      </c>
      <c r="BV303" s="7"/>
      <c r="BW303" s="8"/>
      <c r="BX303" s="8"/>
      <c r="BY303" s="191" t="s">
        <v>7</v>
      </c>
      <c r="BZ303" s="9" t="s">
        <v>8</v>
      </c>
      <c r="CA303" s="20" t="s">
        <v>9</v>
      </c>
      <c r="CB303" s="41" t="s">
        <v>508</v>
      </c>
      <c r="CD303" s="7"/>
      <c r="CE303" s="8"/>
      <c r="CF303" s="8"/>
      <c r="CG303" s="9" t="s">
        <v>7</v>
      </c>
      <c r="CH303" s="9" t="s">
        <v>8</v>
      </c>
      <c r="CI303" s="21" t="s">
        <v>9</v>
      </c>
      <c r="CJ303" s="11" t="s">
        <v>508</v>
      </c>
      <c r="CL303" s="7"/>
      <c r="CM303" s="8"/>
      <c r="CN303" s="8"/>
      <c r="CO303" s="9" t="s">
        <v>7</v>
      </c>
      <c r="CP303" s="9" t="s">
        <v>8</v>
      </c>
      <c r="CQ303" s="22" t="s">
        <v>9</v>
      </c>
      <c r="CR303" s="11" t="s">
        <v>508</v>
      </c>
    </row>
    <row r="304" spans="2:96" ht="12.75" customHeight="1" x14ac:dyDescent="0.35">
      <c r="B304" s="661" t="s">
        <v>509</v>
      </c>
      <c r="C304" s="673"/>
      <c r="D304" s="662"/>
      <c r="E304" s="4" t="s">
        <v>11</v>
      </c>
      <c r="F304" s="4" t="s">
        <v>11</v>
      </c>
      <c r="H304" s="4">
        <v>110</v>
      </c>
      <c r="J304" s="680" t="s">
        <v>510</v>
      </c>
      <c r="K304" s="673"/>
      <c r="L304" s="662"/>
      <c r="M304" s="4" t="s">
        <v>11</v>
      </c>
      <c r="N304" s="4" t="s">
        <v>11</v>
      </c>
      <c r="P304" s="4">
        <v>102</v>
      </c>
      <c r="R304" s="678" t="s">
        <v>511</v>
      </c>
      <c r="S304" s="673"/>
      <c r="T304" s="662"/>
      <c r="U304" s="4" t="s">
        <v>11</v>
      </c>
      <c r="V304" s="4" t="s">
        <v>11</v>
      </c>
      <c r="X304" s="4">
        <v>93</v>
      </c>
      <c r="Z304" s="687" t="s">
        <v>512</v>
      </c>
      <c r="AA304" s="673"/>
      <c r="AB304" s="662"/>
      <c r="AC304" s="4" t="s">
        <v>11</v>
      </c>
      <c r="AD304" s="4" t="s">
        <v>11</v>
      </c>
      <c r="AF304" s="4">
        <v>81</v>
      </c>
      <c r="AH304" s="685" t="s">
        <v>513</v>
      </c>
      <c r="AI304" s="673"/>
      <c r="AJ304" s="662"/>
      <c r="AK304" s="4" t="s">
        <v>11</v>
      </c>
      <c r="AL304" s="4" t="s">
        <v>11</v>
      </c>
      <c r="AN304" s="24">
        <v>72</v>
      </c>
      <c r="AP304" s="674" t="s">
        <v>514</v>
      </c>
      <c r="AQ304" s="673"/>
      <c r="AR304" s="662"/>
      <c r="AS304" s="4" t="s">
        <v>11</v>
      </c>
      <c r="AT304" s="4" t="s">
        <v>11</v>
      </c>
      <c r="AV304" s="24">
        <v>63</v>
      </c>
      <c r="AX304" s="688" t="s">
        <v>515</v>
      </c>
      <c r="AY304" s="673"/>
      <c r="AZ304" s="662"/>
      <c r="BA304" s="4" t="s">
        <v>11</v>
      </c>
      <c r="BB304" s="4" t="s">
        <v>11</v>
      </c>
      <c r="BD304" s="162">
        <v>179</v>
      </c>
      <c r="BF304" s="679" t="s">
        <v>516</v>
      </c>
      <c r="BG304" s="673"/>
      <c r="BH304" s="662"/>
      <c r="BI304" s="4" t="s">
        <v>11</v>
      </c>
      <c r="BJ304" s="4" t="s">
        <v>11</v>
      </c>
      <c r="BL304" s="246">
        <v>176</v>
      </c>
      <c r="BN304" s="672" t="s">
        <v>517</v>
      </c>
      <c r="BO304" s="673"/>
      <c r="BP304" s="662"/>
      <c r="BQ304" s="4" t="s">
        <v>11</v>
      </c>
      <c r="BR304" s="4" t="s">
        <v>11</v>
      </c>
      <c r="BT304" s="451">
        <f>BL311</f>
        <v>168</v>
      </c>
      <c r="BV304" s="737" t="s">
        <v>518</v>
      </c>
      <c r="BW304" s="737"/>
      <c r="BX304" s="737"/>
      <c r="BZ304" s="460" t="s">
        <v>11</v>
      </c>
      <c r="CB304" s="461">
        <f>BT307</f>
        <v>166</v>
      </c>
      <c r="CD304" s="682" t="s">
        <v>519</v>
      </c>
      <c r="CE304" s="673"/>
      <c r="CF304" s="662"/>
      <c r="CG304" s="4" t="s">
        <v>11</v>
      </c>
      <c r="CH304" s="4" t="s">
        <v>11</v>
      </c>
      <c r="CJ304" s="4">
        <f>CB312</f>
        <v>157</v>
      </c>
      <c r="CL304" s="686" t="s">
        <v>520</v>
      </c>
      <c r="CM304" s="673"/>
      <c r="CN304" s="662"/>
      <c r="CO304" s="4" t="s">
        <v>11</v>
      </c>
      <c r="CP304" s="4" t="s">
        <v>11</v>
      </c>
      <c r="CR304" s="4">
        <f>CJ313</f>
        <v>146</v>
      </c>
    </row>
    <row r="305" spans="2:96" ht="12.75" customHeight="1" x14ac:dyDescent="0.35">
      <c r="B305" s="654">
        <v>45573</v>
      </c>
      <c r="C305" s="651"/>
      <c r="D305" s="3"/>
      <c r="E305" s="4">
        <v>0</v>
      </c>
      <c r="F305" s="4">
        <v>1</v>
      </c>
      <c r="G305" s="6" t="s">
        <v>35</v>
      </c>
      <c r="H305" s="5">
        <f t="shared" ref="H305:H332" si="147">SUM(H304+E305-F305)</f>
        <v>109</v>
      </c>
      <c r="J305" s="654">
        <v>45598</v>
      </c>
      <c r="K305" s="651"/>
      <c r="L305" s="3"/>
      <c r="M305" s="4">
        <v>0</v>
      </c>
      <c r="N305" s="4">
        <v>2</v>
      </c>
      <c r="O305" s="6" t="s">
        <v>24</v>
      </c>
      <c r="P305" s="5">
        <f t="shared" ref="P305:P332" si="148">SUM(P304+M305-N305)</f>
        <v>100</v>
      </c>
      <c r="R305" s="654">
        <v>45631</v>
      </c>
      <c r="S305" s="651"/>
      <c r="T305" s="3"/>
      <c r="U305" s="24">
        <v>0</v>
      </c>
      <c r="V305" s="24">
        <v>6</v>
      </c>
      <c r="W305" s="28" t="s">
        <v>17</v>
      </c>
      <c r="X305" s="5">
        <f t="shared" ref="X305:X310" si="149">SUM(X304+U305-V305)</f>
        <v>87</v>
      </c>
      <c r="Z305" s="654">
        <v>45663</v>
      </c>
      <c r="AA305" s="651"/>
      <c r="AB305" s="3"/>
      <c r="AC305" s="24">
        <v>0</v>
      </c>
      <c r="AD305" s="24">
        <v>3</v>
      </c>
      <c r="AE305" s="28" t="s">
        <v>24</v>
      </c>
      <c r="AF305" s="5">
        <f t="shared" ref="AF305:AF307" si="150">SUM(AF304+AC305-AD305)</f>
        <v>78</v>
      </c>
      <c r="AH305" s="654">
        <v>45693</v>
      </c>
      <c r="AI305" s="651"/>
      <c r="AJ305" s="3"/>
      <c r="AK305" s="24">
        <v>0</v>
      </c>
      <c r="AL305" s="24">
        <v>1</v>
      </c>
      <c r="AM305" s="28" t="s">
        <v>17</v>
      </c>
      <c r="AN305" s="5">
        <f t="shared" ref="AN305:AN326" si="151">SUM(AN304+AK305-AL305)</f>
        <v>71</v>
      </c>
      <c r="AP305" s="654">
        <v>45726</v>
      </c>
      <c r="AQ305" s="651"/>
      <c r="AR305" s="3"/>
      <c r="AS305" s="24">
        <v>0</v>
      </c>
      <c r="AT305" s="24">
        <v>2</v>
      </c>
      <c r="AU305" s="28" t="s">
        <v>24</v>
      </c>
      <c r="AV305" s="24">
        <f t="shared" ref="AV305:AV322" si="152">SUM(AV304+AS305-AT305)</f>
        <v>61</v>
      </c>
      <c r="AX305" s="654">
        <v>45761</v>
      </c>
      <c r="AY305" s="651"/>
      <c r="AZ305" s="3"/>
      <c r="BA305" s="4">
        <v>0</v>
      </c>
      <c r="BB305" s="4">
        <v>2</v>
      </c>
      <c r="BC305" s="129" t="s">
        <v>24</v>
      </c>
      <c r="BD305" s="5">
        <f t="shared" ref="BD305:BD322" si="153">SUM(BD304+BA305-BB305)</f>
        <v>177</v>
      </c>
      <c r="BF305" s="654">
        <v>45779</v>
      </c>
      <c r="BG305" s="651"/>
      <c r="BH305" s="3"/>
      <c r="BI305" s="4">
        <v>0</v>
      </c>
      <c r="BJ305" s="4">
        <v>1</v>
      </c>
      <c r="BK305" s="6" t="s">
        <v>24</v>
      </c>
      <c r="BL305" s="5">
        <f t="shared" ref="BL305:BL319" si="154">SUM(BL304+BI305-BJ305)</f>
        <v>175</v>
      </c>
      <c r="BN305" s="654">
        <v>45812</v>
      </c>
      <c r="BO305" s="651"/>
      <c r="BP305" s="3"/>
      <c r="BQ305" s="4">
        <v>0</v>
      </c>
      <c r="BR305" s="4">
        <v>1</v>
      </c>
      <c r="BS305" s="6" t="s">
        <v>17</v>
      </c>
      <c r="BT305" s="5">
        <f t="shared" ref="BT305:BT327" si="155">SUM(BT304+BQ305-BR305)</f>
        <v>167</v>
      </c>
      <c r="BV305" s="654">
        <v>183</v>
      </c>
      <c r="BW305" s="654"/>
      <c r="BX305" s="3"/>
      <c r="BY305" s="193">
        <v>0</v>
      </c>
      <c r="BZ305" s="460">
        <v>1</v>
      </c>
      <c r="CA305" s="28" t="s">
        <v>35</v>
      </c>
      <c r="CB305" s="490">
        <f>CB304+BY305-BZ305</f>
        <v>165</v>
      </c>
      <c r="CD305" s="654">
        <v>45874</v>
      </c>
      <c r="CE305" s="651"/>
      <c r="CF305" s="3"/>
      <c r="CG305" s="4">
        <v>0</v>
      </c>
      <c r="CH305" s="4">
        <v>2</v>
      </c>
      <c r="CI305" s="6" t="s">
        <v>17</v>
      </c>
      <c r="CJ305" s="5">
        <f t="shared" ref="CJ305:CJ315" si="156">SUM(CJ304+CG305-CH305)</f>
        <v>155</v>
      </c>
      <c r="CL305" s="711">
        <v>45911</v>
      </c>
      <c r="CM305" s="730"/>
      <c r="CN305" s="610"/>
      <c r="CO305" s="171">
        <v>0</v>
      </c>
      <c r="CP305" s="171">
        <v>1</v>
      </c>
      <c r="CQ305" s="255" t="s">
        <v>24</v>
      </c>
      <c r="CR305" s="602">
        <f>CR304+CO305-CP305</f>
        <v>145</v>
      </c>
    </row>
    <row r="306" spans="2:96" ht="12.75" customHeight="1" x14ac:dyDescent="0.35">
      <c r="B306" s="654">
        <v>45573</v>
      </c>
      <c r="C306" s="651"/>
      <c r="D306" s="3"/>
      <c r="E306" s="4">
        <v>0</v>
      </c>
      <c r="F306" s="4">
        <v>1</v>
      </c>
      <c r="G306" s="6" t="s">
        <v>17</v>
      </c>
      <c r="H306" s="5">
        <f t="shared" si="147"/>
        <v>108</v>
      </c>
      <c r="J306" s="654">
        <v>45600</v>
      </c>
      <c r="K306" s="651"/>
      <c r="L306" s="3"/>
      <c r="M306" s="4">
        <v>0</v>
      </c>
      <c r="N306" s="4">
        <v>1</v>
      </c>
      <c r="O306" s="6" t="s">
        <v>17</v>
      </c>
      <c r="P306" s="5">
        <f t="shared" si="148"/>
        <v>99</v>
      </c>
      <c r="R306" s="654">
        <v>45642</v>
      </c>
      <c r="S306" s="651"/>
      <c r="T306" s="3"/>
      <c r="U306" s="24">
        <v>0</v>
      </c>
      <c r="V306" s="24">
        <v>1</v>
      </c>
      <c r="W306" s="28" t="s">
        <v>17</v>
      </c>
      <c r="X306" s="5">
        <f t="shared" si="149"/>
        <v>86</v>
      </c>
      <c r="Z306" s="654">
        <v>45663</v>
      </c>
      <c r="AA306" s="651"/>
      <c r="AB306" s="3"/>
      <c r="AC306" s="24">
        <v>0</v>
      </c>
      <c r="AD306" s="24">
        <v>1</v>
      </c>
      <c r="AE306" s="51" t="s">
        <v>17</v>
      </c>
      <c r="AF306" s="52">
        <f t="shared" si="150"/>
        <v>77</v>
      </c>
      <c r="AH306" s="654">
        <v>45693</v>
      </c>
      <c r="AI306" s="651"/>
      <c r="AJ306" s="3"/>
      <c r="AK306" s="24">
        <v>0</v>
      </c>
      <c r="AL306" s="24">
        <v>2</v>
      </c>
      <c r="AM306" s="28" t="s">
        <v>24</v>
      </c>
      <c r="AN306" s="5">
        <f t="shared" si="151"/>
        <v>69</v>
      </c>
      <c r="AP306" s="706">
        <v>45726</v>
      </c>
      <c r="AQ306" s="651"/>
      <c r="AR306" s="30"/>
      <c r="AS306" s="32">
        <v>120</v>
      </c>
      <c r="AT306" s="32">
        <v>0</v>
      </c>
      <c r="AU306" s="33" t="s">
        <v>17</v>
      </c>
      <c r="AV306" s="34">
        <f t="shared" si="152"/>
        <v>181</v>
      </c>
      <c r="AX306" s="654">
        <v>45768</v>
      </c>
      <c r="AY306" s="651"/>
      <c r="AZ306" s="3"/>
      <c r="BA306" s="210">
        <v>0</v>
      </c>
      <c r="BB306" s="4">
        <v>1</v>
      </c>
      <c r="BC306" s="6" t="s">
        <v>17</v>
      </c>
      <c r="BD306" s="5">
        <f t="shared" si="153"/>
        <v>176</v>
      </c>
      <c r="BF306" s="654">
        <v>45784</v>
      </c>
      <c r="BG306" s="651"/>
      <c r="BH306" s="3"/>
      <c r="BI306" s="421">
        <v>0</v>
      </c>
      <c r="BJ306" s="421">
        <v>3</v>
      </c>
      <c r="BK306" s="28" t="s">
        <v>24</v>
      </c>
      <c r="BL306" s="5">
        <f t="shared" si="154"/>
        <v>172</v>
      </c>
      <c r="BN306" s="654">
        <v>45818</v>
      </c>
      <c r="BO306" s="651"/>
      <c r="BP306" s="3"/>
      <c r="BQ306" s="453">
        <v>0</v>
      </c>
      <c r="BR306" s="4">
        <v>1</v>
      </c>
      <c r="BS306" s="28" t="s">
        <v>17</v>
      </c>
      <c r="BT306" s="5">
        <f t="shared" si="155"/>
        <v>166</v>
      </c>
      <c r="BV306" s="654">
        <v>184</v>
      </c>
      <c r="BW306" s="654"/>
      <c r="BX306" s="3"/>
      <c r="BY306" s="193">
        <v>0</v>
      </c>
      <c r="BZ306" s="489">
        <v>1</v>
      </c>
      <c r="CA306" s="28" t="s">
        <v>17</v>
      </c>
      <c r="CB306" s="490">
        <f t="shared" ref="CB306:CB327" si="157">CB305+BY306-BZ306</f>
        <v>164</v>
      </c>
      <c r="CD306" s="654">
        <v>45877</v>
      </c>
      <c r="CE306" s="651"/>
      <c r="CF306" s="3"/>
      <c r="CG306" s="577">
        <v>0</v>
      </c>
      <c r="CH306" s="4">
        <v>1</v>
      </c>
      <c r="CI306" s="6" t="s">
        <v>24</v>
      </c>
      <c r="CJ306" s="5">
        <f t="shared" si="156"/>
        <v>154</v>
      </c>
      <c r="CL306" s="654">
        <v>45915</v>
      </c>
      <c r="CM306" s="651"/>
      <c r="CN306" s="3"/>
      <c r="CO306" s="4"/>
      <c r="CP306" s="4"/>
      <c r="CQ306" s="6"/>
      <c r="CR306" s="602">
        <f t="shared" ref="CR306:CR309" si="158">CR305+CO306-CP306</f>
        <v>145</v>
      </c>
    </row>
    <row r="307" spans="2:96" ht="12.75" customHeight="1" x14ac:dyDescent="0.35">
      <c r="B307" s="654">
        <v>45573</v>
      </c>
      <c r="C307" s="651"/>
      <c r="D307" s="3"/>
      <c r="E307" s="4">
        <v>0</v>
      </c>
      <c r="F307" s="4">
        <v>1</v>
      </c>
      <c r="G307" s="6" t="s">
        <v>19</v>
      </c>
      <c r="H307" s="5">
        <f t="shared" si="147"/>
        <v>107</v>
      </c>
      <c r="J307" s="654">
        <v>45602</v>
      </c>
      <c r="K307" s="651"/>
      <c r="L307" s="3"/>
      <c r="M307" s="4">
        <v>0</v>
      </c>
      <c r="N307" s="4">
        <v>1</v>
      </c>
      <c r="O307" s="6" t="s">
        <v>17</v>
      </c>
      <c r="P307" s="5">
        <f t="shared" si="148"/>
        <v>98</v>
      </c>
      <c r="R307" s="654">
        <v>45643</v>
      </c>
      <c r="S307" s="651"/>
      <c r="T307" s="3"/>
      <c r="U307" s="24">
        <v>0</v>
      </c>
      <c r="V307" s="24">
        <v>2</v>
      </c>
      <c r="W307" s="28" t="s">
        <v>17</v>
      </c>
      <c r="X307" s="5">
        <f t="shared" si="149"/>
        <v>84</v>
      </c>
      <c r="Z307" s="654">
        <v>45668</v>
      </c>
      <c r="AA307" s="651"/>
      <c r="AB307" s="30"/>
      <c r="AC307" s="24">
        <v>0</v>
      </c>
      <c r="AD307" s="24">
        <v>1</v>
      </c>
      <c r="AE307" s="51" t="s">
        <v>24</v>
      </c>
      <c r="AF307" s="5">
        <f t="shared" si="150"/>
        <v>76</v>
      </c>
      <c r="AH307" s="654">
        <v>45702</v>
      </c>
      <c r="AI307" s="651"/>
      <c r="AJ307" s="3"/>
      <c r="AK307" s="24">
        <v>0</v>
      </c>
      <c r="AL307" s="24">
        <v>1</v>
      </c>
      <c r="AM307" s="28" t="s">
        <v>35</v>
      </c>
      <c r="AN307" s="5">
        <f t="shared" si="151"/>
        <v>68</v>
      </c>
      <c r="AP307" s="654">
        <v>45741</v>
      </c>
      <c r="AQ307" s="651"/>
      <c r="AR307" s="3"/>
      <c r="AS307" s="24">
        <v>0</v>
      </c>
      <c r="AT307" s="4">
        <v>1</v>
      </c>
      <c r="AU307" s="129" t="s">
        <v>24</v>
      </c>
      <c r="AV307" s="5">
        <f t="shared" si="152"/>
        <v>180</v>
      </c>
      <c r="AX307" s="654"/>
      <c r="AY307" s="651"/>
      <c r="AZ307" s="3"/>
      <c r="BA307" s="4"/>
      <c r="BB307" s="4"/>
      <c r="BC307" s="6"/>
      <c r="BD307" s="5">
        <f t="shared" si="153"/>
        <v>176</v>
      </c>
      <c r="BF307" s="654">
        <v>45789</v>
      </c>
      <c r="BG307" s="651"/>
      <c r="BH307" s="3"/>
      <c r="BI307" s="424">
        <v>0</v>
      </c>
      <c r="BJ307" s="424">
        <v>1</v>
      </c>
      <c r="BK307" s="28" t="s">
        <v>17</v>
      </c>
      <c r="BL307" s="5">
        <f t="shared" si="154"/>
        <v>171</v>
      </c>
      <c r="BN307" s="654"/>
      <c r="BO307" s="651"/>
      <c r="BP307" s="3"/>
      <c r="BQ307" s="4"/>
      <c r="BR307" s="4"/>
      <c r="BS307" s="6"/>
      <c r="BT307" s="5">
        <f t="shared" si="155"/>
        <v>166</v>
      </c>
      <c r="BV307" s="654">
        <v>45855</v>
      </c>
      <c r="BW307" s="654"/>
      <c r="BX307" s="3"/>
      <c r="BY307" s="193">
        <v>0</v>
      </c>
      <c r="BZ307" s="522">
        <v>1</v>
      </c>
      <c r="CA307" s="28" t="s">
        <v>35</v>
      </c>
      <c r="CB307" s="490">
        <f>CB306+BY307-BZ307</f>
        <v>163</v>
      </c>
      <c r="CD307" s="654">
        <v>45882</v>
      </c>
      <c r="CE307" s="651"/>
      <c r="CF307" s="3"/>
      <c r="CG307" s="578">
        <v>0</v>
      </c>
      <c r="CH307" s="578">
        <v>1</v>
      </c>
      <c r="CI307" s="6" t="s">
        <v>17</v>
      </c>
      <c r="CJ307" s="5">
        <f t="shared" si="156"/>
        <v>153</v>
      </c>
      <c r="CL307" s="654"/>
      <c r="CM307" s="651"/>
      <c r="CN307" s="3"/>
      <c r="CO307" s="4"/>
      <c r="CP307" s="4"/>
      <c r="CQ307" s="6"/>
      <c r="CR307" s="602">
        <f t="shared" si="158"/>
        <v>145</v>
      </c>
    </row>
    <row r="308" spans="2:96" ht="12.75" customHeight="1" x14ac:dyDescent="0.35">
      <c r="B308" s="654">
        <v>45574</v>
      </c>
      <c r="C308" s="651"/>
      <c r="D308" s="3"/>
      <c r="E308" s="4">
        <v>0</v>
      </c>
      <c r="F308" s="4">
        <v>2</v>
      </c>
      <c r="G308" s="6" t="s">
        <v>24</v>
      </c>
      <c r="H308" s="5">
        <f t="shared" si="147"/>
        <v>105</v>
      </c>
      <c r="J308" s="654">
        <v>45603</v>
      </c>
      <c r="K308" s="651"/>
      <c r="L308" s="3"/>
      <c r="M308" s="4">
        <v>0</v>
      </c>
      <c r="N308" s="4">
        <v>1</v>
      </c>
      <c r="O308" s="6" t="s">
        <v>35</v>
      </c>
      <c r="P308" s="5">
        <f t="shared" si="148"/>
        <v>97</v>
      </c>
      <c r="R308" s="654">
        <v>45644</v>
      </c>
      <c r="S308" s="651"/>
      <c r="T308" s="3"/>
      <c r="U308" s="24">
        <v>0</v>
      </c>
      <c r="V308" s="24">
        <v>2</v>
      </c>
      <c r="W308" s="28" t="s">
        <v>17</v>
      </c>
      <c r="X308" s="5">
        <f t="shared" si="149"/>
        <v>82</v>
      </c>
      <c r="Z308" s="654">
        <v>45673</v>
      </c>
      <c r="AA308" s="651"/>
      <c r="AB308" s="30"/>
      <c r="AC308" s="24">
        <v>0</v>
      </c>
      <c r="AD308" s="24">
        <v>1</v>
      </c>
      <c r="AE308" s="28" t="s">
        <v>17</v>
      </c>
      <c r="AF308" s="5">
        <f>SUM(AF306+AC308-AD308)</f>
        <v>76</v>
      </c>
      <c r="AH308" s="654">
        <v>45702</v>
      </c>
      <c r="AI308" s="651"/>
      <c r="AJ308" s="3"/>
      <c r="AK308" s="24">
        <v>0</v>
      </c>
      <c r="AL308" s="24">
        <v>1</v>
      </c>
      <c r="AM308" s="28" t="s">
        <v>17</v>
      </c>
      <c r="AN308" s="5">
        <f t="shared" si="151"/>
        <v>67</v>
      </c>
      <c r="AP308" s="654">
        <v>45743</v>
      </c>
      <c r="AQ308" s="651"/>
      <c r="AR308" s="3"/>
      <c r="AS308" s="4">
        <v>0</v>
      </c>
      <c r="AT308" s="148">
        <v>1</v>
      </c>
      <c r="AU308" s="6" t="s">
        <v>35</v>
      </c>
      <c r="AV308" s="5">
        <f t="shared" si="152"/>
        <v>179</v>
      </c>
      <c r="AX308" s="654"/>
      <c r="AY308" s="651"/>
      <c r="AZ308" s="3"/>
      <c r="BA308" s="4"/>
      <c r="BB308" s="4"/>
      <c r="BC308" s="6"/>
      <c r="BD308" s="5">
        <f t="shared" si="153"/>
        <v>176</v>
      </c>
      <c r="BF308" s="654">
        <v>45796</v>
      </c>
      <c r="BG308" s="654"/>
      <c r="BH308" s="3"/>
      <c r="BI308" s="424">
        <v>0</v>
      </c>
      <c r="BJ308" s="424">
        <v>1</v>
      </c>
      <c r="BK308" s="28" t="s">
        <v>35</v>
      </c>
      <c r="BL308" s="5">
        <f t="shared" si="154"/>
        <v>170</v>
      </c>
      <c r="BN308" s="654"/>
      <c r="BO308" s="651"/>
      <c r="BP308" s="3"/>
      <c r="BQ308" s="4"/>
      <c r="BR308" s="4"/>
      <c r="BS308" s="6"/>
      <c r="BT308" s="5">
        <f t="shared" si="155"/>
        <v>166</v>
      </c>
      <c r="BV308" s="654">
        <v>45860</v>
      </c>
      <c r="BW308" s="654"/>
      <c r="BX308" s="3"/>
      <c r="BY308" s="193">
        <v>0</v>
      </c>
      <c r="BZ308" s="544">
        <v>1</v>
      </c>
      <c r="CA308" s="28" t="s">
        <v>35</v>
      </c>
      <c r="CB308" s="490">
        <f t="shared" si="157"/>
        <v>162</v>
      </c>
      <c r="CD308" s="654">
        <v>45885</v>
      </c>
      <c r="CE308" s="651"/>
      <c r="CF308" s="3"/>
      <c r="CG308" s="578">
        <v>0</v>
      </c>
      <c r="CH308" s="4">
        <v>2</v>
      </c>
      <c r="CI308" s="6" t="s">
        <v>24</v>
      </c>
      <c r="CJ308" s="5">
        <f t="shared" si="156"/>
        <v>151</v>
      </c>
      <c r="CL308" s="654"/>
      <c r="CM308" s="651"/>
      <c r="CN308" s="3"/>
      <c r="CO308" s="4"/>
      <c r="CP308" s="4"/>
      <c r="CQ308" s="6"/>
      <c r="CR308" s="602">
        <f t="shared" si="158"/>
        <v>145</v>
      </c>
    </row>
    <row r="309" spans="2:96" ht="12.75" customHeight="1" x14ac:dyDescent="0.35">
      <c r="B309" s="654">
        <v>45577</v>
      </c>
      <c r="C309" s="651"/>
      <c r="D309" s="3"/>
      <c r="E309" s="4">
        <v>0</v>
      </c>
      <c r="F309" s="4">
        <v>1</v>
      </c>
      <c r="G309" s="6" t="s">
        <v>17</v>
      </c>
      <c r="H309" s="5">
        <f t="shared" si="147"/>
        <v>104</v>
      </c>
      <c r="J309" s="654">
        <v>45609</v>
      </c>
      <c r="K309" s="651"/>
      <c r="L309" s="3"/>
      <c r="M309" s="4">
        <v>0</v>
      </c>
      <c r="N309" s="4">
        <v>2</v>
      </c>
      <c r="O309" s="6" t="s">
        <v>24</v>
      </c>
      <c r="P309" s="5">
        <f t="shared" si="148"/>
        <v>95</v>
      </c>
      <c r="R309" s="654">
        <v>45649</v>
      </c>
      <c r="S309" s="651"/>
      <c r="T309" s="3"/>
      <c r="U309" s="24">
        <v>0</v>
      </c>
      <c r="V309" s="24">
        <v>1</v>
      </c>
      <c r="W309" s="28" t="s">
        <v>17</v>
      </c>
      <c r="X309" s="5">
        <f t="shared" si="149"/>
        <v>81</v>
      </c>
      <c r="Z309" s="654">
        <v>45674</v>
      </c>
      <c r="AA309" s="651"/>
      <c r="AB309" s="3"/>
      <c r="AC309" s="24">
        <v>0</v>
      </c>
      <c r="AD309" s="24">
        <v>1</v>
      </c>
      <c r="AE309" s="28" t="s">
        <v>17</v>
      </c>
      <c r="AF309" s="5">
        <f t="shared" ref="AF309:AF314" si="159">SUM(AF308+AC309-AD309)</f>
        <v>75</v>
      </c>
      <c r="AH309" s="654">
        <v>45705</v>
      </c>
      <c r="AI309" s="651"/>
      <c r="AJ309" s="3"/>
      <c r="AK309" s="24">
        <v>0</v>
      </c>
      <c r="AL309" s="24">
        <v>1</v>
      </c>
      <c r="AM309" s="28" t="s">
        <v>17</v>
      </c>
      <c r="AN309" s="5">
        <f t="shared" si="151"/>
        <v>66</v>
      </c>
      <c r="AP309" s="654"/>
      <c r="AQ309" s="651"/>
      <c r="AR309" s="3"/>
      <c r="AS309" s="4">
        <v>0</v>
      </c>
      <c r="AT309" s="4"/>
      <c r="AU309" s="6"/>
      <c r="AV309" s="5">
        <f t="shared" si="152"/>
        <v>179</v>
      </c>
      <c r="AX309" s="654"/>
      <c r="AY309" s="651"/>
      <c r="AZ309" s="3"/>
      <c r="BA309" s="4"/>
      <c r="BB309" s="4"/>
      <c r="BC309" s="6"/>
      <c r="BD309" s="5">
        <f t="shared" si="153"/>
        <v>176</v>
      </c>
      <c r="BF309" s="654">
        <v>45797</v>
      </c>
      <c r="BG309" s="654"/>
      <c r="BH309" s="3"/>
      <c r="BI309" s="424">
        <v>0</v>
      </c>
      <c r="BJ309" s="424">
        <v>1</v>
      </c>
      <c r="BK309" s="28" t="s">
        <v>17</v>
      </c>
      <c r="BL309" s="5">
        <f t="shared" si="154"/>
        <v>169</v>
      </c>
      <c r="BN309" s="654"/>
      <c r="BO309" s="651"/>
      <c r="BP309" s="3"/>
      <c r="BQ309" s="4"/>
      <c r="BR309" s="4"/>
      <c r="BS309" s="6"/>
      <c r="BT309" s="5">
        <f t="shared" si="155"/>
        <v>166</v>
      </c>
      <c r="BV309" s="654">
        <v>45866</v>
      </c>
      <c r="BW309" s="654"/>
      <c r="BX309" s="3"/>
      <c r="BY309" s="193">
        <v>0</v>
      </c>
      <c r="BZ309" s="550">
        <v>2</v>
      </c>
      <c r="CA309" s="28" t="s">
        <v>17</v>
      </c>
      <c r="CB309" s="490">
        <f t="shared" si="157"/>
        <v>160</v>
      </c>
      <c r="CD309" s="654">
        <v>45896</v>
      </c>
      <c r="CE309" s="651"/>
      <c r="CF309" s="3"/>
      <c r="CG309" s="589">
        <v>0</v>
      </c>
      <c r="CH309" s="4">
        <v>1</v>
      </c>
      <c r="CI309" s="129" t="s">
        <v>17</v>
      </c>
      <c r="CJ309" s="5">
        <f t="shared" si="156"/>
        <v>150</v>
      </c>
      <c r="CL309" s="654"/>
      <c r="CM309" s="651"/>
      <c r="CN309" s="3"/>
      <c r="CO309" s="4"/>
      <c r="CP309" s="4"/>
      <c r="CQ309" s="6"/>
      <c r="CR309" s="602">
        <f t="shared" si="158"/>
        <v>145</v>
      </c>
    </row>
    <row r="310" spans="2:96" ht="12.75" customHeight="1" x14ac:dyDescent="0.35">
      <c r="B310" s="654">
        <v>45586</v>
      </c>
      <c r="C310" s="651"/>
      <c r="D310" s="3"/>
      <c r="E310" s="4">
        <v>0</v>
      </c>
      <c r="F310" s="4">
        <v>2</v>
      </c>
      <c r="G310" s="6" t="s">
        <v>24</v>
      </c>
      <c r="H310" s="5">
        <f t="shared" si="147"/>
        <v>102</v>
      </c>
      <c r="J310" s="654">
        <v>45621</v>
      </c>
      <c r="K310" s="651"/>
      <c r="L310" s="3"/>
      <c r="M310" s="4">
        <v>0</v>
      </c>
      <c r="N310" s="24">
        <v>1</v>
      </c>
      <c r="O310" s="28" t="s">
        <v>17</v>
      </c>
      <c r="P310" s="5">
        <f t="shared" si="148"/>
        <v>94</v>
      </c>
      <c r="R310" s="654"/>
      <c r="S310" s="651"/>
      <c r="T310" s="3"/>
      <c r="U310" s="4"/>
      <c r="V310" s="4"/>
      <c r="W310" s="6"/>
      <c r="X310" s="5">
        <f t="shared" si="149"/>
        <v>81</v>
      </c>
      <c r="Z310" s="654">
        <v>45677</v>
      </c>
      <c r="AA310" s="651"/>
      <c r="AB310" s="3"/>
      <c r="AC310" s="24">
        <v>0</v>
      </c>
      <c r="AD310" s="24">
        <v>2</v>
      </c>
      <c r="AE310" s="28" t="s">
        <v>17</v>
      </c>
      <c r="AF310" s="5">
        <f t="shared" si="159"/>
        <v>73</v>
      </c>
      <c r="AH310" s="654">
        <v>45707</v>
      </c>
      <c r="AI310" s="651"/>
      <c r="AJ310" s="3"/>
      <c r="AK310" s="24">
        <v>0</v>
      </c>
      <c r="AL310" s="24">
        <v>2</v>
      </c>
      <c r="AM310" s="28" t="s">
        <v>24</v>
      </c>
      <c r="AN310" s="5">
        <f t="shared" si="151"/>
        <v>64</v>
      </c>
      <c r="AP310" s="654"/>
      <c r="AQ310" s="651"/>
      <c r="AR310" s="3"/>
      <c r="AS310" s="4">
        <v>0</v>
      </c>
      <c r="AT310" s="4"/>
      <c r="AU310" s="6"/>
      <c r="AV310" s="5">
        <f t="shared" si="152"/>
        <v>179</v>
      </c>
      <c r="AX310" s="654"/>
      <c r="AY310" s="651"/>
      <c r="AZ310" s="3"/>
      <c r="BA310" s="4"/>
      <c r="BB310" s="4"/>
      <c r="BC310" s="6"/>
      <c r="BD310" s="5">
        <f t="shared" si="153"/>
        <v>176</v>
      </c>
      <c r="BF310" s="654">
        <v>45798</v>
      </c>
      <c r="BG310" s="651"/>
      <c r="BH310" s="3"/>
      <c r="BI310" s="482">
        <v>0</v>
      </c>
      <c r="BJ310" s="482">
        <v>1</v>
      </c>
      <c r="BK310" s="129" t="s">
        <v>24</v>
      </c>
      <c r="BL310" s="5">
        <f t="shared" si="154"/>
        <v>168</v>
      </c>
      <c r="BN310" s="654"/>
      <c r="BO310" s="651"/>
      <c r="BP310" s="3"/>
      <c r="BQ310" s="4"/>
      <c r="BR310" s="4"/>
      <c r="BS310" s="6"/>
      <c r="BT310" s="5">
        <f t="shared" si="155"/>
        <v>166</v>
      </c>
      <c r="BV310" s="654">
        <v>45866</v>
      </c>
      <c r="BW310" s="654"/>
      <c r="BX310" s="3"/>
      <c r="BY310" s="193">
        <v>0</v>
      </c>
      <c r="BZ310" s="554">
        <v>2</v>
      </c>
      <c r="CA310" s="28" t="s">
        <v>35</v>
      </c>
      <c r="CB310" s="490">
        <f t="shared" si="157"/>
        <v>158</v>
      </c>
      <c r="CD310" s="654">
        <v>45896</v>
      </c>
      <c r="CE310" s="651"/>
      <c r="CF310" s="3"/>
      <c r="CG310" s="589">
        <v>0</v>
      </c>
      <c r="CH310" s="589">
        <v>1</v>
      </c>
      <c r="CI310" s="129" t="s">
        <v>17</v>
      </c>
      <c r="CJ310" s="5">
        <f t="shared" si="156"/>
        <v>149</v>
      </c>
      <c r="CL310" s="654"/>
      <c r="CM310" s="651"/>
      <c r="CN310" s="3"/>
      <c r="CO310" s="4"/>
      <c r="CP310" s="4"/>
      <c r="CQ310" s="6"/>
      <c r="CR310" s="5">
        <f t="shared" ref="CR310:CR326" si="160">SUM(CR309+CO310-CP310)</f>
        <v>145</v>
      </c>
    </row>
    <row r="311" spans="2:96" ht="12.75" customHeight="1" x14ac:dyDescent="0.35">
      <c r="B311" s="654"/>
      <c r="C311" s="651"/>
      <c r="D311" s="3"/>
      <c r="E311" s="4"/>
      <c r="F311" s="4">
        <f>SUM(F305:F310)</f>
        <v>8</v>
      </c>
      <c r="G311" s="6"/>
      <c r="H311" s="5">
        <f t="shared" si="147"/>
        <v>94</v>
      </c>
      <c r="J311" s="654">
        <v>45621</v>
      </c>
      <c r="K311" s="651"/>
      <c r="L311" s="3"/>
      <c r="M311" s="4">
        <v>0</v>
      </c>
      <c r="N311" s="24">
        <v>1</v>
      </c>
      <c r="O311" s="28" t="s">
        <v>19</v>
      </c>
      <c r="P311" s="5">
        <f t="shared" si="148"/>
        <v>93</v>
      </c>
      <c r="R311" s="654"/>
      <c r="S311" s="651"/>
      <c r="T311" s="3"/>
      <c r="U311" s="4"/>
      <c r="W311" s="6"/>
      <c r="X311" s="5">
        <f>SUM(X310+U311-'Articles divers'!F67)</f>
        <v>71</v>
      </c>
      <c r="Z311" s="654">
        <v>45686</v>
      </c>
      <c r="AA311" s="651"/>
      <c r="AB311" s="3"/>
      <c r="AC311" s="24">
        <v>0</v>
      </c>
      <c r="AD311" s="24">
        <v>1</v>
      </c>
      <c r="AE311" s="28" t="s">
        <v>35</v>
      </c>
      <c r="AF311" s="5">
        <f t="shared" si="159"/>
        <v>72</v>
      </c>
      <c r="AH311" s="654">
        <v>45714</v>
      </c>
      <c r="AI311" s="651"/>
      <c r="AJ311" s="3"/>
      <c r="AK311" s="24">
        <v>0</v>
      </c>
      <c r="AL311" s="24">
        <v>1</v>
      </c>
      <c r="AM311" s="28" t="s">
        <v>35</v>
      </c>
      <c r="AN311" s="5">
        <f t="shared" si="151"/>
        <v>63</v>
      </c>
      <c r="AP311" s="654"/>
      <c r="AQ311" s="651"/>
      <c r="AR311" s="3"/>
      <c r="AS311" s="4">
        <v>0</v>
      </c>
      <c r="AT311" s="4"/>
      <c r="AU311" s="6"/>
      <c r="AV311" s="5">
        <f t="shared" si="152"/>
        <v>179</v>
      </c>
      <c r="AX311" s="654"/>
      <c r="AY311" s="651"/>
      <c r="AZ311" s="3"/>
      <c r="BA311" s="4"/>
      <c r="BB311" s="4"/>
      <c r="BC311" s="6"/>
      <c r="BD311" s="5">
        <f t="shared" si="153"/>
        <v>176</v>
      </c>
      <c r="BF311" s="654"/>
      <c r="BG311" s="651"/>
      <c r="BH311" s="3"/>
      <c r="BI311" s="4"/>
      <c r="BJ311" s="4"/>
      <c r="BK311" s="6"/>
      <c r="BL311" s="5">
        <f t="shared" si="154"/>
        <v>168</v>
      </c>
      <c r="BN311" s="654"/>
      <c r="BO311" s="651"/>
      <c r="BP311" s="3"/>
      <c r="BQ311" s="4"/>
      <c r="BR311" s="4"/>
      <c r="BS311" s="6"/>
      <c r="BT311" s="5">
        <f t="shared" si="155"/>
        <v>166</v>
      </c>
      <c r="BV311" s="654">
        <v>45866</v>
      </c>
      <c r="BW311" s="654"/>
      <c r="BX311" s="3"/>
      <c r="BY311" s="193">
        <v>0</v>
      </c>
      <c r="BZ311" s="460">
        <v>1</v>
      </c>
      <c r="CA311" s="28" t="s">
        <v>17</v>
      </c>
      <c r="CB311" s="490">
        <f t="shared" si="157"/>
        <v>157</v>
      </c>
      <c r="CD311" s="654">
        <v>45897</v>
      </c>
      <c r="CE311" s="651"/>
      <c r="CF311" s="3"/>
      <c r="CG311" s="598">
        <v>0</v>
      </c>
      <c r="CH311" s="598">
        <v>1</v>
      </c>
      <c r="CI311" s="129" t="s">
        <v>17</v>
      </c>
      <c r="CJ311" s="5">
        <f t="shared" si="156"/>
        <v>148</v>
      </c>
      <c r="CL311" s="654"/>
      <c r="CM311" s="651"/>
      <c r="CN311" s="3"/>
      <c r="CO311" s="4"/>
      <c r="CP311" s="4"/>
      <c r="CQ311" s="6"/>
      <c r="CR311" s="5">
        <f t="shared" si="160"/>
        <v>145</v>
      </c>
    </row>
    <row r="312" spans="2:96" ht="12.75" customHeight="1" x14ac:dyDescent="0.35">
      <c r="B312" s="654"/>
      <c r="C312" s="651"/>
      <c r="D312" s="3"/>
      <c r="E312" s="4"/>
      <c r="F312" s="4"/>
      <c r="G312" s="6"/>
      <c r="H312" s="5">
        <f t="shared" si="147"/>
        <v>94</v>
      </c>
      <c r="J312" s="654"/>
      <c r="K312" s="651"/>
      <c r="L312" s="3"/>
      <c r="M312" s="4"/>
      <c r="N312" s="4"/>
      <c r="O312" s="6"/>
      <c r="P312" s="5">
        <f t="shared" si="148"/>
        <v>93</v>
      </c>
      <c r="R312" s="654"/>
      <c r="S312" s="651"/>
      <c r="T312" s="3"/>
      <c r="U312" s="4"/>
      <c r="V312" s="4"/>
      <c r="W312" s="6"/>
      <c r="X312" s="5">
        <f t="shared" ref="X312:X314" si="161">SUM(X311+U312-V312)</f>
        <v>71</v>
      </c>
      <c r="Z312" s="654"/>
      <c r="AA312" s="651"/>
      <c r="AB312" s="3"/>
      <c r="AC312" s="4"/>
      <c r="AD312" s="4"/>
      <c r="AE312" s="6"/>
      <c r="AF312" s="5">
        <f t="shared" si="159"/>
        <v>72</v>
      </c>
      <c r="AH312" s="654"/>
      <c r="AI312" s="651"/>
      <c r="AJ312" s="3"/>
      <c r="AK312" s="4"/>
      <c r="AL312" s="4"/>
      <c r="AM312" s="6"/>
      <c r="AN312" s="5">
        <f t="shared" si="151"/>
        <v>63</v>
      </c>
      <c r="AP312" s="654"/>
      <c r="AQ312" s="651"/>
      <c r="AR312" s="3"/>
      <c r="AS312" s="4">
        <v>0</v>
      </c>
      <c r="AT312" s="4"/>
      <c r="AU312" s="6"/>
      <c r="AV312" s="5">
        <f t="shared" si="152"/>
        <v>179</v>
      </c>
      <c r="AX312" s="654"/>
      <c r="AY312" s="651"/>
      <c r="AZ312" s="3"/>
      <c r="BA312" s="4"/>
      <c r="BB312" s="4"/>
      <c r="BC312" s="6"/>
      <c r="BD312" s="5">
        <f t="shared" si="153"/>
        <v>176</v>
      </c>
      <c r="BF312" s="654"/>
      <c r="BG312" s="651"/>
      <c r="BH312" s="3"/>
      <c r="BI312" s="4"/>
      <c r="BJ312" s="4"/>
      <c r="BK312" s="6"/>
      <c r="BL312" s="5">
        <f t="shared" si="154"/>
        <v>168</v>
      </c>
      <c r="BN312" s="654"/>
      <c r="BO312" s="651"/>
      <c r="BP312" s="3"/>
      <c r="BQ312" s="4"/>
      <c r="BR312" s="4"/>
      <c r="BS312" s="6"/>
      <c r="BT312" s="5">
        <f t="shared" si="155"/>
        <v>166</v>
      </c>
      <c r="BV312" s="654"/>
      <c r="BW312" s="654"/>
      <c r="BX312" s="3"/>
      <c r="BY312" s="193"/>
      <c r="BZ312" s="460"/>
      <c r="CA312" s="28"/>
      <c r="CB312" s="490">
        <f t="shared" si="157"/>
        <v>157</v>
      </c>
      <c r="CD312" s="654">
        <v>45898</v>
      </c>
      <c r="CE312" s="651"/>
      <c r="CF312" s="3"/>
      <c r="CG312" s="598">
        <v>0</v>
      </c>
      <c r="CH312" s="598">
        <v>1</v>
      </c>
      <c r="CI312" s="129" t="s">
        <v>17</v>
      </c>
      <c r="CJ312" s="5">
        <f t="shared" si="156"/>
        <v>147</v>
      </c>
      <c r="CL312" s="654"/>
      <c r="CM312" s="651"/>
      <c r="CN312" s="3"/>
      <c r="CO312" s="4"/>
      <c r="CP312" s="4"/>
      <c r="CQ312" s="6"/>
      <c r="CR312" s="5">
        <f t="shared" si="160"/>
        <v>145</v>
      </c>
    </row>
    <row r="313" spans="2:96" ht="12.75" customHeight="1" x14ac:dyDescent="0.35">
      <c r="B313" s="654"/>
      <c r="C313" s="651"/>
      <c r="D313" s="3"/>
      <c r="E313" s="4"/>
      <c r="F313" s="4"/>
      <c r="G313" s="6"/>
      <c r="H313" s="5">
        <f t="shared" si="147"/>
        <v>94</v>
      </c>
      <c r="J313" s="4"/>
      <c r="K313" s="4"/>
      <c r="L313" s="3"/>
      <c r="M313" s="4"/>
      <c r="N313" s="4"/>
      <c r="O313" s="6"/>
      <c r="P313" s="5">
        <f t="shared" si="148"/>
        <v>93</v>
      </c>
      <c r="R313" s="4"/>
      <c r="S313" s="4"/>
      <c r="T313" s="3"/>
      <c r="U313" s="4"/>
      <c r="V313" s="4"/>
      <c r="W313" s="6"/>
      <c r="X313" s="5">
        <f t="shared" si="161"/>
        <v>71</v>
      </c>
      <c r="Z313" s="4"/>
      <c r="AA313" s="4"/>
      <c r="AB313" s="3"/>
      <c r="AC313" s="4"/>
      <c r="AD313" s="4"/>
      <c r="AE313" s="6"/>
      <c r="AF313" s="5">
        <f t="shared" si="159"/>
        <v>72</v>
      </c>
      <c r="AH313" s="654"/>
      <c r="AI313" s="651"/>
      <c r="AJ313" s="3"/>
      <c r="AK313" s="4"/>
      <c r="AL313" s="4"/>
      <c r="AM313" s="6"/>
      <c r="AN313" s="5">
        <f t="shared" si="151"/>
        <v>63</v>
      </c>
      <c r="AP313" s="654"/>
      <c r="AQ313" s="651"/>
      <c r="AR313" s="3"/>
      <c r="AS313" s="4">
        <v>0</v>
      </c>
      <c r="AT313" s="4"/>
      <c r="AU313" s="6"/>
      <c r="AV313" s="5">
        <f t="shared" si="152"/>
        <v>179</v>
      </c>
      <c r="AX313" s="654"/>
      <c r="AY313" s="651"/>
      <c r="AZ313" s="3"/>
      <c r="BA313" s="4"/>
      <c r="BB313" s="4"/>
      <c r="BC313" s="6"/>
      <c r="BD313" s="5">
        <f t="shared" si="153"/>
        <v>176</v>
      </c>
      <c r="BF313" s="4"/>
      <c r="BG313" s="4"/>
      <c r="BH313" s="3"/>
      <c r="BI313" s="4"/>
      <c r="BJ313" s="4"/>
      <c r="BK313" s="6"/>
      <c r="BL313" s="5">
        <f t="shared" si="154"/>
        <v>168</v>
      </c>
      <c r="BN313" s="654"/>
      <c r="BO313" s="651"/>
      <c r="BP313" s="3"/>
      <c r="BQ313" s="4"/>
      <c r="BR313" s="4"/>
      <c r="BS313" s="6"/>
      <c r="BT313" s="5">
        <f t="shared" si="155"/>
        <v>166</v>
      </c>
      <c r="BV313" s="654"/>
      <c r="BW313" s="654"/>
      <c r="BX313" s="3"/>
      <c r="BY313" s="193"/>
      <c r="BZ313" s="460"/>
      <c r="CA313" s="28"/>
      <c r="CB313" s="490">
        <f t="shared" si="157"/>
        <v>157</v>
      </c>
      <c r="CD313" s="654">
        <v>45899</v>
      </c>
      <c r="CE313" s="651"/>
      <c r="CF313" s="3"/>
      <c r="CG313" s="602">
        <v>0</v>
      </c>
      <c r="CH313" s="602">
        <v>1</v>
      </c>
      <c r="CI313" s="129" t="s">
        <v>17</v>
      </c>
      <c r="CJ313" s="5">
        <f t="shared" si="156"/>
        <v>146</v>
      </c>
      <c r="CL313" s="654"/>
      <c r="CM313" s="651"/>
      <c r="CN313" s="3"/>
      <c r="CO313" s="4"/>
      <c r="CP313" s="4"/>
      <c r="CQ313" s="6"/>
      <c r="CR313" s="5">
        <f t="shared" si="160"/>
        <v>145</v>
      </c>
    </row>
    <row r="314" spans="2:96" ht="12.75" customHeight="1" x14ac:dyDescent="0.35">
      <c r="B314" s="654"/>
      <c r="C314" s="651"/>
      <c r="D314" s="3"/>
      <c r="E314" s="4"/>
      <c r="F314" s="4"/>
      <c r="G314" s="6"/>
      <c r="H314" s="5">
        <f t="shared" si="147"/>
        <v>94</v>
      </c>
      <c r="J314" s="4"/>
      <c r="K314" s="4"/>
      <c r="L314" s="3"/>
      <c r="M314" s="4"/>
      <c r="N314" s="4"/>
      <c r="O314" s="6"/>
      <c r="P314" s="5">
        <f t="shared" si="148"/>
        <v>93</v>
      </c>
      <c r="R314" s="4"/>
      <c r="S314" s="4"/>
      <c r="T314" s="3"/>
      <c r="U314" s="4"/>
      <c r="V314" s="4"/>
      <c r="W314" s="6"/>
      <c r="X314" s="5">
        <f t="shared" si="161"/>
        <v>71</v>
      </c>
      <c r="Z314" s="4"/>
      <c r="AA314" s="4"/>
      <c r="AB314" s="3"/>
      <c r="AC314" s="4"/>
      <c r="AD314" s="4"/>
      <c r="AE314" s="6"/>
      <c r="AF314" s="5">
        <f t="shared" si="159"/>
        <v>72</v>
      </c>
      <c r="AH314" s="654"/>
      <c r="AI314" s="651"/>
      <c r="AJ314" s="3"/>
      <c r="AK314" s="4"/>
      <c r="AL314" s="4"/>
      <c r="AM314" s="6"/>
      <c r="AN314" s="5">
        <f t="shared" si="151"/>
        <v>63</v>
      </c>
      <c r="AP314" s="654"/>
      <c r="AQ314" s="651"/>
      <c r="AS314" s="4">
        <v>0</v>
      </c>
      <c r="AT314" s="4"/>
      <c r="AU314" s="6"/>
      <c r="AV314" s="5">
        <f t="shared" si="152"/>
        <v>179</v>
      </c>
      <c r="BD314" s="5">
        <f t="shared" si="153"/>
        <v>176</v>
      </c>
      <c r="BL314" s="5">
        <f t="shared" si="154"/>
        <v>168</v>
      </c>
      <c r="BN314" s="654"/>
      <c r="BO314" s="651"/>
      <c r="BQ314" s="4"/>
      <c r="BR314" s="4"/>
      <c r="BS314" s="6"/>
      <c r="BT314" s="5">
        <f t="shared" si="155"/>
        <v>166</v>
      </c>
      <c r="BV314" s="654"/>
      <c r="BW314" s="654"/>
      <c r="BY314" s="193"/>
      <c r="BZ314" s="460"/>
      <c r="CA314" s="28"/>
      <c r="CB314" s="490">
        <f t="shared" si="157"/>
        <v>157</v>
      </c>
      <c r="CD314" s="654"/>
      <c r="CE314" s="651"/>
      <c r="CG314" s="4"/>
      <c r="CH314" s="4"/>
      <c r="CI314" s="6"/>
      <c r="CJ314" s="5">
        <f t="shared" si="156"/>
        <v>146</v>
      </c>
      <c r="CL314" s="654"/>
      <c r="CM314" s="651"/>
      <c r="CO314" s="4"/>
      <c r="CP314" s="4"/>
      <c r="CQ314" s="6"/>
      <c r="CR314" s="5">
        <f t="shared" si="160"/>
        <v>145</v>
      </c>
    </row>
    <row r="315" spans="2:96" ht="12.75" customHeight="1" x14ac:dyDescent="0.35">
      <c r="B315" s="654"/>
      <c r="C315" s="651"/>
      <c r="E315" s="4"/>
      <c r="F315" s="4"/>
      <c r="G315" s="6"/>
      <c r="H315" s="5">
        <f t="shared" si="147"/>
        <v>94</v>
      </c>
      <c r="P315" s="5">
        <f t="shared" si="148"/>
        <v>93</v>
      </c>
      <c r="AH315" s="654"/>
      <c r="AI315" s="651"/>
      <c r="AK315" s="4"/>
      <c r="AL315" s="4"/>
      <c r="AM315" s="6"/>
      <c r="AN315" s="5">
        <f t="shared" si="151"/>
        <v>63</v>
      </c>
      <c r="AP315" s="654"/>
      <c r="AQ315" s="651"/>
      <c r="AS315" s="4">
        <v>0</v>
      </c>
      <c r="AT315" s="4"/>
      <c r="AU315" s="6"/>
      <c r="AV315" s="5">
        <f t="shared" si="152"/>
        <v>179</v>
      </c>
      <c r="BD315" s="5">
        <f t="shared" si="153"/>
        <v>176</v>
      </c>
      <c r="BL315" s="5">
        <f t="shared" si="154"/>
        <v>168</v>
      </c>
      <c r="BN315" s="654"/>
      <c r="BO315" s="651"/>
      <c r="BQ315" s="4"/>
      <c r="BR315" s="4"/>
      <c r="BS315" s="6"/>
      <c r="BT315" s="5">
        <f t="shared" si="155"/>
        <v>166</v>
      </c>
      <c r="BV315" s="654"/>
      <c r="BW315" s="654"/>
      <c r="BY315" s="193"/>
      <c r="BZ315" s="460"/>
      <c r="CA315" s="28"/>
      <c r="CB315" s="490">
        <f t="shared" si="157"/>
        <v>157</v>
      </c>
      <c r="CD315" s="654"/>
      <c r="CE315" s="651"/>
      <c r="CG315" s="4"/>
      <c r="CH315" s="4"/>
      <c r="CI315" s="6"/>
      <c r="CJ315" s="5">
        <f t="shared" si="156"/>
        <v>146</v>
      </c>
      <c r="CL315" s="654"/>
      <c r="CM315" s="651"/>
      <c r="CO315" s="4"/>
      <c r="CP315" s="4"/>
      <c r="CQ315" s="6"/>
      <c r="CR315" s="5">
        <f t="shared" si="160"/>
        <v>145</v>
      </c>
    </row>
    <row r="316" spans="2:96" ht="12.75" customHeight="1" x14ac:dyDescent="0.35">
      <c r="B316" s="654"/>
      <c r="C316" s="651"/>
      <c r="E316" s="4"/>
      <c r="F316" s="4"/>
      <c r="G316" s="6"/>
      <c r="H316" s="5">
        <f t="shared" si="147"/>
        <v>94</v>
      </c>
      <c r="P316" s="5">
        <f t="shared" si="148"/>
        <v>93</v>
      </c>
      <c r="AH316" s="654"/>
      <c r="AI316" s="651"/>
      <c r="AK316" s="4"/>
      <c r="AL316" s="4"/>
      <c r="AM316" s="6"/>
      <c r="AN316" s="5">
        <f t="shared" si="151"/>
        <v>63</v>
      </c>
      <c r="AP316" s="654"/>
      <c r="AQ316" s="651"/>
      <c r="AS316" s="4">
        <v>0</v>
      </c>
      <c r="AT316" s="4"/>
      <c r="AU316" s="6"/>
      <c r="AV316" s="5">
        <f t="shared" si="152"/>
        <v>179</v>
      </c>
      <c r="BD316" s="5">
        <f t="shared" si="153"/>
        <v>176</v>
      </c>
      <c r="BL316" s="5">
        <f t="shared" si="154"/>
        <v>168</v>
      </c>
      <c r="BN316" s="654"/>
      <c r="BO316" s="651"/>
      <c r="BQ316" s="4"/>
      <c r="BR316" s="4"/>
      <c r="BS316" s="6"/>
      <c r="BT316" s="5">
        <f t="shared" si="155"/>
        <v>166</v>
      </c>
      <c r="BV316" s="654"/>
      <c r="BW316" s="654"/>
      <c r="BY316" s="193"/>
      <c r="BZ316" s="460"/>
      <c r="CA316" s="28"/>
      <c r="CB316" s="490">
        <f t="shared" si="157"/>
        <v>157</v>
      </c>
      <c r="CL316" s="654"/>
      <c r="CM316" s="651"/>
      <c r="CO316" s="4"/>
      <c r="CP316" s="4"/>
      <c r="CQ316" s="6"/>
      <c r="CR316" s="5">
        <f t="shared" si="160"/>
        <v>145</v>
      </c>
    </row>
    <row r="317" spans="2:96" ht="12.75" customHeight="1" x14ac:dyDescent="0.35">
      <c r="B317" s="654"/>
      <c r="C317" s="651"/>
      <c r="E317" s="4"/>
      <c r="F317" s="4"/>
      <c r="G317" s="6"/>
      <c r="H317" s="5">
        <f t="shared" si="147"/>
        <v>94</v>
      </c>
      <c r="P317" s="5">
        <f t="shared" si="148"/>
        <v>93</v>
      </c>
      <c r="AH317" s="654"/>
      <c r="AI317" s="651"/>
      <c r="AK317" s="4"/>
      <c r="AL317" s="4"/>
      <c r="AM317" s="6"/>
      <c r="AN317" s="5">
        <f t="shared" si="151"/>
        <v>63</v>
      </c>
      <c r="AP317" s="654"/>
      <c r="AQ317" s="651"/>
      <c r="AS317" s="4">
        <v>0</v>
      </c>
      <c r="AT317" s="4"/>
      <c r="AU317" s="6"/>
      <c r="AV317" s="5">
        <f t="shared" si="152"/>
        <v>179</v>
      </c>
      <c r="BD317" s="5">
        <f t="shared" si="153"/>
        <v>176</v>
      </c>
      <c r="BL317" s="5">
        <f t="shared" si="154"/>
        <v>168</v>
      </c>
      <c r="BN317" s="654"/>
      <c r="BO317" s="651"/>
      <c r="BQ317" s="4"/>
      <c r="BR317" s="4"/>
      <c r="BS317" s="6"/>
      <c r="BT317" s="5">
        <f t="shared" si="155"/>
        <v>166</v>
      </c>
      <c r="BV317" s="654"/>
      <c r="BW317" s="654"/>
      <c r="BY317" s="193"/>
      <c r="BZ317" s="460"/>
      <c r="CA317" s="28"/>
      <c r="CB317" s="490">
        <f t="shared" si="157"/>
        <v>157</v>
      </c>
      <c r="CL317" s="654"/>
      <c r="CM317" s="651"/>
      <c r="CO317" s="4"/>
      <c r="CP317" s="4"/>
      <c r="CQ317" s="6"/>
      <c r="CR317" s="5">
        <f t="shared" si="160"/>
        <v>145</v>
      </c>
    </row>
    <row r="318" spans="2:96" ht="12.75" customHeight="1" x14ac:dyDescent="0.35">
      <c r="B318" s="654"/>
      <c r="C318" s="651"/>
      <c r="E318" s="4"/>
      <c r="F318" s="4"/>
      <c r="G318" s="6"/>
      <c r="H318" s="5">
        <f t="shared" si="147"/>
        <v>94</v>
      </c>
      <c r="P318" s="5">
        <f t="shared" si="148"/>
        <v>93</v>
      </c>
      <c r="AH318" s="654"/>
      <c r="AI318" s="651"/>
      <c r="AK318" s="4"/>
      <c r="AL318" s="4"/>
      <c r="AM318" s="6"/>
      <c r="AN318" s="5">
        <f t="shared" si="151"/>
        <v>63</v>
      </c>
      <c r="AP318" s="654"/>
      <c r="AQ318" s="651"/>
      <c r="AS318" s="4">
        <v>0</v>
      </c>
      <c r="AT318" s="4"/>
      <c r="AU318" s="6"/>
      <c r="AV318" s="5">
        <f t="shared" si="152"/>
        <v>179</v>
      </c>
      <c r="BD318" s="5">
        <f t="shared" si="153"/>
        <v>176</v>
      </c>
      <c r="BL318" s="5">
        <f t="shared" si="154"/>
        <v>168</v>
      </c>
      <c r="BN318" s="654"/>
      <c r="BO318" s="651"/>
      <c r="BQ318" s="4"/>
      <c r="BR318" s="4"/>
      <c r="BS318" s="6"/>
      <c r="BT318" s="5">
        <f t="shared" si="155"/>
        <v>166</v>
      </c>
      <c r="BV318" s="654"/>
      <c r="BW318" s="654"/>
      <c r="BY318" s="193"/>
      <c r="BZ318" s="460"/>
      <c r="CA318" s="28"/>
      <c r="CB318" s="490">
        <f t="shared" si="157"/>
        <v>157</v>
      </c>
      <c r="CL318" s="654"/>
      <c r="CM318" s="651"/>
      <c r="CO318" s="4"/>
      <c r="CP318" s="4"/>
      <c r="CQ318" s="6"/>
      <c r="CR318" s="5">
        <f t="shared" si="160"/>
        <v>145</v>
      </c>
    </row>
    <row r="319" spans="2:96" ht="12.75" customHeight="1" x14ac:dyDescent="0.35">
      <c r="B319" s="654"/>
      <c r="C319" s="651"/>
      <c r="E319" s="4"/>
      <c r="F319" s="4"/>
      <c r="G319" s="6"/>
      <c r="H319" s="5">
        <f t="shared" si="147"/>
        <v>94</v>
      </c>
      <c r="P319" s="5">
        <f t="shared" si="148"/>
        <v>93</v>
      </c>
      <c r="AH319" s="654"/>
      <c r="AI319" s="651"/>
      <c r="AK319" s="4"/>
      <c r="AL319" s="4"/>
      <c r="AM319" s="6"/>
      <c r="AN319" s="5">
        <f t="shared" si="151"/>
        <v>63</v>
      </c>
      <c r="AP319" s="654"/>
      <c r="AQ319" s="651"/>
      <c r="AS319" s="4">
        <v>0</v>
      </c>
      <c r="AT319" s="4"/>
      <c r="AU319" s="6"/>
      <c r="AV319" s="5">
        <f t="shared" si="152"/>
        <v>179</v>
      </c>
      <c r="BD319" s="5">
        <f t="shared" si="153"/>
        <v>176</v>
      </c>
      <c r="BL319" s="5">
        <f t="shared" si="154"/>
        <v>168</v>
      </c>
      <c r="BN319" s="654"/>
      <c r="BO319" s="651"/>
      <c r="BQ319" s="4"/>
      <c r="BR319" s="4"/>
      <c r="BS319" s="6"/>
      <c r="BT319" s="5">
        <f t="shared" si="155"/>
        <v>166</v>
      </c>
      <c r="BV319" s="654"/>
      <c r="BW319" s="654"/>
      <c r="BY319" s="193"/>
      <c r="BZ319" s="460"/>
      <c r="CA319" s="28"/>
      <c r="CB319" s="490">
        <f t="shared" si="157"/>
        <v>157</v>
      </c>
      <c r="CL319" s="654"/>
      <c r="CM319" s="651"/>
      <c r="CO319" s="4"/>
      <c r="CP319" s="4"/>
      <c r="CQ319" s="6"/>
      <c r="CR319" s="5">
        <f t="shared" si="160"/>
        <v>145</v>
      </c>
    </row>
    <row r="320" spans="2:96" ht="12.75" customHeight="1" x14ac:dyDescent="0.35">
      <c r="B320" s="654"/>
      <c r="C320" s="651"/>
      <c r="E320" s="4"/>
      <c r="F320" s="4"/>
      <c r="G320" s="6"/>
      <c r="H320" s="5">
        <f t="shared" si="147"/>
        <v>94</v>
      </c>
      <c r="P320" s="5">
        <f t="shared" si="148"/>
        <v>93</v>
      </c>
      <c r="AH320" s="654"/>
      <c r="AI320" s="651"/>
      <c r="AK320" s="4"/>
      <c r="AL320" s="4"/>
      <c r="AM320" s="6"/>
      <c r="AN320" s="5">
        <f t="shared" si="151"/>
        <v>63</v>
      </c>
      <c r="AP320" s="654"/>
      <c r="AQ320" s="651"/>
      <c r="AS320" s="4">
        <v>0</v>
      </c>
      <c r="AT320" s="4"/>
      <c r="AU320" s="6"/>
      <c r="AV320" s="5">
        <f t="shared" si="152"/>
        <v>179</v>
      </c>
      <c r="BD320" s="5">
        <f t="shared" si="153"/>
        <v>176</v>
      </c>
      <c r="BN320" s="654"/>
      <c r="BO320" s="651"/>
      <c r="BQ320" s="4"/>
      <c r="BR320" s="4"/>
      <c r="BS320" s="6"/>
      <c r="BT320" s="5">
        <f t="shared" si="155"/>
        <v>166</v>
      </c>
      <c r="BV320" s="654"/>
      <c r="BW320" s="654"/>
      <c r="BY320" s="193"/>
      <c r="BZ320" s="460"/>
      <c r="CA320" s="28"/>
      <c r="CB320" s="490">
        <f t="shared" si="157"/>
        <v>157</v>
      </c>
      <c r="CL320" s="654"/>
      <c r="CM320" s="651"/>
      <c r="CO320" s="4"/>
      <c r="CP320" s="4"/>
      <c r="CQ320" s="6"/>
      <c r="CR320" s="5">
        <f t="shared" si="160"/>
        <v>145</v>
      </c>
    </row>
    <row r="321" spans="2:96" ht="12.75" customHeight="1" x14ac:dyDescent="0.35">
      <c r="B321" s="654"/>
      <c r="C321" s="651"/>
      <c r="E321" s="4"/>
      <c r="F321" s="4"/>
      <c r="G321" s="6"/>
      <c r="H321" s="5">
        <f t="shared" si="147"/>
        <v>94</v>
      </c>
      <c r="P321" s="5">
        <f t="shared" si="148"/>
        <v>93</v>
      </c>
      <c r="AN321" s="5">
        <f t="shared" si="151"/>
        <v>63</v>
      </c>
      <c r="AP321" s="654"/>
      <c r="AQ321" s="651"/>
      <c r="AS321" s="4">
        <v>0</v>
      </c>
      <c r="AT321" s="4"/>
      <c r="AU321" s="6"/>
      <c r="AV321" s="5">
        <f t="shared" si="152"/>
        <v>179</v>
      </c>
      <c r="BD321" s="5">
        <f t="shared" si="153"/>
        <v>176</v>
      </c>
      <c r="BN321" s="654"/>
      <c r="BO321" s="651"/>
      <c r="BQ321" s="4"/>
      <c r="BR321" s="4"/>
      <c r="BS321" s="6"/>
      <c r="BT321" s="5">
        <f t="shared" si="155"/>
        <v>166</v>
      </c>
      <c r="BV321" s="654"/>
      <c r="BW321" s="654"/>
      <c r="BY321" s="193"/>
      <c r="BZ321" s="460"/>
      <c r="CA321" s="28"/>
      <c r="CB321" s="490">
        <f t="shared" si="157"/>
        <v>157</v>
      </c>
      <c r="CL321" s="654"/>
      <c r="CM321" s="651"/>
      <c r="CO321" s="4"/>
      <c r="CP321" s="4"/>
      <c r="CQ321" s="6"/>
      <c r="CR321" s="5">
        <f t="shared" si="160"/>
        <v>145</v>
      </c>
    </row>
    <row r="322" spans="2:96" ht="12.75" customHeight="1" x14ac:dyDescent="0.35">
      <c r="B322" s="654"/>
      <c r="C322" s="651"/>
      <c r="E322" s="4"/>
      <c r="F322" s="4"/>
      <c r="G322" s="6"/>
      <c r="H322" s="5">
        <f t="shared" si="147"/>
        <v>94</v>
      </c>
      <c r="P322" s="5">
        <f t="shared" si="148"/>
        <v>93</v>
      </c>
      <c r="AN322" s="5">
        <f t="shared" si="151"/>
        <v>63</v>
      </c>
      <c r="AP322" s="654"/>
      <c r="AQ322" s="651"/>
      <c r="AS322" s="4">
        <v>0</v>
      </c>
      <c r="AT322" s="4"/>
      <c r="AU322" s="6"/>
      <c r="AV322" s="5">
        <f t="shared" si="152"/>
        <v>179</v>
      </c>
      <c r="BD322" s="5">
        <f t="shared" si="153"/>
        <v>176</v>
      </c>
      <c r="BN322" s="654"/>
      <c r="BO322" s="651"/>
      <c r="BQ322" s="4"/>
      <c r="BR322" s="4"/>
      <c r="BS322" s="6"/>
      <c r="BT322" s="5">
        <f t="shared" si="155"/>
        <v>166</v>
      </c>
      <c r="BV322" s="654"/>
      <c r="BW322" s="654"/>
      <c r="BY322" s="193"/>
      <c r="BZ322" s="460"/>
      <c r="CA322" s="28"/>
      <c r="CB322" s="490">
        <f t="shared" si="157"/>
        <v>157</v>
      </c>
      <c r="CL322" s="654"/>
      <c r="CM322" s="651"/>
      <c r="CO322" s="4"/>
      <c r="CP322" s="4"/>
      <c r="CQ322" s="6"/>
      <c r="CR322" s="5">
        <f t="shared" si="160"/>
        <v>145</v>
      </c>
    </row>
    <row r="323" spans="2:96" ht="12.75" customHeight="1" x14ac:dyDescent="0.35">
      <c r="B323" s="654"/>
      <c r="C323" s="651"/>
      <c r="E323" s="4"/>
      <c r="F323" s="4"/>
      <c r="G323" s="6"/>
      <c r="H323" s="5">
        <f t="shared" si="147"/>
        <v>94</v>
      </c>
      <c r="P323" s="5">
        <f t="shared" si="148"/>
        <v>93</v>
      </c>
      <c r="AN323" s="5">
        <f t="shared" si="151"/>
        <v>63</v>
      </c>
      <c r="AS323" s="44" t="s">
        <v>40</v>
      </c>
      <c r="AV323" s="5"/>
      <c r="BN323" s="654"/>
      <c r="BO323" s="651"/>
      <c r="BQ323" s="4"/>
      <c r="BR323" s="4"/>
      <c r="BS323" s="6"/>
      <c r="BT323" s="5">
        <f t="shared" si="155"/>
        <v>166</v>
      </c>
      <c r="BV323" s="654"/>
      <c r="BW323" s="654"/>
      <c r="BY323" s="193"/>
      <c r="BZ323" s="460"/>
      <c r="CA323" s="28"/>
      <c r="CB323" s="490">
        <f t="shared" si="157"/>
        <v>157</v>
      </c>
      <c r="CL323" s="654"/>
      <c r="CM323" s="651"/>
      <c r="CO323" s="4"/>
      <c r="CP323" s="4"/>
      <c r="CQ323" s="6"/>
      <c r="CR323" s="5">
        <f t="shared" si="160"/>
        <v>145</v>
      </c>
    </row>
    <row r="324" spans="2:96" ht="12.75" customHeight="1" x14ac:dyDescent="0.35">
      <c r="B324" s="654"/>
      <c r="C324" s="651"/>
      <c r="E324" s="4"/>
      <c r="F324" s="4"/>
      <c r="G324" s="6"/>
      <c r="H324" s="5">
        <f t="shared" si="147"/>
        <v>94</v>
      </c>
      <c r="P324" s="5">
        <f t="shared" si="148"/>
        <v>93</v>
      </c>
      <c r="AN324" s="5">
        <f t="shared" si="151"/>
        <v>63</v>
      </c>
      <c r="AV324" s="5"/>
      <c r="BN324" s="654"/>
      <c r="BO324" s="651"/>
      <c r="BQ324" s="4"/>
      <c r="BR324" s="4"/>
      <c r="BS324" s="6"/>
      <c r="BT324" s="5">
        <f t="shared" si="155"/>
        <v>166</v>
      </c>
      <c r="BV324" s="654"/>
      <c r="BW324" s="654"/>
      <c r="BY324" s="193"/>
      <c r="BZ324" s="460"/>
      <c r="CA324" s="28"/>
      <c r="CB324" s="490">
        <f t="shared" si="157"/>
        <v>157</v>
      </c>
      <c r="CL324" s="654"/>
      <c r="CM324" s="651"/>
      <c r="CO324" s="4"/>
      <c r="CP324" s="4"/>
      <c r="CQ324" s="6"/>
      <c r="CR324" s="5">
        <f t="shared" si="160"/>
        <v>145</v>
      </c>
    </row>
    <row r="325" spans="2:96" ht="12.75" customHeight="1" x14ac:dyDescent="0.35">
      <c r="B325" s="654"/>
      <c r="C325" s="651"/>
      <c r="E325" s="4"/>
      <c r="F325" s="4"/>
      <c r="G325" s="6"/>
      <c r="H325" s="5">
        <f t="shared" si="147"/>
        <v>94</v>
      </c>
      <c r="P325" s="5">
        <f t="shared" si="148"/>
        <v>93</v>
      </c>
      <c r="AN325" s="5">
        <f t="shared" si="151"/>
        <v>63</v>
      </c>
      <c r="AV325" s="5"/>
      <c r="BN325" s="654"/>
      <c r="BO325" s="651"/>
      <c r="BQ325" s="4"/>
      <c r="BR325" s="4"/>
      <c r="BS325" s="6"/>
      <c r="BT325" s="5">
        <f t="shared" si="155"/>
        <v>166</v>
      </c>
      <c r="BV325" s="654"/>
      <c r="BW325" s="654"/>
      <c r="BY325" s="193"/>
      <c r="BZ325" s="460"/>
      <c r="CA325" s="28"/>
      <c r="CB325" s="490">
        <f t="shared" si="157"/>
        <v>157</v>
      </c>
      <c r="CL325" s="654"/>
      <c r="CM325" s="651"/>
      <c r="CO325" s="4"/>
      <c r="CP325" s="4"/>
      <c r="CQ325" s="6"/>
      <c r="CR325" s="5">
        <f t="shared" si="160"/>
        <v>145</v>
      </c>
    </row>
    <row r="326" spans="2:96" ht="12.75" customHeight="1" x14ac:dyDescent="0.35">
      <c r="B326" s="654"/>
      <c r="C326" s="651"/>
      <c r="E326" s="4"/>
      <c r="F326" s="4"/>
      <c r="G326" s="6"/>
      <c r="H326" s="5">
        <f t="shared" si="147"/>
        <v>94</v>
      </c>
      <c r="P326" s="5">
        <f t="shared" si="148"/>
        <v>93</v>
      </c>
      <c r="AN326" s="5">
        <f t="shared" si="151"/>
        <v>63</v>
      </c>
      <c r="AV326" s="5"/>
      <c r="BN326" s="654"/>
      <c r="BO326" s="651"/>
      <c r="BQ326" s="4"/>
      <c r="BR326" s="4"/>
      <c r="BS326" s="6"/>
      <c r="BT326" s="5">
        <f t="shared" si="155"/>
        <v>166</v>
      </c>
      <c r="BV326" s="654"/>
      <c r="BW326" s="654"/>
      <c r="BY326" s="193"/>
      <c r="BZ326" s="460"/>
      <c r="CA326" s="28"/>
      <c r="CB326" s="490">
        <f t="shared" si="157"/>
        <v>157</v>
      </c>
      <c r="CL326" s="654"/>
      <c r="CM326" s="651"/>
      <c r="CO326" s="4"/>
      <c r="CP326" s="4"/>
      <c r="CQ326" s="6"/>
      <c r="CR326" s="5">
        <f t="shared" si="160"/>
        <v>145</v>
      </c>
    </row>
    <row r="327" spans="2:96" ht="12.75" customHeight="1" x14ac:dyDescent="0.35">
      <c r="B327" s="654"/>
      <c r="C327" s="651"/>
      <c r="E327" s="4"/>
      <c r="F327" s="4"/>
      <c r="G327" s="6"/>
      <c r="H327" s="5">
        <f t="shared" si="147"/>
        <v>94</v>
      </c>
      <c r="P327" s="5">
        <f t="shared" si="148"/>
        <v>93</v>
      </c>
      <c r="BN327" s="654"/>
      <c r="BO327" s="651"/>
      <c r="BQ327" s="4"/>
      <c r="BR327" s="4"/>
      <c r="BS327" s="6"/>
      <c r="BT327" s="5">
        <f t="shared" si="155"/>
        <v>166</v>
      </c>
      <c r="BV327" s="654"/>
      <c r="BW327" s="654"/>
      <c r="BY327" s="193"/>
      <c r="BZ327" s="460"/>
      <c r="CA327" s="28"/>
      <c r="CB327" s="490">
        <f t="shared" si="157"/>
        <v>157</v>
      </c>
    </row>
    <row r="328" spans="2:96" ht="12.75" customHeight="1" x14ac:dyDescent="0.35">
      <c r="B328" s="654"/>
      <c r="C328" s="651"/>
      <c r="E328" s="4"/>
      <c r="F328" s="4"/>
      <c r="G328" s="6"/>
      <c r="H328" s="5">
        <f t="shared" si="147"/>
        <v>94</v>
      </c>
      <c r="P328" s="5">
        <f t="shared" si="148"/>
        <v>93</v>
      </c>
      <c r="BV328" s="654"/>
      <c r="BW328" s="654"/>
      <c r="BY328" s="193"/>
      <c r="BZ328" s="460"/>
      <c r="CA328" s="28"/>
      <c r="CB328" s="461">
        <f t="shared" ref="CB328:CB329" si="162">SUM(CB327+BY328-BZ328)</f>
        <v>157</v>
      </c>
    </row>
    <row r="329" spans="2:96" ht="12.75" customHeight="1" x14ac:dyDescent="0.35">
      <c r="B329" s="654"/>
      <c r="C329" s="651"/>
      <c r="E329" s="4"/>
      <c r="F329" s="4"/>
      <c r="G329" s="6"/>
      <c r="H329" s="5">
        <f t="shared" si="147"/>
        <v>94</v>
      </c>
      <c r="P329" s="5">
        <f t="shared" si="148"/>
        <v>93</v>
      </c>
      <c r="BV329" s="654"/>
      <c r="BW329" s="654"/>
      <c r="BY329" s="193"/>
      <c r="BZ329" s="460"/>
      <c r="CA329" s="28"/>
      <c r="CB329" s="461">
        <f t="shared" si="162"/>
        <v>157</v>
      </c>
    </row>
    <row r="330" spans="2:96" ht="12.75" customHeight="1" x14ac:dyDescent="0.35">
      <c r="B330" s="654"/>
      <c r="C330" s="651"/>
      <c r="H330" s="5">
        <f t="shared" si="147"/>
        <v>94</v>
      </c>
      <c r="P330" s="5">
        <f t="shared" si="148"/>
        <v>93</v>
      </c>
    </row>
    <row r="331" spans="2:96" ht="12.75" customHeight="1" x14ac:dyDescent="0.25">
      <c r="H331" s="5">
        <f t="shared" si="147"/>
        <v>94</v>
      </c>
      <c r="P331" s="5">
        <f t="shared" si="148"/>
        <v>93</v>
      </c>
    </row>
    <row r="332" spans="2:96" ht="12.75" customHeight="1" x14ac:dyDescent="0.25">
      <c r="H332" s="5">
        <f t="shared" si="147"/>
        <v>94</v>
      </c>
      <c r="P332" s="5">
        <f t="shared" si="148"/>
        <v>93</v>
      </c>
    </row>
  </sheetData>
  <mergeCells count="2980">
    <mergeCell ref="CD243:CE243"/>
    <mergeCell ref="BV75:BW75"/>
    <mergeCell ref="BV36:BW36"/>
    <mergeCell ref="BV136:BW136"/>
    <mergeCell ref="BV297:BW297"/>
    <mergeCell ref="BV298:BW298"/>
    <mergeCell ref="BV292:BW292"/>
    <mergeCell ref="BV293:BW293"/>
    <mergeCell ref="BV294:BW294"/>
    <mergeCell ref="BV256:BW256"/>
    <mergeCell ref="BV257:BW257"/>
    <mergeCell ref="BV258:BW258"/>
    <mergeCell ref="BV259:BW259"/>
    <mergeCell ref="BV160:BW160"/>
    <mergeCell ref="BV161:BW161"/>
    <mergeCell ref="BV162:BW162"/>
    <mergeCell ref="BV163:BW163"/>
    <mergeCell ref="BV74:BW74"/>
    <mergeCell ref="BV166:BW166"/>
    <mergeCell ref="BV263:BW263"/>
    <mergeCell ref="BV264:BW264"/>
    <mergeCell ref="BV262:BW262"/>
    <mergeCell ref="BV80:BW80"/>
    <mergeCell ref="BV67:BW67"/>
    <mergeCell ref="BV68:BW68"/>
    <mergeCell ref="BV69:BW69"/>
    <mergeCell ref="BV70:BW70"/>
    <mergeCell ref="BV71:BW71"/>
    <mergeCell ref="BV254:BW254"/>
    <mergeCell ref="BV246:BW246"/>
    <mergeCell ref="CD276:CE276"/>
    <mergeCell ref="CD277:CE277"/>
    <mergeCell ref="BV299:BW299"/>
    <mergeCell ref="BV235:BW235"/>
    <mergeCell ref="BV237:BW237"/>
    <mergeCell ref="BV238:BW238"/>
    <mergeCell ref="BV128:BW128"/>
    <mergeCell ref="BV129:BW129"/>
    <mergeCell ref="BV112:BW112"/>
    <mergeCell ref="BV85:BW85"/>
    <mergeCell ref="BV86:BW86"/>
    <mergeCell ref="BV87:BW87"/>
    <mergeCell ref="BV88:BW88"/>
    <mergeCell ref="BV245:BW245"/>
    <mergeCell ref="BV151:BW151"/>
    <mergeCell ref="BV29:BW29"/>
    <mergeCell ref="BV30:BW30"/>
    <mergeCell ref="BV31:BW31"/>
    <mergeCell ref="BV32:BW32"/>
    <mergeCell ref="BV286:BW286"/>
    <mergeCell ref="BV281:BW281"/>
    <mergeCell ref="BV282:BW282"/>
    <mergeCell ref="BV89:BW89"/>
    <mergeCell ref="BV90:BW90"/>
    <mergeCell ref="BV91:BW91"/>
    <mergeCell ref="BV93:BW93"/>
    <mergeCell ref="BV152:BW152"/>
    <mergeCell ref="BV154:BW154"/>
    <mergeCell ref="BV203:BW203"/>
    <mergeCell ref="BV189:BW189"/>
    <mergeCell ref="BV295:BW295"/>
    <mergeCell ref="BV296:BW296"/>
    <mergeCell ref="BV33:BW33"/>
    <mergeCell ref="BV261:BW261"/>
    <mergeCell ref="BV28:BW28"/>
    <mergeCell ref="BV159:BW159"/>
    <mergeCell ref="BV255:BW255"/>
    <mergeCell ref="BV158:BW158"/>
    <mergeCell ref="BV135:BW135"/>
    <mergeCell ref="BV177:BW177"/>
    <mergeCell ref="BV92:BW92"/>
    <mergeCell ref="BV145:BW145"/>
    <mergeCell ref="BV146:BW146"/>
    <mergeCell ref="BV157:BW157"/>
    <mergeCell ref="BV62:BW62"/>
    <mergeCell ref="BV34:BW34"/>
    <mergeCell ref="BV165:BW165"/>
    <mergeCell ref="BV260:BW260"/>
    <mergeCell ref="BV25:BW25"/>
    <mergeCell ref="BV26:BW26"/>
    <mergeCell ref="BV63:BW63"/>
    <mergeCell ref="BV64:BW64"/>
    <mergeCell ref="BV155:BW155"/>
    <mergeCell ref="BV156:BW156"/>
    <mergeCell ref="BV57:BW57"/>
    <mergeCell ref="BV58:BW58"/>
    <mergeCell ref="BV149:BW149"/>
    <mergeCell ref="BV239:BW239"/>
    <mergeCell ref="BV240:BW240"/>
    <mergeCell ref="BV204:BW204"/>
    <mergeCell ref="BV205:BW205"/>
    <mergeCell ref="BV206:BW206"/>
    <mergeCell ref="BV207:BW207"/>
    <mergeCell ref="BV208:BW208"/>
    <mergeCell ref="BV209:BW209"/>
    <mergeCell ref="BV141:BW141"/>
    <mergeCell ref="BV27:BW27"/>
    <mergeCell ref="BV253:BW253"/>
    <mergeCell ref="BV60:BW60"/>
    <mergeCell ref="BV61:BW61"/>
    <mergeCell ref="BV153:BW153"/>
    <mergeCell ref="BV24:BW24"/>
    <mergeCell ref="BF256:BG256"/>
    <mergeCell ref="BN158:BO158"/>
    <mergeCell ref="BN250:BO250"/>
    <mergeCell ref="BN251:BO251"/>
    <mergeCell ref="BN252:BO252"/>
    <mergeCell ref="BN253:BO253"/>
    <mergeCell ref="BN59:BO59"/>
    <mergeCell ref="BF57:BG57"/>
    <mergeCell ref="BF58:BG58"/>
    <mergeCell ref="BF247:BG247"/>
    <mergeCell ref="BF248:BG248"/>
    <mergeCell ref="BV59:BW59"/>
    <mergeCell ref="BN60:BO60"/>
    <mergeCell ref="BN61:BO61"/>
    <mergeCell ref="BN62:BO62"/>
    <mergeCell ref="BN106:BT106"/>
    <mergeCell ref="BN150:BO150"/>
    <mergeCell ref="BN151:BO151"/>
    <mergeCell ref="BN152:BO152"/>
    <mergeCell ref="BN153:BO153"/>
    <mergeCell ref="BN154:BO154"/>
    <mergeCell ref="BV179:BW179"/>
    <mergeCell ref="BN180:BO180"/>
    <mergeCell ref="BV180:BW180"/>
    <mergeCell ref="BV65:BW65"/>
    <mergeCell ref="BV66:BW66"/>
    <mergeCell ref="AP248:AQ248"/>
    <mergeCell ref="AP249:AQ249"/>
    <mergeCell ref="AP272:AQ272"/>
    <mergeCell ref="AH163:AI163"/>
    <mergeCell ref="AH172:AN172"/>
    <mergeCell ref="AH174:AJ174"/>
    <mergeCell ref="AP175:AQ175"/>
    <mergeCell ref="AP178:AQ178"/>
    <mergeCell ref="AP176:AQ176"/>
    <mergeCell ref="AP177:AQ177"/>
    <mergeCell ref="AP194:AQ194"/>
    <mergeCell ref="AP195:AQ195"/>
    <mergeCell ref="AP186:AR186"/>
    <mergeCell ref="AH221:AI221"/>
    <mergeCell ref="BV167:BW167"/>
    <mergeCell ref="AH233:AI233"/>
    <mergeCell ref="AP233:AQ233"/>
    <mergeCell ref="AH247:AI247"/>
    <mergeCell ref="AH248:AI248"/>
    <mergeCell ref="AH245:AI245"/>
    <mergeCell ref="AH164:AI164"/>
    <mergeCell ref="AH165:AI165"/>
    <mergeCell ref="AP164:AQ164"/>
    <mergeCell ref="AH198:AI198"/>
    <mergeCell ref="AH238:AI238"/>
    <mergeCell ref="AH212:AN212"/>
    <mergeCell ref="AH214:AJ214"/>
    <mergeCell ref="AH215:AI215"/>
    <mergeCell ref="AH216:AI216"/>
    <mergeCell ref="AP191:AQ191"/>
    <mergeCell ref="AH191:AI191"/>
    <mergeCell ref="BN187:BO187"/>
    <mergeCell ref="AP275:AQ275"/>
    <mergeCell ref="AH249:AI249"/>
    <mergeCell ref="AH250:AI250"/>
    <mergeCell ref="AH251:AI251"/>
    <mergeCell ref="AH252:AI252"/>
    <mergeCell ref="AP269:AV269"/>
    <mergeCell ref="AH196:AI196"/>
    <mergeCell ref="AH197:AI197"/>
    <mergeCell ref="AP236:AQ236"/>
    <mergeCell ref="AP237:AQ237"/>
    <mergeCell ref="AH235:AI235"/>
    <mergeCell ref="AH236:AI236"/>
    <mergeCell ref="AH237:AI237"/>
    <mergeCell ref="AP196:AQ196"/>
    <mergeCell ref="AP271:AR271"/>
    <mergeCell ref="AH246:AI246"/>
    <mergeCell ref="AH273:AI273"/>
    <mergeCell ref="AP243:AQ243"/>
    <mergeCell ref="AH217:AI217"/>
    <mergeCell ref="AH218:AI218"/>
    <mergeCell ref="AH219:AI219"/>
    <mergeCell ref="AP219:AQ219"/>
    <mergeCell ref="AH220:AI220"/>
    <mergeCell ref="AP220:AQ220"/>
    <mergeCell ref="AH269:AN269"/>
    <mergeCell ref="AH271:AJ271"/>
    <mergeCell ref="AP273:AQ273"/>
    <mergeCell ref="AP274:AQ274"/>
    <mergeCell ref="AP230:AV230"/>
    <mergeCell ref="AP232:AR232"/>
    <mergeCell ref="AH272:AI272"/>
    <mergeCell ref="AP246:AQ246"/>
    <mergeCell ref="BF1:BG1"/>
    <mergeCell ref="BF24:BG24"/>
    <mergeCell ref="BF25:BG25"/>
    <mergeCell ref="BF26:BG26"/>
    <mergeCell ref="AX253:AY253"/>
    <mergeCell ref="AX203:AY203"/>
    <mergeCell ref="AX254:AY254"/>
    <mergeCell ref="AX251:AY251"/>
    <mergeCell ref="AX201:AY201"/>
    <mergeCell ref="AX252:AY252"/>
    <mergeCell ref="AP160:AQ160"/>
    <mergeCell ref="AP162:AQ162"/>
    <mergeCell ref="AH160:AI160"/>
    <mergeCell ref="AH161:AI161"/>
    <mergeCell ref="AH162:AI162"/>
    <mergeCell ref="AP161:AQ161"/>
    <mergeCell ref="AP151:AQ151"/>
    <mergeCell ref="AP166:AQ166"/>
    <mergeCell ref="AH175:AI175"/>
    <mergeCell ref="AH176:AI176"/>
    <mergeCell ref="AP163:AQ163"/>
    <mergeCell ref="AH230:AN230"/>
    <mergeCell ref="AH232:AJ232"/>
    <mergeCell ref="AP245:AQ245"/>
    <mergeCell ref="AH149:AI149"/>
    <mergeCell ref="AP130:AQ130"/>
    <mergeCell ref="AH145:AI145"/>
    <mergeCell ref="AH244:AI244"/>
    <mergeCell ref="AH239:AI239"/>
    <mergeCell ref="AH240:AI240"/>
    <mergeCell ref="AH241:AI241"/>
    <mergeCell ref="AP247:AQ247"/>
    <mergeCell ref="AH150:AI150"/>
    <mergeCell ref="AH148:AI148"/>
    <mergeCell ref="AP127:AQ127"/>
    <mergeCell ref="AH182:AI182"/>
    <mergeCell ref="AP172:AV172"/>
    <mergeCell ref="AP217:AQ217"/>
    <mergeCell ref="AP218:AQ218"/>
    <mergeCell ref="AP215:AQ215"/>
    <mergeCell ref="AP216:AQ216"/>
    <mergeCell ref="AH192:AI192"/>
    <mergeCell ref="AH193:AI193"/>
    <mergeCell ref="AH129:AI129"/>
    <mergeCell ref="AH109:AI109"/>
    <mergeCell ref="AH110:AI110"/>
    <mergeCell ref="AH111:AI111"/>
    <mergeCell ref="AP119:AQ119"/>
    <mergeCell ref="AH120:AI120"/>
    <mergeCell ref="AP120:AQ120"/>
    <mergeCell ref="AP153:AQ153"/>
    <mergeCell ref="AP154:AQ154"/>
    <mergeCell ref="AP155:AQ155"/>
    <mergeCell ref="AP156:AQ156"/>
    <mergeCell ref="AP157:AQ157"/>
    <mergeCell ref="AP158:AQ158"/>
    <mergeCell ref="AH153:AI153"/>
    <mergeCell ref="AH154:AI154"/>
    <mergeCell ref="AH155:AI155"/>
    <mergeCell ref="AH156:AI156"/>
    <mergeCell ref="AP152:AQ152"/>
    <mergeCell ref="AP128:AQ128"/>
    <mergeCell ref="AP113:AQ113"/>
    <mergeCell ref="AP114:AQ114"/>
    <mergeCell ref="AH158:AI158"/>
    <mergeCell ref="AH181:AI181"/>
    <mergeCell ref="AP181:AQ181"/>
    <mergeCell ref="AP182:AQ182"/>
    <mergeCell ref="AH114:AI114"/>
    <mergeCell ref="AH157:AI157"/>
    <mergeCell ref="AH243:AI243"/>
    <mergeCell ref="AP165:AQ165"/>
    <mergeCell ref="AP238:AQ238"/>
    <mergeCell ref="AH159:AI159"/>
    <mergeCell ref="AH141:AI141"/>
    <mergeCell ref="AH234:AI234"/>
    <mergeCell ref="AP234:AQ234"/>
    <mergeCell ref="AH143:AI143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42:AI142"/>
    <mergeCell ref="AH115:AI115"/>
    <mergeCell ref="AH127:AI127"/>
    <mergeCell ref="AH128:AI128"/>
    <mergeCell ref="AH102:AI102"/>
    <mergeCell ref="AH103:AI103"/>
    <mergeCell ref="AH104:AI104"/>
    <mergeCell ref="AH105:AI105"/>
    <mergeCell ref="AH151:AI151"/>
    <mergeCell ref="BV300:BW300"/>
    <mergeCell ref="AH313:AI313"/>
    <mergeCell ref="AH317:AI317"/>
    <mergeCell ref="AH318:AI318"/>
    <mergeCell ref="AH320:AI320"/>
    <mergeCell ref="AH310:AI310"/>
    <mergeCell ref="AP310:AQ310"/>
    <mergeCell ref="AH311:AI311"/>
    <mergeCell ref="AP311:AQ311"/>
    <mergeCell ref="AH312:AI312"/>
    <mergeCell ref="AP312:AQ312"/>
    <mergeCell ref="AP313:AQ313"/>
    <mergeCell ref="AP282:AQ282"/>
    <mergeCell ref="AP283:AQ283"/>
    <mergeCell ref="AP284:AQ284"/>
    <mergeCell ref="AP285:AQ285"/>
    <mergeCell ref="AP286:AQ286"/>
    <mergeCell ref="AP287:AQ287"/>
    <mergeCell ref="AH302:AN302"/>
    <mergeCell ref="AP307:AQ307"/>
    <mergeCell ref="AP308:AQ308"/>
    <mergeCell ref="AP306:AQ306"/>
    <mergeCell ref="AP309:AQ309"/>
    <mergeCell ref="AH304:AJ304"/>
    <mergeCell ref="AH305:AI305"/>
    <mergeCell ref="AP305:AQ305"/>
    <mergeCell ref="AH287:AI287"/>
    <mergeCell ref="AP314:AQ314"/>
    <mergeCell ref="AP315:AQ315"/>
    <mergeCell ref="AP316:AQ316"/>
    <mergeCell ref="AP317:AQ317"/>
    <mergeCell ref="AH314:AI314"/>
    <mergeCell ref="AP280:AQ280"/>
    <mergeCell ref="AP281:AQ281"/>
    <mergeCell ref="AH289:AI289"/>
    <mergeCell ref="AP302:AV302"/>
    <mergeCell ref="AH290:AI290"/>
    <mergeCell ref="BV328:BW328"/>
    <mergeCell ref="BV329:BW329"/>
    <mergeCell ref="BV316:BW316"/>
    <mergeCell ref="BV317:BW317"/>
    <mergeCell ref="BV318:BW318"/>
    <mergeCell ref="BV319:BW319"/>
    <mergeCell ref="BV320:BW320"/>
    <mergeCell ref="BV321:BW321"/>
    <mergeCell ref="BV322:BW322"/>
    <mergeCell ref="BV323:BW323"/>
    <mergeCell ref="BV324:BW324"/>
    <mergeCell ref="BV325:BW325"/>
    <mergeCell ref="BV326:BW326"/>
    <mergeCell ref="AX304:AZ304"/>
    <mergeCell ref="AH319:AI319"/>
    <mergeCell ref="AX305:AY305"/>
    <mergeCell ref="BN305:BO305"/>
    <mergeCell ref="AP321:AQ321"/>
    <mergeCell ref="AP322:AQ322"/>
    <mergeCell ref="AP319:AQ319"/>
    <mergeCell ref="AP320:AQ320"/>
    <mergeCell ref="BF304:BH304"/>
    <mergeCell ref="BN304:BP304"/>
    <mergeCell ref="BN308:BO308"/>
    <mergeCell ref="AH309:AI309"/>
    <mergeCell ref="AH315:AI315"/>
    <mergeCell ref="AH316:AI316"/>
    <mergeCell ref="AH284:AI284"/>
    <mergeCell ref="AH285:AI285"/>
    <mergeCell ref="AH286:AI286"/>
    <mergeCell ref="AH288:AI288"/>
    <mergeCell ref="AP318:AQ318"/>
    <mergeCell ref="AP304:AR304"/>
    <mergeCell ref="BF293:BG293"/>
    <mergeCell ref="BF294:BG294"/>
    <mergeCell ref="AX284:AY284"/>
    <mergeCell ref="AX285:AY285"/>
    <mergeCell ref="BF285:BG285"/>
    <mergeCell ref="AX281:AY281"/>
    <mergeCell ref="AX282:AY282"/>
    <mergeCell ref="BF282:BG282"/>
    <mergeCell ref="BF291:BG291"/>
    <mergeCell ref="BF292:BG292"/>
    <mergeCell ref="BF296:BG296"/>
    <mergeCell ref="BF295:BG295"/>
    <mergeCell ref="BF290:BG290"/>
    <mergeCell ref="BN307:BO307"/>
    <mergeCell ref="BV304:BX304"/>
    <mergeCell ref="BN284:BO284"/>
    <mergeCell ref="BV301:BW301"/>
    <mergeCell ref="AH274:AI274"/>
    <mergeCell ref="AH275:AI275"/>
    <mergeCell ref="AH276:AI276"/>
    <mergeCell ref="AH277:AI277"/>
    <mergeCell ref="AH278:AI278"/>
    <mergeCell ref="AH279:AI279"/>
    <mergeCell ref="AP276:AQ276"/>
    <mergeCell ref="AP277:AQ277"/>
    <mergeCell ref="AP278:AQ278"/>
    <mergeCell ref="AP279:AQ279"/>
    <mergeCell ref="AH306:AI306"/>
    <mergeCell ref="AH307:AI307"/>
    <mergeCell ref="AH308:AI308"/>
    <mergeCell ref="AX308:AY308"/>
    <mergeCell ref="AX276:AY276"/>
    <mergeCell ref="BF276:BG276"/>
    <mergeCell ref="BN276:BO276"/>
    <mergeCell ref="AX277:AY277"/>
    <mergeCell ref="BN277:BO277"/>
    <mergeCell ref="BN278:BO278"/>
    <mergeCell ref="BF283:BG283"/>
    <mergeCell ref="BF284:BG284"/>
    <mergeCell ref="AH291:AI291"/>
    <mergeCell ref="AH292:AI292"/>
    <mergeCell ref="AH280:AI280"/>
    <mergeCell ref="AH281:AI281"/>
    <mergeCell ref="AH282:AI282"/>
    <mergeCell ref="AH283:AI283"/>
    <mergeCell ref="BF279:BG279"/>
    <mergeCell ref="BN279:BO279"/>
    <mergeCell ref="AX280:AY280"/>
    <mergeCell ref="BN280:BO280"/>
    <mergeCell ref="CD308:CE308"/>
    <mergeCell ref="AX309:AY309"/>
    <mergeCell ref="CD309:CE309"/>
    <mergeCell ref="CD312:CE312"/>
    <mergeCell ref="CD313:CE313"/>
    <mergeCell ref="CD314:CE314"/>
    <mergeCell ref="BN327:BO327"/>
    <mergeCell ref="BN318:BO318"/>
    <mergeCell ref="BN319:BO319"/>
    <mergeCell ref="BN320:BO320"/>
    <mergeCell ref="BN321:BO321"/>
    <mergeCell ref="BN322:BO322"/>
    <mergeCell ref="BN323:BO323"/>
    <mergeCell ref="BN324:BO324"/>
    <mergeCell ref="CD315:CE315"/>
    <mergeCell ref="BN309:BO309"/>
    <mergeCell ref="BV309:BW309"/>
    <mergeCell ref="BN310:BO310"/>
    <mergeCell ref="BV327:BW327"/>
    <mergeCell ref="CD304:CF304"/>
    <mergeCell ref="BF280:BG280"/>
    <mergeCell ref="BF281:BG281"/>
    <mergeCell ref="BN281:BO281"/>
    <mergeCell ref="BN289:BO289"/>
    <mergeCell ref="BN290:BO290"/>
    <mergeCell ref="BN291:BO291"/>
    <mergeCell ref="BV308:BW308"/>
    <mergeCell ref="AX307:AY307"/>
    <mergeCell ref="CL321:CM321"/>
    <mergeCell ref="CL322:CM322"/>
    <mergeCell ref="CL323:CM323"/>
    <mergeCell ref="CL324:CM324"/>
    <mergeCell ref="CL325:CM325"/>
    <mergeCell ref="CL326:CM326"/>
    <mergeCell ref="CL314:CM314"/>
    <mergeCell ref="CL315:CM315"/>
    <mergeCell ref="CL316:CM316"/>
    <mergeCell ref="CL317:CM317"/>
    <mergeCell ref="CL318:CM318"/>
    <mergeCell ref="CL319:CM319"/>
    <mergeCell ref="CL320:CM320"/>
    <mergeCell ref="BN311:BO311"/>
    <mergeCell ref="BN312:BO312"/>
    <mergeCell ref="BN313:BO313"/>
    <mergeCell ref="BN314:BO314"/>
    <mergeCell ref="BN315:BO315"/>
    <mergeCell ref="BN316:BO316"/>
    <mergeCell ref="BN317:BO317"/>
    <mergeCell ref="BN325:BO325"/>
    <mergeCell ref="BN326:BO326"/>
    <mergeCell ref="BV311:BW311"/>
    <mergeCell ref="CD311:CE311"/>
    <mergeCell ref="BV312:BW312"/>
    <mergeCell ref="BV313:BW313"/>
    <mergeCell ref="BV314:BW314"/>
    <mergeCell ref="BV315:BW315"/>
    <mergeCell ref="CL304:CN304"/>
    <mergeCell ref="BF305:BG305"/>
    <mergeCell ref="BF306:BG306"/>
    <mergeCell ref="CL305:CM305"/>
    <mergeCell ref="CL306:CM306"/>
    <mergeCell ref="AX312:AY312"/>
    <mergeCell ref="AX313:AY313"/>
    <mergeCell ref="BF308:BG308"/>
    <mergeCell ref="BF309:BG309"/>
    <mergeCell ref="AX310:AY310"/>
    <mergeCell ref="BF310:BG310"/>
    <mergeCell ref="AX311:AY311"/>
    <mergeCell ref="BF311:BG311"/>
    <mergeCell ref="BF312:BG312"/>
    <mergeCell ref="CL307:CM307"/>
    <mergeCell ref="CL308:CM308"/>
    <mergeCell ref="CL309:CM309"/>
    <mergeCell ref="CL310:CM310"/>
    <mergeCell ref="CL311:CM311"/>
    <mergeCell ref="CL312:CM312"/>
    <mergeCell ref="CL313:CM313"/>
    <mergeCell ref="BV310:BW310"/>
    <mergeCell ref="CD310:CE310"/>
    <mergeCell ref="BV305:BW305"/>
    <mergeCell ref="BV306:BW306"/>
    <mergeCell ref="BV307:BW307"/>
    <mergeCell ref="CD305:CE305"/>
    <mergeCell ref="AX306:AY306"/>
    <mergeCell ref="BN306:BO306"/>
    <mergeCell ref="CD306:CE306"/>
    <mergeCell ref="CD307:CE307"/>
    <mergeCell ref="BF307:BG307"/>
    <mergeCell ref="CD278:CE278"/>
    <mergeCell ref="CD279:CE279"/>
    <mergeCell ref="CD280:CE280"/>
    <mergeCell ref="CD281:CE281"/>
    <mergeCell ref="BV287:BW287"/>
    <mergeCell ref="BV288:BW288"/>
    <mergeCell ref="BV302:CB302"/>
    <mergeCell ref="CD302:CJ302"/>
    <mergeCell ref="CL302:CR302"/>
    <mergeCell ref="CD282:CE282"/>
    <mergeCell ref="CD283:CE283"/>
    <mergeCell ref="AX286:AY286"/>
    <mergeCell ref="BN286:BO286"/>
    <mergeCell ref="CD286:CE286"/>
    <mergeCell ref="AX287:AY287"/>
    <mergeCell ref="BN287:BO287"/>
    <mergeCell ref="CD287:CE287"/>
    <mergeCell ref="BF286:BG286"/>
    <mergeCell ref="BF287:BG287"/>
    <mergeCell ref="BF288:BG288"/>
    <mergeCell ref="BN288:BO288"/>
    <mergeCell ref="AX302:BD302"/>
    <mergeCell ref="BF302:BL302"/>
    <mergeCell ref="BN302:BT302"/>
    <mergeCell ref="BV291:BW291"/>
    <mergeCell ref="BV284:BW284"/>
    <mergeCell ref="BV285:BW285"/>
    <mergeCell ref="BN282:BO282"/>
    <mergeCell ref="AX283:AY283"/>
    <mergeCell ref="BN283:BO283"/>
    <mergeCell ref="AX278:AY278"/>
    <mergeCell ref="AX279:AY279"/>
    <mergeCell ref="BV276:BW276"/>
    <mergeCell ref="BV277:BW277"/>
    <mergeCell ref="BV278:BW278"/>
    <mergeCell ref="CL283:CM283"/>
    <mergeCell ref="BN285:BO285"/>
    <mergeCell ref="AH194:AI194"/>
    <mergeCell ref="AH195:AI195"/>
    <mergeCell ref="AP192:AQ192"/>
    <mergeCell ref="AP193:AQ193"/>
    <mergeCell ref="AH199:AI199"/>
    <mergeCell ref="BF241:BG241"/>
    <mergeCell ref="CL284:CM284"/>
    <mergeCell ref="CL286:CM286"/>
    <mergeCell ref="CL287:CM287"/>
    <mergeCell ref="CL288:CM288"/>
    <mergeCell ref="CL289:CM289"/>
    <mergeCell ref="CL290:CM290"/>
    <mergeCell ref="CL276:CM276"/>
    <mergeCell ref="CL277:CM277"/>
    <mergeCell ref="CL278:CM278"/>
    <mergeCell ref="CL279:CM279"/>
    <mergeCell ref="CL280:CM280"/>
    <mergeCell ref="CL281:CM281"/>
    <mergeCell ref="CL282:CM282"/>
    <mergeCell ref="CD284:CE284"/>
    <mergeCell ref="CD285:CE285"/>
    <mergeCell ref="BV289:BW289"/>
    <mergeCell ref="BV290:BW290"/>
    <mergeCell ref="CL285:CM285"/>
    <mergeCell ref="BV279:BW279"/>
    <mergeCell ref="BV280:BW280"/>
    <mergeCell ref="BV283:BW283"/>
    <mergeCell ref="CD241:CE241"/>
    <mergeCell ref="CD260:CE260"/>
    <mergeCell ref="AH177:AI177"/>
    <mergeCell ref="J184:P184"/>
    <mergeCell ref="R184:X184"/>
    <mergeCell ref="Z184:AF184"/>
    <mergeCell ref="J179:K179"/>
    <mergeCell ref="R179:S179"/>
    <mergeCell ref="J183:K183"/>
    <mergeCell ref="AH183:AI183"/>
    <mergeCell ref="CL242:CM242"/>
    <mergeCell ref="BN241:BO241"/>
    <mergeCell ref="BN242:BO242"/>
    <mergeCell ref="CD242:CE242"/>
    <mergeCell ref="BV242:BW242"/>
    <mergeCell ref="BN239:BO239"/>
    <mergeCell ref="CD239:CE239"/>
    <mergeCell ref="BF242:BG242"/>
    <mergeCell ref="CD238:CE238"/>
    <mergeCell ref="BF238:BG238"/>
    <mergeCell ref="AX240:AY240"/>
    <mergeCell ref="BF240:BG240"/>
    <mergeCell ref="AH242:AI242"/>
    <mergeCell ref="AH186:AJ186"/>
    <mergeCell ref="AH187:AI187"/>
    <mergeCell ref="AH188:AI188"/>
    <mergeCell ref="AH189:AI189"/>
    <mergeCell ref="AH190:AI190"/>
    <mergeCell ref="AP187:AQ187"/>
    <mergeCell ref="AP188:AQ188"/>
    <mergeCell ref="AP189:AQ189"/>
    <mergeCell ref="AP221:AQ221"/>
    <mergeCell ref="Z192:AA192"/>
    <mergeCell ref="Z182:AA182"/>
    <mergeCell ref="Z183:AA183"/>
    <mergeCell ref="Z186:AB186"/>
    <mergeCell ref="Z187:AA187"/>
    <mergeCell ref="Z188:AA188"/>
    <mergeCell ref="Z189:AA189"/>
    <mergeCell ref="Z190:AA190"/>
    <mergeCell ref="R191:S191"/>
    <mergeCell ref="R192:S192"/>
    <mergeCell ref="R186:T186"/>
    <mergeCell ref="R187:S187"/>
    <mergeCell ref="R188:S188"/>
    <mergeCell ref="R189:S189"/>
    <mergeCell ref="R190:S190"/>
    <mergeCell ref="AP183:AQ183"/>
    <mergeCell ref="AH184:AN184"/>
    <mergeCell ref="BF59:BG59"/>
    <mergeCell ref="AX143:AY143"/>
    <mergeCell ref="AP142:AQ142"/>
    <mergeCell ref="AP143:AQ143"/>
    <mergeCell ref="AP132:AQ132"/>
    <mergeCell ref="AP140:AQ140"/>
    <mergeCell ref="AP141:AQ141"/>
    <mergeCell ref="BF98:BG98"/>
    <mergeCell ref="BF99:BG99"/>
    <mergeCell ref="BF85:BG85"/>
    <mergeCell ref="Z154:AA154"/>
    <mergeCell ref="Z155:AA155"/>
    <mergeCell ref="J129:K129"/>
    <mergeCell ref="Z129:AA129"/>
    <mergeCell ref="R139:T139"/>
    <mergeCell ref="Z139:AB139"/>
    <mergeCell ref="AP190:AQ190"/>
    <mergeCell ref="AH112:AI112"/>
    <mergeCell ref="AH113:AI113"/>
    <mergeCell ref="AH101:AI101"/>
    <mergeCell ref="AH119:AI119"/>
    <mergeCell ref="AH130:AI130"/>
    <mergeCell ref="AH144:AI144"/>
    <mergeCell ref="AP112:AQ112"/>
    <mergeCell ref="AP115:AQ115"/>
    <mergeCell ref="AP111:AQ111"/>
    <mergeCell ref="AP167:AQ167"/>
    <mergeCell ref="AP159:AQ159"/>
    <mergeCell ref="AH123:AI123"/>
    <mergeCell ref="AH124:AI124"/>
    <mergeCell ref="AH125:AI125"/>
    <mergeCell ref="AH137:AN137"/>
    <mergeCell ref="CL85:CM85"/>
    <mergeCell ref="CL86:CM86"/>
    <mergeCell ref="CL87:CM87"/>
    <mergeCell ref="CL88:CM88"/>
    <mergeCell ref="CL186:CN186"/>
    <mergeCell ref="CL187:CM187"/>
    <mergeCell ref="J182:K182"/>
    <mergeCell ref="J174:L174"/>
    <mergeCell ref="R174:T174"/>
    <mergeCell ref="J175:K175"/>
    <mergeCell ref="J176:K176"/>
    <mergeCell ref="J177:K177"/>
    <mergeCell ref="J178:K178"/>
    <mergeCell ref="Z175:AA175"/>
    <mergeCell ref="Z176:AA176"/>
    <mergeCell ref="Z177:AA177"/>
    <mergeCell ref="Z178:AA178"/>
    <mergeCell ref="Z179:AA179"/>
    <mergeCell ref="Z180:AA180"/>
    <mergeCell ref="Z181:AA181"/>
    <mergeCell ref="R183:S183"/>
    <mergeCell ref="R178:S178"/>
    <mergeCell ref="AH139:AJ139"/>
    <mergeCell ref="AH140:AI140"/>
    <mergeCell ref="AH116:AI116"/>
    <mergeCell ref="AH126:AI126"/>
    <mergeCell ref="AH178:AI178"/>
    <mergeCell ref="AH179:AI179"/>
    <mergeCell ref="AP179:AQ179"/>
    <mergeCell ref="AH180:AI180"/>
    <mergeCell ref="AP180:AQ180"/>
    <mergeCell ref="AP129:AQ129"/>
    <mergeCell ref="BN188:BO188"/>
    <mergeCell ref="BN83:BO83"/>
    <mergeCell ref="BN84:BO84"/>
    <mergeCell ref="BN85:BO85"/>
    <mergeCell ref="BN86:BO86"/>
    <mergeCell ref="BN87:BO87"/>
    <mergeCell ref="BN88:BO88"/>
    <mergeCell ref="BN89:BO89"/>
    <mergeCell ref="CD91:CE91"/>
    <mergeCell ref="CD84:CE84"/>
    <mergeCell ref="CD85:CE85"/>
    <mergeCell ref="CD86:CE86"/>
    <mergeCell ref="CD87:CE87"/>
    <mergeCell ref="CD88:CE88"/>
    <mergeCell ref="CD89:CE89"/>
    <mergeCell ref="CD90:CE90"/>
    <mergeCell ref="BN113:BO113"/>
    <mergeCell ref="BN181:BO181"/>
    <mergeCell ref="BV181:BW181"/>
    <mergeCell ref="BV183:BW183"/>
    <mergeCell ref="BV178:BW178"/>
    <mergeCell ref="BN179:BO179"/>
    <mergeCell ref="CD116:CE116"/>
    <mergeCell ref="BV115:BW115"/>
    <mergeCell ref="BV120:BW120"/>
    <mergeCell ref="BV121:BW121"/>
    <mergeCell ref="BV122:BW122"/>
    <mergeCell ref="BV116:BW116"/>
    <mergeCell ref="BV117:BW117"/>
    <mergeCell ref="BV114:BW114"/>
    <mergeCell ref="CD92:CE92"/>
    <mergeCell ref="CD95:CE95"/>
    <mergeCell ref="BN54:BO54"/>
    <mergeCell ref="BV54:BW54"/>
    <mergeCell ref="CD73:CE73"/>
    <mergeCell ref="CD74:CE74"/>
    <mergeCell ref="CD66:CE66"/>
    <mergeCell ref="CD67:CE67"/>
    <mergeCell ref="CD68:CE68"/>
    <mergeCell ref="CD69:CE69"/>
    <mergeCell ref="CD70:CE70"/>
    <mergeCell ref="CD71:CE71"/>
    <mergeCell ref="CD72:CE72"/>
    <mergeCell ref="BV72:BW72"/>
    <mergeCell ref="BV56:BW56"/>
    <mergeCell ref="CL56:CM56"/>
    <mergeCell ref="BN57:BO57"/>
    <mergeCell ref="CL57:CM57"/>
    <mergeCell ref="BF60:BG60"/>
    <mergeCell ref="BF61:BG61"/>
    <mergeCell ref="BF62:BG62"/>
    <mergeCell ref="CD60:CE60"/>
    <mergeCell ref="CD61:CE61"/>
    <mergeCell ref="CD62:CE62"/>
    <mergeCell ref="CL61:CM61"/>
    <mergeCell ref="CL62:CM62"/>
    <mergeCell ref="CD56:CE56"/>
    <mergeCell ref="CD57:CE57"/>
    <mergeCell ref="CD58:CE58"/>
    <mergeCell ref="CL58:CM58"/>
    <mergeCell ref="CD59:CE59"/>
    <mergeCell ref="CL59:CM59"/>
    <mergeCell ref="CL60:CM60"/>
    <mergeCell ref="BN58:BO58"/>
    <mergeCell ref="BF56:BG56"/>
    <mergeCell ref="BF53:BG53"/>
    <mergeCell ref="BF54:BG54"/>
    <mergeCell ref="BF55:BG55"/>
    <mergeCell ref="AH52:AI52"/>
    <mergeCell ref="AH48:AI48"/>
    <mergeCell ref="AX48:AY48"/>
    <mergeCell ref="BF51:BG51"/>
    <mergeCell ref="BF52:BG52"/>
    <mergeCell ref="AP50:AQ50"/>
    <mergeCell ref="AX50:AY50"/>
    <mergeCell ref="AH50:AI50"/>
    <mergeCell ref="AX58:AY58"/>
    <mergeCell ref="CD54:CE54"/>
    <mergeCell ref="CD55:CE55"/>
    <mergeCell ref="CD51:CE51"/>
    <mergeCell ref="CL51:CM51"/>
    <mergeCell ref="CD52:CE52"/>
    <mergeCell ref="CL52:CM52"/>
    <mergeCell ref="CD53:CE53"/>
    <mergeCell ref="CL53:CM53"/>
    <mergeCell ref="CL54:CM54"/>
    <mergeCell ref="CL55:CM55"/>
    <mergeCell ref="BN56:BO56"/>
    <mergeCell ref="BV51:BW51"/>
    <mergeCell ref="BV52:BW52"/>
    <mergeCell ref="BN55:BO55"/>
    <mergeCell ref="BV55:BW55"/>
    <mergeCell ref="BN51:BO51"/>
    <mergeCell ref="BN52:BO52"/>
    <mergeCell ref="BN53:BO53"/>
    <mergeCell ref="BV53:BW53"/>
    <mergeCell ref="CD47:CF47"/>
    <mergeCell ref="CL47:CN47"/>
    <mergeCell ref="BN47:BP47"/>
    <mergeCell ref="BN48:BO48"/>
    <mergeCell ref="BF49:BG49"/>
    <mergeCell ref="BN49:BO49"/>
    <mergeCell ref="BF50:BG50"/>
    <mergeCell ref="BN50:BO50"/>
    <mergeCell ref="BV48:BW48"/>
    <mergeCell ref="CD48:CE48"/>
    <mergeCell ref="BV49:BW49"/>
    <mergeCell ref="CD49:CE49"/>
    <mergeCell ref="CL49:CM49"/>
    <mergeCell ref="BV50:BW50"/>
    <mergeCell ref="CD50:CE50"/>
    <mergeCell ref="CL50:CM50"/>
    <mergeCell ref="BN45:BT45"/>
    <mergeCell ref="BV45:CB45"/>
    <mergeCell ref="CD45:CJ45"/>
    <mergeCell ref="CL45:CR45"/>
    <mergeCell ref="BF47:BH47"/>
    <mergeCell ref="BV47:BX47"/>
    <mergeCell ref="BF48:BG48"/>
    <mergeCell ref="CL48:CM48"/>
    <mergeCell ref="BF45:BL45"/>
    <mergeCell ref="AP28:AQ28"/>
    <mergeCell ref="AX28:AY28"/>
    <mergeCell ref="J30:K30"/>
    <mergeCell ref="J31:K31"/>
    <mergeCell ref="AX30:AY30"/>
    <mergeCell ref="AX31:AY31"/>
    <mergeCell ref="AP25:AQ25"/>
    <mergeCell ref="AP26:AQ26"/>
    <mergeCell ref="AX26:AY26"/>
    <mergeCell ref="AP27:AQ27"/>
    <mergeCell ref="AX27:AY27"/>
    <mergeCell ref="AP30:AQ30"/>
    <mergeCell ref="AP31:AQ31"/>
    <mergeCell ref="R44:S44"/>
    <mergeCell ref="R45:X45"/>
    <mergeCell ref="Z45:AF45"/>
    <mergeCell ref="AH45:AN45"/>
    <mergeCell ref="AP45:AV45"/>
    <mergeCell ref="AX45:BD45"/>
    <mergeCell ref="AH30:AI30"/>
    <mergeCell ref="R31:S31"/>
    <mergeCell ref="AH31:AI31"/>
    <mergeCell ref="AP33:AQ33"/>
    <mergeCell ref="AP34:AQ34"/>
    <mergeCell ref="AP35:AQ35"/>
    <mergeCell ref="AP36:AQ36"/>
    <mergeCell ref="Z30:AA30"/>
    <mergeCell ref="Z31:AA31"/>
    <mergeCell ref="Z32:AA32"/>
    <mergeCell ref="AH32:AI32"/>
    <mergeCell ref="AP32:AQ32"/>
    <mergeCell ref="AX32:AY32"/>
    <mergeCell ref="CD30:CE30"/>
    <mergeCell ref="CL30:CM30"/>
    <mergeCell ref="CD31:CE31"/>
    <mergeCell ref="CL31:CM31"/>
    <mergeCell ref="CL32:CM32"/>
    <mergeCell ref="CL33:CM33"/>
    <mergeCell ref="CD39:CE39"/>
    <mergeCell ref="CD40:CE40"/>
    <mergeCell ref="CD41:CE41"/>
    <mergeCell ref="CD32:CE32"/>
    <mergeCell ref="CD33:CE33"/>
    <mergeCell ref="CD34:CE34"/>
    <mergeCell ref="CD35:CE35"/>
    <mergeCell ref="CD36:CE36"/>
    <mergeCell ref="CD37:CE37"/>
    <mergeCell ref="CD38:CE38"/>
    <mergeCell ref="B21:D21"/>
    <mergeCell ref="B22:D22"/>
    <mergeCell ref="R22:S22"/>
    <mergeCell ref="AH22:AI22"/>
    <mergeCell ref="B23:D23"/>
    <mergeCell ref="R23:S23"/>
    <mergeCell ref="AH23:AI23"/>
    <mergeCell ref="AX22:AY22"/>
    <mergeCell ref="BF22:BG22"/>
    <mergeCell ref="CD22:CE22"/>
    <mergeCell ref="CL22:CM22"/>
    <mergeCell ref="CD23:CE23"/>
    <mergeCell ref="CL23:CM23"/>
    <mergeCell ref="CL24:CM24"/>
    <mergeCell ref="AP22:AQ22"/>
    <mergeCell ref="AP23:AQ23"/>
    <mergeCell ref="CL26:CM26"/>
    <mergeCell ref="CL29:CM29"/>
    <mergeCell ref="CD24:CE24"/>
    <mergeCell ref="CD25:CE25"/>
    <mergeCell ref="CL25:CM25"/>
    <mergeCell ref="CD26:CE26"/>
    <mergeCell ref="CD27:CE27"/>
    <mergeCell ref="CD28:CE28"/>
    <mergeCell ref="CD29:CE29"/>
    <mergeCell ref="Z26:AA26"/>
    <mergeCell ref="Z27:AA27"/>
    <mergeCell ref="Z29:AA29"/>
    <mergeCell ref="AH27:AI27"/>
    <mergeCell ref="AH29:AI29"/>
    <mergeCell ref="AP29:AQ29"/>
    <mergeCell ref="AX29:AY29"/>
    <mergeCell ref="Z22:AA22"/>
    <mergeCell ref="Z23:AA23"/>
    <mergeCell ref="Z24:AA24"/>
    <mergeCell ref="AH24:AI24"/>
    <mergeCell ref="Z25:AA25"/>
    <mergeCell ref="AH25:AI25"/>
    <mergeCell ref="AH26:AI26"/>
    <mergeCell ref="CL27:CM27"/>
    <mergeCell ref="CL28:CM28"/>
    <mergeCell ref="AX23:AY23"/>
    <mergeCell ref="BF23:BG23"/>
    <mergeCell ref="AP24:AQ24"/>
    <mergeCell ref="AX24:AY24"/>
    <mergeCell ref="AX25:AY25"/>
    <mergeCell ref="Z28:AA28"/>
    <mergeCell ref="AH28:AI28"/>
    <mergeCell ref="B20:D20"/>
    <mergeCell ref="J20:K20"/>
    <mergeCell ref="R20:S20"/>
    <mergeCell ref="J21:K21"/>
    <mergeCell ref="R21:S21"/>
    <mergeCell ref="J22:K22"/>
    <mergeCell ref="J23:K23"/>
    <mergeCell ref="B24:D24"/>
    <mergeCell ref="J24:K24"/>
    <mergeCell ref="R24:S24"/>
    <mergeCell ref="J25:K25"/>
    <mergeCell ref="R25:S25"/>
    <mergeCell ref="J26:K26"/>
    <mergeCell ref="J29:K29"/>
    <mergeCell ref="B25:D25"/>
    <mergeCell ref="B26:D26"/>
    <mergeCell ref="R26:S26"/>
    <mergeCell ref="B27:D27"/>
    <mergeCell ref="R27:S27"/>
    <mergeCell ref="B28:D28"/>
    <mergeCell ref="B29:D29"/>
    <mergeCell ref="R29:S29"/>
    <mergeCell ref="R28:S28"/>
    <mergeCell ref="J27:K27"/>
    <mergeCell ref="J28:K28"/>
    <mergeCell ref="CD20:CE20"/>
    <mergeCell ref="CL20:CM20"/>
    <mergeCell ref="AP18:AQ18"/>
    <mergeCell ref="AP19:AQ19"/>
    <mergeCell ref="AP20:AQ20"/>
    <mergeCell ref="AX20:AY20"/>
    <mergeCell ref="BF20:BG20"/>
    <mergeCell ref="BN20:BO20"/>
    <mergeCell ref="BV20:BW20"/>
    <mergeCell ref="AX21:AY21"/>
    <mergeCell ref="BF21:BG21"/>
    <mergeCell ref="BV21:BW21"/>
    <mergeCell ref="CD21:CE21"/>
    <mergeCell ref="CL21:CM21"/>
    <mergeCell ref="Z18:AA18"/>
    <mergeCell ref="Z19:AA19"/>
    <mergeCell ref="Z20:AA20"/>
    <mergeCell ref="AH20:AI20"/>
    <mergeCell ref="Z21:AA21"/>
    <mergeCell ref="AH21:AI21"/>
    <mergeCell ref="AP21:AQ21"/>
    <mergeCell ref="BF18:BG18"/>
    <mergeCell ref="BN18:BO18"/>
    <mergeCell ref="BV18:BW18"/>
    <mergeCell ref="CD18:CE18"/>
    <mergeCell ref="CL18:CM18"/>
    <mergeCell ref="AX19:AY19"/>
    <mergeCell ref="BF19:BG19"/>
    <mergeCell ref="BN19:BO19"/>
    <mergeCell ref="BV19:BW19"/>
    <mergeCell ref="CD19:CE19"/>
    <mergeCell ref="CL19:CM19"/>
    <mergeCell ref="B18:D18"/>
    <mergeCell ref="R18:S18"/>
    <mergeCell ref="AH18:AI18"/>
    <mergeCell ref="AX18:AY18"/>
    <mergeCell ref="B19:D19"/>
    <mergeCell ref="R19:S19"/>
    <mergeCell ref="AH19:AI19"/>
    <mergeCell ref="J18:K18"/>
    <mergeCell ref="J19:K19"/>
    <mergeCell ref="BF17:BG17"/>
    <mergeCell ref="BN17:BO17"/>
    <mergeCell ref="BV17:BW17"/>
    <mergeCell ref="CD17:CE17"/>
    <mergeCell ref="CL17:CM17"/>
    <mergeCell ref="B17:D17"/>
    <mergeCell ref="J17:K17"/>
    <mergeCell ref="R17:S17"/>
    <mergeCell ref="Z17:AA17"/>
    <mergeCell ref="AH17:AI17"/>
    <mergeCell ref="AP17:AQ17"/>
    <mergeCell ref="AX17:AY17"/>
    <mergeCell ref="B13:D13"/>
    <mergeCell ref="B14:D14"/>
    <mergeCell ref="B15:D15"/>
    <mergeCell ref="R15:S15"/>
    <mergeCell ref="B16:D16"/>
    <mergeCell ref="R16:S16"/>
    <mergeCell ref="J14:K14"/>
    <mergeCell ref="J15:K15"/>
    <mergeCell ref="Z14:AA14"/>
    <mergeCell ref="Z15:AA15"/>
    <mergeCell ref="AH15:AI15"/>
    <mergeCell ref="AP15:AQ15"/>
    <mergeCell ref="AX15:AY15"/>
    <mergeCell ref="BF15:BG15"/>
    <mergeCell ref="BN15:BO15"/>
    <mergeCell ref="BV15:BW15"/>
    <mergeCell ref="J13:K13"/>
    <mergeCell ref="J16:K16"/>
    <mergeCell ref="BV16:BW16"/>
    <mergeCell ref="R13:S13"/>
    <mergeCell ref="R14:S14"/>
    <mergeCell ref="CD16:CE16"/>
    <mergeCell ref="CL16:CM16"/>
    <mergeCell ref="Z13:AA13"/>
    <mergeCell ref="Z16:AA16"/>
    <mergeCell ref="AH16:AI16"/>
    <mergeCell ref="AP16:AQ16"/>
    <mergeCell ref="AX16:AY16"/>
    <mergeCell ref="BF16:BG16"/>
    <mergeCell ref="BN16:BO16"/>
    <mergeCell ref="CD13:CE13"/>
    <mergeCell ref="CL13:CM13"/>
    <mergeCell ref="CD14:CE14"/>
    <mergeCell ref="CL14:CM14"/>
    <mergeCell ref="CD15:CE15"/>
    <mergeCell ref="CL15:CM15"/>
    <mergeCell ref="AP11:AR11"/>
    <mergeCell ref="AP12:AQ12"/>
    <mergeCell ref="AP13:AQ13"/>
    <mergeCell ref="AX13:AY13"/>
    <mergeCell ref="BF13:BG13"/>
    <mergeCell ref="BN13:BO13"/>
    <mergeCell ref="BV13:BW13"/>
    <mergeCell ref="AH13:AI13"/>
    <mergeCell ref="AH14:AI14"/>
    <mergeCell ref="AP14:AQ14"/>
    <mergeCell ref="AX14:AY14"/>
    <mergeCell ref="BF14:BG14"/>
    <mergeCell ref="BN14:BO14"/>
    <mergeCell ref="BV14:BW14"/>
    <mergeCell ref="J11:L11"/>
    <mergeCell ref="J12:K12"/>
    <mergeCell ref="Z11:AB11"/>
    <mergeCell ref="Z12:AA12"/>
    <mergeCell ref="CD11:CF11"/>
    <mergeCell ref="CD12:CE12"/>
    <mergeCell ref="BF11:BH11"/>
    <mergeCell ref="BN11:BP11"/>
    <mergeCell ref="BV11:BX11"/>
    <mergeCell ref="CL11:CN11"/>
    <mergeCell ref="BF12:BG12"/>
    <mergeCell ref="BN12:BO12"/>
    <mergeCell ref="BV12:BW12"/>
    <mergeCell ref="CL12:CM12"/>
    <mergeCell ref="B11:D11"/>
    <mergeCell ref="R11:T11"/>
    <mergeCell ref="AH11:AJ11"/>
    <mergeCell ref="AX11:AZ11"/>
    <mergeCell ref="R12:S12"/>
    <mergeCell ref="AH12:AI12"/>
    <mergeCell ref="AX12:AY12"/>
    <mergeCell ref="B12:D12"/>
    <mergeCell ref="R4:X4"/>
    <mergeCell ref="J6:P6"/>
    <mergeCell ref="R6:X6"/>
    <mergeCell ref="BF9:BL9"/>
    <mergeCell ref="BN9:BT9"/>
    <mergeCell ref="BV9:CB9"/>
    <mergeCell ref="BN6:BT6"/>
    <mergeCell ref="BV6:CB6"/>
    <mergeCell ref="BF2:BL2"/>
    <mergeCell ref="BN2:BT2"/>
    <mergeCell ref="BV2:CB2"/>
    <mergeCell ref="CD9:CJ9"/>
    <mergeCell ref="CL9:CR9"/>
    <mergeCell ref="B9:H9"/>
    <mergeCell ref="J9:P9"/>
    <mergeCell ref="R9:X9"/>
    <mergeCell ref="Z9:AF9"/>
    <mergeCell ref="AH9:AN9"/>
    <mergeCell ref="AP9:AV9"/>
    <mergeCell ref="AX9:BD9"/>
    <mergeCell ref="BF7:BL7"/>
    <mergeCell ref="BN7:BT7"/>
    <mergeCell ref="BV7:CB7"/>
    <mergeCell ref="CD7:CJ7"/>
    <mergeCell ref="CL7:CR7"/>
    <mergeCell ref="B6:H6"/>
    <mergeCell ref="B7:H7"/>
    <mergeCell ref="J7:P7"/>
    <mergeCell ref="CD6:CJ6"/>
    <mergeCell ref="CL6:CR6"/>
    <mergeCell ref="AX7:BD7"/>
    <mergeCell ref="R7:X7"/>
    <mergeCell ref="Z7:AF7"/>
    <mergeCell ref="AH7:AN7"/>
    <mergeCell ref="AP7:AV7"/>
    <mergeCell ref="CD261:CE261"/>
    <mergeCell ref="CD262:CE262"/>
    <mergeCell ref="AX6:BD6"/>
    <mergeCell ref="BF6:BL6"/>
    <mergeCell ref="CL254:CM254"/>
    <mergeCell ref="CL255:CM255"/>
    <mergeCell ref="CL256:CM256"/>
    <mergeCell ref="CL245:CM245"/>
    <mergeCell ref="CL248:CM248"/>
    <mergeCell ref="CL249:CM249"/>
    <mergeCell ref="CL250:CM250"/>
    <mergeCell ref="CL251:CM251"/>
    <mergeCell ref="CL252:CM252"/>
    <mergeCell ref="CL253:CM253"/>
    <mergeCell ref="CL243:CM243"/>
    <mergeCell ref="CL244:CM244"/>
    <mergeCell ref="BV243:BW243"/>
    <mergeCell ref="Z6:AF6"/>
    <mergeCell ref="AH6:AN6"/>
    <mergeCell ref="AP6:AV6"/>
    <mergeCell ref="AX244:AY244"/>
    <mergeCell ref="AX245:AY245"/>
    <mergeCell ref="AX246:AY246"/>
    <mergeCell ref="AX247:AY247"/>
    <mergeCell ref="AX248:AY248"/>
    <mergeCell ref="CD256:CE256"/>
    <mergeCell ref="CD257:CE257"/>
    <mergeCell ref="CD258:CE258"/>
    <mergeCell ref="CD259:CE259"/>
    <mergeCell ref="CD2:CJ2"/>
    <mergeCell ref="CL2:CR2"/>
    <mergeCell ref="AX3:BD3"/>
    <mergeCell ref="BF3:BL3"/>
    <mergeCell ref="BN3:BT3"/>
    <mergeCell ref="BV3:CB3"/>
    <mergeCell ref="CD3:CJ3"/>
    <mergeCell ref="CL3:CR3"/>
    <mergeCell ref="B2:H2"/>
    <mergeCell ref="R2:X2"/>
    <mergeCell ref="AH2:AN2"/>
    <mergeCell ref="AX2:BD2"/>
    <mergeCell ref="B3:H3"/>
    <mergeCell ref="R3:X3"/>
    <mergeCell ref="AH3:AN3"/>
    <mergeCell ref="CD4:CJ4"/>
    <mergeCell ref="CL4:CR4"/>
    <mergeCell ref="AP2:AV2"/>
    <mergeCell ref="AP3:AV3"/>
    <mergeCell ref="AP4:AV4"/>
    <mergeCell ref="AX4:BD4"/>
    <mergeCell ref="BF4:BL4"/>
    <mergeCell ref="BN4:BT4"/>
    <mergeCell ref="BV4:CB4"/>
    <mergeCell ref="Z2:AF2"/>
    <mergeCell ref="Z3:AF3"/>
    <mergeCell ref="Z4:AF4"/>
    <mergeCell ref="AH4:AN4"/>
    <mergeCell ref="J2:P2"/>
    <mergeCell ref="J3:P3"/>
    <mergeCell ref="B4:H4"/>
    <mergeCell ref="J4:P4"/>
    <mergeCell ref="BF249:BG249"/>
    <mergeCell ref="BF269:BL269"/>
    <mergeCell ref="BN269:BT269"/>
    <mergeCell ref="BV272:BW272"/>
    <mergeCell ref="BV273:BW273"/>
    <mergeCell ref="BV274:BW274"/>
    <mergeCell ref="CL275:CM275"/>
    <mergeCell ref="AX249:AY249"/>
    <mergeCell ref="CD263:CE263"/>
    <mergeCell ref="BV269:CB269"/>
    <mergeCell ref="CD269:CJ269"/>
    <mergeCell ref="CL269:CR269"/>
    <mergeCell ref="BV271:BX271"/>
    <mergeCell ref="CL271:CN271"/>
    <mergeCell ref="CL272:CM272"/>
    <mergeCell ref="CD271:CF271"/>
    <mergeCell ref="CD272:CE272"/>
    <mergeCell ref="CD273:CE273"/>
    <mergeCell ref="CL273:CM273"/>
    <mergeCell ref="CD274:CE274"/>
    <mergeCell ref="CL274:CM274"/>
    <mergeCell ref="BV275:BW275"/>
    <mergeCell ref="BV250:BW250"/>
    <mergeCell ref="BV251:BW251"/>
    <mergeCell ref="BV252:BW252"/>
    <mergeCell ref="CD275:CE275"/>
    <mergeCell ref="BF253:BG253"/>
    <mergeCell ref="BF254:BG254"/>
    <mergeCell ref="BF255:BG255"/>
    <mergeCell ref="CL246:CM246"/>
    <mergeCell ref="CL247:CM247"/>
    <mergeCell ref="BN245:BO245"/>
    <mergeCell ref="CD245:CE245"/>
    <mergeCell ref="CD246:CE246"/>
    <mergeCell ref="CD247:CE247"/>
    <mergeCell ref="CD248:CE248"/>
    <mergeCell ref="CL241:CM241"/>
    <mergeCell ref="AX242:AY242"/>
    <mergeCell ref="AX243:AY243"/>
    <mergeCell ref="BV247:BW247"/>
    <mergeCell ref="BV248:BW248"/>
    <mergeCell ref="BV249:BW249"/>
    <mergeCell ref="BF275:BG275"/>
    <mergeCell ref="AX272:AY272"/>
    <mergeCell ref="AX273:AY273"/>
    <mergeCell ref="BF273:BG273"/>
    <mergeCell ref="BN273:BO273"/>
    <mergeCell ref="AX274:AY274"/>
    <mergeCell ref="BN274:BO274"/>
    <mergeCell ref="BN275:BO275"/>
    <mergeCell ref="AX275:AY275"/>
    <mergeCell ref="CD249:CE249"/>
    <mergeCell ref="CD250:CE250"/>
    <mergeCell ref="CD251:CE251"/>
    <mergeCell ref="CD252:CE252"/>
    <mergeCell ref="CD253:CE253"/>
    <mergeCell ref="CD254:CE254"/>
    <mergeCell ref="CD255:CE255"/>
    <mergeCell ref="BF243:BG243"/>
    <mergeCell ref="BN249:BO249"/>
    <mergeCell ref="BF245:BG245"/>
    <mergeCell ref="BN232:BP232"/>
    <mergeCell ref="BV241:BW241"/>
    <mergeCell ref="BV244:BW244"/>
    <mergeCell ref="AX241:AY241"/>
    <mergeCell ref="AP235:AQ235"/>
    <mergeCell ref="BF239:BG239"/>
    <mergeCell ref="AX234:AY234"/>
    <mergeCell ref="AX235:AY235"/>
    <mergeCell ref="BF235:BG235"/>
    <mergeCell ref="AX236:AY236"/>
    <mergeCell ref="AX237:AY237"/>
    <mergeCell ref="AX238:AY238"/>
    <mergeCell ref="AX239:AY239"/>
    <mergeCell ref="AP240:AQ240"/>
    <mergeCell ref="AP241:AQ241"/>
    <mergeCell ref="AP242:AQ242"/>
    <mergeCell ref="AP244:AQ244"/>
    <mergeCell ref="AP239:AQ239"/>
    <mergeCell ref="CL214:CN214"/>
    <mergeCell ref="CD215:CE215"/>
    <mergeCell ref="CD244:CE244"/>
    <mergeCell ref="BN246:BO246"/>
    <mergeCell ref="CD232:CF232"/>
    <mergeCell ref="CD233:CE233"/>
    <mergeCell ref="CD234:CE234"/>
    <mergeCell ref="CD235:CE235"/>
    <mergeCell ref="CD236:CE236"/>
    <mergeCell ref="CD237:CE237"/>
    <mergeCell ref="AP212:AV212"/>
    <mergeCell ref="AX212:BD212"/>
    <mergeCell ref="BF212:BL212"/>
    <mergeCell ref="BN212:BT212"/>
    <mergeCell ref="BV212:CB212"/>
    <mergeCell ref="AP222:AQ222"/>
    <mergeCell ref="AP223:AQ223"/>
    <mergeCell ref="AP224:AQ224"/>
    <mergeCell ref="AP225:AQ225"/>
    <mergeCell ref="AP214:AR214"/>
    <mergeCell ref="CD240:CE240"/>
    <mergeCell ref="AX218:AY218"/>
    <mergeCell ref="CD216:CE216"/>
    <mergeCell ref="BV218:BW218"/>
    <mergeCell ref="BN238:BO238"/>
    <mergeCell ref="BN233:BO233"/>
    <mergeCell ref="BF219:BG219"/>
    <mergeCell ref="AX214:AZ214"/>
    <mergeCell ref="BV214:BX214"/>
    <mergeCell ref="BF246:BG246"/>
    <mergeCell ref="BN243:BO243"/>
    <mergeCell ref="CL215:CM215"/>
    <mergeCell ref="CD204:CE204"/>
    <mergeCell ref="CD203:CE203"/>
    <mergeCell ref="CD205:CE205"/>
    <mergeCell ref="AX199:AY199"/>
    <mergeCell ref="AX200:AY200"/>
    <mergeCell ref="AX202:AY202"/>
    <mergeCell ref="BF200:BG200"/>
    <mergeCell ref="AX216:AY216"/>
    <mergeCell ref="AX222:AY222"/>
    <mergeCell ref="AX198:AY198"/>
    <mergeCell ref="BF198:BG198"/>
    <mergeCell ref="BN198:BO198"/>
    <mergeCell ref="BN199:BO199"/>
    <mergeCell ref="BV223:BW223"/>
    <mergeCell ref="BN216:BO216"/>
    <mergeCell ref="CD217:CE217"/>
    <mergeCell ref="BV222:BW222"/>
    <mergeCell ref="BN200:BO200"/>
    <mergeCell ref="BV200:BW200"/>
    <mergeCell ref="BN201:BO201"/>
    <mergeCell ref="BV201:BW201"/>
    <mergeCell ref="BN202:BO202"/>
    <mergeCell ref="BV202:BW202"/>
    <mergeCell ref="BN203:BO203"/>
    <mergeCell ref="CD206:CE206"/>
    <mergeCell ref="CD207:CE207"/>
    <mergeCell ref="CD208:CE208"/>
    <mergeCell ref="CD222:CE222"/>
    <mergeCell ref="CD223:CE223"/>
    <mergeCell ref="BF277:BG277"/>
    <mergeCell ref="BF278:BG278"/>
    <mergeCell ref="AX269:BD269"/>
    <mergeCell ref="BN214:BP214"/>
    <mergeCell ref="AX217:AY217"/>
    <mergeCell ref="BF217:BG217"/>
    <mergeCell ref="BN217:BO217"/>
    <mergeCell ref="BN240:BO240"/>
    <mergeCell ref="BN218:BO218"/>
    <mergeCell ref="BN221:BO221"/>
    <mergeCell ref="BF214:BH214"/>
    <mergeCell ref="BF244:BG244"/>
    <mergeCell ref="AX250:AY250"/>
    <mergeCell ref="BF274:BG274"/>
    <mergeCell ref="BN254:BO254"/>
    <mergeCell ref="BF218:BG218"/>
    <mergeCell ref="BN234:BO234"/>
    <mergeCell ref="BN235:BO235"/>
    <mergeCell ref="BN247:BO247"/>
    <mergeCell ref="BN248:BO248"/>
    <mergeCell ref="BN244:BO244"/>
    <mergeCell ref="AX215:AY215"/>
    <mergeCell ref="BF215:BG215"/>
    <mergeCell ref="BN215:BO215"/>
    <mergeCell ref="AX230:BD230"/>
    <mergeCell ref="BF230:BL230"/>
    <mergeCell ref="BN230:BT230"/>
    <mergeCell ref="AX271:AZ271"/>
    <mergeCell ref="BF271:BH271"/>
    <mergeCell ref="BN271:BP271"/>
    <mergeCell ref="BF272:BG272"/>
    <mergeCell ref="BN272:BO272"/>
    <mergeCell ref="CL216:CM216"/>
    <mergeCell ref="CL217:CM217"/>
    <mergeCell ref="CL218:CM218"/>
    <mergeCell ref="CL219:CM219"/>
    <mergeCell ref="CL220:CM220"/>
    <mergeCell ref="CD219:CE219"/>
    <mergeCell ref="CD220:CE220"/>
    <mergeCell ref="BN219:BO219"/>
    <mergeCell ref="AX219:AY219"/>
    <mergeCell ref="AX220:AY220"/>
    <mergeCell ref="BN220:BO220"/>
    <mergeCell ref="BF234:BG234"/>
    <mergeCell ref="BV234:BW234"/>
    <mergeCell ref="BF237:BG237"/>
    <mergeCell ref="AX221:AY221"/>
    <mergeCell ref="BF221:BG221"/>
    <mergeCell ref="AX233:AY233"/>
    <mergeCell ref="BF233:BG233"/>
    <mergeCell ref="BN237:BO237"/>
    <mergeCell ref="BV219:BW219"/>
    <mergeCell ref="BV220:BW220"/>
    <mergeCell ref="BV221:BW221"/>
    <mergeCell ref="BF236:BG236"/>
    <mergeCell ref="BF216:BG216"/>
    <mergeCell ref="BV233:BW233"/>
    <mergeCell ref="BV216:BW216"/>
    <mergeCell ref="BV217:BW217"/>
    <mergeCell ref="BV224:BW224"/>
    <mergeCell ref="BV230:CB230"/>
    <mergeCell ref="AX232:AZ232"/>
    <mergeCell ref="BV232:BX232"/>
    <mergeCell ref="BF232:BH232"/>
    <mergeCell ref="BF195:BG195"/>
    <mergeCell ref="BF196:BG196"/>
    <mergeCell ref="BF197:BG197"/>
    <mergeCell ref="BF199:BG199"/>
    <mergeCell ref="CD212:CJ212"/>
    <mergeCell ref="BF201:BG201"/>
    <mergeCell ref="BF202:BG202"/>
    <mergeCell ref="BN194:BO194"/>
    <mergeCell ref="CL240:CM240"/>
    <mergeCell ref="CL237:CM237"/>
    <mergeCell ref="CL238:CM238"/>
    <mergeCell ref="CL224:CM224"/>
    <mergeCell ref="CL230:CR230"/>
    <mergeCell ref="CL232:CN232"/>
    <mergeCell ref="CL233:CM233"/>
    <mergeCell ref="CL234:CM234"/>
    <mergeCell ref="CL235:CM235"/>
    <mergeCell ref="CL236:CM236"/>
    <mergeCell ref="CL239:CM239"/>
    <mergeCell ref="CD221:CE221"/>
    <mergeCell ref="CD230:CJ230"/>
    <mergeCell ref="CL221:CM221"/>
    <mergeCell ref="CL222:CM222"/>
    <mergeCell ref="CL201:CM201"/>
    <mergeCell ref="CL202:CM202"/>
    <mergeCell ref="CD218:CE218"/>
    <mergeCell ref="CL223:CM223"/>
    <mergeCell ref="CL203:CM203"/>
    <mergeCell ref="CL212:CR212"/>
    <mergeCell ref="CD214:CF214"/>
    <mergeCell ref="BN236:BO236"/>
    <mergeCell ref="BV236:BW236"/>
    <mergeCell ref="CD196:CE196"/>
    <mergeCell ref="CD197:CE197"/>
    <mergeCell ref="CD198:CE198"/>
    <mergeCell ref="CD199:CE199"/>
    <mergeCell ref="CD200:CE200"/>
    <mergeCell ref="CD201:CE201"/>
    <mergeCell ref="CD202:CE202"/>
    <mergeCell ref="BV190:BW190"/>
    <mergeCell ref="CD191:CE191"/>
    <mergeCell ref="CL191:CM191"/>
    <mergeCell ref="BV192:BW192"/>
    <mergeCell ref="CL192:CM192"/>
    <mergeCell ref="BV193:BW193"/>
    <mergeCell ref="BV198:BW198"/>
    <mergeCell ref="BV199:BW199"/>
    <mergeCell ref="CL200:CM200"/>
    <mergeCell ref="CL193:CM193"/>
    <mergeCell ref="CL194:CM194"/>
    <mergeCell ref="CL195:CM195"/>
    <mergeCell ref="CL198:CM198"/>
    <mergeCell ref="CL199:CM199"/>
    <mergeCell ref="AX195:AY195"/>
    <mergeCell ref="AX196:AY196"/>
    <mergeCell ref="AX197:AY197"/>
    <mergeCell ref="BV191:BW191"/>
    <mergeCell ref="AX188:AY188"/>
    <mergeCell ref="AX189:AY189"/>
    <mergeCell ref="AX190:AY190"/>
    <mergeCell ref="AX191:AY191"/>
    <mergeCell ref="BF189:BG189"/>
    <mergeCell ref="BF192:BG192"/>
    <mergeCell ref="CL196:CM196"/>
    <mergeCell ref="CL197:CM197"/>
    <mergeCell ref="BV196:BW196"/>
    <mergeCell ref="BV197:BW197"/>
    <mergeCell ref="BV194:BW194"/>
    <mergeCell ref="BV195:BW195"/>
    <mergeCell ref="BN196:BO196"/>
    <mergeCell ref="BN197:BO197"/>
    <mergeCell ref="BN195:BO195"/>
    <mergeCell ref="BN189:BO189"/>
    <mergeCell ref="BN190:BO190"/>
    <mergeCell ref="BN191:BO191"/>
    <mergeCell ref="BN192:BO192"/>
    <mergeCell ref="BN193:BO193"/>
    <mergeCell ref="CD189:CE189"/>
    <mergeCell ref="CL189:CM189"/>
    <mergeCell ref="CD190:CE190"/>
    <mergeCell ref="CL190:CM190"/>
    <mergeCell ref="CD192:CE192"/>
    <mergeCell ref="CD193:CE193"/>
    <mergeCell ref="CD194:CE194"/>
    <mergeCell ref="CD195:CE195"/>
    <mergeCell ref="CL188:CM188"/>
    <mergeCell ref="BF190:BG190"/>
    <mergeCell ref="BF191:BG191"/>
    <mergeCell ref="AX192:AY192"/>
    <mergeCell ref="AX193:AY193"/>
    <mergeCell ref="AX194:AY194"/>
    <mergeCell ref="BF193:BG193"/>
    <mergeCell ref="BF194:BG194"/>
    <mergeCell ref="AX165:AY165"/>
    <mergeCell ref="AX166:AY166"/>
    <mergeCell ref="CD187:CE187"/>
    <mergeCell ref="CD188:CE188"/>
    <mergeCell ref="AX187:AY187"/>
    <mergeCell ref="BF187:BG187"/>
    <mergeCell ref="BV187:BW187"/>
    <mergeCell ref="BF188:BG188"/>
    <mergeCell ref="BV188:BW188"/>
    <mergeCell ref="CD165:CE165"/>
    <mergeCell ref="CD175:CE175"/>
    <mergeCell ref="BN182:BO182"/>
    <mergeCell ref="BV182:BW182"/>
    <mergeCell ref="AX186:AZ186"/>
    <mergeCell ref="BF186:BH186"/>
    <mergeCell ref="BN186:BP186"/>
    <mergeCell ref="BV186:BX186"/>
    <mergeCell ref="CD186:CF186"/>
    <mergeCell ref="CD183:CE183"/>
    <mergeCell ref="BF181:BG181"/>
    <mergeCell ref="BN178:BO178"/>
    <mergeCell ref="BF182:BG182"/>
    <mergeCell ref="BF178:BG178"/>
    <mergeCell ref="BN183:BO183"/>
    <mergeCell ref="BV164:BW164"/>
    <mergeCell ref="BF164:BG164"/>
    <mergeCell ref="AP184:AV184"/>
    <mergeCell ref="AX184:BD184"/>
    <mergeCell ref="BF184:BL184"/>
    <mergeCell ref="BN184:BT184"/>
    <mergeCell ref="BV184:CB184"/>
    <mergeCell ref="CD184:CJ184"/>
    <mergeCell ref="CD172:CJ172"/>
    <mergeCell ref="AX183:AY183"/>
    <mergeCell ref="BF183:BG183"/>
    <mergeCell ref="CD177:CE177"/>
    <mergeCell ref="CD178:CE178"/>
    <mergeCell ref="CD179:CE179"/>
    <mergeCell ref="CD180:CE180"/>
    <mergeCell ref="CD181:CE181"/>
    <mergeCell ref="CD182:CE182"/>
    <mergeCell ref="CL178:CM178"/>
    <mergeCell ref="CL179:CM179"/>
    <mergeCell ref="CL180:CM180"/>
    <mergeCell ref="CL181:CM181"/>
    <mergeCell ref="CL182:CM182"/>
    <mergeCell ref="CD174:CF174"/>
    <mergeCell ref="CL174:CN174"/>
    <mergeCell ref="AX178:AY178"/>
    <mergeCell ref="AX179:AY179"/>
    <mergeCell ref="AX180:AY180"/>
    <mergeCell ref="AX181:AY181"/>
    <mergeCell ref="AX182:AY182"/>
    <mergeCell ref="CL177:CM177"/>
    <mergeCell ref="AX176:AY176"/>
    <mergeCell ref="AX177:AY177"/>
    <mergeCell ref="CD176:CE176"/>
    <mergeCell ref="CL176:CM176"/>
    <mergeCell ref="BF179:BG179"/>
    <mergeCell ref="BF180:BG180"/>
    <mergeCell ref="BV176:BW176"/>
    <mergeCell ref="CL184:CR184"/>
    <mergeCell ref="AX172:BD172"/>
    <mergeCell ref="AP174:AR174"/>
    <mergeCell ref="BN172:BT172"/>
    <mergeCell ref="CL92:CM92"/>
    <mergeCell ref="AP144:AQ144"/>
    <mergeCell ref="AX133:AY133"/>
    <mergeCell ref="AX134:AY134"/>
    <mergeCell ref="AP137:AV137"/>
    <mergeCell ref="AX137:BD137"/>
    <mergeCell ref="AP139:AR139"/>
    <mergeCell ref="AX139:AZ139"/>
    <mergeCell ref="AX140:AY140"/>
    <mergeCell ref="AX141:AY141"/>
    <mergeCell ref="AX142:AY142"/>
    <mergeCell ref="AX99:AY99"/>
    <mergeCell ref="AX100:AY100"/>
    <mergeCell ref="AX106:BD106"/>
    <mergeCell ref="AX108:AZ108"/>
    <mergeCell ref="AX109:AY109"/>
    <mergeCell ref="CL183:CM183"/>
    <mergeCell ref="BN174:BP174"/>
    <mergeCell ref="BV174:BX174"/>
    <mergeCell ref="BN175:BO175"/>
    <mergeCell ref="BN176:BO176"/>
    <mergeCell ref="BN177:BO177"/>
    <mergeCell ref="BF163:BG163"/>
    <mergeCell ref="BF106:BL106"/>
    <mergeCell ref="BN159:BO159"/>
    <mergeCell ref="BN160:BO160"/>
    <mergeCell ref="BN161:BO161"/>
    <mergeCell ref="CD115:CE115"/>
    <mergeCell ref="AX149:AY149"/>
    <mergeCell ref="AX150:AY150"/>
    <mergeCell ref="AX151:AY151"/>
    <mergeCell ref="AX152:AY152"/>
    <mergeCell ref="AP131:AQ131"/>
    <mergeCell ref="AP145:AQ145"/>
    <mergeCell ref="AP146:AQ146"/>
    <mergeCell ref="AP147:AQ147"/>
    <mergeCell ref="AP148:AQ148"/>
    <mergeCell ref="AP149:AQ149"/>
    <mergeCell ref="AP150:AQ150"/>
    <mergeCell ref="BV119:BW119"/>
    <mergeCell ref="AX119:AY119"/>
    <mergeCell ref="AX120:AY120"/>
    <mergeCell ref="AX121:AY121"/>
    <mergeCell ref="AX122:AY122"/>
    <mergeCell ref="AX123:AY123"/>
    <mergeCell ref="AP126:AQ126"/>
    <mergeCell ref="AP125:AQ125"/>
    <mergeCell ref="AX125:AY125"/>
    <mergeCell ref="BV140:BW140"/>
    <mergeCell ref="BV123:BW123"/>
    <mergeCell ref="BV124:BW124"/>
    <mergeCell ref="CL93:CM93"/>
    <mergeCell ref="BV94:BW94"/>
    <mergeCell ref="BV95:BW95"/>
    <mergeCell ref="BV102:BW102"/>
    <mergeCell ref="BV103:BW103"/>
    <mergeCell ref="BV104:BW104"/>
    <mergeCell ref="CL98:CM98"/>
    <mergeCell ref="CL99:CM99"/>
    <mergeCell ref="CL100:CM100"/>
    <mergeCell ref="CL108:CN108"/>
    <mergeCell ref="CL109:CM109"/>
    <mergeCell ref="CL110:CM110"/>
    <mergeCell ref="BV100:BW100"/>
    <mergeCell ref="BV101:BW101"/>
    <mergeCell ref="BV98:BW98"/>
    <mergeCell ref="BV99:BW99"/>
    <mergeCell ref="BV106:CB106"/>
    <mergeCell ref="CD106:CJ106"/>
    <mergeCell ref="CL106:CR106"/>
    <mergeCell ref="BV108:BX108"/>
    <mergeCell ref="CD108:CF108"/>
    <mergeCell ref="BV109:BW109"/>
    <mergeCell ref="CD109:CE109"/>
    <mergeCell ref="CL96:CM96"/>
    <mergeCell ref="CL94:CM94"/>
    <mergeCell ref="CL97:CM97"/>
    <mergeCell ref="CL95:CM95"/>
    <mergeCell ref="CD96:CE96"/>
    <mergeCell ref="CD97:CE97"/>
    <mergeCell ref="CD98:CE98"/>
    <mergeCell ref="CD99:CE99"/>
    <mergeCell ref="CD100:CE100"/>
    <mergeCell ref="CL111:CM111"/>
    <mergeCell ref="CL112:CM112"/>
    <mergeCell ref="BV133:BW133"/>
    <mergeCell ref="CL131:CM131"/>
    <mergeCell ref="CL132:CM132"/>
    <mergeCell ref="CL133:CM133"/>
    <mergeCell ref="CL114:CM114"/>
    <mergeCell ref="CL115:CM115"/>
    <mergeCell ref="CL116:CM116"/>
    <mergeCell ref="CL117:CM117"/>
    <mergeCell ref="CL118:CM118"/>
    <mergeCell ref="CL119:CM119"/>
    <mergeCell ref="CD113:CE113"/>
    <mergeCell ref="BN131:BO131"/>
    <mergeCell ref="BN137:BT137"/>
    <mergeCell ref="CD118:CE118"/>
    <mergeCell ref="CD119:CE119"/>
    <mergeCell ref="CL120:CM120"/>
    <mergeCell ref="CL121:CM121"/>
    <mergeCell ref="CD114:CE114"/>
    <mergeCell ref="CL122:CM122"/>
    <mergeCell ref="CL113:CM113"/>
    <mergeCell ref="CD112:CE112"/>
    <mergeCell ref="BN123:BO123"/>
    <mergeCell ref="BV113:BW113"/>
    <mergeCell ref="CL123:CM123"/>
    <mergeCell ref="CL124:CM124"/>
    <mergeCell ref="CL125:CM125"/>
    <mergeCell ref="CL126:CM126"/>
    <mergeCell ref="CD123:CE123"/>
    <mergeCell ref="CD124:CE124"/>
    <mergeCell ref="CD122:CE122"/>
    <mergeCell ref="BV96:BW96"/>
    <mergeCell ref="BV97:BW97"/>
    <mergeCell ref="BF95:BG95"/>
    <mergeCell ref="BF96:BG96"/>
    <mergeCell ref="BF97:BG97"/>
    <mergeCell ref="AX83:AY83"/>
    <mergeCell ref="AX84:AY84"/>
    <mergeCell ref="AX85:AY85"/>
    <mergeCell ref="BN101:BO101"/>
    <mergeCell ref="CD140:CE140"/>
    <mergeCell ref="CD141:CE141"/>
    <mergeCell ref="CD142:CE142"/>
    <mergeCell ref="BN114:BO114"/>
    <mergeCell ref="BN110:BO110"/>
    <mergeCell ref="BV110:BW110"/>
    <mergeCell ref="CD110:CE110"/>
    <mergeCell ref="BN111:BO111"/>
    <mergeCell ref="BV111:BW111"/>
    <mergeCell ref="CD111:CE111"/>
    <mergeCell ref="BN100:BO100"/>
    <mergeCell ref="AX110:AY110"/>
    <mergeCell ref="AX116:AY116"/>
    <mergeCell ref="AX117:AY117"/>
    <mergeCell ref="AX118:AY118"/>
    <mergeCell ref="BF114:BG114"/>
    <mergeCell ref="BF115:BG115"/>
    <mergeCell ref="BF116:BG116"/>
    <mergeCell ref="AX128:AY128"/>
    <mergeCell ref="AX129:AY129"/>
    <mergeCell ref="AX130:AY130"/>
    <mergeCell ref="AX131:AY131"/>
    <mergeCell ref="AX132:AY132"/>
    <mergeCell ref="CL74:CM74"/>
    <mergeCell ref="CL79:CN79"/>
    <mergeCell ref="CL67:CM67"/>
    <mergeCell ref="CL68:CM68"/>
    <mergeCell ref="CL69:CM69"/>
    <mergeCell ref="CL70:CM70"/>
    <mergeCell ref="CL71:CM71"/>
    <mergeCell ref="CL72:CM72"/>
    <mergeCell ref="CL73:CM73"/>
    <mergeCell ref="CL89:CM89"/>
    <mergeCell ref="CL90:CM90"/>
    <mergeCell ref="Z143:AA143"/>
    <mergeCell ref="Z144:AA144"/>
    <mergeCell ref="Z145:AA145"/>
    <mergeCell ref="Z146:AA146"/>
    <mergeCell ref="BF80:BG80"/>
    <mergeCell ref="BF82:BG82"/>
    <mergeCell ref="BN82:BO82"/>
    <mergeCell ref="BV82:BW82"/>
    <mergeCell ref="BV83:BW83"/>
    <mergeCell ref="BF88:BG88"/>
    <mergeCell ref="BF89:BG89"/>
    <mergeCell ref="BF90:BG90"/>
    <mergeCell ref="BF91:BG91"/>
    <mergeCell ref="BF92:BG92"/>
    <mergeCell ref="BF100:BG100"/>
    <mergeCell ref="BF101:BG101"/>
    <mergeCell ref="BF102:BG102"/>
    <mergeCell ref="BF103:BG103"/>
    <mergeCell ref="BF104:BG104"/>
    <mergeCell ref="CD93:CE93"/>
    <mergeCell ref="CD94:CE94"/>
    <mergeCell ref="R165:S165"/>
    <mergeCell ref="Z162:AA162"/>
    <mergeCell ref="Z163:AA163"/>
    <mergeCell ref="Z164:AA164"/>
    <mergeCell ref="R166:S166"/>
    <mergeCell ref="R167:S167"/>
    <mergeCell ref="R168:S168"/>
    <mergeCell ref="Z153:AA153"/>
    <mergeCell ref="Z191:AA191"/>
    <mergeCell ref="CL77:CR77"/>
    <mergeCell ref="BF66:BG66"/>
    <mergeCell ref="BF67:BG67"/>
    <mergeCell ref="BF68:BG68"/>
    <mergeCell ref="BF69:BG69"/>
    <mergeCell ref="BF70:BG70"/>
    <mergeCell ref="BF79:BH79"/>
    <mergeCell ref="BN70:BO70"/>
    <mergeCell ref="BN71:BO71"/>
    <mergeCell ref="CL80:CM80"/>
    <mergeCell ref="BV81:BW81"/>
    <mergeCell ref="CL81:CM81"/>
    <mergeCell ref="BV84:BW84"/>
    <mergeCell ref="CD80:CE80"/>
    <mergeCell ref="CD81:CE81"/>
    <mergeCell ref="CD82:CE82"/>
    <mergeCell ref="CL82:CM82"/>
    <mergeCell ref="CD83:CE83"/>
    <mergeCell ref="CL83:CM83"/>
    <mergeCell ref="CL84:CM84"/>
    <mergeCell ref="BF84:BG84"/>
    <mergeCell ref="BF81:BG81"/>
    <mergeCell ref="BV73:BW73"/>
    <mergeCell ref="J146:K146"/>
    <mergeCell ref="J147:K147"/>
    <mergeCell ref="J139:L139"/>
    <mergeCell ref="J140:K140"/>
    <mergeCell ref="Z130:AA130"/>
    <mergeCell ref="Z131:AA131"/>
    <mergeCell ref="Z132:AA132"/>
    <mergeCell ref="R137:X137"/>
    <mergeCell ref="Z137:AF137"/>
    <mergeCell ref="R206:S206"/>
    <mergeCell ref="R207:S207"/>
    <mergeCell ref="R211:S211"/>
    <mergeCell ref="Z200:AA200"/>
    <mergeCell ref="Z201:AA201"/>
    <mergeCell ref="R177:S177"/>
    <mergeCell ref="Z165:AA165"/>
    <mergeCell ref="Z166:AA166"/>
    <mergeCell ref="Z167:AA167"/>
    <mergeCell ref="Z193:AA193"/>
    <mergeCell ref="R147:S147"/>
    <mergeCell ref="R148:S148"/>
    <mergeCell ref="R149:S149"/>
    <mergeCell ref="Z149:AA149"/>
    <mergeCell ref="Z159:AA159"/>
    <mergeCell ref="Z160:AA160"/>
    <mergeCell ref="R155:S155"/>
    <mergeCell ref="R196:S196"/>
    <mergeCell ref="R197:S197"/>
    <mergeCell ref="R198:S198"/>
    <mergeCell ref="R199:S199"/>
    <mergeCell ref="R200:S200"/>
    <mergeCell ref="R201:S201"/>
    <mergeCell ref="R156:S156"/>
    <mergeCell ref="R157:S157"/>
    <mergeCell ref="R158:S158"/>
    <mergeCell ref="R159:S159"/>
    <mergeCell ref="Z156:AA156"/>
    <mergeCell ref="R150:S150"/>
    <mergeCell ref="R151:S151"/>
    <mergeCell ref="R152:S152"/>
    <mergeCell ref="Z141:AA141"/>
    <mergeCell ref="BF120:BG120"/>
    <mergeCell ref="BF128:BG128"/>
    <mergeCell ref="BF121:BG121"/>
    <mergeCell ref="BF111:BG111"/>
    <mergeCell ref="BF112:BG112"/>
    <mergeCell ref="AX72:AY72"/>
    <mergeCell ref="AX73:AY73"/>
    <mergeCell ref="AX74:AY74"/>
    <mergeCell ref="AX75:AY75"/>
    <mergeCell ref="AP77:AV77"/>
    <mergeCell ref="AX77:BD77"/>
    <mergeCell ref="AP79:AR79"/>
    <mergeCell ref="R140:S140"/>
    <mergeCell ref="Z140:AA140"/>
    <mergeCell ref="R129:S129"/>
    <mergeCell ref="AX86:AY86"/>
    <mergeCell ref="AX126:AY126"/>
    <mergeCell ref="AX127:AY127"/>
    <mergeCell ref="AX144:AY144"/>
    <mergeCell ref="AX145:AY145"/>
    <mergeCell ref="AX146:AY146"/>
    <mergeCell ref="AX147:AY147"/>
    <mergeCell ref="AX148:AY148"/>
    <mergeCell ref="AP64:AQ64"/>
    <mergeCell ref="AP65:AQ65"/>
    <mergeCell ref="AP66:AQ66"/>
    <mergeCell ref="AP67:AQ67"/>
    <mergeCell ref="AP70:AQ70"/>
    <mergeCell ref="AP71:AQ71"/>
    <mergeCell ref="AX79:AZ79"/>
    <mergeCell ref="AP80:AQ80"/>
    <mergeCell ref="AX80:AY80"/>
    <mergeCell ref="AP81:AQ81"/>
    <mergeCell ref="AX81:AY81"/>
    <mergeCell ref="AX82:AY82"/>
    <mergeCell ref="AP82:AQ82"/>
    <mergeCell ref="AP83:AQ83"/>
    <mergeCell ref="AP84:AQ84"/>
    <mergeCell ref="AP85:AQ85"/>
    <mergeCell ref="AX124:AY124"/>
    <mergeCell ref="AX115:AY115"/>
    <mergeCell ref="AP124:AQ124"/>
    <mergeCell ref="AP109:AQ109"/>
    <mergeCell ref="AP110:AQ110"/>
    <mergeCell ref="AX93:AY93"/>
    <mergeCell ref="AX94:AY94"/>
    <mergeCell ref="AX68:AY68"/>
    <mergeCell ref="AX69:AY69"/>
    <mergeCell ref="AX70:AY70"/>
    <mergeCell ref="AX71:AY71"/>
    <mergeCell ref="AP94:AQ94"/>
    <mergeCell ref="CD63:CE63"/>
    <mergeCell ref="CL63:CM63"/>
    <mergeCell ref="CD64:CE64"/>
    <mergeCell ref="CL64:CM64"/>
    <mergeCell ref="CD65:CE65"/>
    <mergeCell ref="CL65:CM65"/>
    <mergeCell ref="BN63:BO63"/>
    <mergeCell ref="J159:K159"/>
    <mergeCell ref="J160:K160"/>
    <mergeCell ref="J142:K142"/>
    <mergeCell ref="CL66:CM66"/>
    <mergeCell ref="BF71:BG71"/>
    <mergeCell ref="BF72:BG72"/>
    <mergeCell ref="BN72:BO72"/>
    <mergeCell ref="BN77:BT77"/>
    <mergeCell ref="BN79:BP79"/>
    <mergeCell ref="BV79:BX79"/>
    <mergeCell ref="CD79:CF79"/>
    <mergeCell ref="BF73:BG73"/>
    <mergeCell ref="BF74:BG74"/>
    <mergeCell ref="BF75:BG75"/>
    <mergeCell ref="BF77:BL77"/>
    <mergeCell ref="BV77:CB77"/>
    <mergeCell ref="CD77:CJ77"/>
    <mergeCell ref="BF113:BG113"/>
    <mergeCell ref="BF93:BG93"/>
    <mergeCell ref="CL91:CM91"/>
    <mergeCell ref="BV139:BX139"/>
    <mergeCell ref="AX64:AY64"/>
    <mergeCell ref="AX65:AY65"/>
    <mergeCell ref="AX66:AY66"/>
    <mergeCell ref="AX67:AY67"/>
    <mergeCell ref="J90:K90"/>
    <mergeCell ref="AX90:AY90"/>
    <mergeCell ref="J108:L108"/>
    <mergeCell ref="J109:K109"/>
    <mergeCell ref="R109:S109"/>
    <mergeCell ref="J110:K110"/>
    <mergeCell ref="J91:K91"/>
    <mergeCell ref="R121:S121"/>
    <mergeCell ref="R122:S122"/>
    <mergeCell ref="AP116:AQ116"/>
    <mergeCell ref="Z122:AA122"/>
    <mergeCell ref="AP122:AQ122"/>
    <mergeCell ref="Z123:AA123"/>
    <mergeCell ref="AP123:AQ123"/>
    <mergeCell ref="AH117:AI117"/>
    <mergeCell ref="AH118:AI118"/>
    <mergeCell ref="Z119:AA119"/>
    <mergeCell ref="J115:K115"/>
    <mergeCell ref="R115:S115"/>
    <mergeCell ref="AP90:AQ90"/>
    <mergeCell ref="AP91:AQ91"/>
    <mergeCell ref="AP95:AQ95"/>
    <mergeCell ref="AH106:AN106"/>
    <mergeCell ref="AH108:AJ108"/>
    <mergeCell ref="AH91:AI91"/>
    <mergeCell ref="J95:K95"/>
    <mergeCell ref="J96:K96"/>
    <mergeCell ref="J97:K97"/>
    <mergeCell ref="J98:K98"/>
    <mergeCell ref="J99:K99"/>
    <mergeCell ref="J100:K100"/>
    <mergeCell ref="J106:P106"/>
    <mergeCell ref="R193:S193"/>
    <mergeCell ref="R194:S194"/>
    <mergeCell ref="R176:S176"/>
    <mergeCell ref="J191:K191"/>
    <mergeCell ref="J192:K192"/>
    <mergeCell ref="J186:L186"/>
    <mergeCell ref="J187:K187"/>
    <mergeCell ref="J188:K188"/>
    <mergeCell ref="J189:K189"/>
    <mergeCell ref="J190:K190"/>
    <mergeCell ref="J193:K193"/>
    <mergeCell ref="J194:K194"/>
    <mergeCell ref="J195:K195"/>
    <mergeCell ref="J196:K196"/>
    <mergeCell ref="J180:K180"/>
    <mergeCell ref="J181:K181"/>
    <mergeCell ref="R181:S181"/>
    <mergeCell ref="R182:S182"/>
    <mergeCell ref="J197:K197"/>
    <mergeCell ref="R180:S180"/>
    <mergeCell ref="Z150:AA150"/>
    <mergeCell ref="Z151:AA151"/>
    <mergeCell ref="Z152:AA152"/>
    <mergeCell ref="J141:K141"/>
    <mergeCell ref="R141:S141"/>
    <mergeCell ref="J150:K150"/>
    <mergeCell ref="J151:K151"/>
    <mergeCell ref="J152:K152"/>
    <mergeCell ref="B129:D129"/>
    <mergeCell ref="B130:D130"/>
    <mergeCell ref="B131:D131"/>
    <mergeCell ref="B137:H137"/>
    <mergeCell ref="J137:P137"/>
    <mergeCell ref="B139:D139"/>
    <mergeCell ref="B140:D140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J148:K148"/>
    <mergeCell ref="J149:K149"/>
    <mergeCell ref="B193:D193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J126:K126"/>
    <mergeCell ref="R126:S126"/>
    <mergeCell ref="Z126:AA126"/>
    <mergeCell ref="J127:K127"/>
    <mergeCell ref="R127:S127"/>
    <mergeCell ref="Z127:AA127"/>
    <mergeCell ref="B118:D118"/>
    <mergeCell ref="B119:D119"/>
    <mergeCell ref="B120:D120"/>
    <mergeCell ref="B121:D121"/>
    <mergeCell ref="B122:D122"/>
    <mergeCell ref="B123:D123"/>
    <mergeCell ref="B124:D124"/>
    <mergeCell ref="B127:D127"/>
    <mergeCell ref="B128:D128"/>
    <mergeCell ref="J128:K128"/>
    <mergeCell ref="R128:S128"/>
    <mergeCell ref="Z128:AA128"/>
    <mergeCell ref="R125:S125"/>
    <mergeCell ref="J118:K118"/>
    <mergeCell ref="J119:K119"/>
    <mergeCell ref="J120:K120"/>
    <mergeCell ref="R169:S169"/>
    <mergeCell ref="R175:S175"/>
    <mergeCell ref="J121:K121"/>
    <mergeCell ref="J122:K122"/>
    <mergeCell ref="J123:K123"/>
    <mergeCell ref="B96:D96"/>
    <mergeCell ref="B97:D97"/>
    <mergeCell ref="B98:D98"/>
    <mergeCell ref="B99:D99"/>
    <mergeCell ref="B106:H106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25:D125"/>
    <mergeCell ref="B126:D126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R283:S283"/>
    <mergeCell ref="R284:S284"/>
    <mergeCell ref="R285:S285"/>
    <mergeCell ref="R286:S286"/>
    <mergeCell ref="R287:S287"/>
    <mergeCell ref="R288:S288"/>
    <mergeCell ref="R289:S289"/>
    <mergeCell ref="R290:S290"/>
    <mergeCell ref="R291:S291"/>
    <mergeCell ref="R292:S292"/>
    <mergeCell ref="R293:S293"/>
    <mergeCell ref="R294:S294"/>
    <mergeCell ref="R295:S295"/>
    <mergeCell ref="R296:S296"/>
    <mergeCell ref="R297:S29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1:C71"/>
    <mergeCell ref="B72:C72"/>
    <mergeCell ref="B73:C73"/>
    <mergeCell ref="B75:C75"/>
    <mergeCell ref="B77:H77"/>
    <mergeCell ref="R264:S264"/>
    <mergeCell ref="R265:S265"/>
    <mergeCell ref="R266:S266"/>
    <mergeCell ref="R269:X269"/>
    <mergeCell ref="R267:S267"/>
    <mergeCell ref="R271:T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0:S280"/>
    <mergeCell ref="R281:S281"/>
    <mergeCell ref="R282:S282"/>
    <mergeCell ref="R246:S246"/>
    <mergeCell ref="R247:S247"/>
    <mergeCell ref="R248:S248"/>
    <mergeCell ref="R249:S249"/>
    <mergeCell ref="R250:S250"/>
    <mergeCell ref="R251:S251"/>
    <mergeCell ref="R252:S252"/>
    <mergeCell ref="R254:S254"/>
    <mergeCell ref="R255:S255"/>
    <mergeCell ref="R256:S256"/>
    <mergeCell ref="R257:S257"/>
    <mergeCell ref="R258:S258"/>
    <mergeCell ref="R259:S259"/>
    <mergeCell ref="R260:S260"/>
    <mergeCell ref="R261:S261"/>
    <mergeCell ref="R262:S262"/>
    <mergeCell ref="R263:S263"/>
    <mergeCell ref="J286:K286"/>
    <mergeCell ref="J287:K287"/>
    <mergeCell ref="J288:K288"/>
    <mergeCell ref="J289:K289"/>
    <mergeCell ref="J290:K290"/>
    <mergeCell ref="J291:K291"/>
    <mergeCell ref="J292:K292"/>
    <mergeCell ref="R308:S308"/>
    <mergeCell ref="R309:S309"/>
    <mergeCell ref="R310:S310"/>
    <mergeCell ref="R311:S311"/>
    <mergeCell ref="R312:S312"/>
    <mergeCell ref="R298:S298"/>
    <mergeCell ref="R299:S299"/>
    <mergeCell ref="R302:X302"/>
    <mergeCell ref="R304:T304"/>
    <mergeCell ref="R305:S305"/>
    <mergeCell ref="R306:S306"/>
    <mergeCell ref="R307:S307"/>
    <mergeCell ref="J268:K268"/>
    <mergeCell ref="J269:P269"/>
    <mergeCell ref="J271:L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33:K233"/>
    <mergeCell ref="J234:K234"/>
    <mergeCell ref="J235:K235"/>
    <mergeCell ref="J236:K236"/>
    <mergeCell ref="J237:K237"/>
    <mergeCell ref="J238:K238"/>
    <mergeCell ref="J239:K239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40:K240"/>
    <mergeCell ref="J241:K241"/>
    <mergeCell ref="J242:K242"/>
    <mergeCell ref="J243:K243"/>
    <mergeCell ref="J244:K244"/>
    <mergeCell ref="R244:S244"/>
    <mergeCell ref="R245:S245"/>
    <mergeCell ref="R253:S253"/>
    <mergeCell ref="Z253:AA253"/>
    <mergeCell ref="Z254:AA254"/>
    <mergeCell ref="J306:K306"/>
    <mergeCell ref="J307:K307"/>
    <mergeCell ref="J308:K308"/>
    <mergeCell ref="J309:K309"/>
    <mergeCell ref="J310:K310"/>
    <mergeCell ref="J311:K311"/>
    <mergeCell ref="J312:K312"/>
    <mergeCell ref="J293:K293"/>
    <mergeCell ref="J294:K294"/>
    <mergeCell ref="J295:K295"/>
    <mergeCell ref="J296:K296"/>
    <mergeCell ref="J302:P302"/>
    <mergeCell ref="J304:L304"/>
    <mergeCell ref="J305:K305"/>
    <mergeCell ref="J255:K255"/>
    <mergeCell ref="J257:K257"/>
    <mergeCell ref="J258:K258"/>
    <mergeCell ref="J259:K259"/>
    <mergeCell ref="J260:K260"/>
    <mergeCell ref="J261:K261"/>
    <mergeCell ref="J262:K262"/>
    <mergeCell ref="J265:K265"/>
    <mergeCell ref="Z287:AA287"/>
    <mergeCell ref="Z288:AA288"/>
    <mergeCell ref="Z289:AA289"/>
    <mergeCell ref="Z290:AA290"/>
    <mergeCell ref="Z291:AA291"/>
    <mergeCell ref="J216:K216"/>
    <mergeCell ref="Z216:AA216"/>
    <mergeCell ref="Z217:AA217"/>
    <mergeCell ref="R216:S216"/>
    <mergeCell ref="R217:S217"/>
    <mergeCell ref="R218:S218"/>
    <mergeCell ref="R219:S219"/>
    <mergeCell ref="R220:S220"/>
    <mergeCell ref="R221:S221"/>
    <mergeCell ref="R230:X230"/>
    <mergeCell ref="J217:K217"/>
    <mergeCell ref="J218:K218"/>
    <mergeCell ref="J219:K219"/>
    <mergeCell ref="J220:K220"/>
    <mergeCell ref="J221:K221"/>
    <mergeCell ref="J230:P230"/>
    <mergeCell ref="J232:L232"/>
    <mergeCell ref="R232:T232"/>
    <mergeCell ref="J198:K198"/>
    <mergeCell ref="J199:K199"/>
    <mergeCell ref="J200:K200"/>
    <mergeCell ref="J201:K201"/>
    <mergeCell ref="J212:P212"/>
    <mergeCell ref="R212:X212"/>
    <mergeCell ref="Z212:AF212"/>
    <mergeCell ref="R214:T214"/>
    <mergeCell ref="Z214:AB214"/>
    <mergeCell ref="J214:L214"/>
    <mergeCell ref="J215:K215"/>
    <mergeCell ref="R215:S215"/>
    <mergeCell ref="Z215:AA215"/>
    <mergeCell ref="Z194:AA194"/>
    <mergeCell ref="Z202:AA202"/>
    <mergeCell ref="Z203:AA203"/>
    <mergeCell ref="Z204:AA204"/>
    <mergeCell ref="Z205:AA205"/>
    <mergeCell ref="Z206:AA206"/>
    <mergeCell ref="Z207:AA207"/>
    <mergeCell ref="Z208:AA208"/>
    <mergeCell ref="Z209:AA209"/>
    <mergeCell ref="Z195:AA195"/>
    <mergeCell ref="Z196:AA196"/>
    <mergeCell ref="Z197:AA197"/>
    <mergeCell ref="Z198:AA198"/>
    <mergeCell ref="Z199:AA199"/>
    <mergeCell ref="R202:S202"/>
    <mergeCell ref="R203:S203"/>
    <mergeCell ref="R204:S204"/>
    <mergeCell ref="R205:S205"/>
    <mergeCell ref="R195:S195"/>
    <mergeCell ref="Z292:AA292"/>
    <mergeCell ref="Z293:AA293"/>
    <mergeCell ref="Z294:AA294"/>
    <mergeCell ref="Z308:AA308"/>
    <mergeCell ref="Z309:AA309"/>
    <mergeCell ref="Z310:AA310"/>
    <mergeCell ref="Z311:AA311"/>
    <mergeCell ref="Z312:AA312"/>
    <mergeCell ref="Z295:AA295"/>
    <mergeCell ref="Z296:AA296"/>
    <mergeCell ref="Z302:AF302"/>
    <mergeCell ref="Z304:AB304"/>
    <mergeCell ref="Z305:AA305"/>
    <mergeCell ref="Z306:AA306"/>
    <mergeCell ref="Z307:AA307"/>
    <mergeCell ref="Z269:AF269"/>
    <mergeCell ref="Z271:AB271"/>
    <mergeCell ref="Z272:AA272"/>
    <mergeCell ref="Z273:AA273"/>
    <mergeCell ref="Z274:AA274"/>
    <mergeCell ref="Z275:AA275"/>
    <mergeCell ref="Z276:AA276"/>
    <mergeCell ref="Z277:AA277"/>
    <mergeCell ref="Z278:AA278"/>
    <mergeCell ref="Z279:AA279"/>
    <mergeCell ref="Z280:AA280"/>
    <mergeCell ref="Z281:AA281"/>
    <mergeCell ref="Z282:AA282"/>
    <mergeCell ref="Z283:AA283"/>
    <mergeCell ref="Z284:AA284"/>
    <mergeCell ref="Z285:AA285"/>
    <mergeCell ref="Z286:AA286"/>
    <mergeCell ref="Z244:AA244"/>
    <mergeCell ref="Z245:AA245"/>
    <mergeCell ref="Z246:AA246"/>
    <mergeCell ref="Z247:AA247"/>
    <mergeCell ref="Z248:AA248"/>
    <mergeCell ref="Z249:AA249"/>
    <mergeCell ref="Z250:AA250"/>
    <mergeCell ref="Z251:AA251"/>
    <mergeCell ref="Z252:AA252"/>
    <mergeCell ref="Z255:AA255"/>
    <mergeCell ref="Z256:AA256"/>
    <mergeCell ref="Z257:AA257"/>
    <mergeCell ref="Z258:AA258"/>
    <mergeCell ref="Z259:AA259"/>
    <mergeCell ref="Z260:AA260"/>
    <mergeCell ref="Z261:AA261"/>
    <mergeCell ref="Z262:AA262"/>
    <mergeCell ref="Z234:AA234"/>
    <mergeCell ref="Z235:AA235"/>
    <mergeCell ref="Z218:AA218"/>
    <mergeCell ref="Z219:AA219"/>
    <mergeCell ref="Z220:AA220"/>
    <mergeCell ref="Z221:AA221"/>
    <mergeCell ref="Z230:AF230"/>
    <mergeCell ref="Z232:AB232"/>
    <mergeCell ref="Z233:AA233"/>
    <mergeCell ref="R242:S242"/>
    <mergeCell ref="R243:S243"/>
    <mergeCell ref="Z238:AA238"/>
    <mergeCell ref="Z239:AA239"/>
    <mergeCell ref="R240:S240"/>
    <mergeCell ref="Z240:AA240"/>
    <mergeCell ref="R241:S241"/>
    <mergeCell ref="Z241:AA241"/>
    <mergeCell ref="Z242:AA242"/>
    <mergeCell ref="Z243:AA243"/>
    <mergeCell ref="R238:S238"/>
    <mergeCell ref="R239:S239"/>
    <mergeCell ref="R233:S233"/>
    <mergeCell ref="R234:S234"/>
    <mergeCell ref="R235:S235"/>
    <mergeCell ref="R236:S236"/>
    <mergeCell ref="Z236:AA236"/>
    <mergeCell ref="Z237:AA237"/>
    <mergeCell ref="R237:S23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16:C316"/>
    <mergeCell ref="B317:C317"/>
    <mergeCell ref="B318:C318"/>
    <mergeCell ref="B319:C319"/>
    <mergeCell ref="B320:C320"/>
    <mergeCell ref="B321:C321"/>
    <mergeCell ref="B322:C322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6:C286"/>
    <mergeCell ref="B287:C287"/>
    <mergeCell ref="B302:H302"/>
    <mergeCell ref="B304:D304"/>
    <mergeCell ref="B305:C305"/>
    <mergeCell ref="B306:C306"/>
    <mergeCell ref="B307:C307"/>
    <mergeCell ref="B272:D272"/>
    <mergeCell ref="B202:D202"/>
    <mergeCell ref="B203:D203"/>
    <mergeCell ref="B212:H212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73:D273"/>
    <mergeCell ref="B230:H230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71:D271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9:H269"/>
    <mergeCell ref="B190:D190"/>
    <mergeCell ref="B191:D191"/>
    <mergeCell ref="B192:D192"/>
    <mergeCell ref="B141:D141"/>
    <mergeCell ref="J153:K153"/>
    <mergeCell ref="J154:K154"/>
    <mergeCell ref="J155:K155"/>
    <mergeCell ref="J156:K156"/>
    <mergeCell ref="J157:K157"/>
    <mergeCell ref="R160:S160"/>
    <mergeCell ref="B142:D142"/>
    <mergeCell ref="B143:D143"/>
    <mergeCell ref="J143:K143"/>
    <mergeCell ref="B161:D161"/>
    <mergeCell ref="B162:D162"/>
    <mergeCell ref="B163:D163"/>
    <mergeCell ref="B164:D164"/>
    <mergeCell ref="B165:D165"/>
    <mergeCell ref="B172:H172"/>
    <mergeCell ref="B174:D174"/>
    <mergeCell ref="R161:S161"/>
    <mergeCell ref="R162:S162"/>
    <mergeCell ref="R163:S163"/>
    <mergeCell ref="R164:S164"/>
    <mergeCell ref="R172:X172"/>
    <mergeCell ref="J158:K158"/>
    <mergeCell ref="R146:S146"/>
    <mergeCell ref="J172:P172"/>
    <mergeCell ref="R143:S143"/>
    <mergeCell ref="B144:D144"/>
    <mergeCell ref="R144:S144"/>
    <mergeCell ref="R145:S145"/>
    <mergeCell ref="B184:H184"/>
    <mergeCell ref="B186:D186"/>
    <mergeCell ref="B187:D187"/>
    <mergeCell ref="B188:D188"/>
    <mergeCell ref="B189:D189"/>
    <mergeCell ref="B157:D157"/>
    <mergeCell ref="B158:D158"/>
    <mergeCell ref="B159:D159"/>
    <mergeCell ref="B160:D160"/>
    <mergeCell ref="R153:S153"/>
    <mergeCell ref="R154:S154"/>
    <mergeCell ref="AX153:AY153"/>
    <mergeCell ref="AX154:AY154"/>
    <mergeCell ref="AX155:AY155"/>
    <mergeCell ref="AX156:AY156"/>
    <mergeCell ref="AX157:AY157"/>
    <mergeCell ref="AX158:AY158"/>
    <mergeCell ref="AX159:AY159"/>
    <mergeCell ref="AX160:AY160"/>
    <mergeCell ref="Z157:AA157"/>
    <mergeCell ref="Z158:AA158"/>
    <mergeCell ref="Z172:AF172"/>
    <mergeCell ref="Z174:AB174"/>
    <mergeCell ref="B153:D153"/>
    <mergeCell ref="B154:D154"/>
    <mergeCell ref="B155:D155"/>
    <mergeCell ref="B156:D156"/>
    <mergeCell ref="J161:K161"/>
    <mergeCell ref="J162:K162"/>
    <mergeCell ref="J163:K163"/>
    <mergeCell ref="J164:K164"/>
    <mergeCell ref="Z161:AA161"/>
    <mergeCell ref="CL160:CM160"/>
    <mergeCell ref="CL161:CM161"/>
    <mergeCell ref="CL162:CM162"/>
    <mergeCell ref="CL163:CM163"/>
    <mergeCell ref="CL164:CM164"/>
    <mergeCell ref="CD148:CE148"/>
    <mergeCell ref="CD149:CE149"/>
    <mergeCell ref="CD150:CE150"/>
    <mergeCell ref="CD151:CE151"/>
    <mergeCell ref="CD152:CE152"/>
    <mergeCell ref="CL152:CM152"/>
    <mergeCell ref="CL153:CM153"/>
    <mergeCell ref="AX174:AZ174"/>
    <mergeCell ref="AX175:AY175"/>
    <mergeCell ref="BV175:BW175"/>
    <mergeCell ref="AX161:AY161"/>
    <mergeCell ref="AX162:AY162"/>
    <mergeCell ref="AX163:AY163"/>
    <mergeCell ref="AX164:AY164"/>
    <mergeCell ref="CL148:CM148"/>
    <mergeCell ref="CL149:CM149"/>
    <mergeCell ref="CL175:CM175"/>
    <mergeCell ref="BV172:CB172"/>
    <mergeCell ref="CD163:CE163"/>
    <mergeCell ref="CD162:CE162"/>
    <mergeCell ref="CD160:CE160"/>
    <mergeCell ref="CD161:CE161"/>
    <mergeCell ref="BF158:BG158"/>
    <mergeCell ref="BF159:BG159"/>
    <mergeCell ref="CL172:CR172"/>
    <mergeCell ref="CD164:CE164"/>
    <mergeCell ref="BF165:BG165"/>
    <mergeCell ref="CD158:CE158"/>
    <mergeCell ref="CD159:CE159"/>
    <mergeCell ref="CL143:CM143"/>
    <mergeCell ref="CL144:CM144"/>
    <mergeCell ref="CL145:CM145"/>
    <mergeCell ref="CL141:CM141"/>
    <mergeCell ref="CL142:CM142"/>
    <mergeCell ref="BV127:BW127"/>
    <mergeCell ref="CL147:CM147"/>
    <mergeCell ref="CL137:CR137"/>
    <mergeCell ref="CD139:CF139"/>
    <mergeCell ref="CL139:CN139"/>
    <mergeCell ref="CL156:CM156"/>
    <mergeCell ref="CD156:CE156"/>
    <mergeCell ref="CD137:CJ137"/>
    <mergeCell ref="CD147:CE147"/>
    <mergeCell ref="CD144:CE144"/>
    <mergeCell ref="CL157:CM157"/>
    <mergeCell ref="CL158:CM158"/>
    <mergeCell ref="CL159:CM159"/>
    <mergeCell ref="CL127:CM127"/>
    <mergeCell ref="CL128:CM128"/>
    <mergeCell ref="CL129:CM129"/>
    <mergeCell ref="CL130:CM130"/>
    <mergeCell ref="CL154:CM154"/>
    <mergeCell ref="CL155:CM155"/>
    <mergeCell ref="CD153:CE153"/>
    <mergeCell ref="CL150:CM150"/>
    <mergeCell ref="CL151:CM151"/>
    <mergeCell ref="CL146:CM146"/>
    <mergeCell ref="CD132:CE132"/>
    <mergeCell ref="CD133:CE133"/>
    <mergeCell ref="CD134:CE134"/>
    <mergeCell ref="CD125:CE125"/>
    <mergeCell ref="CD126:CE126"/>
    <mergeCell ref="CD127:CE127"/>
    <mergeCell ref="CD128:CE128"/>
    <mergeCell ref="CD129:CE129"/>
    <mergeCell ref="CD130:CE130"/>
    <mergeCell ref="CD131:CE131"/>
    <mergeCell ref="CL140:CM140"/>
    <mergeCell ref="CD157:CE157"/>
    <mergeCell ref="CD120:CE120"/>
    <mergeCell ref="CD121:CE121"/>
    <mergeCell ref="BN146:BO146"/>
    <mergeCell ref="BN147:BO147"/>
    <mergeCell ref="BN148:BO148"/>
    <mergeCell ref="BN139:BP139"/>
    <mergeCell ref="BN140:BO140"/>
    <mergeCell ref="BN141:BO141"/>
    <mergeCell ref="BN142:BO142"/>
    <mergeCell ref="BN127:BO127"/>
    <mergeCell ref="BN128:BO128"/>
    <mergeCell ref="BN145:BO145"/>
    <mergeCell ref="BN121:BO121"/>
    <mergeCell ref="BN122:BO122"/>
    <mergeCell ref="BV137:CB137"/>
    <mergeCell ref="BV142:BW142"/>
    <mergeCell ref="BV143:BW143"/>
    <mergeCell ref="BV144:BW144"/>
    <mergeCell ref="CD154:CE154"/>
    <mergeCell ref="CD155:CE155"/>
    <mergeCell ref="BN155:BO155"/>
    <mergeCell ref="CD145:CE145"/>
    <mergeCell ref="CD146:CE146"/>
    <mergeCell ref="CD143:CE143"/>
    <mergeCell ref="BV150:BW150"/>
    <mergeCell ref="CD117:CE117"/>
    <mergeCell ref="BV118:BW118"/>
    <mergeCell ref="BF149:BG149"/>
    <mergeCell ref="BN130:BO130"/>
    <mergeCell ref="BV130:BW130"/>
    <mergeCell ref="BV131:BW131"/>
    <mergeCell ref="BV132:BW132"/>
    <mergeCell ref="BN126:BO126"/>
    <mergeCell ref="BV126:BW126"/>
    <mergeCell ref="BV134:BW134"/>
    <mergeCell ref="BN115:BO115"/>
    <mergeCell ref="BN116:BO116"/>
    <mergeCell ref="BN129:BO129"/>
    <mergeCell ref="BN124:BO124"/>
    <mergeCell ref="BN125:BO125"/>
    <mergeCell ref="BV125:BW125"/>
    <mergeCell ref="BF122:BG122"/>
    <mergeCell ref="BF123:BG123"/>
    <mergeCell ref="BF117:BG117"/>
    <mergeCell ref="BF118:BG118"/>
    <mergeCell ref="BF119:BG119"/>
    <mergeCell ref="BF124:BG124"/>
    <mergeCell ref="BF125:BG125"/>
    <mergeCell ref="BF126:BG126"/>
    <mergeCell ref="BF127:BG127"/>
    <mergeCell ref="BF143:BG143"/>
    <mergeCell ref="BF145:BG145"/>
    <mergeCell ref="BV147:BW147"/>
    <mergeCell ref="BV148:BW148"/>
    <mergeCell ref="J124:K124"/>
    <mergeCell ref="J125:K125"/>
    <mergeCell ref="J116:K116"/>
    <mergeCell ref="J117:K117"/>
    <mergeCell ref="Z117:AA117"/>
    <mergeCell ref="AP117:AQ117"/>
    <mergeCell ref="R118:S118"/>
    <mergeCell ref="Z118:AA118"/>
    <mergeCell ref="AP118:AQ118"/>
    <mergeCell ref="AH122:AI122"/>
    <mergeCell ref="R117:S117"/>
    <mergeCell ref="R119:S119"/>
    <mergeCell ref="R120:S120"/>
    <mergeCell ref="Z147:AA147"/>
    <mergeCell ref="Z148:AA148"/>
    <mergeCell ref="AH152:AI152"/>
    <mergeCell ref="AH147:AI147"/>
    <mergeCell ref="AH146:AI146"/>
    <mergeCell ref="R116:S116"/>
    <mergeCell ref="R124:S124"/>
    <mergeCell ref="Z124:AA124"/>
    <mergeCell ref="Z125:AA125"/>
    <mergeCell ref="R123:S123"/>
    <mergeCell ref="Z120:AA120"/>
    <mergeCell ref="Z121:AA121"/>
    <mergeCell ref="AH121:AI121"/>
    <mergeCell ref="AP121:AQ121"/>
    <mergeCell ref="R130:S130"/>
    <mergeCell ref="R142:S142"/>
    <mergeCell ref="Z142:AA142"/>
    <mergeCell ref="J144:K144"/>
    <mergeCell ref="J145:K145"/>
    <mergeCell ref="R111:S111"/>
    <mergeCell ref="R112:S112"/>
    <mergeCell ref="J111:K111"/>
    <mergeCell ref="J112:K112"/>
    <mergeCell ref="J113:K113"/>
    <mergeCell ref="Z114:AA114"/>
    <mergeCell ref="Z115:AA115"/>
    <mergeCell ref="Z116:AA116"/>
    <mergeCell ref="R108:T108"/>
    <mergeCell ref="Z108:AB108"/>
    <mergeCell ref="Z109:AA109"/>
    <mergeCell ref="Z110:AA110"/>
    <mergeCell ref="Z111:AA111"/>
    <mergeCell ref="Z112:AA112"/>
    <mergeCell ref="Z113:AA113"/>
    <mergeCell ref="R110:S110"/>
    <mergeCell ref="R113:S113"/>
    <mergeCell ref="R96:S96"/>
    <mergeCell ref="R97:S97"/>
    <mergeCell ref="J114:K114"/>
    <mergeCell ref="R114:S114"/>
    <mergeCell ref="J92:K92"/>
    <mergeCell ref="J93:K93"/>
    <mergeCell ref="J94:K94"/>
    <mergeCell ref="AX111:AY111"/>
    <mergeCell ref="AX112:AY112"/>
    <mergeCell ref="AX113:AY113"/>
    <mergeCell ref="AX114:AY114"/>
    <mergeCell ref="AX88:AY88"/>
    <mergeCell ref="AX89:AY89"/>
    <mergeCell ref="AX91:AY91"/>
    <mergeCell ref="AX92:AY92"/>
    <mergeCell ref="AX98:AY98"/>
    <mergeCell ref="AX101:AY101"/>
    <mergeCell ref="AP92:AQ92"/>
    <mergeCell ref="R90:S90"/>
    <mergeCell ref="R91:S91"/>
    <mergeCell ref="R88:S88"/>
    <mergeCell ref="J88:K88"/>
    <mergeCell ref="J89:K89"/>
    <mergeCell ref="R93:S93"/>
    <mergeCell ref="R94:S94"/>
    <mergeCell ref="AP96:AQ96"/>
    <mergeCell ref="AP97:AQ97"/>
    <mergeCell ref="AP98:AQ98"/>
    <mergeCell ref="AP99:AQ99"/>
    <mergeCell ref="AP100:AQ100"/>
    <mergeCell ref="AP106:AV106"/>
    <mergeCell ref="AP108:AR108"/>
    <mergeCell ref="J79:L79"/>
    <mergeCell ref="J80:K80"/>
    <mergeCell ref="R80:S80"/>
    <mergeCell ref="R81:S81"/>
    <mergeCell ref="J81:K81"/>
    <mergeCell ref="J82:K82"/>
    <mergeCell ref="J83:K83"/>
    <mergeCell ref="J84:K84"/>
    <mergeCell ref="J85:K85"/>
    <mergeCell ref="J86:K86"/>
    <mergeCell ref="J87:K87"/>
    <mergeCell ref="R82:S82"/>
    <mergeCell ref="R83:S83"/>
    <mergeCell ref="R84:S84"/>
    <mergeCell ref="R85:S85"/>
    <mergeCell ref="R86:S86"/>
    <mergeCell ref="R87:S87"/>
    <mergeCell ref="R79:T79"/>
    <mergeCell ref="AP52:AQ52"/>
    <mergeCell ref="AX52:AY52"/>
    <mergeCell ref="AP53:AQ53"/>
    <mergeCell ref="AX53:AY53"/>
    <mergeCell ref="AP58:AQ58"/>
    <mergeCell ref="AP59:AQ59"/>
    <mergeCell ref="Z63:AA63"/>
    <mergeCell ref="Z64:AA64"/>
    <mergeCell ref="Z65:AA65"/>
    <mergeCell ref="Z66:AA66"/>
    <mergeCell ref="AH67:AI67"/>
    <mergeCell ref="AP51:AQ51"/>
    <mergeCell ref="AX51:AY51"/>
    <mergeCell ref="AH60:AI60"/>
    <mergeCell ref="AH61:AI61"/>
    <mergeCell ref="AH62:AI62"/>
    <mergeCell ref="AH63:AI63"/>
    <mergeCell ref="AH64:AI64"/>
    <mergeCell ref="AH65:AI65"/>
    <mergeCell ref="AH66:AI66"/>
    <mergeCell ref="AX62:AY62"/>
    <mergeCell ref="AX61:AY61"/>
    <mergeCell ref="AP62:AQ62"/>
    <mergeCell ref="AP55:AQ55"/>
    <mergeCell ref="AP56:AQ56"/>
    <mergeCell ref="AH53:AI53"/>
    <mergeCell ref="AH54:AI54"/>
    <mergeCell ref="AP54:AQ54"/>
    <mergeCell ref="AX54:AY54"/>
    <mergeCell ref="AH55:AI55"/>
    <mergeCell ref="AX55:AY55"/>
    <mergeCell ref="AH56:AI56"/>
    <mergeCell ref="B54:D54"/>
    <mergeCell ref="B55:D55"/>
    <mergeCell ref="B56:D56"/>
    <mergeCell ref="Z47:AB47"/>
    <mergeCell ref="B57:D57"/>
    <mergeCell ref="J56:K56"/>
    <mergeCell ref="R49:S49"/>
    <mergeCell ref="Z50:AA50"/>
    <mergeCell ref="AX63:AY63"/>
    <mergeCell ref="AH47:AJ47"/>
    <mergeCell ref="AX47:AZ47"/>
    <mergeCell ref="AH57:AI57"/>
    <mergeCell ref="AP57:AQ57"/>
    <mergeCell ref="Z52:AA52"/>
    <mergeCell ref="Z57:AA57"/>
    <mergeCell ref="Z58:AA58"/>
    <mergeCell ref="Z59:AA59"/>
    <mergeCell ref="Z60:AA60"/>
    <mergeCell ref="Z61:AA61"/>
    <mergeCell ref="Z62:AA62"/>
    <mergeCell ref="AP60:AQ60"/>
    <mergeCell ref="AX60:AY60"/>
    <mergeCell ref="AP61:AQ61"/>
    <mergeCell ref="AH58:AI58"/>
    <mergeCell ref="AH59:AI59"/>
    <mergeCell ref="AH51:AI51"/>
    <mergeCell ref="AP48:AQ48"/>
    <mergeCell ref="AH49:AI49"/>
    <mergeCell ref="AP49:AQ49"/>
    <mergeCell ref="AX49:AY49"/>
    <mergeCell ref="AP47:AR47"/>
    <mergeCell ref="AP63:AQ63"/>
    <mergeCell ref="Z38:AA38"/>
    <mergeCell ref="Z39:AA39"/>
    <mergeCell ref="Z40:AA40"/>
    <mergeCell ref="J65:K65"/>
    <mergeCell ref="J66:K66"/>
    <mergeCell ref="J67:K67"/>
    <mergeCell ref="J68:K68"/>
    <mergeCell ref="R59:S59"/>
    <mergeCell ref="R50:S50"/>
    <mergeCell ref="R52:S52"/>
    <mergeCell ref="R53:S53"/>
    <mergeCell ref="R54:S54"/>
    <mergeCell ref="R55:S55"/>
    <mergeCell ref="R56:S56"/>
    <mergeCell ref="Z67:AA67"/>
    <mergeCell ref="Z48:AA48"/>
    <mergeCell ref="Z49:AA49"/>
    <mergeCell ref="Z51:AA51"/>
    <mergeCell ref="R57:S57"/>
    <mergeCell ref="R58:S58"/>
    <mergeCell ref="Z53:AA53"/>
    <mergeCell ref="Z54:AA54"/>
    <mergeCell ref="Z55:AA55"/>
    <mergeCell ref="Z56:AA56"/>
    <mergeCell ref="J54:K54"/>
    <mergeCell ref="J55:K55"/>
    <mergeCell ref="R67:S67"/>
    <mergeCell ref="R68:S68"/>
    <mergeCell ref="B30:D30"/>
    <mergeCell ref="R30:S30"/>
    <mergeCell ref="R37:S37"/>
    <mergeCell ref="B47:D47"/>
    <mergeCell ref="J47:L47"/>
    <mergeCell ref="R47:T47"/>
    <mergeCell ref="R48:S48"/>
    <mergeCell ref="B49:D49"/>
    <mergeCell ref="J49:K49"/>
    <mergeCell ref="B50:D50"/>
    <mergeCell ref="R51:S51"/>
    <mergeCell ref="J50:K50"/>
    <mergeCell ref="J51:K51"/>
    <mergeCell ref="J52:K52"/>
    <mergeCell ref="J53:K53"/>
    <mergeCell ref="B52:D52"/>
    <mergeCell ref="B53:D53"/>
    <mergeCell ref="B34:D34"/>
    <mergeCell ref="B35:D35"/>
    <mergeCell ref="B36:D36"/>
    <mergeCell ref="B48:D48"/>
    <mergeCell ref="B37:D37"/>
    <mergeCell ref="B38:D38"/>
    <mergeCell ref="B45:H45"/>
    <mergeCell ref="J45:P45"/>
    <mergeCell ref="J48:K48"/>
    <mergeCell ref="B31:D31"/>
    <mergeCell ref="B32:D32"/>
    <mergeCell ref="J32:K32"/>
    <mergeCell ref="R32:S32"/>
    <mergeCell ref="B33:D33"/>
    <mergeCell ref="B51:D51"/>
    <mergeCell ref="Z79:AB79"/>
    <mergeCell ref="Z80:AA80"/>
    <mergeCell ref="Z81:AA81"/>
    <mergeCell ref="Z82:AA82"/>
    <mergeCell ref="Z83:AA83"/>
    <mergeCell ref="Z84:AA84"/>
    <mergeCell ref="Z85:AA85"/>
    <mergeCell ref="Z86:AA86"/>
    <mergeCell ref="Z87:AA87"/>
    <mergeCell ref="AH77:AN77"/>
    <mergeCell ref="AH83:AI83"/>
    <mergeCell ref="Z90:AA90"/>
    <mergeCell ref="AP68:AQ68"/>
    <mergeCell ref="AP69:AQ69"/>
    <mergeCell ref="AH85:AI85"/>
    <mergeCell ref="AH86:AI86"/>
    <mergeCell ref="AH87:AI87"/>
    <mergeCell ref="AH88:AI88"/>
    <mergeCell ref="AH89:AI89"/>
    <mergeCell ref="AP86:AQ86"/>
    <mergeCell ref="AP87:AQ87"/>
    <mergeCell ref="AP88:AQ88"/>
    <mergeCell ref="AP89:AQ89"/>
    <mergeCell ref="AH90:AI90"/>
    <mergeCell ref="Z94:AA94"/>
    <mergeCell ref="Z88:AA88"/>
    <mergeCell ref="Z89:AA89"/>
    <mergeCell ref="Z69:AA69"/>
    <mergeCell ref="R71:S71"/>
    <mergeCell ref="R72:S72"/>
    <mergeCell ref="AH79:AJ79"/>
    <mergeCell ref="AH80:AI80"/>
    <mergeCell ref="AH81:AI81"/>
    <mergeCell ref="AH82:AI82"/>
    <mergeCell ref="R92:S92"/>
    <mergeCell ref="AX33:AY33"/>
    <mergeCell ref="Z33:AA33"/>
    <mergeCell ref="BF250:BG250"/>
    <mergeCell ref="BF251:BG251"/>
    <mergeCell ref="BF252:BG252"/>
    <mergeCell ref="BF289:BG289"/>
    <mergeCell ref="R60:S60"/>
    <mergeCell ref="R61:S61"/>
    <mergeCell ref="R62:S62"/>
    <mergeCell ref="R63:S63"/>
    <mergeCell ref="R64:S64"/>
    <mergeCell ref="R65:S65"/>
    <mergeCell ref="R66:S66"/>
    <mergeCell ref="Z34:AA34"/>
    <mergeCell ref="R33:S33"/>
    <mergeCell ref="R34:S34"/>
    <mergeCell ref="R35:S35"/>
    <mergeCell ref="Z35:AA35"/>
    <mergeCell ref="R36:S36"/>
    <mergeCell ref="Z36:AA36"/>
    <mergeCell ref="Z37:AA37"/>
    <mergeCell ref="J70:K70"/>
    <mergeCell ref="J71:K71"/>
    <mergeCell ref="J57:K57"/>
    <mergeCell ref="J58:K58"/>
    <mergeCell ref="J59:K59"/>
    <mergeCell ref="J60:K60"/>
    <mergeCell ref="J61:K61"/>
    <mergeCell ref="J62:K62"/>
    <mergeCell ref="J63:K63"/>
    <mergeCell ref="Z68:AA68"/>
    <mergeCell ref="Z70:AA70"/>
    <mergeCell ref="Z71:AA71"/>
    <mergeCell ref="Z72:AA72"/>
    <mergeCell ref="Z77:AF77"/>
    <mergeCell ref="J69:K69"/>
    <mergeCell ref="J64:K64"/>
    <mergeCell ref="R77:X77"/>
    <mergeCell ref="J77:P77"/>
    <mergeCell ref="R69:S69"/>
    <mergeCell ref="R70:S70"/>
    <mergeCell ref="AX57:AY57"/>
    <mergeCell ref="R95:S95"/>
    <mergeCell ref="AX95:AY95"/>
    <mergeCell ref="AX96:AY96"/>
    <mergeCell ref="AX97:AY97"/>
    <mergeCell ref="AX56:AY56"/>
    <mergeCell ref="AX59:AY59"/>
    <mergeCell ref="AH68:AI68"/>
    <mergeCell ref="AH69:AI69"/>
    <mergeCell ref="BN69:BO69"/>
    <mergeCell ref="BN80:BO80"/>
    <mergeCell ref="BN81:BO81"/>
    <mergeCell ref="BN112:BO112"/>
    <mergeCell ref="R106:X106"/>
    <mergeCell ref="Z106:AF106"/>
    <mergeCell ref="Z91:AA91"/>
    <mergeCell ref="AH84:AI84"/>
    <mergeCell ref="R89:S89"/>
    <mergeCell ref="Z92:AA92"/>
    <mergeCell ref="Z93:AA93"/>
    <mergeCell ref="BF63:BG63"/>
    <mergeCell ref="AX87:AY87"/>
    <mergeCell ref="AP93:AQ93"/>
    <mergeCell ref="BF108:BH108"/>
    <mergeCell ref="BN108:BP108"/>
    <mergeCell ref="BN109:BO109"/>
    <mergeCell ref="BF109:BG109"/>
    <mergeCell ref="BF110:BG110"/>
    <mergeCell ref="Z95:AA95"/>
    <mergeCell ref="BF65:BG65"/>
    <mergeCell ref="BF83:BG83"/>
    <mergeCell ref="BN99:BO99"/>
    <mergeCell ref="BN117:BO117"/>
    <mergeCell ref="BN118:BO118"/>
    <mergeCell ref="BN119:BO119"/>
    <mergeCell ref="BN120:BO120"/>
    <mergeCell ref="BF174:BH174"/>
    <mergeCell ref="BF175:BG175"/>
    <mergeCell ref="BF176:BG176"/>
    <mergeCell ref="BF177:BG177"/>
    <mergeCell ref="BN149:BO149"/>
    <mergeCell ref="BF130:BG130"/>
    <mergeCell ref="BF141:BG141"/>
    <mergeCell ref="BF142:BG142"/>
    <mergeCell ref="BF140:BG140"/>
    <mergeCell ref="BF132:BG132"/>
    <mergeCell ref="BF133:BG133"/>
    <mergeCell ref="BF134:BG134"/>
    <mergeCell ref="BF135:BG135"/>
    <mergeCell ref="BF137:BL137"/>
    <mergeCell ref="BF160:BG160"/>
    <mergeCell ref="BF161:BG161"/>
    <mergeCell ref="BF162:BG162"/>
    <mergeCell ref="BF151:BG151"/>
    <mergeCell ref="BF152:BG152"/>
    <mergeCell ref="BF153:BG153"/>
    <mergeCell ref="BF154:BG154"/>
    <mergeCell ref="BF139:BH139"/>
    <mergeCell ref="BF144:BG144"/>
    <mergeCell ref="BF166:BG166"/>
    <mergeCell ref="BF167:BG167"/>
    <mergeCell ref="BF172:BL172"/>
    <mergeCell ref="BN64:BO64"/>
    <mergeCell ref="BN65:BO65"/>
    <mergeCell ref="BN66:BO66"/>
    <mergeCell ref="BN67:BO67"/>
    <mergeCell ref="BN68:BO68"/>
    <mergeCell ref="BN156:BO156"/>
    <mergeCell ref="BN157:BO157"/>
    <mergeCell ref="BV35:BW35"/>
    <mergeCell ref="BV37:BW37"/>
    <mergeCell ref="BV76:BW76"/>
    <mergeCell ref="BV105:BW105"/>
    <mergeCell ref="BN143:BO143"/>
    <mergeCell ref="BF27:BG27"/>
    <mergeCell ref="BF28:BG28"/>
    <mergeCell ref="BF29:BG29"/>
    <mergeCell ref="BF30:BG30"/>
    <mergeCell ref="BF31:BG31"/>
    <mergeCell ref="BF32:BG32"/>
    <mergeCell ref="BF33:BG33"/>
    <mergeCell ref="BF86:BG86"/>
    <mergeCell ref="BF87:BG87"/>
    <mergeCell ref="BF155:BG155"/>
    <mergeCell ref="BF156:BG156"/>
    <mergeCell ref="BN144:BO144"/>
    <mergeCell ref="BF150:BG150"/>
    <mergeCell ref="BF146:BG146"/>
    <mergeCell ref="BF147:BG147"/>
    <mergeCell ref="BF148:BG148"/>
    <mergeCell ref="BF157:BG157"/>
    <mergeCell ref="BF64:BG64"/>
    <mergeCell ref="BF129:BG129"/>
    <mergeCell ref="BF131:BG131"/>
    <mergeCell ref="CD101:CE101"/>
    <mergeCell ref="CD209:CE209"/>
    <mergeCell ref="CD210:CE210"/>
    <mergeCell ref="CD224:CE224"/>
    <mergeCell ref="CD288:CE288"/>
    <mergeCell ref="CD289:CE289"/>
    <mergeCell ref="CD290:CE290"/>
    <mergeCell ref="CD225:CE225"/>
    <mergeCell ref="CD226:CE226"/>
    <mergeCell ref="CD227:CE227"/>
    <mergeCell ref="CD228:CE228"/>
    <mergeCell ref="CD229:CE229"/>
    <mergeCell ref="BV22:BW22"/>
    <mergeCell ref="BV23:BW23"/>
    <mergeCell ref="BV215:BW215"/>
    <mergeCell ref="BN90:BO90"/>
    <mergeCell ref="BN21:BO21"/>
    <mergeCell ref="BN22:BO22"/>
    <mergeCell ref="BN23:BO23"/>
    <mergeCell ref="BN24:BO24"/>
    <mergeCell ref="BN25:BO25"/>
    <mergeCell ref="BN26:BO26"/>
    <mergeCell ref="BN27:BO27"/>
    <mergeCell ref="BN28:BO28"/>
    <mergeCell ref="BN29:BO29"/>
    <mergeCell ref="BN30:BO30"/>
    <mergeCell ref="BN31:BO31"/>
    <mergeCell ref="BN32:BO32"/>
    <mergeCell ref="BN33:BO33"/>
    <mergeCell ref="BN34:BO34"/>
    <mergeCell ref="BN35:BO35"/>
    <mergeCell ref="BN36:BO36"/>
  </mergeCells>
  <conditionalFormatting sqref="Z187:AE209 AF187:AF207">
    <cfRule type="notContainsBlanks" dxfId="0" priority="1">
      <formula>LEN(TRIM(Z187))&gt;0</formula>
    </cfRule>
  </conditionalFormatting>
  <pageMargins left="0.7" right="0.7" top="0.75" bottom="0.75" header="0" footer="0"/>
  <pageSetup orientation="portrait" r:id="rId1"/>
  <ignoredErrors>
    <ignoredError sqref="BD87 AV273 CJ286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6"/>
  <dimension ref="B1:Q1010"/>
  <sheetViews>
    <sheetView topLeftCell="A67" workbookViewId="0">
      <selection activeCell="P80" sqref="P80"/>
    </sheetView>
  </sheetViews>
  <sheetFormatPr baseColWidth="10" defaultColWidth="12.54296875" defaultRowHeight="15" customHeight="1" x14ac:dyDescent="0.3"/>
  <cols>
    <col min="1" max="1" width="0.7265625" style="332" customWidth="1"/>
    <col min="2" max="2" width="25.26953125" style="332" customWidth="1"/>
    <col min="3" max="3" width="19.453125" style="332" customWidth="1"/>
    <col min="4" max="4" width="22" style="332" customWidth="1"/>
    <col min="5" max="5" width="22.7265625" style="332" customWidth="1"/>
    <col min="6" max="6" width="19.54296875" style="332" customWidth="1"/>
    <col min="7" max="7" width="20.1796875" style="332" customWidth="1"/>
    <col min="8" max="8" width="14.1796875" style="332" customWidth="1"/>
    <col min="9" max="9" width="11.54296875" style="332" customWidth="1"/>
    <col min="10" max="10" width="8.26953125" style="332" hidden="1" customWidth="1"/>
    <col min="11" max="11" width="10.7265625" style="332" hidden="1" customWidth="1"/>
    <col min="12" max="12" width="7.7265625" style="332" hidden="1" customWidth="1"/>
    <col min="13" max="13" width="10.1796875" style="332" hidden="1" customWidth="1"/>
    <col min="14" max="14" width="7.81640625" style="332" hidden="1" customWidth="1"/>
    <col min="15" max="15" width="7.1796875" style="332" hidden="1" customWidth="1"/>
    <col min="16" max="16" width="21.81640625" style="332" customWidth="1"/>
    <col min="17" max="26" width="11.453125" style="332" customWidth="1"/>
    <col min="27" max="16384" width="12.54296875" style="332"/>
  </cols>
  <sheetData>
    <row r="1" spans="2:17" ht="12.65" customHeight="1" x14ac:dyDescent="0.3"/>
    <row r="2" spans="2:17" ht="20.5" customHeight="1" x14ac:dyDescent="0.4">
      <c r="B2" s="755"/>
      <c r="C2" s="755"/>
      <c r="D2" s="755"/>
      <c r="E2" s="755"/>
      <c r="F2" s="755"/>
      <c r="G2" s="755"/>
      <c r="H2" s="755"/>
      <c r="J2" s="699" t="s">
        <v>0</v>
      </c>
      <c r="K2" s="757"/>
      <c r="L2" s="757"/>
      <c r="M2" s="757"/>
      <c r="N2" s="757"/>
      <c r="O2" s="757"/>
    </row>
    <row r="3" spans="2:17" ht="12.75" customHeight="1" x14ac:dyDescent="0.35">
      <c r="B3" s="758"/>
      <c r="C3" s="758"/>
      <c r="D3" s="758"/>
      <c r="E3" s="758"/>
      <c r="F3" s="758"/>
      <c r="G3" s="758"/>
      <c r="H3" s="415"/>
      <c r="J3" s="689" t="s">
        <v>542</v>
      </c>
      <c r="K3" s="757"/>
      <c r="L3" s="757"/>
      <c r="M3" s="757"/>
      <c r="N3" s="757"/>
      <c r="O3" s="757"/>
    </row>
    <row r="4" spans="2:17" ht="16" customHeight="1" x14ac:dyDescent="0.35">
      <c r="B4" s="756" t="s">
        <v>575</v>
      </c>
      <c r="C4" s="756"/>
      <c r="D4" s="756"/>
      <c r="E4" s="756"/>
      <c r="F4" s="756"/>
      <c r="G4" s="756"/>
      <c r="H4" s="756"/>
      <c r="J4" s="314"/>
      <c r="K4" s="314"/>
      <c r="L4" s="314"/>
      <c r="M4" s="314"/>
      <c r="N4" s="314"/>
      <c r="O4" s="314"/>
    </row>
    <row r="5" spans="2:17" ht="16" customHeight="1" x14ac:dyDescent="0.35">
      <c r="B5" s="756" t="s">
        <v>541</v>
      </c>
      <c r="C5" s="756"/>
      <c r="D5" s="756"/>
      <c r="E5" s="756"/>
      <c r="F5" s="756"/>
      <c r="G5" s="756"/>
      <c r="H5" s="756"/>
      <c r="J5" s="689" t="s">
        <v>255</v>
      </c>
      <c r="K5" s="757"/>
      <c r="L5" s="757"/>
      <c r="M5" s="757"/>
      <c r="N5" s="757"/>
      <c r="O5" s="757"/>
    </row>
    <row r="6" spans="2:17" ht="24" customHeight="1" x14ac:dyDescent="0.3">
      <c r="B6" s="749" t="s">
        <v>534</v>
      </c>
      <c r="C6" s="762"/>
      <c r="D6" s="762"/>
      <c r="E6" s="762"/>
      <c r="F6" s="762"/>
      <c r="G6" s="762"/>
      <c r="H6" s="762"/>
    </row>
    <row r="7" spans="2:17" ht="16.5" customHeight="1" x14ac:dyDescent="0.35">
      <c r="B7" s="349" t="s">
        <v>445</v>
      </c>
      <c r="C7" s="349" t="s">
        <v>505</v>
      </c>
      <c r="D7" s="349" t="s">
        <v>501</v>
      </c>
      <c r="E7" s="349" t="s">
        <v>502</v>
      </c>
      <c r="F7" s="349" t="s">
        <v>503</v>
      </c>
      <c r="G7" s="349" t="s">
        <v>507</v>
      </c>
      <c r="H7" s="349" t="s">
        <v>506</v>
      </c>
      <c r="J7" s="314" t="s">
        <v>445</v>
      </c>
      <c r="K7" s="314" t="s">
        <v>505</v>
      </c>
      <c r="L7" s="314" t="s">
        <v>501</v>
      </c>
      <c r="M7" s="314" t="s">
        <v>502</v>
      </c>
      <c r="N7" s="314" t="s">
        <v>503</v>
      </c>
      <c r="O7" s="314" t="s">
        <v>507</v>
      </c>
    </row>
    <row r="8" spans="2:17" x14ac:dyDescent="0.3">
      <c r="B8" s="342" t="s">
        <v>354</v>
      </c>
      <c r="C8" s="344"/>
      <c r="D8" s="344"/>
      <c r="E8" s="344"/>
      <c r="F8" s="344"/>
      <c r="G8" s="344"/>
      <c r="H8" s="318"/>
      <c r="J8" s="285" t="s">
        <v>354</v>
      </c>
    </row>
    <row r="9" spans="2:17" ht="14.15" customHeight="1" x14ac:dyDescent="0.3">
      <c r="B9" s="344" t="s">
        <v>355</v>
      </c>
      <c r="C9" s="357">
        <v>550</v>
      </c>
      <c r="D9" s="347">
        <v>3300</v>
      </c>
      <c r="E9" s="347">
        <v>0</v>
      </c>
      <c r="F9" s="347">
        <v>750</v>
      </c>
      <c r="G9" s="274">
        <f t="shared" ref="G9:G19" si="0">D9+E9-F9</f>
        <v>2550</v>
      </c>
      <c r="H9" s="345">
        <f>_xlfn.IFS(G9&lt;=0,0,G9&lt;=C9,1,G9&gt;=C9,2)</f>
        <v>2</v>
      </c>
      <c r="J9" s="331" t="s">
        <v>355</v>
      </c>
      <c r="K9" s="335">
        <v>44957</v>
      </c>
      <c r="L9" s="277">
        <v>3225</v>
      </c>
      <c r="M9" s="277">
        <v>0</v>
      </c>
      <c r="N9" s="277">
        <v>1075</v>
      </c>
      <c r="O9" s="336">
        <f t="shared" ref="O9:O17" si="1">L9+M9-N9</f>
        <v>2150</v>
      </c>
      <c r="P9" s="331"/>
      <c r="Q9" s="278"/>
    </row>
    <row r="10" spans="2:17" ht="14.15" customHeight="1" x14ac:dyDescent="0.3">
      <c r="B10" s="344" t="s">
        <v>356</v>
      </c>
      <c r="C10" s="357">
        <v>50</v>
      </c>
      <c r="D10" s="347">
        <v>343</v>
      </c>
      <c r="E10" s="347">
        <v>0</v>
      </c>
      <c r="F10" s="347">
        <v>31</v>
      </c>
      <c r="G10" s="274">
        <f t="shared" si="0"/>
        <v>312</v>
      </c>
      <c r="H10" s="345">
        <f t="shared" ref="H10:H19" si="2">_xlfn.IFS(G10&lt;=0,0,G10&lt;=C10,1,G10&gt;=C10,2)</f>
        <v>2</v>
      </c>
      <c r="J10" s="331" t="s">
        <v>356</v>
      </c>
      <c r="K10" s="335">
        <v>44957</v>
      </c>
      <c r="L10" s="277">
        <v>140</v>
      </c>
      <c r="M10" s="277">
        <v>0</v>
      </c>
      <c r="N10" s="277">
        <v>79</v>
      </c>
      <c r="O10" s="336">
        <f t="shared" si="1"/>
        <v>61</v>
      </c>
      <c r="P10" s="331"/>
      <c r="Q10" s="278"/>
    </row>
    <row r="11" spans="2:17" ht="14.15" customHeight="1" x14ac:dyDescent="0.3">
      <c r="B11" s="344" t="s">
        <v>358</v>
      </c>
      <c r="C11" s="357">
        <v>50</v>
      </c>
      <c r="D11" s="347">
        <v>140</v>
      </c>
      <c r="E11" s="347">
        <v>0</v>
      </c>
      <c r="F11" s="347">
        <v>23</v>
      </c>
      <c r="G11" s="274">
        <f t="shared" si="0"/>
        <v>117</v>
      </c>
      <c r="H11" s="345">
        <f t="shared" si="2"/>
        <v>2</v>
      </c>
      <c r="J11" s="331" t="s">
        <v>358</v>
      </c>
      <c r="K11" s="335">
        <v>44957</v>
      </c>
      <c r="L11" s="277">
        <v>157</v>
      </c>
      <c r="M11" s="277">
        <v>0</v>
      </c>
      <c r="N11" s="277">
        <v>9</v>
      </c>
      <c r="O11" s="336">
        <f t="shared" si="1"/>
        <v>148</v>
      </c>
      <c r="P11" s="331"/>
      <c r="Q11" s="278"/>
    </row>
    <row r="12" spans="2:17" ht="14.15" customHeight="1" x14ac:dyDescent="0.3">
      <c r="B12" s="344" t="s">
        <v>359</v>
      </c>
      <c r="C12" s="357">
        <v>50</v>
      </c>
      <c r="D12" s="347">
        <v>309</v>
      </c>
      <c r="E12" s="347">
        <v>0</v>
      </c>
      <c r="F12" s="347">
        <v>38</v>
      </c>
      <c r="G12" s="274">
        <f t="shared" si="0"/>
        <v>271</v>
      </c>
      <c r="H12" s="345">
        <f t="shared" si="2"/>
        <v>2</v>
      </c>
      <c r="J12" s="331" t="s">
        <v>359</v>
      </c>
      <c r="K12" s="335">
        <v>44957</v>
      </c>
      <c r="L12" s="277">
        <v>11705</v>
      </c>
      <c r="M12" s="277">
        <v>0</v>
      </c>
      <c r="N12" s="277">
        <v>675</v>
      </c>
      <c r="O12" s="336">
        <f t="shared" si="1"/>
        <v>11030</v>
      </c>
      <c r="P12" s="331"/>
      <c r="Q12" s="278"/>
    </row>
    <row r="13" spans="2:17" ht="14.15" customHeight="1" x14ac:dyDescent="0.3">
      <c r="B13" s="344" t="s">
        <v>360</v>
      </c>
      <c r="C13" s="357">
        <v>50</v>
      </c>
      <c r="D13" s="347">
        <v>224</v>
      </c>
      <c r="E13" s="347">
        <v>0</v>
      </c>
      <c r="F13" s="347">
        <v>60</v>
      </c>
      <c r="G13" s="274">
        <f t="shared" si="0"/>
        <v>164</v>
      </c>
      <c r="H13" s="345">
        <f t="shared" si="2"/>
        <v>2</v>
      </c>
      <c r="J13" s="331" t="s">
        <v>360</v>
      </c>
      <c r="K13" s="335">
        <v>44957</v>
      </c>
      <c r="L13" s="277">
        <v>271</v>
      </c>
      <c r="M13" s="277">
        <v>0</v>
      </c>
      <c r="N13" s="277">
        <v>47</v>
      </c>
      <c r="O13" s="336">
        <f t="shared" si="1"/>
        <v>224</v>
      </c>
      <c r="P13" s="331"/>
      <c r="Q13" s="278"/>
    </row>
    <row r="14" spans="2:17" ht="14.15" customHeight="1" x14ac:dyDescent="0.3">
      <c r="B14" s="344" t="s">
        <v>361</v>
      </c>
      <c r="C14" s="357">
        <v>50</v>
      </c>
      <c r="D14" s="347">
        <v>478</v>
      </c>
      <c r="E14" s="347">
        <v>0</v>
      </c>
      <c r="F14" s="347">
        <v>0</v>
      </c>
      <c r="G14" s="274">
        <f t="shared" si="0"/>
        <v>478</v>
      </c>
      <c r="H14" s="345">
        <f t="shared" si="2"/>
        <v>2</v>
      </c>
      <c r="J14" s="331" t="s">
        <v>361</v>
      </c>
      <c r="K14" s="335">
        <v>44957</v>
      </c>
      <c r="L14" s="277">
        <v>379</v>
      </c>
      <c r="M14" s="277">
        <v>0</v>
      </c>
      <c r="N14" s="277">
        <v>1</v>
      </c>
      <c r="O14" s="336">
        <f t="shared" si="1"/>
        <v>378</v>
      </c>
      <c r="P14" s="331"/>
      <c r="Q14" s="278"/>
    </row>
    <row r="15" spans="2:17" ht="14.15" customHeight="1" x14ac:dyDescent="0.3">
      <c r="B15" s="344" t="s">
        <v>362</v>
      </c>
      <c r="C15" s="357">
        <v>50</v>
      </c>
      <c r="D15" s="347">
        <v>129</v>
      </c>
      <c r="E15" s="347">
        <v>0</v>
      </c>
      <c r="F15" s="347">
        <v>20</v>
      </c>
      <c r="G15" s="274">
        <f t="shared" si="0"/>
        <v>109</v>
      </c>
      <c r="H15" s="345">
        <f t="shared" si="2"/>
        <v>2</v>
      </c>
      <c r="J15" s="331" t="s">
        <v>362</v>
      </c>
      <c r="K15" s="335">
        <v>44957</v>
      </c>
      <c r="L15" s="277">
        <v>106</v>
      </c>
      <c r="M15" s="277">
        <v>0</v>
      </c>
      <c r="N15" s="277">
        <v>18</v>
      </c>
      <c r="O15" s="336">
        <f t="shared" si="1"/>
        <v>88</v>
      </c>
      <c r="P15" s="331"/>
      <c r="Q15" s="278"/>
    </row>
    <row r="16" spans="2:17" ht="14.15" customHeight="1" x14ac:dyDescent="0.3">
      <c r="B16" s="344" t="s">
        <v>363</v>
      </c>
      <c r="C16" s="357">
        <v>50</v>
      </c>
      <c r="D16" s="347">
        <v>60</v>
      </c>
      <c r="E16" s="347">
        <v>0</v>
      </c>
      <c r="F16" s="347">
        <v>17</v>
      </c>
      <c r="G16" s="274">
        <f t="shared" si="0"/>
        <v>43</v>
      </c>
      <c r="H16" s="345">
        <f t="shared" si="2"/>
        <v>1</v>
      </c>
      <c r="J16" s="331" t="s">
        <v>363</v>
      </c>
      <c r="K16" s="335">
        <v>44957</v>
      </c>
      <c r="L16" s="277">
        <v>0</v>
      </c>
      <c r="M16" s="277">
        <v>0</v>
      </c>
      <c r="N16" s="277">
        <v>0</v>
      </c>
      <c r="O16" s="336">
        <f t="shared" si="1"/>
        <v>0</v>
      </c>
      <c r="P16" s="331"/>
      <c r="Q16" s="278"/>
    </row>
    <row r="17" spans="2:17" ht="14.15" customHeight="1" x14ac:dyDescent="0.3">
      <c r="B17" s="344" t="s">
        <v>364</v>
      </c>
      <c r="C17" s="357">
        <v>50</v>
      </c>
      <c r="D17" s="347">
        <v>145</v>
      </c>
      <c r="E17" s="347">
        <v>0</v>
      </c>
      <c r="F17" s="347">
        <v>51</v>
      </c>
      <c r="G17" s="274">
        <f t="shared" si="0"/>
        <v>94</v>
      </c>
      <c r="H17" s="345">
        <f t="shared" si="2"/>
        <v>2</v>
      </c>
      <c r="J17" s="331" t="s">
        <v>364</v>
      </c>
      <c r="K17" s="335">
        <v>44957</v>
      </c>
      <c r="L17" s="277">
        <v>63</v>
      </c>
      <c r="M17" s="277">
        <v>0</v>
      </c>
      <c r="N17" s="277">
        <v>35</v>
      </c>
      <c r="O17" s="336">
        <f t="shared" si="1"/>
        <v>28</v>
      </c>
      <c r="P17" s="331"/>
      <c r="Q17" s="278"/>
    </row>
    <row r="18" spans="2:17" ht="14.15" customHeight="1" x14ac:dyDescent="0.3">
      <c r="B18" s="344" t="s">
        <v>365</v>
      </c>
      <c r="C18" s="357">
        <v>50</v>
      </c>
      <c r="D18" s="347">
        <v>63</v>
      </c>
      <c r="E18" s="347">
        <v>0</v>
      </c>
      <c r="F18" s="347">
        <v>14</v>
      </c>
      <c r="G18" s="274">
        <f t="shared" si="0"/>
        <v>49</v>
      </c>
      <c r="H18" s="345">
        <f t="shared" si="2"/>
        <v>1</v>
      </c>
      <c r="J18" s="331" t="s">
        <v>365</v>
      </c>
      <c r="K18" s="335">
        <v>44957</v>
      </c>
      <c r="L18" s="277" t="s">
        <v>447</v>
      </c>
      <c r="M18" s="277">
        <v>0</v>
      </c>
      <c r="N18" s="277" t="s">
        <v>448</v>
      </c>
      <c r="O18" s="336" t="s">
        <v>449</v>
      </c>
      <c r="P18" s="331"/>
      <c r="Q18" s="278"/>
    </row>
    <row r="19" spans="2:17" ht="14.15" customHeight="1" x14ac:dyDescent="0.3">
      <c r="B19" s="344" t="s">
        <v>366</v>
      </c>
      <c r="C19" s="357">
        <v>30</v>
      </c>
      <c r="D19" s="347">
        <v>110</v>
      </c>
      <c r="E19" s="347">
        <v>0</v>
      </c>
      <c r="F19" s="347">
        <v>8</v>
      </c>
      <c r="G19" s="274">
        <f t="shared" si="0"/>
        <v>102</v>
      </c>
      <c r="H19" s="345">
        <f t="shared" si="2"/>
        <v>2</v>
      </c>
      <c r="J19" s="331" t="s">
        <v>366</v>
      </c>
      <c r="K19" s="335">
        <v>44957</v>
      </c>
      <c r="L19" s="277">
        <v>87</v>
      </c>
      <c r="M19" s="277">
        <v>0</v>
      </c>
      <c r="N19" s="277">
        <v>27</v>
      </c>
      <c r="O19" s="336">
        <f>L19+M19-N19</f>
        <v>60</v>
      </c>
      <c r="P19" s="331"/>
      <c r="Q19" s="278"/>
    </row>
    <row r="20" spans="2:17" ht="12.75" customHeight="1" x14ac:dyDescent="0.3">
      <c r="B20" s="749" t="s">
        <v>533</v>
      </c>
      <c r="C20" s="749"/>
      <c r="D20" s="749"/>
      <c r="E20" s="749"/>
      <c r="F20" s="749"/>
      <c r="G20" s="749"/>
      <c r="H20" s="749"/>
      <c r="J20" s="759"/>
      <c r="K20" s="759"/>
      <c r="L20" s="759"/>
      <c r="M20" s="759"/>
      <c r="N20" s="759"/>
      <c r="O20" s="759"/>
      <c r="P20" s="331"/>
      <c r="Q20" s="278"/>
    </row>
    <row r="21" spans="2:17" ht="12.75" customHeight="1" x14ac:dyDescent="0.35">
      <c r="B21" s="749"/>
      <c r="C21" s="749"/>
      <c r="D21" s="749"/>
      <c r="E21" s="749"/>
      <c r="F21" s="749"/>
      <c r="G21" s="749"/>
      <c r="H21" s="749"/>
      <c r="J21" s="314" t="s">
        <v>445</v>
      </c>
      <c r="K21" s="314" t="s">
        <v>505</v>
      </c>
      <c r="L21" s="314" t="s">
        <v>501</v>
      </c>
      <c r="M21" s="314" t="s">
        <v>502</v>
      </c>
      <c r="N21" s="314" t="s">
        <v>503</v>
      </c>
      <c r="O21" s="314" t="s">
        <v>507</v>
      </c>
      <c r="P21" s="331"/>
      <c r="Q21" s="278"/>
    </row>
    <row r="22" spans="2:17" s="339" customFormat="1" ht="16.5" customHeight="1" x14ac:dyDescent="0.35">
      <c r="B22" s="349" t="s">
        <v>445</v>
      </c>
      <c r="C22" s="349" t="s">
        <v>505</v>
      </c>
      <c r="D22" s="349" t="s">
        <v>501</v>
      </c>
      <c r="E22" s="349" t="s">
        <v>502</v>
      </c>
      <c r="F22" s="349" t="s">
        <v>503</v>
      </c>
      <c r="G22" s="349" t="s">
        <v>507</v>
      </c>
      <c r="H22" s="349" t="s">
        <v>506</v>
      </c>
      <c r="J22" s="340"/>
      <c r="K22" s="340"/>
      <c r="L22" s="340"/>
      <c r="M22" s="340"/>
      <c r="N22" s="340"/>
      <c r="O22" s="340"/>
      <c r="P22" s="386"/>
      <c r="Q22" s="387"/>
    </row>
    <row r="23" spans="2:17" ht="14.15" customHeight="1" x14ac:dyDescent="0.3">
      <c r="B23" s="344" t="s">
        <v>355</v>
      </c>
      <c r="C23" s="357">
        <v>550</v>
      </c>
      <c r="D23" s="274">
        <v>2550</v>
      </c>
      <c r="E23" s="347">
        <v>0</v>
      </c>
      <c r="F23" s="347">
        <v>650</v>
      </c>
      <c r="G23" s="274">
        <f t="shared" ref="G23:G33" si="3">D23+E23-F23</f>
        <v>1900</v>
      </c>
      <c r="H23" s="345">
        <f>_xlfn.IFS(G23&lt;=0,0,G23&lt;=C23,1,G23&gt;=C23,2)</f>
        <v>2</v>
      </c>
      <c r="J23" s="331" t="s">
        <v>355</v>
      </c>
      <c r="K23" s="335">
        <v>44985</v>
      </c>
      <c r="L23" s="277">
        <v>2150</v>
      </c>
      <c r="M23" s="277">
        <v>0</v>
      </c>
      <c r="N23" s="277">
        <v>550</v>
      </c>
      <c r="O23" s="336">
        <f t="shared" ref="O23:O31" si="4">L23+M23-N23</f>
        <v>1600</v>
      </c>
      <c r="P23" s="331"/>
      <c r="Q23" s="278"/>
    </row>
    <row r="24" spans="2:17" ht="14.15" customHeight="1" x14ac:dyDescent="0.3">
      <c r="B24" s="344" t="s">
        <v>356</v>
      </c>
      <c r="C24" s="357">
        <v>50</v>
      </c>
      <c r="D24" s="274">
        <v>312</v>
      </c>
      <c r="E24" s="347">
        <v>0</v>
      </c>
      <c r="F24" s="347">
        <v>20</v>
      </c>
      <c r="G24" s="274">
        <f t="shared" si="3"/>
        <v>292</v>
      </c>
      <c r="H24" s="345">
        <f t="shared" ref="H24:H33" si="5">_xlfn.IFS(G24&lt;=0,0,G24&lt;=C24,1,G24&gt;=C24,2)</f>
        <v>2</v>
      </c>
      <c r="J24" s="331" t="s">
        <v>356</v>
      </c>
      <c r="K24" s="335">
        <v>44985</v>
      </c>
      <c r="L24" s="277">
        <v>61</v>
      </c>
      <c r="M24" s="277">
        <v>0</v>
      </c>
      <c r="N24" s="277">
        <v>39</v>
      </c>
      <c r="O24" s="336">
        <f t="shared" si="4"/>
        <v>22</v>
      </c>
      <c r="P24" s="331"/>
      <c r="Q24" s="278"/>
    </row>
    <row r="25" spans="2:17" ht="14.15" customHeight="1" x14ac:dyDescent="0.3">
      <c r="B25" s="344" t="s">
        <v>358</v>
      </c>
      <c r="C25" s="357">
        <v>50</v>
      </c>
      <c r="D25" s="274">
        <v>117</v>
      </c>
      <c r="E25" s="347">
        <v>0</v>
      </c>
      <c r="F25" s="347">
        <v>16</v>
      </c>
      <c r="G25" s="274">
        <f t="shared" si="3"/>
        <v>101</v>
      </c>
      <c r="H25" s="345">
        <f t="shared" si="5"/>
        <v>2</v>
      </c>
      <c r="J25" s="331" t="s">
        <v>358</v>
      </c>
      <c r="K25" s="335">
        <v>44985</v>
      </c>
      <c r="L25" s="277">
        <v>148</v>
      </c>
      <c r="M25" s="277">
        <v>0</v>
      </c>
      <c r="N25" s="277">
        <v>8</v>
      </c>
      <c r="O25" s="336">
        <f t="shared" si="4"/>
        <v>140</v>
      </c>
      <c r="P25" s="331"/>
      <c r="Q25" s="278"/>
    </row>
    <row r="26" spans="2:17" ht="14.15" customHeight="1" x14ac:dyDescent="0.3">
      <c r="B26" s="344" t="s">
        <v>359</v>
      </c>
      <c r="C26" s="357">
        <v>50</v>
      </c>
      <c r="D26" s="274">
        <v>271</v>
      </c>
      <c r="E26" s="347">
        <v>0</v>
      </c>
      <c r="F26" s="347">
        <v>22</v>
      </c>
      <c r="G26" s="274">
        <f t="shared" si="3"/>
        <v>249</v>
      </c>
      <c r="H26" s="345">
        <f t="shared" si="5"/>
        <v>2</v>
      </c>
      <c r="J26" s="331" t="s">
        <v>359</v>
      </c>
      <c r="K26" s="335">
        <v>44985</v>
      </c>
      <c r="L26" s="277">
        <v>11030</v>
      </c>
      <c r="M26" s="277">
        <v>0</v>
      </c>
      <c r="N26" s="277">
        <v>625</v>
      </c>
      <c r="O26" s="336">
        <f t="shared" si="4"/>
        <v>10405</v>
      </c>
      <c r="P26" s="331"/>
      <c r="Q26" s="278"/>
    </row>
    <row r="27" spans="2:17" ht="14.15" customHeight="1" x14ac:dyDescent="0.3">
      <c r="B27" s="344" t="s">
        <v>360</v>
      </c>
      <c r="C27" s="357">
        <v>50</v>
      </c>
      <c r="D27" s="274">
        <v>164</v>
      </c>
      <c r="E27" s="347">
        <v>0</v>
      </c>
      <c r="F27" s="347">
        <v>45</v>
      </c>
      <c r="G27" s="274">
        <f t="shared" si="3"/>
        <v>119</v>
      </c>
      <c r="H27" s="345">
        <f t="shared" si="5"/>
        <v>2</v>
      </c>
      <c r="J27" s="331" t="s">
        <v>360</v>
      </c>
      <c r="K27" s="335">
        <v>44985</v>
      </c>
      <c r="L27" s="277">
        <v>224</v>
      </c>
      <c r="M27" s="277">
        <v>0</v>
      </c>
      <c r="N27" s="277">
        <v>57</v>
      </c>
      <c r="O27" s="336">
        <f t="shared" si="4"/>
        <v>167</v>
      </c>
      <c r="P27" s="331"/>
      <c r="Q27" s="278"/>
    </row>
    <row r="28" spans="2:17" ht="14.15" customHeight="1" x14ac:dyDescent="0.3">
      <c r="B28" s="344" t="s">
        <v>361</v>
      </c>
      <c r="C28" s="357">
        <v>50</v>
      </c>
      <c r="D28" s="274">
        <v>478</v>
      </c>
      <c r="E28" s="347">
        <v>0</v>
      </c>
      <c r="F28" s="347">
        <v>0</v>
      </c>
      <c r="G28" s="274">
        <f t="shared" si="3"/>
        <v>478</v>
      </c>
      <c r="H28" s="345">
        <f t="shared" si="5"/>
        <v>2</v>
      </c>
      <c r="J28" s="331" t="s">
        <v>361</v>
      </c>
      <c r="K28" s="335">
        <v>44985</v>
      </c>
      <c r="L28" s="277">
        <v>378</v>
      </c>
      <c r="M28" s="277">
        <v>0</v>
      </c>
      <c r="N28" s="277">
        <v>51</v>
      </c>
      <c r="O28" s="336">
        <f t="shared" si="4"/>
        <v>327</v>
      </c>
      <c r="P28" s="331"/>
      <c r="Q28" s="278"/>
    </row>
    <row r="29" spans="2:17" ht="14.15" customHeight="1" x14ac:dyDescent="0.3">
      <c r="B29" s="344" t="s">
        <v>362</v>
      </c>
      <c r="C29" s="357">
        <v>50</v>
      </c>
      <c r="D29" s="274">
        <v>109</v>
      </c>
      <c r="E29" s="347">
        <v>0</v>
      </c>
      <c r="F29" s="347">
        <v>15</v>
      </c>
      <c r="G29" s="274">
        <f>D29+E29-F29</f>
        <v>94</v>
      </c>
      <c r="H29" s="345">
        <f t="shared" si="5"/>
        <v>2</v>
      </c>
      <c r="J29" s="331" t="s">
        <v>362</v>
      </c>
      <c r="K29" s="335">
        <v>44985</v>
      </c>
      <c r="L29" s="277">
        <v>88</v>
      </c>
      <c r="M29" s="277">
        <v>0</v>
      </c>
      <c r="N29" s="277">
        <v>12</v>
      </c>
      <c r="O29" s="336">
        <f t="shared" si="4"/>
        <v>76</v>
      </c>
      <c r="P29" s="331"/>
      <c r="Q29" s="278"/>
    </row>
    <row r="30" spans="2:17" ht="14.15" customHeight="1" x14ac:dyDescent="0.3">
      <c r="B30" s="344" t="s">
        <v>363</v>
      </c>
      <c r="C30" s="357">
        <v>50</v>
      </c>
      <c r="D30" s="274">
        <v>43</v>
      </c>
      <c r="E30" s="347">
        <v>0</v>
      </c>
      <c r="F30" s="347">
        <v>7</v>
      </c>
      <c r="G30" s="274">
        <f t="shared" si="3"/>
        <v>36</v>
      </c>
      <c r="H30" s="345">
        <f t="shared" si="5"/>
        <v>1</v>
      </c>
      <c r="J30" s="331" t="s">
        <v>363</v>
      </c>
      <c r="K30" s="335">
        <v>44985</v>
      </c>
      <c r="L30" s="277">
        <v>0</v>
      </c>
      <c r="M30" s="277">
        <v>0</v>
      </c>
      <c r="N30" s="277">
        <v>0</v>
      </c>
      <c r="O30" s="336">
        <f t="shared" si="4"/>
        <v>0</v>
      </c>
      <c r="P30" s="331"/>
      <c r="Q30" s="278"/>
    </row>
    <row r="31" spans="2:17" ht="14.15" customHeight="1" x14ac:dyDescent="0.3">
      <c r="B31" s="344" t="s">
        <v>364</v>
      </c>
      <c r="C31" s="357">
        <v>50</v>
      </c>
      <c r="D31" s="274">
        <v>94</v>
      </c>
      <c r="E31" s="347">
        <v>0</v>
      </c>
      <c r="F31" s="347">
        <v>27</v>
      </c>
      <c r="G31" s="274">
        <f t="shared" si="3"/>
        <v>67</v>
      </c>
      <c r="H31" s="345">
        <f t="shared" si="5"/>
        <v>2</v>
      </c>
      <c r="J31" s="331" t="s">
        <v>364</v>
      </c>
      <c r="K31" s="335">
        <v>44985</v>
      </c>
      <c r="L31" s="277">
        <v>28</v>
      </c>
      <c r="M31" s="277">
        <v>0</v>
      </c>
      <c r="N31" s="277">
        <v>28</v>
      </c>
      <c r="O31" s="336">
        <f t="shared" si="4"/>
        <v>0</v>
      </c>
      <c r="P31" s="331"/>
      <c r="Q31" s="278"/>
    </row>
    <row r="32" spans="2:17" ht="14.15" customHeight="1" x14ac:dyDescent="0.3">
      <c r="B32" s="344" t="s">
        <v>365</v>
      </c>
      <c r="C32" s="357">
        <v>50</v>
      </c>
      <c r="D32" s="274">
        <v>49</v>
      </c>
      <c r="E32" s="347">
        <v>0</v>
      </c>
      <c r="F32" s="347">
        <v>12</v>
      </c>
      <c r="G32" s="274">
        <f t="shared" si="3"/>
        <v>37</v>
      </c>
      <c r="H32" s="345">
        <f t="shared" si="5"/>
        <v>1</v>
      </c>
      <c r="J32" s="331" t="s">
        <v>365</v>
      </c>
      <c r="K32" s="335">
        <v>44985</v>
      </c>
      <c r="L32" s="277" t="s">
        <v>449</v>
      </c>
      <c r="M32" s="277">
        <v>0</v>
      </c>
      <c r="N32" s="277" t="s">
        <v>450</v>
      </c>
      <c r="O32" s="336" t="s">
        <v>451</v>
      </c>
      <c r="P32" s="331"/>
      <c r="Q32" s="278"/>
    </row>
    <row r="33" spans="2:17" ht="14.15" customHeight="1" x14ac:dyDescent="0.3">
      <c r="B33" s="344" t="s">
        <v>366</v>
      </c>
      <c r="C33" s="357">
        <v>30</v>
      </c>
      <c r="D33" s="274">
        <v>102</v>
      </c>
      <c r="E33" s="347">
        <v>0</v>
      </c>
      <c r="F33" s="347">
        <v>9</v>
      </c>
      <c r="G33" s="274">
        <f t="shared" si="3"/>
        <v>93</v>
      </c>
      <c r="H33" s="345">
        <f t="shared" si="5"/>
        <v>2</v>
      </c>
      <c r="J33" s="331" t="s">
        <v>366</v>
      </c>
      <c r="K33" s="335">
        <v>44985</v>
      </c>
      <c r="L33" s="277">
        <v>60</v>
      </c>
      <c r="M33" s="277">
        <v>0</v>
      </c>
      <c r="N33" s="277">
        <v>28</v>
      </c>
      <c r="O33" s="336">
        <f>L33+M33-N33</f>
        <v>32</v>
      </c>
      <c r="P33" s="331"/>
      <c r="Q33" s="278"/>
    </row>
    <row r="34" spans="2:17" ht="12.75" customHeight="1" x14ac:dyDescent="0.3">
      <c r="B34" s="749" t="s">
        <v>538</v>
      </c>
      <c r="C34" s="749"/>
      <c r="D34" s="749"/>
      <c r="E34" s="749"/>
      <c r="F34" s="749"/>
      <c r="G34" s="749"/>
      <c r="H34" s="749"/>
      <c r="J34" s="759"/>
      <c r="K34" s="760"/>
      <c r="L34" s="760"/>
      <c r="M34" s="760"/>
      <c r="N34" s="760"/>
      <c r="O34" s="761"/>
      <c r="P34" s="331"/>
      <c r="Q34" s="278"/>
    </row>
    <row r="35" spans="2:17" ht="12.65" customHeight="1" x14ac:dyDescent="0.35">
      <c r="B35" s="749"/>
      <c r="C35" s="749"/>
      <c r="D35" s="749"/>
      <c r="E35" s="749"/>
      <c r="F35" s="749"/>
      <c r="G35" s="749"/>
      <c r="H35" s="749"/>
      <c r="J35" s="314" t="s">
        <v>445</v>
      </c>
      <c r="K35" s="314" t="s">
        <v>505</v>
      </c>
      <c r="L35" s="314" t="s">
        <v>501</v>
      </c>
      <c r="M35" s="314" t="s">
        <v>502</v>
      </c>
      <c r="N35" s="314" t="s">
        <v>503</v>
      </c>
      <c r="O35" s="314" t="s">
        <v>507</v>
      </c>
      <c r="P35" s="331"/>
      <c r="Q35" s="278"/>
    </row>
    <row r="36" spans="2:17" ht="2.15" customHeight="1" x14ac:dyDescent="0.3">
      <c r="B36" s="749"/>
      <c r="C36" s="749"/>
      <c r="D36" s="749"/>
      <c r="E36" s="749"/>
      <c r="F36" s="749"/>
      <c r="G36" s="749"/>
      <c r="H36" s="749"/>
      <c r="J36" s="331" t="s">
        <v>355</v>
      </c>
      <c r="K36" s="335">
        <v>45016</v>
      </c>
      <c r="L36" s="277">
        <v>1600</v>
      </c>
      <c r="M36" s="277">
        <v>0</v>
      </c>
      <c r="N36" s="277">
        <v>775</v>
      </c>
      <c r="O36" s="336">
        <f t="shared" ref="O36:O45" si="6">L36+M36-N36</f>
        <v>825</v>
      </c>
      <c r="P36" s="331"/>
      <c r="Q36" s="278"/>
    </row>
    <row r="37" spans="2:17" s="339" customFormat="1" ht="16.5" customHeight="1" x14ac:dyDescent="0.3">
      <c r="B37" s="349" t="s">
        <v>445</v>
      </c>
      <c r="C37" s="349" t="s">
        <v>505</v>
      </c>
      <c r="D37" s="349" t="s">
        <v>501</v>
      </c>
      <c r="E37" s="349" t="s">
        <v>502</v>
      </c>
      <c r="F37" s="349" t="s">
        <v>503</v>
      </c>
      <c r="G37" s="349" t="s">
        <v>507</v>
      </c>
      <c r="H37" s="349" t="s">
        <v>506</v>
      </c>
      <c r="J37" s="386"/>
      <c r="K37" s="388"/>
      <c r="L37" s="389"/>
      <c r="M37" s="389"/>
      <c r="N37" s="389"/>
      <c r="O37" s="390"/>
      <c r="P37" s="386"/>
      <c r="Q37" s="387"/>
    </row>
    <row r="38" spans="2:17" ht="14.15" customHeight="1" x14ac:dyDescent="0.3">
      <c r="B38" s="344" t="s">
        <v>355</v>
      </c>
      <c r="C38" s="357">
        <v>550</v>
      </c>
      <c r="D38" s="274">
        <v>1900</v>
      </c>
      <c r="E38" s="347">
        <v>0</v>
      </c>
      <c r="F38" s="347">
        <v>600</v>
      </c>
      <c r="G38" s="274">
        <f t="shared" ref="G38:G44" si="7">D38+E38-F38</f>
        <v>1300</v>
      </c>
      <c r="H38" s="345">
        <f>_xlfn.IFS(G38&lt;=0,0,G38&lt;=C38,1,G38&gt;=C38,2)</f>
        <v>2</v>
      </c>
      <c r="J38" s="331" t="s">
        <v>356</v>
      </c>
      <c r="K38" s="335">
        <v>45016</v>
      </c>
      <c r="L38" s="277">
        <v>22</v>
      </c>
      <c r="M38" s="277">
        <v>150</v>
      </c>
      <c r="N38" s="277">
        <v>61</v>
      </c>
      <c r="O38" s="336">
        <f t="shared" si="6"/>
        <v>111</v>
      </c>
      <c r="P38" s="331"/>
      <c r="Q38" s="278"/>
    </row>
    <row r="39" spans="2:17" ht="14.15" customHeight="1" x14ac:dyDescent="0.3">
      <c r="B39" s="344" t="s">
        <v>356</v>
      </c>
      <c r="C39" s="357">
        <v>50</v>
      </c>
      <c r="D39" s="274">
        <v>292</v>
      </c>
      <c r="E39" s="347">
        <v>0</v>
      </c>
      <c r="F39" s="347">
        <v>58</v>
      </c>
      <c r="G39" s="274">
        <f t="shared" si="7"/>
        <v>234</v>
      </c>
      <c r="H39" s="345">
        <f t="shared" ref="H39:H48" si="8">_xlfn.IFS(G39&lt;=0,0,G39&lt;=C39,1,G39&gt;=C39,2)</f>
        <v>2</v>
      </c>
      <c r="J39" s="331" t="s">
        <v>358</v>
      </c>
      <c r="K39" s="335">
        <v>45016</v>
      </c>
      <c r="L39" s="277">
        <v>140</v>
      </c>
      <c r="M39" s="277">
        <v>0</v>
      </c>
      <c r="N39" s="277">
        <v>25</v>
      </c>
      <c r="O39" s="336">
        <f t="shared" si="6"/>
        <v>115</v>
      </c>
      <c r="P39" s="331"/>
      <c r="Q39" s="278"/>
    </row>
    <row r="40" spans="2:17" ht="14.15" customHeight="1" x14ac:dyDescent="0.3">
      <c r="B40" s="344" t="s">
        <v>358</v>
      </c>
      <c r="C40" s="357">
        <v>50</v>
      </c>
      <c r="D40" s="274">
        <v>101</v>
      </c>
      <c r="E40" s="347">
        <v>0</v>
      </c>
      <c r="F40" s="347">
        <v>19</v>
      </c>
      <c r="G40" s="274">
        <f t="shared" si="7"/>
        <v>82</v>
      </c>
      <c r="H40" s="345">
        <f t="shared" si="8"/>
        <v>2</v>
      </c>
      <c r="J40" s="331" t="s">
        <v>359</v>
      </c>
      <c r="K40" s="335">
        <v>45016</v>
      </c>
      <c r="L40" s="277">
        <v>10405</v>
      </c>
      <c r="M40" s="277">
        <v>0</v>
      </c>
      <c r="N40" s="277">
        <v>625</v>
      </c>
      <c r="O40" s="336">
        <f t="shared" si="6"/>
        <v>9780</v>
      </c>
      <c r="P40" s="331"/>
      <c r="Q40" s="278"/>
    </row>
    <row r="41" spans="2:17" ht="14.15" customHeight="1" x14ac:dyDescent="0.3">
      <c r="B41" s="344" t="s">
        <v>359</v>
      </c>
      <c r="C41" s="357">
        <v>50</v>
      </c>
      <c r="D41" s="274">
        <v>249</v>
      </c>
      <c r="E41" s="347">
        <v>0</v>
      </c>
      <c r="F41" s="347">
        <f>SUM(B!V109:V130)</f>
        <v>39</v>
      </c>
      <c r="G41" s="274">
        <f t="shared" si="7"/>
        <v>210</v>
      </c>
      <c r="H41" s="345">
        <f t="shared" si="8"/>
        <v>2</v>
      </c>
      <c r="J41" s="331" t="s">
        <v>360</v>
      </c>
      <c r="K41" s="335">
        <v>45016</v>
      </c>
      <c r="L41" s="277">
        <v>167</v>
      </c>
      <c r="M41" s="277">
        <v>0</v>
      </c>
      <c r="N41" s="277">
        <v>42</v>
      </c>
      <c r="O41" s="336">
        <f t="shared" si="6"/>
        <v>125</v>
      </c>
      <c r="P41" s="331"/>
      <c r="Q41" s="278"/>
    </row>
    <row r="42" spans="2:17" ht="14.15" customHeight="1" x14ac:dyDescent="0.3">
      <c r="B42" s="344" t="s">
        <v>360</v>
      </c>
      <c r="C42" s="357">
        <v>50</v>
      </c>
      <c r="D42" s="274">
        <v>119</v>
      </c>
      <c r="E42" s="347">
        <v>0</v>
      </c>
      <c r="F42" s="347">
        <f>SUM(B!V140:V163)</f>
        <v>50</v>
      </c>
      <c r="G42" s="274">
        <f t="shared" si="7"/>
        <v>69</v>
      </c>
      <c r="H42" s="345">
        <f t="shared" si="8"/>
        <v>2</v>
      </c>
      <c r="J42" s="331" t="s">
        <v>361</v>
      </c>
      <c r="K42" s="335">
        <v>45016</v>
      </c>
      <c r="L42" s="277">
        <v>327</v>
      </c>
      <c r="M42" s="277">
        <v>0</v>
      </c>
      <c r="N42" s="277">
        <v>11</v>
      </c>
      <c r="O42" s="336">
        <f t="shared" si="6"/>
        <v>316</v>
      </c>
      <c r="P42" s="331"/>
      <c r="Q42" s="278"/>
    </row>
    <row r="43" spans="2:17" ht="14.15" customHeight="1" x14ac:dyDescent="0.3">
      <c r="B43" s="344" t="s">
        <v>361</v>
      </c>
      <c r="C43" s="357">
        <v>50</v>
      </c>
      <c r="D43" s="274">
        <v>478</v>
      </c>
      <c r="E43" s="347">
        <v>0</v>
      </c>
      <c r="F43" s="347">
        <f>SUM(B!U175:U176)</f>
        <v>0</v>
      </c>
      <c r="G43" s="274">
        <f t="shared" si="7"/>
        <v>478</v>
      </c>
      <c r="H43" s="345">
        <f t="shared" si="8"/>
        <v>2</v>
      </c>
      <c r="J43" s="331" t="s">
        <v>362</v>
      </c>
      <c r="K43" s="335">
        <v>45016</v>
      </c>
      <c r="L43" s="277">
        <v>76</v>
      </c>
      <c r="M43" s="277">
        <v>0</v>
      </c>
      <c r="N43" s="277">
        <v>12</v>
      </c>
      <c r="O43" s="336">
        <f t="shared" si="6"/>
        <v>64</v>
      </c>
      <c r="P43" s="331"/>
      <c r="Q43" s="278"/>
    </row>
    <row r="44" spans="2:17" ht="14.15" customHeight="1" x14ac:dyDescent="0.3">
      <c r="B44" s="344" t="s">
        <v>362</v>
      </c>
      <c r="C44" s="357">
        <v>50</v>
      </c>
      <c r="D44" s="274">
        <v>94</v>
      </c>
      <c r="E44" s="347">
        <v>0</v>
      </c>
      <c r="F44" s="347">
        <f>SUM(B!V187:V206)</f>
        <v>32</v>
      </c>
      <c r="G44" s="274">
        <f t="shared" si="7"/>
        <v>62</v>
      </c>
      <c r="H44" s="345">
        <f t="shared" si="8"/>
        <v>2</v>
      </c>
      <c r="J44" s="331" t="s">
        <v>363</v>
      </c>
      <c r="K44" s="335">
        <v>45016</v>
      </c>
      <c r="L44" s="277">
        <v>0</v>
      </c>
      <c r="M44" s="277">
        <v>0</v>
      </c>
      <c r="N44" s="277">
        <v>0</v>
      </c>
      <c r="O44" s="336">
        <f t="shared" si="6"/>
        <v>0</v>
      </c>
      <c r="P44" s="331"/>
      <c r="Q44" s="278"/>
    </row>
    <row r="45" spans="2:17" ht="14.15" customHeight="1" x14ac:dyDescent="0.3">
      <c r="B45" s="344" t="s">
        <v>363</v>
      </c>
      <c r="C45" s="357">
        <v>50</v>
      </c>
      <c r="D45" s="274">
        <v>36</v>
      </c>
      <c r="E45" s="347">
        <v>0</v>
      </c>
      <c r="F45" s="347">
        <f>SUM(B!V215:V220)</f>
        <v>13</v>
      </c>
      <c r="G45" s="274">
        <f>D45+E45-F45</f>
        <v>23</v>
      </c>
      <c r="H45" s="345">
        <f t="shared" si="8"/>
        <v>1</v>
      </c>
      <c r="J45" s="331" t="s">
        <v>364</v>
      </c>
      <c r="K45" s="335">
        <v>45016</v>
      </c>
      <c r="L45" s="277">
        <v>0</v>
      </c>
      <c r="M45" s="277">
        <v>0</v>
      </c>
      <c r="N45" s="277">
        <v>0</v>
      </c>
      <c r="O45" s="336">
        <f t="shared" si="6"/>
        <v>0</v>
      </c>
      <c r="P45" s="331"/>
      <c r="Q45" s="278"/>
    </row>
    <row r="46" spans="2:17" ht="14.15" customHeight="1" x14ac:dyDescent="0.3">
      <c r="B46" s="344" t="s">
        <v>364</v>
      </c>
      <c r="C46" s="357">
        <v>50</v>
      </c>
      <c r="D46" s="274">
        <v>67</v>
      </c>
      <c r="E46" s="347">
        <v>0</v>
      </c>
      <c r="F46" s="347">
        <f>SUM(B!V233:V256)</f>
        <v>34</v>
      </c>
      <c r="G46" s="274">
        <f t="shared" ref="G46:G47" si="9">D46+E46-F46</f>
        <v>33</v>
      </c>
      <c r="H46" s="345">
        <f t="shared" si="8"/>
        <v>1</v>
      </c>
      <c r="J46" s="331" t="s">
        <v>365</v>
      </c>
      <c r="K46" s="335">
        <v>45016</v>
      </c>
      <c r="L46" s="277" t="s">
        <v>451</v>
      </c>
      <c r="M46" s="277" t="s">
        <v>452</v>
      </c>
      <c r="N46" s="277" t="s">
        <v>453</v>
      </c>
      <c r="O46" s="336" t="s">
        <v>454</v>
      </c>
      <c r="P46" s="331"/>
      <c r="Q46" s="278"/>
    </row>
    <row r="47" spans="2:17" ht="14.15" customHeight="1" x14ac:dyDescent="0.3">
      <c r="B47" s="344" t="s">
        <v>365</v>
      </c>
      <c r="C47" s="357">
        <v>50</v>
      </c>
      <c r="D47" s="274">
        <v>37</v>
      </c>
      <c r="E47" s="347">
        <v>0</v>
      </c>
      <c r="F47" s="347">
        <f>SUM(B!V272:V287)</f>
        <v>28</v>
      </c>
      <c r="G47" s="274">
        <f t="shared" si="9"/>
        <v>9</v>
      </c>
      <c r="H47" s="345">
        <f t="shared" si="8"/>
        <v>1</v>
      </c>
      <c r="J47" s="331" t="s">
        <v>366</v>
      </c>
      <c r="K47" s="335">
        <v>45016</v>
      </c>
      <c r="L47" s="277">
        <v>32</v>
      </c>
      <c r="M47" s="277">
        <v>0</v>
      </c>
      <c r="N47" s="277">
        <v>29</v>
      </c>
      <c r="O47" s="336">
        <f>L47+M47-N47</f>
        <v>3</v>
      </c>
      <c r="P47" s="331"/>
      <c r="Q47" s="278"/>
    </row>
    <row r="48" spans="2:17" ht="14.15" customHeight="1" x14ac:dyDescent="0.3">
      <c r="B48" s="344" t="s">
        <v>366</v>
      </c>
      <c r="C48" s="357">
        <v>30</v>
      </c>
      <c r="D48" s="274">
        <v>93</v>
      </c>
      <c r="E48" s="347">
        <v>0</v>
      </c>
      <c r="F48" s="347">
        <f>SUM(B!V305:V309)</f>
        <v>12</v>
      </c>
      <c r="G48" s="274">
        <f>D48+E48-F48</f>
        <v>81</v>
      </c>
      <c r="H48" s="345">
        <f t="shared" si="8"/>
        <v>2</v>
      </c>
    </row>
    <row r="49" spans="2:17" ht="1.5" customHeight="1" x14ac:dyDescent="0.3">
      <c r="B49" s="754"/>
      <c r="C49" s="754"/>
      <c r="D49" s="754"/>
      <c r="E49" s="754"/>
      <c r="F49" s="754"/>
      <c r="G49" s="754"/>
      <c r="H49" s="754"/>
    </row>
    <row r="50" spans="2:17" ht="3" customHeight="1" x14ac:dyDescent="0.3">
      <c r="B50" s="754"/>
      <c r="C50" s="754"/>
      <c r="D50" s="754"/>
      <c r="E50" s="754"/>
      <c r="F50" s="754"/>
      <c r="G50" s="754"/>
      <c r="H50" s="754"/>
    </row>
    <row r="51" spans="2:17" ht="22" customHeight="1" x14ac:dyDescent="0.3">
      <c r="B51" s="755"/>
      <c r="C51" s="755"/>
      <c r="D51" s="755"/>
      <c r="E51" s="755"/>
      <c r="F51" s="755"/>
      <c r="G51" s="755"/>
      <c r="H51" s="415"/>
    </row>
    <row r="52" spans="2:17" ht="12.75" hidden="1" customHeight="1" x14ac:dyDescent="0.3">
      <c r="B52" s="756"/>
      <c r="C52" s="756"/>
      <c r="D52" s="756"/>
      <c r="E52" s="756"/>
      <c r="F52" s="756"/>
      <c r="G52" s="756"/>
      <c r="H52" s="356"/>
    </row>
    <row r="53" spans="2:17" ht="16" customHeight="1" x14ac:dyDescent="0.3">
      <c r="B53" s="756" t="s">
        <v>575</v>
      </c>
      <c r="C53" s="756"/>
      <c r="D53" s="756"/>
      <c r="E53" s="756"/>
      <c r="F53" s="756"/>
      <c r="G53" s="756"/>
      <c r="H53" s="756"/>
    </row>
    <row r="54" spans="2:17" ht="16" customHeight="1" x14ac:dyDescent="0.3">
      <c r="B54" s="756" t="s">
        <v>539</v>
      </c>
      <c r="C54" s="756"/>
      <c r="D54" s="756"/>
      <c r="E54" s="756"/>
      <c r="F54" s="756"/>
      <c r="G54" s="756"/>
      <c r="H54" s="756"/>
    </row>
    <row r="55" spans="2:17" ht="22" customHeight="1" x14ac:dyDescent="0.3">
      <c r="B55" s="749" t="s">
        <v>529</v>
      </c>
      <c r="C55" s="749"/>
      <c r="D55" s="749"/>
      <c r="E55" s="749"/>
      <c r="F55" s="749"/>
      <c r="G55" s="749"/>
      <c r="H55" s="749"/>
    </row>
    <row r="56" spans="2:17" s="339" customFormat="1" ht="16.5" customHeight="1" x14ac:dyDescent="0.3">
      <c r="B56" s="349" t="s">
        <v>445</v>
      </c>
      <c r="C56" s="349" t="s">
        <v>505</v>
      </c>
      <c r="D56" s="349" t="s">
        <v>501</v>
      </c>
      <c r="E56" s="349" t="s">
        <v>502</v>
      </c>
      <c r="F56" s="349" t="s">
        <v>503</v>
      </c>
      <c r="G56" s="349" t="s">
        <v>507</v>
      </c>
      <c r="H56" s="349" t="s">
        <v>506</v>
      </c>
    </row>
    <row r="57" spans="2:17" ht="14.15" customHeight="1" x14ac:dyDescent="0.3">
      <c r="B57" s="344" t="s">
        <v>355</v>
      </c>
      <c r="C57" s="358">
        <v>550</v>
      </c>
      <c r="D57" s="359">
        <f t="shared" ref="D57:D67" si="10">G38</f>
        <v>1300</v>
      </c>
      <c r="E57" s="359">
        <v>0</v>
      </c>
      <c r="F57" s="359">
        <f>SUM(B!AD12:AD31)</f>
        <v>625</v>
      </c>
      <c r="G57" s="352">
        <f t="shared" ref="G57:G64" si="11">D57+E57-F57</f>
        <v>675</v>
      </c>
      <c r="H57" s="345">
        <f>_xlfn.IFS(G57&lt;=0,0,G57&lt;=C57,1,G57&gt;=C57,2)</f>
        <v>2</v>
      </c>
      <c r="I57" s="331"/>
      <c r="Q57" s="278"/>
    </row>
    <row r="58" spans="2:17" ht="14.15" customHeight="1" x14ac:dyDescent="0.3">
      <c r="B58" s="344" t="s">
        <v>356</v>
      </c>
      <c r="C58" s="358">
        <v>50</v>
      </c>
      <c r="D58" s="359">
        <f t="shared" si="10"/>
        <v>234</v>
      </c>
      <c r="E58" s="359">
        <v>0</v>
      </c>
      <c r="F58" s="359">
        <f>SUM(B!AD48:AD70)</f>
        <v>61</v>
      </c>
      <c r="G58" s="352">
        <f t="shared" si="11"/>
        <v>173</v>
      </c>
      <c r="H58" s="345">
        <f t="shared" ref="H58:H66" si="12">_xlfn.IFS(G58&lt;=0,0,G58&lt;=C58,1,G58&gt;=C58,2)</f>
        <v>2</v>
      </c>
      <c r="I58" s="331"/>
      <c r="Q58" s="278"/>
    </row>
    <row r="59" spans="2:17" ht="14.15" customHeight="1" x14ac:dyDescent="0.3">
      <c r="B59" s="344" t="s">
        <v>358</v>
      </c>
      <c r="C59" s="358">
        <v>50</v>
      </c>
      <c r="D59" s="359">
        <f t="shared" si="10"/>
        <v>82</v>
      </c>
      <c r="E59" s="359">
        <v>0</v>
      </c>
      <c r="F59" s="359">
        <f>SUM(B!AD80:AD88)</f>
        <v>12</v>
      </c>
      <c r="G59" s="352">
        <f t="shared" si="11"/>
        <v>70</v>
      </c>
      <c r="H59" s="345">
        <f t="shared" si="12"/>
        <v>2</v>
      </c>
      <c r="I59" s="331"/>
      <c r="Q59" s="278"/>
    </row>
    <row r="60" spans="2:17" ht="14.15" customHeight="1" x14ac:dyDescent="0.3">
      <c r="B60" s="344" t="s">
        <v>359</v>
      </c>
      <c r="C60" s="358">
        <v>50</v>
      </c>
      <c r="D60" s="359">
        <f t="shared" si="10"/>
        <v>210</v>
      </c>
      <c r="E60" s="359">
        <v>0</v>
      </c>
      <c r="F60" s="359">
        <f>SUM(B!AD109:AD132)</f>
        <v>53</v>
      </c>
      <c r="G60" s="352">
        <f t="shared" si="11"/>
        <v>157</v>
      </c>
      <c r="H60" s="345">
        <f t="shared" si="12"/>
        <v>2</v>
      </c>
      <c r="I60" s="331"/>
      <c r="Q60" s="278"/>
    </row>
    <row r="61" spans="2:17" ht="14.15" customHeight="1" x14ac:dyDescent="0.3">
      <c r="B61" s="344" t="s">
        <v>360</v>
      </c>
      <c r="C61" s="358">
        <v>50</v>
      </c>
      <c r="D61" s="359">
        <f t="shared" si="10"/>
        <v>69</v>
      </c>
      <c r="E61" s="359">
        <v>0</v>
      </c>
      <c r="F61" s="359">
        <f>SUM(B!U140:V163)</f>
        <v>50</v>
      </c>
      <c r="G61" s="352">
        <f t="shared" si="11"/>
        <v>19</v>
      </c>
      <c r="H61" s="345">
        <f t="shared" si="12"/>
        <v>1</v>
      </c>
      <c r="I61" s="331"/>
      <c r="Q61" s="278"/>
    </row>
    <row r="62" spans="2:17" ht="14.15" customHeight="1" x14ac:dyDescent="0.3">
      <c r="B62" s="344" t="s">
        <v>361</v>
      </c>
      <c r="C62" s="358">
        <v>50</v>
      </c>
      <c r="D62" s="359">
        <f t="shared" si="10"/>
        <v>478</v>
      </c>
      <c r="E62" s="359">
        <v>0</v>
      </c>
      <c r="F62" s="359">
        <f>SUM(B!AD175)</f>
        <v>5</v>
      </c>
      <c r="G62" s="352">
        <f t="shared" si="11"/>
        <v>473</v>
      </c>
      <c r="H62" s="345">
        <f t="shared" si="12"/>
        <v>2</v>
      </c>
      <c r="I62" s="331"/>
      <c r="Q62" s="278"/>
    </row>
    <row r="63" spans="2:17" ht="14.15" customHeight="1" x14ac:dyDescent="0.3">
      <c r="B63" s="344" t="s">
        <v>362</v>
      </c>
      <c r="C63" s="358">
        <v>50</v>
      </c>
      <c r="D63" s="359">
        <f t="shared" si="10"/>
        <v>62</v>
      </c>
      <c r="E63" s="359">
        <v>0</v>
      </c>
      <c r="F63" s="359">
        <f>SUM(B!AD187:AD209)</f>
        <v>39</v>
      </c>
      <c r="G63" s="352">
        <f t="shared" si="11"/>
        <v>23</v>
      </c>
      <c r="H63" s="345">
        <f t="shared" si="12"/>
        <v>1</v>
      </c>
      <c r="I63" s="331"/>
      <c r="Q63" s="278"/>
    </row>
    <row r="64" spans="2:17" ht="14.15" customHeight="1" x14ac:dyDescent="0.3">
      <c r="B64" s="344" t="s">
        <v>363</v>
      </c>
      <c r="C64" s="358">
        <v>50</v>
      </c>
      <c r="D64" s="359">
        <f t="shared" si="10"/>
        <v>23</v>
      </c>
      <c r="E64" s="359">
        <v>0</v>
      </c>
      <c r="F64" s="359">
        <f>SUM(B!AD215:AD220)</f>
        <v>11</v>
      </c>
      <c r="G64" s="352">
        <f t="shared" si="11"/>
        <v>12</v>
      </c>
      <c r="H64" s="345">
        <f t="shared" si="12"/>
        <v>1</v>
      </c>
      <c r="I64" s="331"/>
      <c r="Q64" s="278"/>
    </row>
    <row r="65" spans="2:17" ht="14.15" customHeight="1" x14ac:dyDescent="0.3">
      <c r="B65" s="344" t="s">
        <v>364</v>
      </c>
      <c r="C65" s="358">
        <v>50</v>
      </c>
      <c r="D65" s="359">
        <f t="shared" si="10"/>
        <v>33</v>
      </c>
      <c r="E65" s="359">
        <v>0</v>
      </c>
      <c r="F65" s="359">
        <f>SUM(B!AD233:AD255)</f>
        <v>31</v>
      </c>
      <c r="G65" s="352">
        <f>D65+E65-F65</f>
        <v>2</v>
      </c>
      <c r="H65" s="345">
        <f t="shared" si="12"/>
        <v>1</v>
      </c>
      <c r="I65" s="331"/>
      <c r="Q65" s="278"/>
    </row>
    <row r="66" spans="2:17" ht="14.15" customHeight="1" x14ac:dyDescent="0.3">
      <c r="B66" s="344" t="s">
        <v>365</v>
      </c>
      <c r="C66" s="358">
        <v>50</v>
      </c>
      <c r="D66" s="359">
        <f t="shared" si="10"/>
        <v>9</v>
      </c>
      <c r="E66" s="359">
        <v>0</v>
      </c>
      <c r="F66" s="359">
        <f>SUM(B!AD272:AD278)</f>
        <v>9</v>
      </c>
      <c r="G66" s="352">
        <f>D66+E66-F66</f>
        <v>0</v>
      </c>
      <c r="H66" s="345">
        <f t="shared" si="12"/>
        <v>0</v>
      </c>
      <c r="I66" s="331"/>
      <c r="Q66" s="278"/>
    </row>
    <row r="67" spans="2:17" ht="14.15" customHeight="1" x14ac:dyDescent="0.3">
      <c r="B67" s="344" t="s">
        <v>366</v>
      </c>
      <c r="C67" s="358">
        <v>30</v>
      </c>
      <c r="D67" s="359">
        <f t="shared" si="10"/>
        <v>81</v>
      </c>
      <c r="E67" s="359">
        <v>0</v>
      </c>
      <c r="F67" s="359">
        <f>SUM(B!AD305:AD311)</f>
        <v>10</v>
      </c>
      <c r="G67" s="352">
        <f>D67+E67-F67</f>
        <v>71</v>
      </c>
      <c r="H67" s="345">
        <f>_xlfn.IFS(G67&lt;=0,0,G67&lt;=C67,1,G67&gt;=C67,2)</f>
        <v>2</v>
      </c>
      <c r="I67" s="331"/>
      <c r="Q67" s="278"/>
    </row>
    <row r="68" spans="2:17" ht="12.75" customHeight="1" x14ac:dyDescent="0.3">
      <c r="B68" s="749" t="s">
        <v>535</v>
      </c>
      <c r="C68" s="749"/>
      <c r="D68" s="749"/>
      <c r="E68" s="749"/>
      <c r="F68" s="749"/>
      <c r="G68" s="749"/>
      <c r="H68" s="749"/>
    </row>
    <row r="69" spans="2:17" ht="12.75" customHeight="1" x14ac:dyDescent="0.3">
      <c r="B69" s="749"/>
      <c r="C69" s="749"/>
      <c r="D69" s="749"/>
      <c r="E69" s="749"/>
      <c r="F69" s="749"/>
      <c r="G69" s="749"/>
      <c r="H69" s="749"/>
    </row>
    <row r="70" spans="2:17" ht="16.5" customHeight="1" x14ac:dyDescent="0.3">
      <c r="B70" s="349" t="s">
        <v>445</v>
      </c>
      <c r="C70" s="349" t="s">
        <v>505</v>
      </c>
      <c r="D70" s="349" t="s">
        <v>501</v>
      </c>
      <c r="E70" s="349" t="s">
        <v>502</v>
      </c>
      <c r="F70" s="349" t="s">
        <v>503</v>
      </c>
      <c r="G70" s="349" t="s">
        <v>507</v>
      </c>
      <c r="H70" s="360" t="s">
        <v>506</v>
      </c>
    </row>
    <row r="71" spans="2:17" ht="12.75" customHeight="1" x14ac:dyDescent="0.3">
      <c r="B71" s="344" t="s">
        <v>355</v>
      </c>
      <c r="C71" s="357">
        <v>550</v>
      </c>
      <c r="D71" s="347">
        <v>675</v>
      </c>
      <c r="E71" s="347">
        <v>0</v>
      </c>
      <c r="F71" s="347">
        <f>SUM(B!AL12:AL32)</f>
        <v>600</v>
      </c>
      <c r="G71" s="274">
        <f t="shared" ref="G71:G81" si="13">D71+E71-F71</f>
        <v>75</v>
      </c>
      <c r="H71" s="345">
        <f>_xlfn.IFS(G71&lt;=0,0,G71&lt;=C71,1,G71&gt;=C71,2)</f>
        <v>1</v>
      </c>
    </row>
    <row r="72" spans="2:17" ht="12.75" customHeight="1" x14ac:dyDescent="0.3">
      <c r="B72" s="344" t="s">
        <v>356</v>
      </c>
      <c r="C72" s="357">
        <v>50</v>
      </c>
      <c r="D72" s="347">
        <v>173</v>
      </c>
      <c r="E72" s="347">
        <v>0</v>
      </c>
      <c r="F72" s="347">
        <f>SUM(B!AL48:AL69)</f>
        <v>45</v>
      </c>
      <c r="G72" s="274">
        <f t="shared" si="13"/>
        <v>128</v>
      </c>
      <c r="H72" s="345">
        <f t="shared" ref="H72:H80" si="14">_xlfn.IFS(G72&lt;=0,0,G72&lt;=C72,1,G72&gt;=C72,2)</f>
        <v>2</v>
      </c>
    </row>
    <row r="73" spans="2:17" ht="12.75" customHeight="1" x14ac:dyDescent="0.3">
      <c r="B73" s="344" t="s">
        <v>358</v>
      </c>
      <c r="C73" s="357">
        <v>50</v>
      </c>
      <c r="D73" s="347">
        <f t="shared" ref="D73:D81" si="15">G59</f>
        <v>70</v>
      </c>
      <c r="E73" s="347">
        <v>0</v>
      </c>
      <c r="F73" s="347">
        <f>SUM(B!AL80:AL94)</f>
        <v>22</v>
      </c>
      <c r="G73" s="274">
        <f t="shared" si="13"/>
        <v>48</v>
      </c>
      <c r="H73" s="345">
        <f t="shared" si="14"/>
        <v>1</v>
      </c>
    </row>
    <row r="74" spans="2:17" ht="12.75" customHeight="1" x14ac:dyDescent="0.3">
      <c r="B74" s="344" t="s">
        <v>359</v>
      </c>
      <c r="C74" s="357">
        <v>50</v>
      </c>
      <c r="D74" s="347">
        <f t="shared" si="15"/>
        <v>157</v>
      </c>
      <c r="E74" s="347">
        <v>0</v>
      </c>
      <c r="F74" s="347">
        <f>SUM(B!AL109:AL130)</f>
        <v>44</v>
      </c>
      <c r="G74" s="274">
        <f t="shared" si="13"/>
        <v>113</v>
      </c>
      <c r="H74" s="345">
        <f t="shared" si="14"/>
        <v>2</v>
      </c>
    </row>
    <row r="75" spans="2:17" ht="12.75" customHeight="1" x14ac:dyDescent="0.3">
      <c r="B75" s="344" t="s">
        <v>360</v>
      </c>
      <c r="C75" s="357">
        <v>50</v>
      </c>
      <c r="D75" s="347">
        <f t="shared" si="15"/>
        <v>19</v>
      </c>
      <c r="E75" s="347">
        <v>0</v>
      </c>
      <c r="F75" s="361">
        <f>SUM(B!AL140:AL145)</f>
        <v>11</v>
      </c>
      <c r="G75" s="274">
        <f t="shared" si="13"/>
        <v>8</v>
      </c>
      <c r="H75" s="345">
        <f t="shared" si="14"/>
        <v>1</v>
      </c>
    </row>
    <row r="76" spans="2:17" ht="12.75" customHeight="1" x14ac:dyDescent="0.3">
      <c r="B76" s="344" t="s">
        <v>361</v>
      </c>
      <c r="C76" s="357">
        <v>50</v>
      </c>
      <c r="D76" s="347">
        <f t="shared" si="15"/>
        <v>473</v>
      </c>
      <c r="E76" s="347">
        <v>0</v>
      </c>
      <c r="F76" s="347">
        <v>0</v>
      </c>
      <c r="G76" s="274">
        <f t="shared" si="13"/>
        <v>473</v>
      </c>
      <c r="H76" s="345">
        <f t="shared" si="14"/>
        <v>2</v>
      </c>
    </row>
    <row r="77" spans="2:17" ht="12.75" customHeight="1" x14ac:dyDescent="0.3">
      <c r="B77" s="344" t="s">
        <v>362</v>
      </c>
      <c r="C77" s="357">
        <v>50</v>
      </c>
      <c r="D77" s="347">
        <f t="shared" si="15"/>
        <v>23</v>
      </c>
      <c r="E77" s="347">
        <v>0</v>
      </c>
      <c r="F77" s="362">
        <f>SUM(B!AL187:AL199)</f>
        <v>15</v>
      </c>
      <c r="G77" s="274">
        <f t="shared" si="13"/>
        <v>8</v>
      </c>
      <c r="H77" s="345">
        <f t="shared" si="14"/>
        <v>1</v>
      </c>
    </row>
    <row r="78" spans="2:17" ht="12.75" customHeight="1" x14ac:dyDescent="0.3">
      <c r="B78" s="344" t="s">
        <v>363</v>
      </c>
      <c r="C78" s="357">
        <v>50</v>
      </c>
      <c r="D78" s="347">
        <f t="shared" si="15"/>
        <v>12</v>
      </c>
      <c r="E78" s="347">
        <v>0</v>
      </c>
      <c r="F78" s="347">
        <f>SUM(B!AL215:AL220)</f>
        <v>10</v>
      </c>
      <c r="G78" s="274">
        <f t="shared" si="13"/>
        <v>2</v>
      </c>
      <c r="H78" s="345">
        <f t="shared" si="14"/>
        <v>1</v>
      </c>
    </row>
    <row r="79" spans="2:17" ht="12.75" customHeight="1" x14ac:dyDescent="0.3">
      <c r="B79" s="344" t="s">
        <v>364</v>
      </c>
      <c r="C79" s="357">
        <v>50</v>
      </c>
      <c r="D79" s="347">
        <v>2</v>
      </c>
      <c r="E79" s="347">
        <v>0</v>
      </c>
      <c r="F79" s="347">
        <v>2</v>
      </c>
      <c r="G79" s="274">
        <f t="shared" si="13"/>
        <v>0</v>
      </c>
      <c r="H79" s="345">
        <f t="shared" si="14"/>
        <v>0</v>
      </c>
    </row>
    <row r="80" spans="2:17" ht="12.75" customHeight="1" x14ac:dyDescent="0.3">
      <c r="B80" s="344" t="s">
        <v>365</v>
      </c>
      <c r="C80" s="357">
        <v>50</v>
      </c>
      <c r="D80" s="347">
        <f t="shared" si="15"/>
        <v>0</v>
      </c>
      <c r="E80" s="347">
        <v>73</v>
      </c>
      <c r="F80" s="347">
        <f>SUM(B!AL272:AL287)</f>
        <v>22</v>
      </c>
      <c r="G80" s="274">
        <f t="shared" si="13"/>
        <v>51</v>
      </c>
      <c r="H80" s="345">
        <f t="shared" si="14"/>
        <v>2</v>
      </c>
    </row>
    <row r="81" spans="2:8" ht="12.75" customHeight="1" x14ac:dyDescent="0.3">
      <c r="B81" s="344" t="s">
        <v>366</v>
      </c>
      <c r="C81" s="357">
        <v>30</v>
      </c>
      <c r="D81" s="347">
        <f t="shared" si="15"/>
        <v>71</v>
      </c>
      <c r="E81" s="347">
        <v>0</v>
      </c>
      <c r="F81" s="347">
        <f>SUM(B!AL305:AL311)</f>
        <v>9</v>
      </c>
      <c r="G81" s="274">
        <f t="shared" si="13"/>
        <v>62</v>
      </c>
      <c r="H81" s="345">
        <f>_xlfn.IFS(G81&lt;=0,0,G81&lt;=C81,1,G81&gt;=C81,2)</f>
        <v>2</v>
      </c>
    </row>
    <row r="82" spans="2:8" ht="27.65" customHeight="1" x14ac:dyDescent="0.3">
      <c r="B82" s="749" t="s">
        <v>536</v>
      </c>
      <c r="C82" s="749"/>
      <c r="D82" s="749"/>
      <c r="E82" s="749"/>
      <c r="F82" s="749"/>
      <c r="G82" s="749"/>
      <c r="H82" s="749"/>
    </row>
    <row r="83" spans="2:8" ht="12.75" customHeight="1" x14ac:dyDescent="0.3">
      <c r="B83" s="753"/>
      <c r="C83" s="753"/>
      <c r="D83" s="753"/>
      <c r="E83" s="753"/>
      <c r="F83" s="753"/>
      <c r="G83" s="753"/>
      <c r="H83" s="753"/>
    </row>
    <row r="84" spans="2:8" ht="16.5" customHeight="1" x14ac:dyDescent="0.35">
      <c r="B84" s="314" t="s">
        <v>445</v>
      </c>
      <c r="C84" s="314" t="s">
        <v>505</v>
      </c>
      <c r="D84" s="314" t="s">
        <v>501</v>
      </c>
      <c r="E84" s="314" t="s">
        <v>502</v>
      </c>
      <c r="F84" s="314" t="s">
        <v>503</v>
      </c>
      <c r="G84" s="314" t="s">
        <v>507</v>
      </c>
      <c r="H84" s="337" t="s">
        <v>506</v>
      </c>
    </row>
    <row r="85" spans="2:8" ht="12.75" customHeight="1" x14ac:dyDescent="0.3">
      <c r="B85" s="331" t="s">
        <v>355</v>
      </c>
      <c r="C85" s="279">
        <v>550</v>
      </c>
      <c r="D85" s="273">
        <v>75</v>
      </c>
      <c r="E85" s="278">
        <v>5975</v>
      </c>
      <c r="F85" s="278">
        <f>SUM(B!AT12:AT28)</f>
        <v>525</v>
      </c>
      <c r="G85" s="273">
        <f t="shared" ref="G85:G95" si="16">D85+E85-F85</f>
        <v>5525</v>
      </c>
      <c r="H85" s="330">
        <f>_xlfn.IFS(G85&lt;=0,0,G85&lt;=C85,1,G85&gt;=C85,2)</f>
        <v>2</v>
      </c>
    </row>
    <row r="86" spans="2:8" ht="12.75" customHeight="1" x14ac:dyDescent="0.3">
      <c r="B86" s="331" t="s">
        <v>356</v>
      </c>
      <c r="C86" s="279">
        <v>50</v>
      </c>
      <c r="D86" s="273">
        <v>128</v>
      </c>
      <c r="E86" s="278">
        <v>270</v>
      </c>
      <c r="F86" s="278">
        <f>SUM(B!AT48:AT68)</f>
        <v>52</v>
      </c>
      <c r="G86" s="273">
        <f t="shared" si="16"/>
        <v>346</v>
      </c>
      <c r="H86" s="330">
        <f t="shared" ref="H86:H94" si="17">_xlfn.IFS(G86&lt;=0,0,G86&lt;=C86,1,G86&gt;=C86,2)</f>
        <v>2</v>
      </c>
    </row>
    <row r="87" spans="2:8" ht="12.75" customHeight="1" x14ac:dyDescent="0.3">
      <c r="B87" s="331" t="s">
        <v>358</v>
      </c>
      <c r="C87" s="279">
        <v>50</v>
      </c>
      <c r="D87" s="273">
        <v>41</v>
      </c>
      <c r="E87" s="278">
        <v>114</v>
      </c>
      <c r="F87" s="278">
        <f>SUM(B!AT80:AT95)</f>
        <v>20</v>
      </c>
      <c r="G87" s="273">
        <f t="shared" si="16"/>
        <v>135</v>
      </c>
      <c r="H87" s="330">
        <f t="shared" si="17"/>
        <v>2</v>
      </c>
    </row>
    <row r="88" spans="2:8" ht="12.75" customHeight="1" x14ac:dyDescent="0.3">
      <c r="B88" s="331" t="s">
        <v>359</v>
      </c>
      <c r="C88" s="279">
        <v>50</v>
      </c>
      <c r="D88" s="273">
        <v>127</v>
      </c>
      <c r="E88" s="278">
        <v>129</v>
      </c>
      <c r="F88" s="278">
        <f>SUM(B!AT109:AT126)</f>
        <v>34</v>
      </c>
      <c r="G88" s="273">
        <f t="shared" si="16"/>
        <v>222</v>
      </c>
      <c r="H88" s="330">
        <f t="shared" si="17"/>
        <v>2</v>
      </c>
    </row>
    <row r="89" spans="2:8" ht="12.75" customHeight="1" x14ac:dyDescent="0.3">
      <c r="B89" s="331" t="s">
        <v>360</v>
      </c>
      <c r="C89" s="279">
        <v>50</v>
      </c>
      <c r="D89" s="273">
        <v>8</v>
      </c>
      <c r="E89" s="278">
        <f>SUM(B!AS140)</f>
        <v>300</v>
      </c>
      <c r="F89" s="278">
        <f>SUM(B!AT140:AT156)</f>
        <v>33</v>
      </c>
      <c r="G89" s="273">
        <f t="shared" si="16"/>
        <v>275</v>
      </c>
      <c r="H89" s="330">
        <f t="shared" si="17"/>
        <v>2</v>
      </c>
    </row>
    <row r="90" spans="2:8" ht="12.75" customHeight="1" x14ac:dyDescent="0.3">
      <c r="B90" s="331" t="s">
        <v>361</v>
      </c>
      <c r="C90" s="279">
        <v>50</v>
      </c>
      <c r="D90" s="273">
        <v>0</v>
      </c>
      <c r="E90" s="278">
        <v>0</v>
      </c>
      <c r="F90" s="278">
        <v>0</v>
      </c>
      <c r="G90" s="273">
        <f t="shared" si="16"/>
        <v>0</v>
      </c>
      <c r="H90" s="330">
        <f t="shared" si="17"/>
        <v>0</v>
      </c>
    </row>
    <row r="91" spans="2:8" ht="12.75" customHeight="1" x14ac:dyDescent="0.3">
      <c r="B91" s="331" t="s">
        <v>362</v>
      </c>
      <c r="C91" s="279">
        <v>50</v>
      </c>
      <c r="D91" s="273">
        <v>15</v>
      </c>
      <c r="E91" s="278">
        <f>SUM(B!AS188)</f>
        <v>152</v>
      </c>
      <c r="F91" s="278">
        <f>SUM(B!AT187:AT196)</f>
        <v>9</v>
      </c>
      <c r="G91" s="273">
        <f t="shared" si="16"/>
        <v>158</v>
      </c>
      <c r="H91" s="330">
        <f t="shared" si="17"/>
        <v>2</v>
      </c>
    </row>
    <row r="92" spans="2:8" ht="12.75" customHeight="1" x14ac:dyDescent="0.3">
      <c r="B92" s="331" t="s">
        <v>363</v>
      </c>
      <c r="C92" s="279">
        <v>50</v>
      </c>
      <c r="D92" s="273">
        <v>0</v>
      </c>
      <c r="E92" s="278">
        <f>SUM(B!AS216)</f>
        <v>120</v>
      </c>
      <c r="F92" s="278">
        <f>SUM(B!AT215:AT225)</f>
        <v>20</v>
      </c>
      <c r="G92" s="273">
        <f t="shared" si="16"/>
        <v>100</v>
      </c>
      <c r="H92" s="330">
        <f t="shared" si="17"/>
        <v>2</v>
      </c>
    </row>
    <row r="93" spans="2:8" ht="12.75" customHeight="1" x14ac:dyDescent="0.3">
      <c r="B93" s="331" t="s">
        <v>364</v>
      </c>
      <c r="C93" s="279">
        <v>50</v>
      </c>
      <c r="D93" s="273">
        <v>0</v>
      </c>
      <c r="E93" s="278">
        <f>SUM(B!AS233)</f>
        <v>288</v>
      </c>
      <c r="F93" s="278">
        <f>SUM(B!AT233:AT249)</f>
        <v>39</v>
      </c>
      <c r="G93" s="273">
        <f t="shared" si="16"/>
        <v>249</v>
      </c>
      <c r="H93" s="330">
        <f t="shared" si="17"/>
        <v>2</v>
      </c>
    </row>
    <row r="94" spans="2:8" ht="12.75" customHeight="1" x14ac:dyDescent="0.3">
      <c r="B94" s="331" t="s">
        <v>365</v>
      </c>
      <c r="C94" s="279">
        <v>50</v>
      </c>
      <c r="D94" s="273">
        <v>51</v>
      </c>
      <c r="E94" s="278">
        <f>SUM(B!AS275)</f>
        <v>106</v>
      </c>
      <c r="F94" s="278">
        <f>SUM(B!AT272:AT284)</f>
        <v>24</v>
      </c>
      <c r="G94" s="273">
        <f t="shared" si="16"/>
        <v>133</v>
      </c>
      <c r="H94" s="330">
        <f t="shared" si="17"/>
        <v>2</v>
      </c>
    </row>
    <row r="95" spans="2:8" ht="12.75" customHeight="1" x14ac:dyDescent="0.3">
      <c r="B95" s="331" t="s">
        <v>366</v>
      </c>
      <c r="C95" s="279">
        <v>30</v>
      </c>
      <c r="D95" s="273">
        <v>60</v>
      </c>
      <c r="E95" s="278">
        <f>SUM(B!AS306)</f>
        <v>120</v>
      </c>
      <c r="F95" s="278">
        <f>SUM(B!AT305:AT308)</f>
        <v>4</v>
      </c>
      <c r="G95" s="273">
        <f t="shared" si="16"/>
        <v>176</v>
      </c>
      <c r="H95" s="330">
        <f>_xlfn.IFS(G95&lt;=0,0,G95&lt;=C95,1,G95&gt;=C95,2)</f>
        <v>2</v>
      </c>
    </row>
    <row r="96" spans="2:8" ht="12.75" customHeight="1" x14ac:dyDescent="0.3">
      <c r="B96" s="338"/>
      <c r="C96" s="338"/>
      <c r="D96" s="338"/>
      <c r="E96" s="338"/>
      <c r="F96" s="338"/>
      <c r="G96" s="338"/>
      <c r="H96" s="339"/>
    </row>
    <row r="97" spans="2:8" ht="17.149999999999999" customHeight="1" x14ac:dyDescent="0.4">
      <c r="B97" s="752"/>
      <c r="C97" s="752"/>
      <c r="D97" s="752"/>
      <c r="E97" s="752"/>
      <c r="F97" s="752"/>
      <c r="G97" s="752"/>
      <c r="H97" s="339"/>
    </row>
    <row r="98" spans="2:8" ht="16" customHeight="1" x14ac:dyDescent="0.4">
      <c r="B98" s="752"/>
      <c r="C98" s="752"/>
      <c r="D98" s="752"/>
      <c r="E98" s="752"/>
      <c r="F98" s="752"/>
      <c r="G98" s="752"/>
      <c r="H98" s="339"/>
    </row>
    <row r="99" spans="2:8" ht="16" customHeight="1" x14ac:dyDescent="0.35">
      <c r="B99" s="640" t="s">
        <v>575</v>
      </c>
      <c r="C99" s="640"/>
      <c r="D99" s="640"/>
      <c r="E99" s="640"/>
      <c r="F99" s="640"/>
      <c r="G99" s="640"/>
      <c r="H99" s="640"/>
    </row>
    <row r="100" spans="2:8" ht="16" customHeight="1" x14ac:dyDescent="0.4">
      <c r="B100" s="648" t="s">
        <v>540</v>
      </c>
      <c r="C100" s="648"/>
      <c r="D100" s="648"/>
      <c r="E100" s="648"/>
      <c r="F100" s="648"/>
      <c r="G100" s="648"/>
      <c r="H100" s="648"/>
    </row>
    <row r="101" spans="2:8" ht="20" customHeight="1" x14ac:dyDescent="0.4">
      <c r="B101" s="750" t="s">
        <v>537</v>
      </c>
      <c r="C101" s="751"/>
      <c r="D101" s="751"/>
      <c r="E101" s="751"/>
      <c r="F101" s="751"/>
      <c r="G101" s="751"/>
      <c r="H101" s="751"/>
    </row>
    <row r="102" spans="2:8" ht="16.5" customHeight="1" x14ac:dyDescent="0.35">
      <c r="B102" s="314" t="s">
        <v>445</v>
      </c>
      <c r="C102" s="314" t="s">
        <v>505</v>
      </c>
      <c r="D102" s="314" t="s">
        <v>501</v>
      </c>
      <c r="E102" s="314" t="s">
        <v>502</v>
      </c>
      <c r="F102" s="314" t="s">
        <v>503</v>
      </c>
      <c r="G102" s="314" t="s">
        <v>507</v>
      </c>
      <c r="H102" s="337" t="s">
        <v>506</v>
      </c>
    </row>
    <row r="103" spans="2:8" ht="12.75" customHeight="1" x14ac:dyDescent="0.3">
      <c r="B103" s="285" t="s">
        <v>354</v>
      </c>
      <c r="C103" s="331"/>
      <c r="D103" s="331"/>
      <c r="E103" s="331"/>
      <c r="F103" s="331"/>
      <c r="G103" s="331"/>
    </row>
    <row r="104" spans="2:8" ht="14.15" customHeight="1" x14ac:dyDescent="0.3">
      <c r="B104" s="331" t="s">
        <v>355</v>
      </c>
      <c r="C104" s="334">
        <v>550</v>
      </c>
      <c r="D104" s="273">
        <v>5525</v>
      </c>
      <c r="E104" s="278">
        <v>0</v>
      </c>
      <c r="F104" s="278">
        <f>SUM(B!BB12:BB31)</f>
        <v>605</v>
      </c>
      <c r="G104" s="273">
        <f>D104+E104-F104</f>
        <v>4920</v>
      </c>
      <c r="H104" s="330">
        <f>_xlfn.IFS(G104&lt;=0,0,G104&lt;=C104,1,G104&gt;=C104,2)</f>
        <v>2</v>
      </c>
    </row>
    <row r="105" spans="2:8" ht="14.15" customHeight="1" x14ac:dyDescent="0.3">
      <c r="B105" s="331" t="s">
        <v>356</v>
      </c>
      <c r="C105" s="334">
        <v>50</v>
      </c>
      <c r="D105" s="273">
        <v>346</v>
      </c>
      <c r="E105" s="278">
        <v>0</v>
      </c>
      <c r="F105" s="278">
        <f>SUM(B!BB48:BB67)</f>
        <v>43</v>
      </c>
      <c r="G105" s="273">
        <f t="shared" ref="G105:G106" si="18">D105+E105-F105</f>
        <v>303</v>
      </c>
      <c r="H105" s="330">
        <f t="shared" ref="H105:H113" si="19">_xlfn.IFS(G105&lt;=0,0,G105&lt;=C105,1,G105&gt;=C105,2)</f>
        <v>2</v>
      </c>
    </row>
    <row r="106" spans="2:8" ht="14.15" customHeight="1" x14ac:dyDescent="0.3">
      <c r="B106" s="331" t="s">
        <v>358</v>
      </c>
      <c r="C106" s="334">
        <v>50</v>
      </c>
      <c r="D106" s="273">
        <v>135</v>
      </c>
      <c r="E106" s="278">
        <v>0</v>
      </c>
      <c r="F106" s="278">
        <f>SUM(B!BB80:BB96)</f>
        <v>20</v>
      </c>
      <c r="G106" s="273">
        <f t="shared" si="18"/>
        <v>115</v>
      </c>
      <c r="H106" s="330">
        <f t="shared" si="19"/>
        <v>2</v>
      </c>
    </row>
    <row r="107" spans="2:8" ht="14.15" customHeight="1" x14ac:dyDescent="0.3">
      <c r="B107" s="331" t="s">
        <v>359</v>
      </c>
      <c r="C107" s="334">
        <v>50</v>
      </c>
      <c r="D107" s="273">
        <v>222</v>
      </c>
      <c r="E107" s="278">
        <v>0</v>
      </c>
      <c r="F107" s="278">
        <f>SUM(B!BB109:BB126)</f>
        <v>22</v>
      </c>
      <c r="G107" s="273">
        <f>D107+E107-F107</f>
        <v>200</v>
      </c>
      <c r="H107" s="330">
        <f t="shared" si="19"/>
        <v>2</v>
      </c>
    </row>
    <row r="108" spans="2:8" ht="14.15" customHeight="1" x14ac:dyDescent="0.3">
      <c r="B108" s="331" t="s">
        <v>360</v>
      </c>
      <c r="C108" s="334">
        <v>50</v>
      </c>
      <c r="D108" s="273">
        <v>275</v>
      </c>
      <c r="E108" s="278">
        <v>0</v>
      </c>
      <c r="F108" s="278">
        <f>SUM(B!BB140:BB159)</f>
        <v>42</v>
      </c>
      <c r="G108" s="273">
        <f t="shared" ref="G108:G114" si="20">D108+E108-F108</f>
        <v>233</v>
      </c>
      <c r="H108" s="330">
        <f t="shared" si="19"/>
        <v>2</v>
      </c>
    </row>
    <row r="109" spans="2:8" ht="14.15" customHeight="1" x14ac:dyDescent="0.3">
      <c r="B109" s="331" t="s">
        <v>361</v>
      </c>
      <c r="C109" s="334">
        <v>50</v>
      </c>
      <c r="D109" s="273">
        <v>0</v>
      </c>
      <c r="E109" s="278">
        <v>0</v>
      </c>
      <c r="F109" s="278">
        <f>SUM(E109)</f>
        <v>0</v>
      </c>
      <c r="G109" s="273">
        <f t="shared" si="20"/>
        <v>0</v>
      </c>
      <c r="H109" s="330">
        <f t="shared" si="19"/>
        <v>0</v>
      </c>
    </row>
    <row r="110" spans="2:8" ht="14.15" customHeight="1" x14ac:dyDescent="0.3">
      <c r="B110" s="331" t="s">
        <v>362</v>
      </c>
      <c r="C110" s="334">
        <v>50</v>
      </c>
      <c r="D110" s="273">
        <v>158</v>
      </c>
      <c r="E110" s="278">
        <v>0</v>
      </c>
      <c r="F110" s="278">
        <f>SUM(B!BB187:BB203)</f>
        <v>18</v>
      </c>
      <c r="G110" s="273">
        <f t="shared" si="20"/>
        <v>140</v>
      </c>
      <c r="H110" s="330">
        <f t="shared" si="19"/>
        <v>2</v>
      </c>
    </row>
    <row r="111" spans="2:8" ht="14.15" customHeight="1" x14ac:dyDescent="0.3">
      <c r="B111" s="331" t="s">
        <v>363</v>
      </c>
      <c r="C111" s="334">
        <v>50</v>
      </c>
      <c r="D111" s="273">
        <v>100</v>
      </c>
      <c r="E111" s="278">
        <v>0</v>
      </c>
      <c r="F111" s="278">
        <f>SUM(B!BB215:BB222)</f>
        <v>11</v>
      </c>
      <c r="G111" s="273">
        <f t="shared" si="20"/>
        <v>89</v>
      </c>
      <c r="H111" s="330">
        <f t="shared" si="19"/>
        <v>2</v>
      </c>
    </row>
    <row r="112" spans="2:8" ht="14.15" customHeight="1" x14ac:dyDescent="0.3">
      <c r="B112" s="331" t="s">
        <v>364</v>
      </c>
      <c r="C112" s="334">
        <v>50</v>
      </c>
      <c r="D112" s="273">
        <v>249</v>
      </c>
      <c r="E112" s="278">
        <v>0</v>
      </c>
      <c r="F112" s="278">
        <f>SUM(B!BB233:BB254)</f>
        <v>31</v>
      </c>
      <c r="G112" s="273">
        <f t="shared" si="20"/>
        <v>218</v>
      </c>
      <c r="H112" s="330">
        <f t="shared" si="19"/>
        <v>2</v>
      </c>
    </row>
    <row r="113" spans="2:8" ht="14.15" customHeight="1" x14ac:dyDescent="0.3">
      <c r="B113" s="331" t="s">
        <v>365</v>
      </c>
      <c r="C113" s="334">
        <v>50</v>
      </c>
      <c r="D113" s="273">
        <v>133</v>
      </c>
      <c r="E113" s="278">
        <v>0</v>
      </c>
      <c r="F113" s="278">
        <f>SUM(B!BB272:BB287)</f>
        <v>18</v>
      </c>
      <c r="G113" s="273">
        <f t="shared" si="20"/>
        <v>115</v>
      </c>
      <c r="H113" s="330">
        <f t="shared" si="19"/>
        <v>2</v>
      </c>
    </row>
    <row r="114" spans="2:8" ht="14.15" customHeight="1" x14ac:dyDescent="0.3">
      <c r="B114" s="331" t="s">
        <v>366</v>
      </c>
      <c r="C114" s="334">
        <v>30</v>
      </c>
      <c r="D114" s="273">
        <v>176</v>
      </c>
      <c r="E114" s="278">
        <v>0</v>
      </c>
      <c r="F114" s="278">
        <f>SUM(B!BB305:BB306)</f>
        <v>3</v>
      </c>
      <c r="G114" s="273">
        <f t="shared" si="20"/>
        <v>173</v>
      </c>
      <c r="H114" s="330">
        <f>_xlfn.IFS(G114&lt;=0,0,G114&lt;=C114,1,G114&gt;=C114,2)</f>
        <v>2</v>
      </c>
    </row>
    <row r="115" spans="2:8" ht="12.75" customHeight="1" x14ac:dyDescent="0.3">
      <c r="B115" s="341"/>
      <c r="C115" s="341"/>
      <c r="D115" s="341"/>
      <c r="E115" s="341"/>
      <c r="F115" s="341"/>
      <c r="G115" s="341"/>
      <c r="H115" s="339"/>
    </row>
    <row r="116" spans="2:8" ht="13.5" customHeight="1" x14ac:dyDescent="0.3">
      <c r="B116" s="643"/>
      <c r="C116" s="643"/>
      <c r="D116" s="643"/>
      <c r="E116" s="643"/>
      <c r="F116" s="643"/>
      <c r="G116" s="643"/>
      <c r="H116" s="339"/>
    </row>
    <row r="117" spans="2:8" s="444" customFormat="1" ht="20" customHeight="1" x14ac:dyDescent="0.3"/>
    <row r="118" spans="2:8" ht="20" customHeight="1" x14ac:dyDescent="0.5">
      <c r="B118" s="748" t="s">
        <v>579</v>
      </c>
      <c r="C118" s="748"/>
      <c r="D118" s="748"/>
      <c r="E118" s="748"/>
      <c r="F118" s="748"/>
      <c r="G118" s="748"/>
      <c r="H118" s="748"/>
    </row>
    <row r="119" spans="2:8" ht="7.5" customHeight="1" x14ac:dyDescent="0.35">
      <c r="B119" s="310"/>
      <c r="C119" s="310"/>
      <c r="D119" s="310"/>
      <c r="E119" s="310"/>
      <c r="F119" s="310"/>
      <c r="G119" s="310"/>
      <c r="H119" s="339"/>
    </row>
    <row r="120" spans="2:8" ht="12.75" customHeight="1" x14ac:dyDescent="0.35">
      <c r="B120" s="314" t="s">
        <v>445</v>
      </c>
      <c r="C120" s="314" t="s">
        <v>505</v>
      </c>
      <c r="D120" s="314" t="s">
        <v>501</v>
      </c>
      <c r="E120" s="314" t="s">
        <v>502</v>
      </c>
      <c r="F120" s="314" t="s">
        <v>503</v>
      </c>
      <c r="G120" s="314" t="s">
        <v>507</v>
      </c>
      <c r="H120" s="337" t="s">
        <v>506</v>
      </c>
    </row>
    <row r="121" spans="2:8" ht="12.75" customHeight="1" x14ac:dyDescent="0.3">
      <c r="B121" s="331" t="s">
        <v>355</v>
      </c>
      <c r="C121" s="279">
        <v>550</v>
      </c>
      <c r="D121" s="273">
        <v>4920</v>
      </c>
      <c r="E121" s="278">
        <v>0</v>
      </c>
      <c r="F121" s="278">
        <f>SUM(B!BJ12:BJ33)</f>
        <v>1000</v>
      </c>
      <c r="G121" s="273">
        <f t="shared" ref="G121:G131" si="21">D121+E121-F121</f>
        <v>3920</v>
      </c>
      <c r="H121" s="330">
        <f t="shared" ref="H121:H131" si="22">_xlfn.IFS(G121&lt;=0,0,G121&lt;=C121,1,G121&gt;=C121,2)</f>
        <v>2</v>
      </c>
    </row>
    <row r="122" spans="2:8" ht="12.75" customHeight="1" x14ac:dyDescent="0.3">
      <c r="B122" s="331" t="s">
        <v>356</v>
      </c>
      <c r="C122" s="279">
        <v>50</v>
      </c>
      <c r="D122" s="273">
        <v>303</v>
      </c>
      <c r="E122" s="278">
        <v>0</v>
      </c>
      <c r="F122" s="278">
        <f>SUM(B!BJ48:BJ70)</f>
        <v>58</v>
      </c>
      <c r="G122" s="273">
        <f>D122+E122-F122</f>
        <v>245</v>
      </c>
      <c r="H122" s="330">
        <f t="shared" si="22"/>
        <v>2</v>
      </c>
    </row>
    <row r="123" spans="2:8" ht="12.75" customHeight="1" x14ac:dyDescent="0.3">
      <c r="B123" s="331" t="s">
        <v>358</v>
      </c>
      <c r="C123" s="279">
        <v>50</v>
      </c>
      <c r="D123" s="273">
        <v>115</v>
      </c>
      <c r="E123" s="278">
        <v>0</v>
      </c>
      <c r="F123" s="278">
        <f>SUM(B!BJ80:BJ93)</f>
        <v>15</v>
      </c>
      <c r="G123" s="273">
        <f t="shared" si="21"/>
        <v>100</v>
      </c>
      <c r="H123" s="330">
        <f t="shared" si="22"/>
        <v>2</v>
      </c>
    </row>
    <row r="124" spans="2:8" ht="12.75" customHeight="1" x14ac:dyDescent="0.3">
      <c r="B124" s="331" t="s">
        <v>359</v>
      </c>
      <c r="C124" s="279">
        <v>50</v>
      </c>
      <c r="D124" s="273">
        <v>200</v>
      </c>
      <c r="E124" s="278">
        <v>0</v>
      </c>
      <c r="F124" s="278">
        <f>SUM(B!BJ109:BJ129)</f>
        <v>40</v>
      </c>
      <c r="G124" s="273">
        <f t="shared" si="21"/>
        <v>160</v>
      </c>
      <c r="H124" s="330">
        <f t="shared" si="22"/>
        <v>2</v>
      </c>
    </row>
    <row r="125" spans="2:8" ht="12.75" customHeight="1" x14ac:dyDescent="0.3">
      <c r="B125" s="331" t="s">
        <v>360</v>
      </c>
      <c r="C125" s="279">
        <v>50</v>
      </c>
      <c r="D125" s="273">
        <v>233</v>
      </c>
      <c r="E125" s="278">
        <v>0</v>
      </c>
      <c r="F125" s="278">
        <f>SUM(B!BJ140:BJ163)</f>
        <v>64</v>
      </c>
      <c r="G125" s="273">
        <f t="shared" si="21"/>
        <v>169</v>
      </c>
      <c r="H125" s="330">
        <f t="shared" si="22"/>
        <v>2</v>
      </c>
    </row>
    <row r="126" spans="2:8" ht="12.75" customHeight="1" x14ac:dyDescent="0.3">
      <c r="B126" s="331" t="s">
        <v>361</v>
      </c>
      <c r="C126" s="279">
        <v>50</v>
      </c>
      <c r="D126" s="273">
        <v>0</v>
      </c>
      <c r="E126" s="278">
        <v>0</v>
      </c>
      <c r="F126" s="278">
        <v>0</v>
      </c>
      <c r="G126" s="273">
        <f t="shared" si="21"/>
        <v>0</v>
      </c>
      <c r="H126" s="330">
        <f t="shared" si="22"/>
        <v>0</v>
      </c>
    </row>
    <row r="127" spans="2:8" ht="12.75" customHeight="1" x14ac:dyDescent="0.3">
      <c r="B127" s="331" t="s">
        <v>362</v>
      </c>
      <c r="C127" s="279">
        <v>50</v>
      </c>
      <c r="D127" s="273">
        <v>140</v>
      </c>
      <c r="E127" s="278">
        <v>0</v>
      </c>
      <c r="F127" s="278">
        <f>SUM(B!BJ187:BJ202)</f>
        <v>21</v>
      </c>
      <c r="G127" s="273">
        <f t="shared" si="21"/>
        <v>119</v>
      </c>
      <c r="H127" s="330">
        <f t="shared" si="22"/>
        <v>2</v>
      </c>
    </row>
    <row r="128" spans="2:8" ht="12.75" customHeight="1" x14ac:dyDescent="0.3">
      <c r="B128" s="331" t="s">
        <v>363</v>
      </c>
      <c r="C128" s="279">
        <v>50</v>
      </c>
      <c r="D128" s="273">
        <v>89</v>
      </c>
      <c r="E128" s="278">
        <v>0</v>
      </c>
      <c r="F128" s="278">
        <f>SUM(B!BJ215:BJ219)</f>
        <v>9</v>
      </c>
      <c r="G128" s="273">
        <f t="shared" si="21"/>
        <v>80</v>
      </c>
      <c r="H128" s="330">
        <f t="shared" si="22"/>
        <v>2</v>
      </c>
    </row>
    <row r="129" spans="2:8" ht="12.75" customHeight="1" x14ac:dyDescent="0.3">
      <c r="B129" s="331" t="s">
        <v>364</v>
      </c>
      <c r="C129" s="279">
        <v>50</v>
      </c>
      <c r="D129" s="273">
        <v>218</v>
      </c>
      <c r="E129" s="278">
        <v>0</v>
      </c>
      <c r="F129" s="278">
        <f>SUM(B!BJ233:BJ255)</f>
        <v>27</v>
      </c>
      <c r="G129" s="273">
        <f t="shared" si="21"/>
        <v>191</v>
      </c>
      <c r="H129" s="330">
        <f t="shared" si="22"/>
        <v>2</v>
      </c>
    </row>
    <row r="130" spans="2:8" ht="12.75" customHeight="1" x14ac:dyDescent="0.3">
      <c r="B130" s="331" t="s">
        <v>365</v>
      </c>
      <c r="C130" s="279">
        <v>50</v>
      </c>
      <c r="D130" s="273">
        <v>115</v>
      </c>
      <c r="E130" s="278">
        <v>0</v>
      </c>
      <c r="F130" s="278">
        <f>SUM(B!BJ272:BJ296)</f>
        <v>25</v>
      </c>
      <c r="G130" s="273">
        <f t="shared" si="21"/>
        <v>90</v>
      </c>
      <c r="H130" s="330">
        <f t="shared" si="22"/>
        <v>2</v>
      </c>
    </row>
    <row r="131" spans="2:8" ht="12.75" customHeight="1" x14ac:dyDescent="0.3">
      <c r="B131" s="331" t="s">
        <v>366</v>
      </c>
      <c r="C131" s="279">
        <v>30</v>
      </c>
      <c r="D131" s="273">
        <v>173</v>
      </c>
      <c r="E131" s="278">
        <v>0</v>
      </c>
      <c r="F131" s="278">
        <f>SUM(B!BJ305:BJ309)</f>
        <v>7</v>
      </c>
      <c r="G131" s="273">
        <f t="shared" si="21"/>
        <v>166</v>
      </c>
      <c r="H131" s="330">
        <f t="shared" si="22"/>
        <v>2</v>
      </c>
    </row>
    <row r="132" spans="2:8" ht="20" customHeight="1" x14ac:dyDescent="0.5">
      <c r="B132" s="748" t="s">
        <v>581</v>
      </c>
      <c r="C132" s="748"/>
      <c r="D132" s="748"/>
      <c r="E132" s="748"/>
      <c r="F132" s="748"/>
      <c r="G132" s="748"/>
      <c r="H132" s="748"/>
    </row>
    <row r="133" spans="2:8" ht="12.75" customHeight="1" x14ac:dyDescent="0.35">
      <c r="B133" s="314" t="s">
        <v>445</v>
      </c>
      <c r="C133" s="314" t="s">
        <v>505</v>
      </c>
      <c r="D133" s="314" t="s">
        <v>501</v>
      </c>
      <c r="E133" s="314" t="s">
        <v>502</v>
      </c>
      <c r="F133" s="314" t="s">
        <v>503</v>
      </c>
      <c r="G133" s="314" t="s">
        <v>507</v>
      </c>
      <c r="H133" s="337" t="s">
        <v>506</v>
      </c>
    </row>
    <row r="134" spans="2:8" ht="12.75" customHeight="1" x14ac:dyDescent="0.3">
      <c r="B134" s="331" t="s">
        <v>355</v>
      </c>
      <c r="C134" s="279">
        <v>550</v>
      </c>
      <c r="D134" s="273">
        <f>G121</f>
        <v>3920</v>
      </c>
      <c r="E134" s="278">
        <v>0</v>
      </c>
      <c r="F134" s="278">
        <f>SUM(B!BR12:BR32)</f>
        <v>1300</v>
      </c>
      <c r="G134" s="336">
        <f>D134+E134-F134</f>
        <v>2620</v>
      </c>
      <c r="H134" s="330">
        <f t="shared" ref="H134:H144" si="23">_xlfn.IFS(G134&lt;=0,0,G134&lt;=C134,1,G134&gt;=C134,2)</f>
        <v>2</v>
      </c>
    </row>
    <row r="135" spans="2:8" ht="12.75" customHeight="1" x14ac:dyDescent="0.3">
      <c r="B135" s="331" t="s">
        <v>356</v>
      </c>
      <c r="C135" s="279">
        <v>50</v>
      </c>
      <c r="D135" s="273">
        <f t="shared" ref="D135:D144" si="24">G122</f>
        <v>245</v>
      </c>
      <c r="E135" s="278">
        <v>0</v>
      </c>
      <c r="F135" s="278">
        <f>SUM(B!BR48:BR67)</f>
        <v>45</v>
      </c>
      <c r="G135" s="336">
        <f t="shared" ref="G135:G144" si="25">D135+E135-F135</f>
        <v>200</v>
      </c>
      <c r="H135" s="330">
        <f t="shared" si="23"/>
        <v>2</v>
      </c>
    </row>
    <row r="136" spans="2:8" ht="12.75" customHeight="1" x14ac:dyDescent="0.3">
      <c r="B136" s="331" t="s">
        <v>358</v>
      </c>
      <c r="C136" s="279">
        <v>50</v>
      </c>
      <c r="D136" s="273">
        <f t="shared" si="24"/>
        <v>100</v>
      </c>
      <c r="E136" s="278">
        <v>0</v>
      </c>
      <c r="F136" s="278">
        <f>SUM(B!BR80:BR89)</f>
        <v>10</v>
      </c>
      <c r="G136" s="336">
        <f t="shared" si="25"/>
        <v>90</v>
      </c>
      <c r="H136" s="330">
        <f t="shared" si="23"/>
        <v>2</v>
      </c>
    </row>
    <row r="137" spans="2:8" ht="12.75" customHeight="1" x14ac:dyDescent="0.3">
      <c r="B137" s="331" t="s">
        <v>359</v>
      </c>
      <c r="C137" s="279">
        <v>50</v>
      </c>
      <c r="D137" s="273">
        <f t="shared" si="24"/>
        <v>160</v>
      </c>
      <c r="E137" s="278">
        <v>0</v>
      </c>
      <c r="F137" s="278">
        <f>SUM(B!BR109:BR128)</f>
        <v>61</v>
      </c>
      <c r="G137" s="336">
        <f t="shared" si="25"/>
        <v>99</v>
      </c>
      <c r="H137" s="330">
        <f t="shared" si="23"/>
        <v>2</v>
      </c>
    </row>
    <row r="138" spans="2:8" ht="12.75" customHeight="1" x14ac:dyDescent="0.3">
      <c r="B138" s="331" t="s">
        <v>360</v>
      </c>
      <c r="C138" s="279">
        <v>50</v>
      </c>
      <c r="D138" s="273">
        <f t="shared" si="24"/>
        <v>169</v>
      </c>
      <c r="E138" s="278">
        <v>0</v>
      </c>
      <c r="F138" s="278">
        <f>SUM(B!BR140:BR161)</f>
        <v>71</v>
      </c>
      <c r="G138" s="336">
        <f t="shared" si="25"/>
        <v>98</v>
      </c>
      <c r="H138" s="330">
        <f t="shared" si="23"/>
        <v>2</v>
      </c>
    </row>
    <row r="139" spans="2:8" ht="12.75" customHeight="1" x14ac:dyDescent="0.3">
      <c r="B139" s="331" t="s">
        <v>361</v>
      </c>
      <c r="C139" s="279">
        <v>50</v>
      </c>
      <c r="D139" s="273">
        <f t="shared" si="24"/>
        <v>0</v>
      </c>
      <c r="E139" s="278">
        <v>0</v>
      </c>
      <c r="F139" s="278">
        <v>0</v>
      </c>
      <c r="G139" s="336">
        <f t="shared" si="25"/>
        <v>0</v>
      </c>
      <c r="H139" s="330">
        <f t="shared" si="23"/>
        <v>0</v>
      </c>
    </row>
    <row r="140" spans="2:8" ht="12.75" customHeight="1" x14ac:dyDescent="0.3">
      <c r="B140" s="331" t="s">
        <v>362</v>
      </c>
      <c r="C140" s="279">
        <v>50</v>
      </c>
      <c r="D140" s="273">
        <f t="shared" si="24"/>
        <v>119</v>
      </c>
      <c r="E140" s="278">
        <f>SUM(B!AS232)</f>
        <v>0</v>
      </c>
      <c r="F140" s="278">
        <f>SUM(B!BR187:BR195)</f>
        <v>12</v>
      </c>
      <c r="G140" s="336">
        <f t="shared" si="25"/>
        <v>107</v>
      </c>
      <c r="H140" s="330">
        <f t="shared" si="23"/>
        <v>2</v>
      </c>
    </row>
    <row r="141" spans="2:8" ht="12.75" customHeight="1" x14ac:dyDescent="0.3">
      <c r="B141" s="331" t="s">
        <v>363</v>
      </c>
      <c r="C141" s="279">
        <v>50</v>
      </c>
      <c r="D141" s="273">
        <f t="shared" si="24"/>
        <v>80</v>
      </c>
      <c r="E141" s="278">
        <f>SUM(B!AS260)</f>
        <v>0</v>
      </c>
      <c r="F141" s="278">
        <f>SUM(B!BR215:BR218)</f>
        <v>6</v>
      </c>
      <c r="G141" s="336">
        <f t="shared" si="25"/>
        <v>74</v>
      </c>
      <c r="H141" s="330">
        <f t="shared" si="23"/>
        <v>2</v>
      </c>
    </row>
    <row r="142" spans="2:8" ht="12.75" customHeight="1" x14ac:dyDescent="0.3">
      <c r="B142" s="331" t="s">
        <v>364</v>
      </c>
      <c r="C142" s="279">
        <v>50</v>
      </c>
      <c r="D142" s="273">
        <f t="shared" si="24"/>
        <v>191</v>
      </c>
      <c r="E142" s="278">
        <f>SUM(B!AS277)</f>
        <v>0</v>
      </c>
      <c r="F142" s="278">
        <f>SUM(B!BR233:BR254)</f>
        <v>27</v>
      </c>
      <c r="G142" s="336">
        <f t="shared" si="25"/>
        <v>164</v>
      </c>
      <c r="H142" s="330">
        <f t="shared" si="23"/>
        <v>2</v>
      </c>
    </row>
    <row r="143" spans="2:8" ht="12.75" customHeight="1" x14ac:dyDescent="0.3">
      <c r="B143" s="331" t="s">
        <v>365</v>
      </c>
      <c r="C143" s="279">
        <v>50</v>
      </c>
      <c r="D143" s="273">
        <f t="shared" si="24"/>
        <v>90</v>
      </c>
      <c r="E143" s="278">
        <f>SUM(B!AS319)</f>
        <v>0</v>
      </c>
      <c r="F143" s="278">
        <f>SUM(B!BR272:BR291)</f>
        <v>22</v>
      </c>
      <c r="G143" s="336">
        <f t="shared" si="25"/>
        <v>68</v>
      </c>
      <c r="H143" s="330">
        <f t="shared" si="23"/>
        <v>2</v>
      </c>
    </row>
    <row r="144" spans="2:8" ht="12.75" customHeight="1" x14ac:dyDescent="0.3">
      <c r="B144" s="331" t="s">
        <v>366</v>
      </c>
      <c r="C144" s="279">
        <v>30</v>
      </c>
      <c r="D144" s="273">
        <f t="shared" si="24"/>
        <v>166</v>
      </c>
      <c r="E144" s="278">
        <f>SUM(B!AS350)</f>
        <v>0</v>
      </c>
      <c r="F144" s="278">
        <f>SUM(B!BR305:BR306)</f>
        <v>2</v>
      </c>
      <c r="G144" s="336">
        <f t="shared" si="25"/>
        <v>164</v>
      </c>
      <c r="H144" s="330">
        <f t="shared" si="23"/>
        <v>2</v>
      </c>
    </row>
    <row r="145" spans="2:8" ht="20" customHeight="1" x14ac:dyDescent="0.5">
      <c r="B145" s="748" t="s">
        <v>596</v>
      </c>
      <c r="C145" s="748"/>
      <c r="D145" s="748"/>
      <c r="E145" s="748"/>
      <c r="F145" s="748"/>
      <c r="G145" s="748"/>
      <c r="H145" s="748"/>
    </row>
    <row r="146" spans="2:8" ht="12.75" customHeight="1" x14ac:dyDescent="0.35">
      <c r="B146" s="565" t="s">
        <v>445</v>
      </c>
      <c r="C146" s="565" t="s">
        <v>505</v>
      </c>
      <c r="D146" s="565" t="s">
        <v>501</v>
      </c>
      <c r="E146" s="565" t="s">
        <v>502</v>
      </c>
      <c r="F146" s="565" t="s">
        <v>503</v>
      </c>
      <c r="G146" s="565" t="s">
        <v>507</v>
      </c>
      <c r="H146" s="337" t="s">
        <v>506</v>
      </c>
    </row>
    <row r="147" spans="2:8" ht="12.75" customHeight="1" x14ac:dyDescent="0.3">
      <c r="B147" s="331" t="s">
        <v>355</v>
      </c>
      <c r="C147" s="279">
        <v>550</v>
      </c>
      <c r="D147" s="273">
        <f>G134</f>
        <v>2620</v>
      </c>
      <c r="E147" s="278">
        <v>0</v>
      </c>
      <c r="F147" s="278">
        <f>SUM(B!BZ12:BZ37)</f>
        <v>1425</v>
      </c>
      <c r="G147" s="336">
        <f>D147+E147-F147</f>
        <v>1195</v>
      </c>
      <c r="H147" s="330">
        <f t="shared" ref="H147:H157" si="26">_xlfn.IFS(G147&lt;=0,0,G147&lt;=C147,1,G147&gt;=C147,2)</f>
        <v>2</v>
      </c>
    </row>
    <row r="148" spans="2:8" ht="12.75" customHeight="1" x14ac:dyDescent="0.3">
      <c r="B148" s="331" t="s">
        <v>356</v>
      </c>
      <c r="C148" s="279">
        <v>50</v>
      </c>
      <c r="D148" s="273">
        <f t="shared" ref="D148:D157" si="27">G135</f>
        <v>200</v>
      </c>
      <c r="E148" s="278">
        <v>0</v>
      </c>
      <c r="F148" s="278">
        <f>SUM(B!BZ48:BZ76)</f>
        <v>60</v>
      </c>
      <c r="G148" s="336">
        <f t="shared" ref="G148:G157" si="28">D148+E148-F148</f>
        <v>140</v>
      </c>
      <c r="H148" s="330">
        <f t="shared" si="26"/>
        <v>2</v>
      </c>
    </row>
    <row r="149" spans="2:8" ht="12.75" customHeight="1" x14ac:dyDescent="0.3">
      <c r="B149" s="331" t="s">
        <v>358</v>
      </c>
      <c r="C149" s="279">
        <v>50</v>
      </c>
      <c r="D149" s="273">
        <f t="shared" si="27"/>
        <v>90</v>
      </c>
      <c r="E149" s="278">
        <v>0</v>
      </c>
      <c r="F149" s="278">
        <f>SUM(B!BZ80:BZ105)</f>
        <v>27</v>
      </c>
      <c r="G149" s="336">
        <f t="shared" si="28"/>
        <v>63</v>
      </c>
      <c r="H149" s="330">
        <f t="shared" si="26"/>
        <v>2</v>
      </c>
    </row>
    <row r="150" spans="2:8" ht="12.75" customHeight="1" x14ac:dyDescent="0.3">
      <c r="B150" s="331" t="s">
        <v>359</v>
      </c>
      <c r="C150" s="279">
        <v>50</v>
      </c>
      <c r="D150" s="273">
        <f t="shared" si="27"/>
        <v>99</v>
      </c>
      <c r="E150" s="278">
        <v>0</v>
      </c>
      <c r="F150" s="278">
        <f>SUM(B!BZ109:BZ136)</f>
        <v>62</v>
      </c>
      <c r="G150" s="336">
        <f t="shared" si="28"/>
        <v>37</v>
      </c>
      <c r="H150" s="330">
        <f t="shared" si="26"/>
        <v>1</v>
      </c>
    </row>
    <row r="151" spans="2:8" ht="12.75" customHeight="1" x14ac:dyDescent="0.3">
      <c r="B151" s="331" t="s">
        <v>360</v>
      </c>
      <c r="C151" s="279">
        <v>50</v>
      </c>
      <c r="D151" s="273">
        <f t="shared" si="27"/>
        <v>98</v>
      </c>
      <c r="E151" s="278">
        <v>0</v>
      </c>
      <c r="F151" s="278">
        <f>SUM(B!BZ140:BZ166)</f>
        <v>90</v>
      </c>
      <c r="G151" s="336">
        <f t="shared" si="28"/>
        <v>8</v>
      </c>
      <c r="H151" s="330">
        <f t="shared" si="26"/>
        <v>1</v>
      </c>
    </row>
    <row r="152" spans="2:8" ht="12.75" customHeight="1" x14ac:dyDescent="0.3">
      <c r="B152" s="331" t="s">
        <v>361</v>
      </c>
      <c r="C152" s="279">
        <v>50</v>
      </c>
      <c r="D152" s="273">
        <f t="shared" si="27"/>
        <v>0</v>
      </c>
      <c r="E152" s="278">
        <v>0</v>
      </c>
      <c r="F152" s="278">
        <f>SUM(B!BZ182)</f>
        <v>0</v>
      </c>
      <c r="G152" s="336">
        <f t="shared" si="28"/>
        <v>0</v>
      </c>
      <c r="H152" s="330">
        <f t="shared" si="26"/>
        <v>0</v>
      </c>
    </row>
    <row r="153" spans="2:8" ht="12.75" customHeight="1" x14ac:dyDescent="0.3">
      <c r="B153" s="331" t="s">
        <v>362</v>
      </c>
      <c r="C153" s="279">
        <v>50</v>
      </c>
      <c r="D153" s="273">
        <f t="shared" si="27"/>
        <v>107</v>
      </c>
      <c r="E153" s="278">
        <v>0</v>
      </c>
      <c r="F153" s="278">
        <f>SUM(B!BZ187:BZ204)</f>
        <v>19</v>
      </c>
      <c r="G153" s="336">
        <f t="shared" si="28"/>
        <v>88</v>
      </c>
      <c r="H153" s="330">
        <f t="shared" si="26"/>
        <v>2</v>
      </c>
    </row>
    <row r="154" spans="2:8" ht="12.75" customHeight="1" x14ac:dyDescent="0.3">
      <c r="B154" s="331" t="s">
        <v>363</v>
      </c>
      <c r="C154" s="279">
        <v>50</v>
      </c>
      <c r="D154" s="273">
        <f t="shared" si="27"/>
        <v>74</v>
      </c>
      <c r="E154" s="278">
        <v>0</v>
      </c>
      <c r="F154" s="278">
        <f>SUM(B!BZ215:BZ224)</f>
        <v>12</v>
      </c>
      <c r="G154" s="336">
        <f t="shared" si="28"/>
        <v>62</v>
      </c>
      <c r="H154" s="330">
        <f t="shared" si="26"/>
        <v>2</v>
      </c>
    </row>
    <row r="155" spans="2:8" ht="12.75" customHeight="1" x14ac:dyDescent="0.3">
      <c r="B155" s="331" t="s">
        <v>364</v>
      </c>
      <c r="C155" s="279">
        <v>50</v>
      </c>
      <c r="D155" s="273">
        <f t="shared" si="27"/>
        <v>164</v>
      </c>
      <c r="E155" s="278">
        <v>0</v>
      </c>
      <c r="F155" s="278">
        <f>SUM(B!BZ233:BZ264)</f>
        <v>45</v>
      </c>
      <c r="G155" s="336">
        <f t="shared" si="28"/>
        <v>119</v>
      </c>
      <c r="H155" s="330">
        <f t="shared" si="26"/>
        <v>2</v>
      </c>
    </row>
    <row r="156" spans="2:8" ht="12.75" customHeight="1" x14ac:dyDescent="0.3">
      <c r="B156" s="331" t="s">
        <v>365</v>
      </c>
      <c r="C156" s="279">
        <v>50</v>
      </c>
      <c r="D156" s="273">
        <f t="shared" si="27"/>
        <v>68</v>
      </c>
      <c r="E156" s="278">
        <v>0</v>
      </c>
      <c r="F156" s="278">
        <f>SUM(B!BZ272:BZ301)</f>
        <v>46</v>
      </c>
      <c r="G156" s="336">
        <f t="shared" si="28"/>
        <v>22</v>
      </c>
      <c r="H156" s="330">
        <f t="shared" si="26"/>
        <v>1</v>
      </c>
    </row>
    <row r="157" spans="2:8" ht="12.75" customHeight="1" x14ac:dyDescent="0.3">
      <c r="B157" s="331" t="s">
        <v>366</v>
      </c>
      <c r="C157" s="279">
        <v>30</v>
      </c>
      <c r="D157" s="273">
        <f t="shared" si="27"/>
        <v>164</v>
      </c>
      <c r="E157" s="278">
        <v>0</v>
      </c>
      <c r="F157" s="278">
        <f>SUM(B!BZ305:BZ311)</f>
        <v>9</v>
      </c>
      <c r="G157" s="336">
        <f t="shared" si="28"/>
        <v>155</v>
      </c>
      <c r="H157" s="330">
        <f t="shared" si="26"/>
        <v>2</v>
      </c>
    </row>
    <row r="158" spans="2:8" ht="12.75" customHeight="1" x14ac:dyDescent="0.3"/>
    <row r="159" spans="2:8" ht="20" customHeight="1" x14ac:dyDescent="0.5">
      <c r="B159" s="748" t="s">
        <v>604</v>
      </c>
      <c r="C159" s="748"/>
      <c r="D159" s="748"/>
      <c r="E159" s="748"/>
      <c r="F159" s="748"/>
      <c r="G159" s="748"/>
      <c r="H159" s="748"/>
    </row>
    <row r="160" spans="2:8" ht="12.75" customHeight="1" x14ac:dyDescent="0.35">
      <c r="B160" s="631" t="s">
        <v>445</v>
      </c>
      <c r="C160" s="631" t="s">
        <v>505</v>
      </c>
      <c r="D160" s="631" t="s">
        <v>501</v>
      </c>
      <c r="E160" s="631" t="s">
        <v>502</v>
      </c>
      <c r="F160" s="631" t="s">
        <v>503</v>
      </c>
      <c r="G160" s="631" t="s">
        <v>507</v>
      </c>
      <c r="H160" s="337" t="s">
        <v>506</v>
      </c>
    </row>
    <row r="161" spans="2:8" ht="12.75" customHeight="1" x14ac:dyDescent="0.3">
      <c r="B161" s="331" t="s">
        <v>355</v>
      </c>
      <c r="C161" s="279">
        <v>550</v>
      </c>
      <c r="D161" s="273">
        <f>G147</f>
        <v>1195</v>
      </c>
      <c r="E161" s="278">
        <v>0</v>
      </c>
      <c r="F161" s="278">
        <f>SUM(B!CH12:CH38)</f>
        <v>1162</v>
      </c>
      <c r="G161" s="336">
        <f>D161+E161-F161</f>
        <v>33</v>
      </c>
      <c r="H161" s="330">
        <f t="shared" ref="H161:H171" si="29">_xlfn.IFS(G161&lt;=0,0,G161&lt;=C161,1,G161&gt;=C161,2)</f>
        <v>1</v>
      </c>
    </row>
    <row r="162" spans="2:8" ht="12.75" customHeight="1" x14ac:dyDescent="0.3">
      <c r="B162" s="331" t="s">
        <v>356</v>
      </c>
      <c r="C162" s="279">
        <v>50</v>
      </c>
      <c r="D162" s="273">
        <f t="shared" ref="D162:D171" si="30">G148</f>
        <v>140</v>
      </c>
      <c r="E162" s="278">
        <v>50</v>
      </c>
      <c r="F162" s="278">
        <f>SUM(B!CH48:CH71)</f>
        <v>68</v>
      </c>
      <c r="G162" s="336">
        <f t="shared" ref="G162:G171" si="31">D162+E162-F162</f>
        <v>122</v>
      </c>
      <c r="H162" s="330">
        <f t="shared" si="29"/>
        <v>2</v>
      </c>
    </row>
    <row r="163" spans="2:8" ht="12.75" customHeight="1" x14ac:dyDescent="0.3">
      <c r="B163" s="331" t="s">
        <v>358</v>
      </c>
      <c r="C163" s="279">
        <v>50</v>
      </c>
      <c r="D163" s="273">
        <f t="shared" si="30"/>
        <v>63</v>
      </c>
      <c r="E163" s="278">
        <v>0</v>
      </c>
      <c r="F163" s="278">
        <f>SUM(B!CH80:CH101)</f>
        <v>44</v>
      </c>
      <c r="G163" s="336">
        <f t="shared" si="31"/>
        <v>19</v>
      </c>
      <c r="H163" s="330">
        <f t="shared" si="29"/>
        <v>1</v>
      </c>
    </row>
    <row r="164" spans="2:8" ht="12.75" customHeight="1" x14ac:dyDescent="0.3">
      <c r="B164" s="331" t="s">
        <v>359</v>
      </c>
      <c r="C164" s="279">
        <v>50</v>
      </c>
      <c r="D164" s="273">
        <f t="shared" si="30"/>
        <v>37</v>
      </c>
      <c r="E164" s="278">
        <v>0</v>
      </c>
      <c r="F164" s="278">
        <f>SUM(B!CH109:CH119)</f>
        <v>22</v>
      </c>
      <c r="G164" s="336">
        <f t="shared" si="31"/>
        <v>15</v>
      </c>
      <c r="H164" s="330">
        <f t="shared" si="29"/>
        <v>1</v>
      </c>
    </row>
    <row r="165" spans="2:8" ht="12.75" customHeight="1" x14ac:dyDescent="0.3">
      <c r="B165" s="331" t="s">
        <v>360</v>
      </c>
      <c r="C165" s="279">
        <v>50</v>
      </c>
      <c r="D165" s="273">
        <f t="shared" si="30"/>
        <v>8</v>
      </c>
      <c r="E165" s="278">
        <v>0</v>
      </c>
      <c r="F165" s="278">
        <f>SUM(B!CG141)</f>
        <v>0</v>
      </c>
      <c r="G165" s="336">
        <f t="shared" si="31"/>
        <v>8</v>
      </c>
      <c r="H165" s="330">
        <f t="shared" si="29"/>
        <v>1</v>
      </c>
    </row>
    <row r="166" spans="2:8" ht="12.75" customHeight="1" x14ac:dyDescent="0.3">
      <c r="B166" s="331" t="s">
        <v>361</v>
      </c>
      <c r="C166" s="279">
        <v>50</v>
      </c>
      <c r="D166" s="273">
        <f t="shared" si="30"/>
        <v>0</v>
      </c>
      <c r="E166" s="278">
        <v>0</v>
      </c>
      <c r="F166" s="278">
        <f>SUM(B!CG142)</f>
        <v>0</v>
      </c>
      <c r="G166" s="336">
        <f t="shared" si="31"/>
        <v>0</v>
      </c>
      <c r="H166" s="330">
        <f t="shared" si="29"/>
        <v>0</v>
      </c>
    </row>
    <row r="167" spans="2:8" ht="12.75" customHeight="1" x14ac:dyDescent="0.3">
      <c r="B167" s="331" t="s">
        <v>362</v>
      </c>
      <c r="C167" s="279">
        <v>50</v>
      </c>
      <c r="D167" s="273">
        <f t="shared" si="30"/>
        <v>88</v>
      </c>
      <c r="E167" s="278">
        <v>0</v>
      </c>
      <c r="F167" s="278">
        <f>SUM(B!CP187:CP201)</f>
        <v>25</v>
      </c>
      <c r="G167" s="336">
        <f t="shared" si="31"/>
        <v>63</v>
      </c>
      <c r="H167" s="330">
        <f t="shared" si="29"/>
        <v>2</v>
      </c>
    </row>
    <row r="168" spans="2:8" ht="12.75" customHeight="1" x14ac:dyDescent="0.3">
      <c r="B168" s="331" t="s">
        <v>363</v>
      </c>
      <c r="C168" s="279">
        <v>50</v>
      </c>
      <c r="D168" s="273">
        <f t="shared" si="30"/>
        <v>62</v>
      </c>
      <c r="E168" s="278">
        <v>0</v>
      </c>
      <c r="F168" s="278">
        <f>SUM(B!CH215:CH226)</f>
        <v>21</v>
      </c>
      <c r="G168" s="336">
        <f t="shared" si="31"/>
        <v>41</v>
      </c>
      <c r="H168" s="330">
        <f t="shared" si="29"/>
        <v>1</v>
      </c>
    </row>
    <row r="169" spans="2:8" ht="12.75" customHeight="1" x14ac:dyDescent="0.3">
      <c r="B169" s="331" t="s">
        <v>364</v>
      </c>
      <c r="C169" s="279">
        <v>50</v>
      </c>
      <c r="D169" s="273">
        <f t="shared" si="30"/>
        <v>119</v>
      </c>
      <c r="E169" s="278">
        <v>0</v>
      </c>
      <c r="F169" s="278">
        <f>SUM(B!CH233:CH256)</f>
        <v>57</v>
      </c>
      <c r="G169" s="336">
        <f t="shared" si="31"/>
        <v>62</v>
      </c>
      <c r="H169" s="330">
        <f t="shared" si="29"/>
        <v>2</v>
      </c>
    </row>
    <row r="170" spans="2:8" ht="12.75" customHeight="1" x14ac:dyDescent="0.3">
      <c r="B170" s="331" t="s">
        <v>365</v>
      </c>
      <c r="C170" s="279">
        <v>50</v>
      </c>
      <c r="D170" s="273">
        <f t="shared" si="30"/>
        <v>22</v>
      </c>
      <c r="E170" s="278">
        <v>67</v>
      </c>
      <c r="F170" s="278">
        <f>SUM(B!CH272:CH290)</f>
        <v>27</v>
      </c>
      <c r="G170" s="336">
        <f t="shared" si="31"/>
        <v>62</v>
      </c>
      <c r="H170" s="330">
        <f t="shared" si="29"/>
        <v>2</v>
      </c>
    </row>
    <row r="171" spans="2:8" ht="12.75" customHeight="1" x14ac:dyDescent="0.3">
      <c r="B171" s="331" t="s">
        <v>366</v>
      </c>
      <c r="C171" s="279">
        <v>30</v>
      </c>
      <c r="D171" s="273">
        <f t="shared" si="30"/>
        <v>155</v>
      </c>
      <c r="E171" s="278">
        <v>0</v>
      </c>
      <c r="F171" s="278">
        <f>SUM(B!CH305:CH313)</f>
        <v>11</v>
      </c>
      <c r="G171" s="336">
        <f t="shared" si="31"/>
        <v>144</v>
      </c>
      <c r="H171" s="330">
        <f t="shared" si="29"/>
        <v>2</v>
      </c>
    </row>
    <row r="172" spans="2:8" ht="12.75" customHeight="1" x14ac:dyDescent="0.3"/>
    <row r="173" spans="2:8" ht="12.75" customHeight="1" x14ac:dyDescent="0.3"/>
    <row r="174" spans="2:8" ht="12.75" customHeight="1" x14ac:dyDescent="0.3"/>
    <row r="175" spans="2:8" ht="12.75" customHeight="1" x14ac:dyDescent="0.3"/>
    <row r="176" spans="2:8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  <row r="1001" ht="12.75" customHeight="1" x14ac:dyDescent="0.3"/>
    <row r="1002" ht="12.75" customHeight="1" x14ac:dyDescent="0.3"/>
    <row r="1003" ht="12.75" customHeight="1" x14ac:dyDescent="0.3"/>
    <row r="1004" ht="12.75" customHeight="1" x14ac:dyDescent="0.3"/>
    <row r="1005" ht="12.75" customHeight="1" x14ac:dyDescent="0.3"/>
    <row r="1006" ht="12.75" customHeight="1" x14ac:dyDescent="0.3"/>
    <row r="1007" ht="12.75" customHeight="1" x14ac:dyDescent="0.3"/>
    <row r="1008" ht="12.75" customHeight="1" x14ac:dyDescent="0.3"/>
    <row r="1009" ht="12.75" customHeight="1" x14ac:dyDescent="0.3"/>
    <row r="1010" ht="12.75" customHeight="1" x14ac:dyDescent="0.3"/>
  </sheetData>
  <mergeCells count="31">
    <mergeCell ref="J5:O5"/>
    <mergeCell ref="J20:O20"/>
    <mergeCell ref="J34:O34"/>
    <mergeCell ref="B20:H21"/>
    <mergeCell ref="B6:H6"/>
    <mergeCell ref="B34:H36"/>
    <mergeCell ref="B5:H5"/>
    <mergeCell ref="J2:O2"/>
    <mergeCell ref="B3:G3"/>
    <mergeCell ref="J3:O3"/>
    <mergeCell ref="B2:H2"/>
    <mergeCell ref="B4:H4"/>
    <mergeCell ref="B49:H50"/>
    <mergeCell ref="B51:G51"/>
    <mergeCell ref="B52:G52"/>
    <mergeCell ref="B53:H53"/>
    <mergeCell ref="B54:H54"/>
    <mergeCell ref="B55:H55"/>
    <mergeCell ref="B68:H69"/>
    <mergeCell ref="B82:H82"/>
    <mergeCell ref="B101:H101"/>
    <mergeCell ref="B97:G97"/>
    <mergeCell ref="B98:G98"/>
    <mergeCell ref="B83:H83"/>
    <mergeCell ref="B99:H99"/>
    <mergeCell ref="B100:H100"/>
    <mergeCell ref="B159:H159"/>
    <mergeCell ref="B145:H145"/>
    <mergeCell ref="B118:H118"/>
    <mergeCell ref="B132:H132"/>
    <mergeCell ref="B116:G116"/>
  </mergeCells>
  <conditionalFormatting sqref="B116">
    <cfRule type="iconSet" priority="19">
      <iconSet iconSet="3Flags" showValue="0">
        <cfvo type="percent" val="0"/>
        <cfvo type="num" val="0" gte="0"/>
        <cfvo type="num" val="2"/>
      </iconSet>
    </cfRule>
  </conditionalFormatting>
  <conditionalFormatting sqref="A117">
    <cfRule type="iconSet" priority="16">
      <iconSet iconSet="3Flags" showValue="0">
        <cfvo type="percent" val="0"/>
        <cfvo type="num" val="0" gte="0"/>
        <cfvo type="num" val="2"/>
      </iconSet>
    </cfRule>
  </conditionalFormatting>
  <conditionalFormatting sqref="B119">
    <cfRule type="iconSet" priority="17">
      <iconSet iconSet="3Flags" showValue="0">
        <cfvo type="percent" val="0"/>
        <cfvo type="num" val="0" gte="0"/>
        <cfvo type="num" val="2"/>
      </iconSet>
    </cfRule>
  </conditionalFormatting>
  <conditionalFormatting sqref="B118">
    <cfRule type="iconSet" priority="15">
      <iconSet iconSet="3Flags" showValue="0">
        <cfvo type="percent" val="0"/>
        <cfvo type="num" val="0" gte="0"/>
        <cfvo type="num" val="2"/>
      </iconSet>
    </cfRule>
  </conditionalFormatting>
  <conditionalFormatting sqref="B132">
    <cfRule type="iconSet" priority="11">
      <iconSet iconSet="3Flags" showValue="0">
        <cfvo type="percent" val="0"/>
        <cfvo type="num" val="0" gte="0"/>
        <cfvo type="num" val="2"/>
      </iconSet>
    </cfRule>
  </conditionalFormatting>
  <conditionalFormatting sqref="B145">
    <cfRule type="iconSet" priority="9">
      <iconSet iconSet="3Flags" showValue="0">
        <cfvo type="percent" val="0"/>
        <cfvo type="num" val="0" gte="0"/>
        <cfvo type="num" val="2"/>
      </iconSet>
    </cfRule>
  </conditionalFormatting>
  <conditionalFormatting sqref="B159">
    <cfRule type="iconSet" priority="7">
      <iconSet iconSet="3Flags" showValue="0">
        <cfvo type="percent" val="0"/>
        <cfvo type="num" val="0" gte="0"/>
        <cfvo type="num" val="2"/>
      </iconSet>
    </cfRule>
  </conditionalFormatting>
  <conditionalFormatting sqref="H1:H1048576">
    <cfRule type="iconSet" priority="1">
      <iconSet iconSet="3Flags" showValue="0">
        <cfvo type="percent" val="0"/>
        <cfvo type="num" val="1"/>
        <cfvo type="num" val="2"/>
      </iconSet>
    </cfRule>
  </conditionalFormatting>
  <dataValidations count="1">
    <dataValidation type="list" allowBlank="1" showErrorMessage="1" sqref="B34 B68 B82" xr:uid="{00000000-0002-0000-0600-000000000000}">
      <formula1>$J$11:$J$43</formula1>
    </dataValidation>
  </dataValidations>
  <pageMargins left="0.25" right="0.25" top="1.31" bottom="0.75" header="0.3" footer="0.3"/>
  <pageSetup scale="90" orientation="landscape" r:id="rId1"/>
  <headerFooter>
    <oddHeader>&amp;L&amp;G&amp;C&amp;"Times New Roman,Gras"&amp;15Direction Générale du Budget
Direction des Affaires Administratives&amp;"-,Normal"&amp;10
&amp;2 &amp;10
&amp;"Times New Roman,Gras"&amp;14&amp;UInventaire stocks Articles divers
Exercice: 2024-2025</oddHeader>
  </headerFooter>
  <ignoredErrors>
    <ignoredError sqref="F65 F136 F141 F124 F129 F131" formulaRange="1"/>
  </ignoredErrors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7"/>
  <dimension ref="B1:CR803"/>
  <sheetViews>
    <sheetView topLeftCell="CH421" zoomScale="74" zoomScaleNormal="74" workbookViewId="0">
      <selection activeCell="AR422" sqref="AR422"/>
    </sheetView>
  </sheetViews>
  <sheetFormatPr baseColWidth="10" defaultColWidth="12.54296875" defaultRowHeight="15" customHeight="1" x14ac:dyDescent="0.25"/>
  <cols>
    <col min="1" max="1" width="9.1796875" customWidth="1"/>
    <col min="2" max="2" width="11.453125" customWidth="1"/>
    <col min="3" max="3" width="19.1796875" customWidth="1"/>
    <col min="4" max="4" width="21.54296875" customWidth="1"/>
    <col min="5" max="5" width="14.453125" customWidth="1"/>
    <col min="6" max="6" width="13.26953125" customWidth="1"/>
    <col min="7" max="7" width="15.26953125" customWidth="1"/>
    <col min="8" max="8" width="14" customWidth="1"/>
    <col min="9" max="10" width="9.1796875" customWidth="1"/>
    <col min="11" max="11" width="20.26953125" customWidth="1"/>
    <col min="12" max="12" width="20.81640625" customWidth="1"/>
    <col min="13" max="13" width="12.54296875" customWidth="1"/>
    <col min="14" max="14" width="11.26953125" customWidth="1"/>
    <col min="15" max="15" width="16.26953125" customWidth="1"/>
    <col min="16" max="16" width="12.54296875" customWidth="1"/>
    <col min="17" max="18" width="9.1796875" customWidth="1"/>
    <col min="19" max="19" width="23.1796875" customWidth="1"/>
    <col min="20" max="20" width="22.54296875" customWidth="1"/>
    <col min="21" max="21" width="13" customWidth="1"/>
    <col min="22" max="22" width="11.1796875" customWidth="1"/>
    <col min="23" max="23" width="15.26953125" customWidth="1"/>
    <col min="24" max="24" width="12.7265625" customWidth="1"/>
    <col min="25" max="26" width="9.1796875" customWidth="1"/>
    <col min="27" max="27" width="23.81640625" customWidth="1"/>
    <col min="28" max="28" width="21.1796875" customWidth="1"/>
    <col min="29" max="29" width="15.81640625" customWidth="1"/>
    <col min="30" max="30" width="16.1796875" customWidth="1"/>
    <col min="31" max="31" width="16.54296875" customWidth="1"/>
    <col min="32" max="32" width="13.81640625" customWidth="1"/>
    <col min="33" max="34" width="9.1796875" customWidth="1"/>
    <col min="35" max="35" width="24.26953125" customWidth="1"/>
    <col min="36" max="36" width="22.7265625" customWidth="1"/>
    <col min="37" max="37" width="11.54296875" customWidth="1"/>
    <col min="38" max="38" width="12" customWidth="1"/>
    <col min="39" max="39" width="16.7265625" customWidth="1"/>
    <col min="40" max="40" width="15.7265625" customWidth="1"/>
    <col min="41" max="42" width="9.1796875" customWidth="1"/>
    <col min="43" max="43" width="23.453125" customWidth="1"/>
    <col min="44" max="44" width="18.26953125" customWidth="1"/>
    <col min="45" max="45" width="11.453125" customWidth="1"/>
    <col min="46" max="46" width="12" customWidth="1"/>
    <col min="47" max="47" width="17" customWidth="1"/>
    <col min="48" max="48" width="12.453125" customWidth="1"/>
    <col min="49" max="50" width="9.1796875" customWidth="1"/>
    <col min="51" max="51" width="22.453125" customWidth="1"/>
    <col min="52" max="52" width="21" customWidth="1"/>
    <col min="53" max="53" width="13.26953125" style="183" customWidth="1"/>
    <col min="54" max="54" width="15.26953125" customWidth="1"/>
    <col min="55" max="55" width="16.26953125" style="183" customWidth="1"/>
    <col min="56" max="56" width="14.1796875" customWidth="1"/>
    <col min="57" max="58" width="9.1796875" customWidth="1"/>
    <col min="59" max="59" width="22" customWidth="1"/>
    <col min="60" max="60" width="18.81640625" customWidth="1"/>
    <col min="61" max="61" width="16.54296875" customWidth="1"/>
    <col min="62" max="62" width="14" customWidth="1"/>
    <col min="63" max="63" width="16.26953125" customWidth="1"/>
    <col min="64" max="64" width="14.26953125" customWidth="1"/>
    <col min="65" max="66" width="9.1796875" customWidth="1"/>
    <col min="67" max="67" width="21.54296875" customWidth="1"/>
    <col min="68" max="68" width="21.81640625" customWidth="1"/>
    <col min="69" max="69" width="15.453125" customWidth="1"/>
    <col min="70" max="70" width="14.81640625" customWidth="1"/>
    <col min="71" max="71" width="17.7265625" customWidth="1"/>
    <col min="72" max="72" width="14" customWidth="1"/>
    <col min="73" max="74" width="9.1796875" customWidth="1"/>
    <col min="75" max="75" width="21.81640625" style="272" customWidth="1"/>
    <col min="76" max="76" width="20.81640625" customWidth="1"/>
    <col min="77" max="77" width="16" style="272" customWidth="1"/>
    <col min="78" max="78" width="18.453125" customWidth="1"/>
    <col min="79" max="79" width="17.1796875" style="272" customWidth="1"/>
    <col min="80" max="80" width="14.1796875" customWidth="1"/>
    <col min="81" max="82" width="9.1796875" customWidth="1"/>
    <col min="83" max="83" width="20.453125" customWidth="1"/>
    <col min="84" max="84" width="20.54296875" customWidth="1"/>
    <col min="85" max="85" width="21.26953125" customWidth="1"/>
    <col min="86" max="86" width="20.54296875" customWidth="1"/>
    <col min="87" max="87" width="17.54296875" customWidth="1"/>
    <col min="88" max="88" width="13" customWidth="1"/>
    <col min="89" max="90" width="9.1796875" customWidth="1"/>
    <col min="91" max="91" width="23.1796875" customWidth="1"/>
    <col min="92" max="92" width="20.26953125" customWidth="1"/>
    <col min="93" max="93" width="17" customWidth="1"/>
    <col min="94" max="94" width="15.26953125" customWidth="1"/>
    <col min="95" max="95" width="16.453125" customWidth="1"/>
    <col min="96" max="96" width="12.81640625" customWidth="1"/>
  </cols>
  <sheetData>
    <row r="1" spans="2:96" ht="12.75" customHeight="1" x14ac:dyDescent="0.25"/>
    <row r="2" spans="2:96" ht="20.5" customHeight="1" x14ac:dyDescent="0.4">
      <c r="B2" s="652" t="s">
        <v>0</v>
      </c>
      <c r="C2" s="651"/>
      <c r="D2" s="651"/>
      <c r="E2" s="651"/>
      <c r="F2" s="651"/>
      <c r="G2" s="651"/>
      <c r="H2" s="651"/>
      <c r="J2" s="652" t="s">
        <v>0</v>
      </c>
      <c r="K2" s="651"/>
      <c r="L2" s="651"/>
      <c r="M2" s="651"/>
      <c r="N2" s="651"/>
      <c r="O2" s="651"/>
      <c r="P2" s="651"/>
      <c r="R2" s="652" t="s">
        <v>0</v>
      </c>
      <c r="S2" s="651"/>
      <c r="T2" s="651"/>
      <c r="U2" s="651"/>
      <c r="V2" s="651"/>
      <c r="W2" s="651"/>
      <c r="X2" s="651"/>
      <c r="Z2" s="652" t="s">
        <v>0</v>
      </c>
      <c r="AA2" s="651"/>
      <c r="AB2" s="651"/>
      <c r="AC2" s="651"/>
      <c r="AD2" s="651"/>
      <c r="AE2" s="651"/>
      <c r="AF2" s="651"/>
      <c r="AH2" s="652" t="s">
        <v>0</v>
      </c>
      <c r="AI2" s="651"/>
      <c r="AJ2" s="651"/>
      <c r="AK2" s="651"/>
      <c r="AL2" s="651"/>
      <c r="AM2" s="651"/>
      <c r="AN2" s="651"/>
      <c r="AP2" s="652" t="s">
        <v>40</v>
      </c>
      <c r="AQ2" s="651"/>
      <c r="AR2" s="651"/>
      <c r="AS2" s="651"/>
      <c r="AT2" s="651"/>
      <c r="AU2" s="651"/>
      <c r="AV2" s="651"/>
      <c r="AX2" s="652" t="s">
        <v>0</v>
      </c>
      <c r="AY2" s="651"/>
      <c r="AZ2" s="651"/>
      <c r="BA2" s="651"/>
      <c r="BB2" s="651"/>
      <c r="BC2" s="651"/>
      <c r="BD2" s="651"/>
      <c r="BF2" s="652" t="s">
        <v>0</v>
      </c>
      <c r="BG2" s="651"/>
      <c r="BH2" s="651"/>
      <c r="BI2" s="651"/>
      <c r="BJ2" s="651"/>
      <c r="BK2" s="651"/>
      <c r="BL2" s="651"/>
      <c r="BN2" s="652" t="s">
        <v>0</v>
      </c>
      <c r="BO2" s="651"/>
      <c r="BP2" s="651"/>
      <c r="BQ2" s="651"/>
      <c r="BR2" s="651"/>
      <c r="BS2" s="651"/>
      <c r="BT2" s="651"/>
      <c r="BV2" s="652" t="s">
        <v>0</v>
      </c>
      <c r="BW2" s="651"/>
      <c r="BX2" s="651"/>
      <c r="BY2" s="651"/>
      <c r="BZ2" s="651"/>
      <c r="CA2" s="651"/>
      <c r="CB2" s="651"/>
      <c r="CD2" s="652" t="s">
        <v>0</v>
      </c>
      <c r="CE2" s="651"/>
      <c r="CF2" s="651"/>
      <c r="CG2" s="651"/>
      <c r="CH2" s="651"/>
      <c r="CI2" s="651"/>
      <c r="CJ2" s="651"/>
      <c r="CL2" s="652" t="s">
        <v>0</v>
      </c>
      <c r="CM2" s="651"/>
      <c r="CN2" s="651"/>
      <c r="CO2" s="651"/>
      <c r="CP2" s="651"/>
      <c r="CQ2" s="651"/>
      <c r="CR2" s="651"/>
    </row>
    <row r="3" spans="2:96" ht="17.5" customHeight="1" x14ac:dyDescent="0.35">
      <c r="B3" s="650" t="s">
        <v>367</v>
      </c>
      <c r="C3" s="651"/>
      <c r="D3" s="651"/>
      <c r="E3" s="651"/>
      <c r="F3" s="651"/>
      <c r="G3" s="651"/>
      <c r="H3" s="651"/>
      <c r="J3" s="650" t="s">
        <v>367</v>
      </c>
      <c r="K3" s="651"/>
      <c r="L3" s="651"/>
      <c r="M3" s="651"/>
      <c r="N3" s="651"/>
      <c r="O3" s="651"/>
      <c r="P3" s="651"/>
      <c r="R3" s="650" t="s">
        <v>367</v>
      </c>
      <c r="S3" s="651"/>
      <c r="T3" s="651"/>
      <c r="U3" s="651"/>
      <c r="V3" s="651"/>
      <c r="W3" s="651"/>
      <c r="X3" s="651"/>
      <c r="Z3" s="650" t="s">
        <v>367</v>
      </c>
      <c r="AA3" s="651"/>
      <c r="AB3" s="651"/>
      <c r="AC3" s="651"/>
      <c r="AD3" s="651"/>
      <c r="AE3" s="651"/>
      <c r="AF3" s="651"/>
      <c r="AH3" s="650" t="s">
        <v>367</v>
      </c>
      <c r="AI3" s="651"/>
      <c r="AJ3" s="651"/>
      <c r="AK3" s="651"/>
      <c r="AL3" s="651"/>
      <c r="AM3" s="651"/>
      <c r="AN3" s="651"/>
      <c r="AP3" s="650" t="s">
        <v>367</v>
      </c>
      <c r="AQ3" s="651"/>
      <c r="AR3" s="651"/>
      <c r="AS3" s="651"/>
      <c r="AT3" s="651"/>
      <c r="AU3" s="651"/>
      <c r="AV3" s="651"/>
      <c r="AX3" s="650" t="s">
        <v>367</v>
      </c>
      <c r="AY3" s="651"/>
      <c r="AZ3" s="651"/>
      <c r="BA3" s="651"/>
      <c r="BB3" s="651"/>
      <c r="BC3" s="651"/>
      <c r="BD3" s="651"/>
      <c r="BF3" s="650" t="s">
        <v>367</v>
      </c>
      <c r="BG3" s="651"/>
      <c r="BH3" s="651"/>
      <c r="BI3" s="651"/>
      <c r="BJ3" s="651"/>
      <c r="BK3" s="651"/>
      <c r="BL3" s="651"/>
      <c r="BN3" s="650" t="s">
        <v>367</v>
      </c>
      <c r="BO3" s="651"/>
      <c r="BP3" s="651"/>
      <c r="BQ3" s="651"/>
      <c r="BR3" s="651"/>
      <c r="BS3" s="651"/>
      <c r="BT3" s="651"/>
      <c r="BV3" s="650" t="s">
        <v>367</v>
      </c>
      <c r="BW3" s="651"/>
      <c r="BX3" s="651"/>
      <c r="BY3" s="651"/>
      <c r="BZ3" s="651"/>
      <c r="CA3" s="651"/>
      <c r="CB3" s="651"/>
      <c r="CD3" s="650" t="s">
        <v>367</v>
      </c>
      <c r="CE3" s="651"/>
      <c r="CF3" s="651"/>
      <c r="CG3" s="651"/>
      <c r="CH3" s="651"/>
      <c r="CI3" s="651"/>
      <c r="CJ3" s="651"/>
      <c r="CL3" s="650" t="s">
        <v>367</v>
      </c>
      <c r="CM3" s="651"/>
      <c r="CN3" s="651"/>
      <c r="CO3" s="651"/>
      <c r="CP3" s="651"/>
      <c r="CQ3" s="651"/>
      <c r="CR3" s="651"/>
    </row>
    <row r="4" spans="2:96" ht="12.75" customHeight="1" x14ac:dyDescent="0.35">
      <c r="B4" s="650" t="s">
        <v>2</v>
      </c>
      <c r="C4" s="651"/>
      <c r="D4" s="651"/>
      <c r="E4" s="651"/>
      <c r="F4" s="651"/>
      <c r="G4" s="651"/>
      <c r="H4" s="651"/>
      <c r="J4" s="650" t="s">
        <v>2</v>
      </c>
      <c r="K4" s="651"/>
      <c r="L4" s="651"/>
      <c r="M4" s="651"/>
      <c r="N4" s="651"/>
      <c r="O4" s="651"/>
      <c r="P4" s="651"/>
      <c r="R4" s="650" t="s">
        <v>2</v>
      </c>
      <c r="S4" s="651"/>
      <c r="T4" s="651"/>
      <c r="U4" s="651"/>
      <c r="V4" s="651"/>
      <c r="W4" s="651"/>
      <c r="X4" s="651"/>
      <c r="Z4" s="650" t="s">
        <v>2</v>
      </c>
      <c r="AA4" s="651"/>
      <c r="AB4" s="651"/>
      <c r="AC4" s="651"/>
      <c r="AD4" s="651"/>
      <c r="AE4" s="651"/>
      <c r="AF4" s="651"/>
      <c r="AH4" s="650" t="s">
        <v>2</v>
      </c>
      <c r="AI4" s="651"/>
      <c r="AJ4" s="651"/>
      <c r="AK4" s="651"/>
      <c r="AL4" s="651"/>
      <c r="AM4" s="651"/>
      <c r="AN4" s="651"/>
      <c r="AP4" s="650" t="s">
        <v>2</v>
      </c>
      <c r="AQ4" s="651"/>
      <c r="AR4" s="651"/>
      <c r="AS4" s="651"/>
      <c r="AT4" s="651"/>
      <c r="AU4" s="651"/>
      <c r="AV4" s="651"/>
      <c r="AX4" s="650" t="s">
        <v>2</v>
      </c>
      <c r="AY4" s="651"/>
      <c r="AZ4" s="651"/>
      <c r="BA4" s="651"/>
      <c r="BB4" s="651"/>
      <c r="BC4" s="651"/>
      <c r="BD4" s="651"/>
      <c r="BF4" s="650" t="s">
        <v>2</v>
      </c>
      <c r="BG4" s="651"/>
      <c r="BH4" s="651"/>
      <c r="BI4" s="651"/>
      <c r="BJ4" s="651"/>
      <c r="BK4" s="651"/>
      <c r="BL4" s="651"/>
      <c r="BN4" s="650" t="s">
        <v>2</v>
      </c>
      <c r="BO4" s="651"/>
      <c r="BP4" s="651"/>
      <c r="BQ4" s="651"/>
      <c r="BR4" s="651"/>
      <c r="BS4" s="651"/>
      <c r="BT4" s="651"/>
      <c r="BV4" s="650" t="s">
        <v>2</v>
      </c>
      <c r="BW4" s="651"/>
      <c r="BX4" s="651"/>
      <c r="BY4" s="651"/>
      <c r="BZ4" s="651"/>
      <c r="CA4" s="651"/>
      <c r="CB4" s="651"/>
      <c r="CD4" s="650" t="s">
        <v>2</v>
      </c>
      <c r="CE4" s="651"/>
      <c r="CF4" s="651"/>
      <c r="CG4" s="651"/>
      <c r="CH4" s="651"/>
      <c r="CI4" s="651"/>
      <c r="CJ4" s="651"/>
      <c r="CL4" s="650" t="s">
        <v>2</v>
      </c>
      <c r="CM4" s="651"/>
      <c r="CN4" s="651"/>
      <c r="CO4" s="651"/>
      <c r="CP4" s="651"/>
      <c r="CQ4" s="651"/>
      <c r="CR4" s="651"/>
    </row>
    <row r="5" spans="2:96" ht="12.75" customHeight="1" x14ac:dyDescent="0.25"/>
    <row r="6" spans="2:96" s="289" customFormat="1" ht="16.5" customHeight="1" x14ac:dyDescent="0.4">
      <c r="B6" s="790">
        <v>45566</v>
      </c>
      <c r="C6" s="778"/>
      <c r="D6" s="778"/>
      <c r="E6" s="778"/>
      <c r="F6" s="778"/>
      <c r="G6" s="778"/>
      <c r="H6" s="779"/>
      <c r="J6" s="784">
        <v>45597</v>
      </c>
      <c r="K6" s="778"/>
      <c r="L6" s="778"/>
      <c r="M6" s="778"/>
      <c r="N6" s="778"/>
      <c r="O6" s="778"/>
      <c r="P6" s="779"/>
      <c r="Q6" s="290"/>
      <c r="R6" s="785">
        <v>45627</v>
      </c>
      <c r="S6" s="778"/>
      <c r="T6" s="778"/>
      <c r="U6" s="778"/>
      <c r="V6" s="778"/>
      <c r="W6" s="778"/>
      <c r="X6" s="779"/>
      <c r="Y6" s="290"/>
      <c r="Z6" s="780">
        <v>45658</v>
      </c>
      <c r="AA6" s="778"/>
      <c r="AB6" s="778"/>
      <c r="AC6" s="778"/>
      <c r="AD6" s="778"/>
      <c r="AE6" s="778"/>
      <c r="AF6" s="779"/>
      <c r="AH6" s="781">
        <v>45689</v>
      </c>
      <c r="AI6" s="778"/>
      <c r="AJ6" s="778"/>
      <c r="AK6" s="778"/>
      <c r="AL6" s="778"/>
      <c r="AM6" s="778"/>
      <c r="AN6" s="779"/>
      <c r="AP6" s="782">
        <v>45717</v>
      </c>
      <c r="AQ6" s="778"/>
      <c r="AR6" s="778"/>
      <c r="AS6" s="778"/>
      <c r="AT6" s="778"/>
      <c r="AU6" s="778"/>
      <c r="AV6" s="779"/>
      <c r="AX6" s="786">
        <v>45748</v>
      </c>
      <c r="AY6" s="778"/>
      <c r="AZ6" s="778"/>
      <c r="BA6" s="778"/>
      <c r="BB6" s="778"/>
      <c r="BC6" s="778"/>
      <c r="BD6" s="779"/>
      <c r="BF6" s="787">
        <v>45778</v>
      </c>
      <c r="BG6" s="778"/>
      <c r="BH6" s="778"/>
      <c r="BI6" s="778"/>
      <c r="BJ6" s="778"/>
      <c r="BK6" s="778"/>
      <c r="BL6" s="779"/>
      <c r="BN6" s="788">
        <v>45809</v>
      </c>
      <c r="BO6" s="778"/>
      <c r="BP6" s="778"/>
      <c r="BQ6" s="778"/>
      <c r="BR6" s="778"/>
      <c r="BS6" s="778"/>
      <c r="BT6" s="779"/>
      <c r="BV6" s="789">
        <v>45839</v>
      </c>
      <c r="BW6" s="778"/>
      <c r="BX6" s="778"/>
      <c r="BY6" s="778"/>
      <c r="BZ6" s="778"/>
      <c r="CA6" s="778"/>
      <c r="CB6" s="779"/>
      <c r="CD6" s="777">
        <v>45870</v>
      </c>
      <c r="CE6" s="778"/>
      <c r="CF6" s="778"/>
      <c r="CG6" s="778"/>
      <c r="CH6" s="778"/>
      <c r="CI6" s="778"/>
      <c r="CJ6" s="779"/>
      <c r="CL6" s="783">
        <v>45901</v>
      </c>
      <c r="CM6" s="778"/>
      <c r="CN6" s="778"/>
      <c r="CO6" s="778"/>
      <c r="CP6" s="778"/>
      <c r="CQ6" s="778"/>
      <c r="CR6" s="779"/>
    </row>
    <row r="7" spans="2:96" ht="12.75" customHeight="1" x14ac:dyDescent="0.35">
      <c r="Q7" s="3"/>
      <c r="Y7" s="3"/>
    </row>
    <row r="8" spans="2:96" ht="16" customHeight="1" x14ac:dyDescent="0.35">
      <c r="B8" s="776" t="s">
        <v>368</v>
      </c>
      <c r="C8" s="659"/>
      <c r="D8" s="659"/>
      <c r="E8" s="659"/>
      <c r="F8" s="659"/>
      <c r="G8" s="659"/>
      <c r="H8" s="660"/>
      <c r="J8" s="776" t="s">
        <v>368</v>
      </c>
      <c r="K8" s="659"/>
      <c r="L8" s="659"/>
      <c r="M8" s="659"/>
      <c r="N8" s="659"/>
      <c r="O8" s="659"/>
      <c r="P8" s="660"/>
      <c r="Q8" s="3"/>
      <c r="R8" s="776" t="s">
        <v>368</v>
      </c>
      <c r="S8" s="659"/>
      <c r="T8" s="659"/>
      <c r="U8" s="659"/>
      <c r="V8" s="659"/>
      <c r="W8" s="659"/>
      <c r="X8" s="660"/>
      <c r="Y8" s="3"/>
      <c r="Z8" s="776" t="s">
        <v>368</v>
      </c>
      <c r="AA8" s="659"/>
      <c r="AB8" s="659"/>
      <c r="AC8" s="659"/>
      <c r="AD8" s="659"/>
      <c r="AE8" s="659"/>
      <c r="AF8" s="660"/>
      <c r="AH8" s="776" t="s">
        <v>368</v>
      </c>
      <c r="AI8" s="659"/>
      <c r="AJ8" s="659"/>
      <c r="AK8" s="659"/>
      <c r="AL8" s="659"/>
      <c r="AM8" s="659"/>
      <c r="AN8" s="660"/>
      <c r="AP8" s="776" t="s">
        <v>368</v>
      </c>
      <c r="AQ8" s="659"/>
      <c r="AR8" s="659"/>
      <c r="AS8" s="659"/>
      <c r="AT8" s="659"/>
      <c r="AU8" s="659"/>
      <c r="AV8" s="660"/>
      <c r="AX8" s="776" t="s">
        <v>368</v>
      </c>
      <c r="AY8" s="659"/>
      <c r="AZ8" s="659"/>
      <c r="BA8" s="659"/>
      <c r="BB8" s="659"/>
      <c r="BC8" s="659"/>
      <c r="BD8" s="660"/>
      <c r="BF8" s="776" t="s">
        <v>368</v>
      </c>
      <c r="BG8" s="659"/>
      <c r="BH8" s="659"/>
      <c r="BI8" s="659"/>
      <c r="BJ8" s="659"/>
      <c r="BK8" s="659"/>
      <c r="BL8" s="660"/>
      <c r="BN8" s="776" t="s">
        <v>368</v>
      </c>
      <c r="BO8" s="659"/>
      <c r="BP8" s="659"/>
      <c r="BQ8" s="659"/>
      <c r="BR8" s="659"/>
      <c r="BS8" s="659"/>
      <c r="BT8" s="660"/>
      <c r="BV8" s="776" t="s">
        <v>368</v>
      </c>
      <c r="BW8" s="659"/>
      <c r="BX8" s="659"/>
      <c r="BY8" s="659"/>
      <c r="BZ8" s="659"/>
      <c r="CA8" s="659"/>
      <c r="CB8" s="660"/>
      <c r="CD8" s="776" t="s">
        <v>368</v>
      </c>
      <c r="CE8" s="659"/>
      <c r="CF8" s="659"/>
      <c r="CG8" s="659"/>
      <c r="CH8" s="659"/>
      <c r="CI8" s="659"/>
      <c r="CJ8" s="660"/>
      <c r="CL8" s="776" t="s">
        <v>368</v>
      </c>
      <c r="CM8" s="659"/>
      <c r="CN8" s="659"/>
      <c r="CO8" s="659"/>
      <c r="CP8" s="659"/>
      <c r="CQ8" s="659"/>
      <c r="CR8" s="660"/>
    </row>
    <row r="9" spans="2:96" ht="12.75" customHeight="1" thickBot="1" x14ac:dyDescent="0.4">
      <c r="Q9" s="3"/>
      <c r="Y9" s="3"/>
    </row>
    <row r="10" spans="2:96" ht="16" customHeight="1" thickBot="1" x14ac:dyDescent="0.4">
      <c r="B10" s="658" t="s">
        <v>369</v>
      </c>
      <c r="C10" s="659"/>
      <c r="D10" s="659"/>
      <c r="E10" s="659"/>
      <c r="F10" s="659"/>
      <c r="G10" s="659"/>
      <c r="H10" s="660"/>
      <c r="J10" s="658" t="s">
        <v>369</v>
      </c>
      <c r="K10" s="659"/>
      <c r="L10" s="659"/>
      <c r="M10" s="659"/>
      <c r="N10" s="659"/>
      <c r="O10" s="659"/>
      <c r="P10" s="660"/>
      <c r="Q10" s="3"/>
      <c r="R10" s="658" t="s">
        <v>369</v>
      </c>
      <c r="S10" s="659"/>
      <c r="T10" s="659"/>
      <c r="U10" s="659"/>
      <c r="V10" s="659"/>
      <c r="W10" s="659"/>
      <c r="X10" s="660"/>
      <c r="Y10" s="3"/>
      <c r="Z10" s="658" t="s">
        <v>369</v>
      </c>
      <c r="AA10" s="659"/>
      <c r="AB10" s="659"/>
      <c r="AC10" s="659"/>
      <c r="AD10" s="659"/>
      <c r="AE10" s="659"/>
      <c r="AF10" s="660"/>
      <c r="AH10" s="658" t="s">
        <v>369</v>
      </c>
      <c r="AI10" s="659"/>
      <c r="AJ10" s="659"/>
      <c r="AK10" s="659"/>
      <c r="AL10" s="659"/>
      <c r="AM10" s="659"/>
      <c r="AN10" s="660"/>
      <c r="AP10" s="658" t="s">
        <v>369</v>
      </c>
      <c r="AQ10" s="659"/>
      <c r="AR10" s="659"/>
      <c r="AS10" s="659"/>
      <c r="AT10" s="659"/>
      <c r="AU10" s="659"/>
      <c r="AV10" s="660"/>
      <c r="AX10" s="658" t="s">
        <v>369</v>
      </c>
      <c r="AY10" s="659"/>
      <c r="AZ10" s="659"/>
      <c r="BA10" s="659"/>
      <c r="BB10" s="659"/>
      <c r="BC10" s="659"/>
      <c r="BD10" s="660"/>
      <c r="BF10" s="658" t="s">
        <v>369</v>
      </c>
      <c r="BG10" s="659"/>
      <c r="BH10" s="659"/>
      <c r="BI10" s="659"/>
      <c r="BJ10" s="659"/>
      <c r="BK10" s="659"/>
      <c r="BL10" s="660"/>
      <c r="BN10" s="658" t="s">
        <v>369</v>
      </c>
      <c r="BO10" s="659"/>
      <c r="BP10" s="659"/>
      <c r="BQ10" s="659"/>
      <c r="BR10" s="659"/>
      <c r="BS10" s="659"/>
      <c r="BT10" s="660"/>
      <c r="BV10" s="658" t="s">
        <v>369</v>
      </c>
      <c r="BW10" s="659"/>
      <c r="BX10" s="659"/>
      <c r="BY10" s="659"/>
      <c r="BZ10" s="659"/>
      <c r="CA10" s="659"/>
      <c r="CB10" s="660"/>
      <c r="CD10" s="658" t="s">
        <v>369</v>
      </c>
      <c r="CE10" s="659"/>
      <c r="CF10" s="659"/>
      <c r="CG10" s="659"/>
      <c r="CH10" s="659"/>
      <c r="CI10" s="659"/>
      <c r="CJ10" s="660"/>
      <c r="CL10" s="658" t="s">
        <v>369</v>
      </c>
      <c r="CM10" s="659"/>
      <c r="CN10" s="659"/>
      <c r="CO10" s="659"/>
      <c r="CP10" s="659"/>
      <c r="CQ10" s="659"/>
      <c r="CR10" s="660"/>
    </row>
    <row r="11" spans="2:96" ht="12.75" customHeight="1" thickBot="1" x14ac:dyDescent="0.4">
      <c r="B11" s="773" t="s">
        <v>370</v>
      </c>
      <c r="C11" s="659"/>
      <c r="D11" s="659"/>
      <c r="E11" s="659"/>
      <c r="F11" s="659"/>
      <c r="G11" s="659"/>
      <c r="H11" s="660"/>
      <c r="J11" s="773" t="s">
        <v>370</v>
      </c>
      <c r="K11" s="659"/>
      <c r="L11" s="659"/>
      <c r="M11" s="659"/>
      <c r="N11" s="659"/>
      <c r="O11" s="659"/>
      <c r="P11" s="660"/>
      <c r="Q11" s="3"/>
      <c r="R11" s="773" t="s">
        <v>370</v>
      </c>
      <c r="S11" s="659"/>
      <c r="T11" s="659"/>
      <c r="U11" s="659"/>
      <c r="V11" s="659"/>
      <c r="W11" s="659"/>
      <c r="X11" s="660"/>
      <c r="Y11" s="3"/>
      <c r="Z11" s="773" t="s">
        <v>370</v>
      </c>
      <c r="AA11" s="659"/>
      <c r="AB11" s="659"/>
      <c r="AC11" s="659"/>
      <c r="AD11" s="659"/>
      <c r="AE11" s="659"/>
      <c r="AF11" s="660"/>
      <c r="AH11" s="773" t="s">
        <v>370</v>
      </c>
      <c r="AI11" s="659"/>
      <c r="AJ11" s="659"/>
      <c r="AK11" s="659"/>
      <c r="AL11" s="659"/>
      <c r="AM11" s="659"/>
      <c r="AN11" s="660"/>
      <c r="AP11" s="773" t="s">
        <v>370</v>
      </c>
      <c r="AQ11" s="659"/>
      <c r="AR11" s="659"/>
      <c r="AS11" s="659"/>
      <c r="AT11" s="659"/>
      <c r="AU11" s="659"/>
      <c r="AV11" s="660"/>
      <c r="AX11" s="773" t="s">
        <v>370</v>
      </c>
      <c r="AY11" s="659"/>
      <c r="AZ11" s="659"/>
      <c r="BA11" s="659"/>
      <c r="BB11" s="659"/>
      <c r="BC11" s="659"/>
      <c r="BD11" s="660"/>
      <c r="BF11" s="773" t="s">
        <v>370</v>
      </c>
      <c r="BG11" s="659"/>
      <c r="BH11" s="659"/>
      <c r="BI11" s="659"/>
      <c r="BJ11" s="659"/>
      <c r="BK11" s="659"/>
      <c r="BL11" s="660"/>
      <c r="BN11" s="773" t="s">
        <v>370</v>
      </c>
      <c r="BO11" s="659"/>
      <c r="BP11" s="659"/>
      <c r="BQ11" s="659"/>
      <c r="BR11" s="659"/>
      <c r="BS11" s="659"/>
      <c r="BT11" s="660"/>
      <c r="BV11" s="773" t="s">
        <v>370</v>
      </c>
      <c r="BW11" s="659"/>
      <c r="BX11" s="659"/>
      <c r="BY11" s="659"/>
      <c r="BZ11" s="659"/>
      <c r="CA11" s="659"/>
      <c r="CB11" s="660"/>
      <c r="CD11" s="773" t="s">
        <v>370</v>
      </c>
      <c r="CE11" s="659"/>
      <c r="CF11" s="659"/>
      <c r="CG11" s="659"/>
      <c r="CH11" s="659"/>
      <c r="CI11" s="659"/>
      <c r="CJ11" s="660"/>
      <c r="CL11" s="773" t="s">
        <v>370</v>
      </c>
      <c r="CM11" s="659"/>
      <c r="CN11" s="659"/>
      <c r="CO11" s="659"/>
      <c r="CP11" s="659"/>
      <c r="CQ11" s="659"/>
      <c r="CR11" s="660"/>
    </row>
    <row r="12" spans="2:96" ht="12.75" customHeight="1" thickBot="1" x14ac:dyDescent="0.4">
      <c r="B12" s="63"/>
      <c r="C12" s="64"/>
      <c r="D12" s="9" t="s">
        <v>371</v>
      </c>
      <c r="E12" s="9" t="s">
        <v>372</v>
      </c>
      <c r="F12" s="9" t="s">
        <v>8</v>
      </c>
      <c r="G12" s="10" t="s">
        <v>373</v>
      </c>
      <c r="H12" s="11" t="s">
        <v>508</v>
      </c>
      <c r="J12" s="63"/>
      <c r="K12" s="64"/>
      <c r="L12" s="9" t="s">
        <v>371</v>
      </c>
      <c r="M12" s="9" t="s">
        <v>372</v>
      </c>
      <c r="N12" s="9" t="s">
        <v>8</v>
      </c>
      <c r="O12" s="12" t="s">
        <v>373</v>
      </c>
      <c r="P12" s="11" t="s">
        <v>508</v>
      </c>
      <c r="Q12" s="3"/>
      <c r="R12" s="63"/>
      <c r="S12" s="64"/>
      <c r="T12" s="9" t="s">
        <v>371</v>
      </c>
      <c r="U12" s="9" t="s">
        <v>372</v>
      </c>
      <c r="V12" s="9" t="s">
        <v>8</v>
      </c>
      <c r="W12" s="13" t="s">
        <v>373</v>
      </c>
      <c r="X12" s="11" t="s">
        <v>508</v>
      </c>
      <c r="Y12" s="3"/>
      <c r="Z12" s="63"/>
      <c r="AA12" s="64"/>
      <c r="AB12" s="9" t="s">
        <v>371</v>
      </c>
      <c r="AC12" s="9" t="s">
        <v>372</v>
      </c>
      <c r="AD12" s="9" t="s">
        <v>8</v>
      </c>
      <c r="AE12" s="14" t="s">
        <v>373</v>
      </c>
      <c r="AF12" s="11" t="s">
        <v>508</v>
      </c>
      <c r="AH12" s="63"/>
      <c r="AI12" s="64"/>
      <c r="AJ12" s="9" t="s">
        <v>371</v>
      </c>
      <c r="AK12" s="9" t="s">
        <v>372</v>
      </c>
      <c r="AL12" s="9" t="s">
        <v>8</v>
      </c>
      <c r="AM12" s="15" t="s">
        <v>373</v>
      </c>
      <c r="AN12" s="11" t="s">
        <v>508</v>
      </c>
      <c r="AP12" s="63"/>
      <c r="AQ12" s="64"/>
      <c r="AR12" s="9" t="s">
        <v>371</v>
      </c>
      <c r="AS12" s="9" t="s">
        <v>372</v>
      </c>
      <c r="AT12" s="9" t="s">
        <v>8</v>
      </c>
      <c r="AU12" s="92" t="s">
        <v>373</v>
      </c>
      <c r="AV12" s="11" t="s">
        <v>508</v>
      </c>
      <c r="AX12" s="63"/>
      <c r="AY12" s="64"/>
      <c r="AZ12" s="9" t="s">
        <v>371</v>
      </c>
      <c r="BA12" s="191" t="s">
        <v>372</v>
      </c>
      <c r="BB12" s="9" t="s">
        <v>8</v>
      </c>
      <c r="BC12" s="184" t="s">
        <v>373</v>
      </c>
      <c r="BD12" s="11" t="s">
        <v>508</v>
      </c>
      <c r="BF12" s="63"/>
      <c r="BG12" s="64"/>
      <c r="BH12" s="9" t="s">
        <v>371</v>
      </c>
      <c r="BI12" s="9" t="s">
        <v>372</v>
      </c>
      <c r="BJ12" s="9" t="s">
        <v>8</v>
      </c>
      <c r="BK12" s="18" t="s">
        <v>373</v>
      </c>
      <c r="BL12" s="11" t="s">
        <v>508</v>
      </c>
      <c r="BN12" s="63"/>
      <c r="BO12" s="64"/>
      <c r="BP12" s="9" t="s">
        <v>371</v>
      </c>
      <c r="BQ12" s="9" t="s">
        <v>372</v>
      </c>
      <c r="BR12" s="9" t="s">
        <v>8</v>
      </c>
      <c r="BS12" s="19" t="s">
        <v>373</v>
      </c>
      <c r="BT12" s="11" t="s">
        <v>508</v>
      </c>
      <c r="BV12" s="63"/>
      <c r="BW12" s="535"/>
      <c r="BX12" s="9" t="s">
        <v>371</v>
      </c>
      <c r="BY12" s="9" t="s">
        <v>372</v>
      </c>
      <c r="BZ12" s="9" t="s">
        <v>8</v>
      </c>
      <c r="CA12" s="20" t="s">
        <v>373</v>
      </c>
      <c r="CB12" s="11" t="s">
        <v>508</v>
      </c>
      <c r="CD12" s="63"/>
      <c r="CE12" s="64"/>
      <c r="CF12" s="9" t="s">
        <v>371</v>
      </c>
      <c r="CG12" s="9" t="s">
        <v>372</v>
      </c>
      <c r="CH12" s="9" t="s">
        <v>8</v>
      </c>
      <c r="CI12" s="21" t="s">
        <v>373</v>
      </c>
      <c r="CJ12" s="11" t="s">
        <v>508</v>
      </c>
      <c r="CL12" s="63"/>
      <c r="CM12" s="64"/>
      <c r="CN12" s="9" t="s">
        <v>371</v>
      </c>
      <c r="CO12" s="9" t="s">
        <v>372</v>
      </c>
      <c r="CP12" s="9" t="s">
        <v>8</v>
      </c>
      <c r="CQ12" s="22" t="s">
        <v>373</v>
      </c>
      <c r="CR12" s="11" t="s">
        <v>508</v>
      </c>
    </row>
    <row r="13" spans="2:96" ht="12.75" customHeight="1" x14ac:dyDescent="0.35">
      <c r="B13" s="774" t="s">
        <v>532</v>
      </c>
      <c r="C13" s="662"/>
      <c r="D13" s="93" t="s">
        <v>374</v>
      </c>
      <c r="E13" s="5" t="s">
        <v>11</v>
      </c>
      <c r="F13" s="5" t="s">
        <v>11</v>
      </c>
      <c r="H13" s="5">
        <v>4</v>
      </c>
      <c r="J13" s="680" t="s">
        <v>510</v>
      </c>
      <c r="K13" s="662"/>
      <c r="L13" s="93" t="s">
        <v>374</v>
      </c>
      <c r="M13" s="5" t="s">
        <v>11</v>
      </c>
      <c r="N13" s="5" t="s">
        <v>11</v>
      </c>
      <c r="P13" s="5">
        <v>3</v>
      </c>
      <c r="Q13" s="3"/>
      <c r="R13" s="678" t="s">
        <v>511</v>
      </c>
      <c r="S13" s="662"/>
      <c r="T13" s="93" t="s">
        <v>374</v>
      </c>
      <c r="U13" s="5" t="s">
        <v>11</v>
      </c>
      <c r="V13" s="5" t="s">
        <v>11</v>
      </c>
      <c r="X13" s="5">
        <v>2</v>
      </c>
      <c r="Y13" s="3"/>
      <c r="Z13" s="687" t="s">
        <v>512</v>
      </c>
      <c r="AA13" s="662"/>
      <c r="AB13" s="93" t="s">
        <v>374</v>
      </c>
      <c r="AC13" s="5" t="s">
        <v>11</v>
      </c>
      <c r="AD13" s="5" t="s">
        <v>11</v>
      </c>
      <c r="AF13" s="27">
        <v>2</v>
      </c>
      <c r="AH13" s="685" t="s">
        <v>513</v>
      </c>
      <c r="AI13" s="662"/>
      <c r="AJ13" s="93" t="s">
        <v>374</v>
      </c>
      <c r="AK13" s="5" t="s">
        <v>11</v>
      </c>
      <c r="AL13" s="5" t="s">
        <v>11</v>
      </c>
      <c r="AN13" s="27">
        <v>1</v>
      </c>
      <c r="AP13" s="764" t="s">
        <v>514</v>
      </c>
      <c r="AQ13" s="662"/>
      <c r="AR13" s="93" t="s">
        <v>374</v>
      </c>
      <c r="AS13" s="5" t="s">
        <v>11</v>
      </c>
      <c r="AT13" s="5" t="s">
        <v>11</v>
      </c>
      <c r="AV13" s="5">
        <v>0</v>
      </c>
      <c r="AX13" s="688" t="s">
        <v>515</v>
      </c>
      <c r="AY13" s="662"/>
      <c r="AZ13" s="93" t="s">
        <v>374</v>
      </c>
      <c r="BA13" s="192" t="s">
        <v>11</v>
      </c>
      <c r="BB13" s="5" t="s">
        <v>11</v>
      </c>
      <c r="BD13" s="5">
        <v>0</v>
      </c>
      <c r="BF13" s="679" t="s">
        <v>516</v>
      </c>
      <c r="BG13" s="662"/>
      <c r="BH13" s="93" t="s">
        <v>374</v>
      </c>
      <c r="BI13" s="5" t="s">
        <v>11</v>
      </c>
      <c r="BJ13" s="5" t="s">
        <v>11</v>
      </c>
      <c r="BL13" s="5">
        <v>0</v>
      </c>
      <c r="BN13" s="672" t="s">
        <v>517</v>
      </c>
      <c r="BO13" s="662"/>
      <c r="BP13" s="93" t="s">
        <v>374</v>
      </c>
      <c r="BQ13" s="5" t="s">
        <v>11</v>
      </c>
      <c r="BR13" s="5" t="s">
        <v>11</v>
      </c>
      <c r="BT13" s="5">
        <v>0</v>
      </c>
      <c r="BV13" s="728" t="s">
        <v>518</v>
      </c>
      <c r="BW13" s="662"/>
      <c r="BX13" s="93" t="s">
        <v>374</v>
      </c>
      <c r="BY13" s="529" t="s">
        <v>11</v>
      </c>
      <c r="BZ13" s="5" t="s">
        <v>11</v>
      </c>
      <c r="CB13" s="5">
        <v>0</v>
      </c>
      <c r="CD13" s="682" t="s">
        <v>519</v>
      </c>
      <c r="CE13" s="662"/>
      <c r="CF13" s="93" t="s">
        <v>374</v>
      </c>
      <c r="CG13" s="5" t="s">
        <v>11</v>
      </c>
      <c r="CH13" s="5" t="s">
        <v>11</v>
      </c>
      <c r="CJ13" s="5">
        <f>CB15</f>
        <v>1</v>
      </c>
      <c r="CL13" s="686" t="s">
        <v>520</v>
      </c>
      <c r="CM13" s="662"/>
      <c r="CN13" s="93" t="s">
        <v>374</v>
      </c>
      <c r="CO13" s="5" t="s">
        <v>11</v>
      </c>
      <c r="CP13" s="5" t="s">
        <v>11</v>
      </c>
      <c r="CR13" s="5">
        <f>CJ13</f>
        <v>1</v>
      </c>
    </row>
    <row r="14" spans="2:96" ht="12.75" customHeight="1" x14ac:dyDescent="0.35">
      <c r="B14" s="653">
        <v>45576</v>
      </c>
      <c r="C14" s="651"/>
      <c r="D14" s="93"/>
      <c r="E14" s="5">
        <v>0</v>
      </c>
      <c r="F14" s="5">
        <v>1</v>
      </c>
      <c r="G14" s="6" t="s">
        <v>17</v>
      </c>
      <c r="H14" s="5">
        <f t="shared" ref="H14:H17" si="0">SUM(H13+E14-F14)</f>
        <v>3</v>
      </c>
      <c r="J14" s="653">
        <v>45601</v>
      </c>
      <c r="K14" s="651"/>
      <c r="M14" s="5">
        <v>0</v>
      </c>
      <c r="N14" s="5">
        <v>1</v>
      </c>
      <c r="O14" s="6" t="s">
        <v>35</v>
      </c>
      <c r="P14" s="5">
        <f t="shared" ref="P14:P18" si="1">SUM(P13+M14-N14)</f>
        <v>2</v>
      </c>
      <c r="Q14" s="3"/>
      <c r="R14" s="653"/>
      <c r="S14" s="651"/>
      <c r="T14" s="93"/>
      <c r="U14" s="5"/>
      <c r="V14" s="5"/>
      <c r="W14" s="6"/>
      <c r="X14" s="5">
        <f t="shared" ref="X14:X18" si="2">SUM(X13+U14-V14)</f>
        <v>2</v>
      </c>
      <c r="Y14" s="3"/>
      <c r="Z14" s="653"/>
      <c r="AA14" s="651"/>
      <c r="AB14" s="93"/>
      <c r="AC14" s="5">
        <v>0</v>
      </c>
      <c r="AD14" s="27">
        <v>1</v>
      </c>
      <c r="AE14" s="28" t="s">
        <v>35</v>
      </c>
      <c r="AF14" s="5">
        <f t="shared" ref="AF14:AF18" si="3">SUM(AF13+AC14-AD14)</f>
        <v>1</v>
      </c>
      <c r="AH14" s="653">
        <v>45714</v>
      </c>
      <c r="AI14" s="651"/>
      <c r="AJ14" s="93"/>
      <c r="AK14" s="27">
        <v>0</v>
      </c>
      <c r="AL14" s="27">
        <v>1</v>
      </c>
      <c r="AM14" s="28" t="s">
        <v>22</v>
      </c>
      <c r="AN14" s="5">
        <f t="shared" ref="AN14:AN18" si="4">SUM(AN13+AK14-AL14)</f>
        <v>0</v>
      </c>
      <c r="AP14" s="653"/>
      <c r="AQ14" s="651"/>
      <c r="AR14" s="93"/>
      <c r="AS14" s="5"/>
      <c r="AT14" s="5">
        <v>0</v>
      </c>
      <c r="AU14" s="6"/>
      <c r="AV14" s="5">
        <f t="shared" ref="AV14:AV18" si="5">SUM(AV13+AS14-AT14)</f>
        <v>0</v>
      </c>
      <c r="AX14" s="653"/>
      <c r="AY14" s="651"/>
      <c r="AZ14" s="93"/>
      <c r="BA14" s="192"/>
      <c r="BB14" s="5"/>
      <c r="BC14" s="185"/>
      <c r="BD14" s="5">
        <f t="shared" ref="BD14:BD18" si="6">SUM(BD13+BA14-BB14)</f>
        <v>0</v>
      </c>
      <c r="BF14" s="653"/>
      <c r="BG14" s="651"/>
      <c r="BH14" s="93"/>
      <c r="BI14" s="5">
        <v>0</v>
      </c>
      <c r="BJ14" s="5">
        <v>0</v>
      </c>
      <c r="BK14" s="6"/>
      <c r="BL14" s="5">
        <f t="shared" ref="BL14:BL18" si="7">SUM(BL13+BI14-BJ14)</f>
        <v>0</v>
      </c>
      <c r="BN14" s="653"/>
      <c r="BO14" s="651"/>
      <c r="BP14" s="93"/>
      <c r="BQ14" s="5">
        <v>0</v>
      </c>
      <c r="BR14" s="5"/>
      <c r="BS14" s="6"/>
      <c r="BT14" s="5">
        <f t="shared" ref="BT14:BT18" si="8">SUM(BT13+BQ14-BR14)</f>
        <v>0</v>
      </c>
      <c r="BV14" s="726">
        <v>45855</v>
      </c>
      <c r="BW14" s="714"/>
      <c r="BX14" s="34"/>
      <c r="BY14" s="34">
        <v>1</v>
      </c>
      <c r="BZ14" s="158">
        <v>0</v>
      </c>
      <c r="CA14" s="36" t="s">
        <v>35</v>
      </c>
      <c r="CB14" s="34">
        <f t="shared" ref="CB14:CB18" si="9">SUM(CB13+BY14-BZ14)</f>
        <v>1</v>
      </c>
      <c r="CD14" s="653"/>
      <c r="CE14" s="651"/>
      <c r="CF14" s="93"/>
      <c r="CG14" s="5"/>
      <c r="CH14" s="5"/>
      <c r="CI14" s="6"/>
      <c r="CJ14" s="5">
        <f t="shared" ref="CJ14:CJ18" si="10">SUM(CJ13+CG14-CH14)</f>
        <v>1</v>
      </c>
      <c r="CL14" s="653"/>
      <c r="CM14" s="651"/>
      <c r="CN14" s="5"/>
      <c r="CO14" s="5"/>
      <c r="CP14" s="5"/>
      <c r="CQ14" s="6"/>
      <c r="CR14" s="5">
        <f t="shared" ref="CR14:CR18" si="11">SUM(CR13+CO14-CP14)</f>
        <v>1</v>
      </c>
    </row>
    <row r="15" spans="2:96" ht="12.75" customHeight="1" x14ac:dyDescent="0.35">
      <c r="B15" s="653"/>
      <c r="C15" s="651"/>
      <c r="D15" s="94"/>
      <c r="E15" s="5"/>
      <c r="F15" s="5"/>
      <c r="G15" s="6"/>
      <c r="H15" s="5">
        <f t="shared" si="0"/>
        <v>3</v>
      </c>
      <c r="J15" s="653"/>
      <c r="K15" s="651"/>
      <c r="L15" s="94"/>
      <c r="M15" s="5">
        <v>0</v>
      </c>
      <c r="N15" s="5"/>
      <c r="O15" s="6"/>
      <c r="P15" s="5">
        <f t="shared" si="1"/>
        <v>2</v>
      </c>
      <c r="Q15" s="3"/>
      <c r="R15" s="653"/>
      <c r="S15" s="651"/>
      <c r="T15" s="94"/>
      <c r="U15" s="5"/>
      <c r="V15" s="5"/>
      <c r="W15" s="36"/>
      <c r="X15" s="5">
        <f t="shared" si="2"/>
        <v>2</v>
      </c>
      <c r="Y15" s="3"/>
      <c r="Z15" s="653"/>
      <c r="AA15" s="651"/>
      <c r="AB15" s="94"/>
      <c r="AC15" s="5"/>
      <c r="AD15" s="5"/>
      <c r="AE15" s="36"/>
      <c r="AF15" s="5">
        <f t="shared" si="3"/>
        <v>1</v>
      </c>
      <c r="AH15" s="653"/>
      <c r="AI15" s="651"/>
      <c r="AJ15" s="94"/>
      <c r="AK15" s="5"/>
      <c r="AL15" s="5"/>
      <c r="AM15" s="36"/>
      <c r="AN15" s="5">
        <f t="shared" si="4"/>
        <v>0</v>
      </c>
      <c r="AP15" s="653"/>
      <c r="AQ15" s="651"/>
      <c r="AR15" s="94"/>
      <c r="AS15" s="5"/>
      <c r="AT15" s="5"/>
      <c r="AU15" s="36"/>
      <c r="AV15" s="5">
        <f t="shared" si="5"/>
        <v>0</v>
      </c>
      <c r="AX15" s="653"/>
      <c r="AY15" s="651"/>
      <c r="AZ15" s="94"/>
      <c r="BA15" s="192"/>
      <c r="BB15" s="5"/>
      <c r="BC15" s="186"/>
      <c r="BD15" s="5">
        <f t="shared" si="6"/>
        <v>0</v>
      </c>
      <c r="BF15" s="653"/>
      <c r="BG15" s="651"/>
      <c r="BH15" s="94"/>
      <c r="BI15" s="5"/>
      <c r="BJ15" s="5"/>
      <c r="BK15" s="36"/>
      <c r="BL15" s="5">
        <f t="shared" si="7"/>
        <v>0</v>
      </c>
      <c r="BN15" s="653"/>
      <c r="BO15" s="651"/>
      <c r="BP15" s="94"/>
      <c r="BQ15" s="5">
        <v>0</v>
      </c>
      <c r="BR15" s="5"/>
      <c r="BS15" s="6"/>
      <c r="BT15" s="5">
        <f t="shared" si="8"/>
        <v>0</v>
      </c>
      <c r="BV15" s="653"/>
      <c r="BW15" s="651"/>
      <c r="BX15" s="94"/>
      <c r="BY15" s="529"/>
      <c r="BZ15" s="5"/>
      <c r="CA15" s="28"/>
      <c r="CB15" s="5">
        <f t="shared" si="9"/>
        <v>1</v>
      </c>
      <c r="CD15" s="653"/>
      <c r="CE15" s="651"/>
      <c r="CF15" s="94"/>
      <c r="CG15" s="5"/>
      <c r="CH15" s="5"/>
      <c r="CI15" s="36"/>
      <c r="CJ15" s="5">
        <f t="shared" si="10"/>
        <v>1</v>
      </c>
      <c r="CL15" s="653"/>
      <c r="CM15" s="651"/>
      <c r="CN15" s="94"/>
      <c r="CO15" s="5"/>
      <c r="CP15" s="5"/>
      <c r="CQ15" s="6"/>
      <c r="CR15" s="5">
        <f t="shared" si="11"/>
        <v>1</v>
      </c>
    </row>
    <row r="16" spans="2:96" ht="12.75" customHeight="1" x14ac:dyDescent="0.35">
      <c r="B16" s="62"/>
      <c r="C16" s="62"/>
      <c r="D16" s="94"/>
      <c r="E16" s="5"/>
      <c r="F16" s="5"/>
      <c r="G16" s="36"/>
      <c r="H16" s="5">
        <f t="shared" si="0"/>
        <v>3</v>
      </c>
      <c r="J16" s="653"/>
      <c r="K16" s="651"/>
      <c r="L16" s="94"/>
      <c r="M16" s="5">
        <v>0</v>
      </c>
      <c r="N16" s="5"/>
      <c r="O16" s="6"/>
      <c r="P16" s="5">
        <f t="shared" si="1"/>
        <v>2</v>
      </c>
      <c r="Q16" s="3"/>
      <c r="R16" s="62"/>
      <c r="S16" s="62"/>
      <c r="T16" s="94"/>
      <c r="U16" s="5"/>
      <c r="V16" s="5"/>
      <c r="W16" s="36"/>
      <c r="X16" s="5">
        <f t="shared" si="2"/>
        <v>2</v>
      </c>
      <c r="Y16" s="3"/>
      <c r="Z16" s="62"/>
      <c r="AA16" s="62"/>
      <c r="AB16" s="94"/>
      <c r="AC16" s="5"/>
      <c r="AD16" s="5"/>
      <c r="AE16" s="36"/>
      <c r="AF16" s="5">
        <f t="shared" si="3"/>
        <v>1</v>
      </c>
      <c r="AH16" s="62"/>
      <c r="AI16" s="62"/>
      <c r="AJ16" s="94"/>
      <c r="AK16" s="5"/>
      <c r="AL16" s="5"/>
      <c r="AM16" s="36"/>
      <c r="AN16" s="5">
        <f t="shared" si="4"/>
        <v>0</v>
      </c>
      <c r="AP16" s="62"/>
      <c r="AQ16" s="62"/>
      <c r="AR16" s="94"/>
      <c r="AS16" s="5"/>
      <c r="AT16" s="5"/>
      <c r="AU16" s="36"/>
      <c r="AV16" s="5">
        <f t="shared" si="5"/>
        <v>0</v>
      </c>
      <c r="AX16" s="62"/>
      <c r="AY16" s="62"/>
      <c r="AZ16" s="94"/>
      <c r="BA16" s="192"/>
      <c r="BB16" s="5"/>
      <c r="BC16" s="186"/>
      <c r="BD16" s="5">
        <f t="shared" si="6"/>
        <v>0</v>
      </c>
      <c r="BF16" s="62"/>
      <c r="BG16" s="62"/>
      <c r="BH16" s="94"/>
      <c r="BI16" s="5"/>
      <c r="BJ16" s="5"/>
      <c r="BK16" s="36"/>
      <c r="BL16" s="5">
        <f t="shared" si="7"/>
        <v>0</v>
      </c>
      <c r="BN16" s="62"/>
      <c r="BO16" s="62"/>
      <c r="BP16" s="94"/>
      <c r="BQ16" s="5"/>
      <c r="BR16" s="5"/>
      <c r="BS16" s="36"/>
      <c r="BT16" s="5">
        <f t="shared" si="8"/>
        <v>0</v>
      </c>
      <c r="BV16" s="62"/>
      <c r="BW16" s="528"/>
      <c r="BX16" s="94"/>
      <c r="BY16" s="529"/>
      <c r="BZ16" s="5"/>
      <c r="CA16" s="36"/>
      <c r="CB16" s="5">
        <f t="shared" si="9"/>
        <v>1</v>
      </c>
      <c r="CD16" s="62"/>
      <c r="CE16" s="62"/>
      <c r="CF16" s="94"/>
      <c r="CG16" s="5"/>
      <c r="CH16" s="5"/>
      <c r="CI16" s="36"/>
      <c r="CJ16" s="5">
        <f t="shared" si="10"/>
        <v>1</v>
      </c>
      <c r="CL16" s="653"/>
      <c r="CM16" s="651"/>
      <c r="CN16" s="94"/>
      <c r="CO16" s="5"/>
      <c r="CP16" s="5"/>
      <c r="CQ16" s="6"/>
      <c r="CR16" s="5">
        <f t="shared" si="11"/>
        <v>1</v>
      </c>
    </row>
    <row r="17" spans="2:96" ht="12.75" customHeight="1" x14ac:dyDescent="0.35">
      <c r="B17" s="653"/>
      <c r="C17" s="651"/>
      <c r="D17" s="94"/>
      <c r="E17" s="5"/>
      <c r="F17" s="5"/>
      <c r="G17" s="95"/>
      <c r="H17" s="287">
        <f t="shared" si="0"/>
        <v>3</v>
      </c>
      <c r="J17" s="653"/>
      <c r="K17" s="651"/>
      <c r="L17" s="94"/>
      <c r="M17" s="5"/>
      <c r="N17" s="5"/>
      <c r="O17" s="95" t="s">
        <v>40</v>
      </c>
      <c r="P17" s="5">
        <f t="shared" si="1"/>
        <v>2</v>
      </c>
      <c r="Q17" s="3"/>
      <c r="R17" s="653"/>
      <c r="S17" s="651"/>
      <c r="T17" s="94"/>
      <c r="U17" s="5"/>
      <c r="V17" s="5"/>
      <c r="W17" s="95"/>
      <c r="X17" s="5">
        <f t="shared" si="2"/>
        <v>2</v>
      </c>
      <c r="Y17" s="3"/>
      <c r="Z17" s="653"/>
      <c r="AA17" s="651"/>
      <c r="AB17" s="94"/>
      <c r="AC17" s="5"/>
      <c r="AD17" s="5"/>
      <c r="AE17" s="95"/>
      <c r="AF17" s="5">
        <f t="shared" si="3"/>
        <v>1</v>
      </c>
      <c r="AH17" s="653"/>
      <c r="AI17" s="651"/>
      <c r="AJ17" s="94"/>
      <c r="AK17" s="5"/>
      <c r="AL17" s="5"/>
      <c r="AM17" s="95"/>
      <c r="AN17" s="5">
        <f t="shared" si="4"/>
        <v>0</v>
      </c>
      <c r="AP17" s="653"/>
      <c r="AQ17" s="651"/>
      <c r="AR17" s="94"/>
      <c r="AS17" s="5"/>
      <c r="AT17" s="5"/>
      <c r="AU17" s="95"/>
      <c r="AV17" s="5">
        <f t="shared" si="5"/>
        <v>0</v>
      </c>
      <c r="AX17" s="653"/>
      <c r="AY17" s="651"/>
      <c r="AZ17" s="94"/>
      <c r="BA17" s="192"/>
      <c r="BB17" s="5"/>
      <c r="BC17" s="187"/>
      <c r="BD17" s="5">
        <f t="shared" si="6"/>
        <v>0</v>
      </c>
      <c r="BF17" s="653"/>
      <c r="BG17" s="651"/>
      <c r="BH17" s="94"/>
      <c r="BI17" s="5"/>
      <c r="BJ17" s="5"/>
      <c r="BK17" s="95"/>
      <c r="BL17" s="5">
        <f t="shared" si="7"/>
        <v>0</v>
      </c>
      <c r="BN17" s="653"/>
      <c r="BO17" s="651"/>
      <c r="BP17" s="94"/>
      <c r="BQ17" s="5"/>
      <c r="BR17" s="5"/>
      <c r="BS17" s="95"/>
      <c r="BT17" s="5">
        <f t="shared" si="8"/>
        <v>0</v>
      </c>
      <c r="BV17" s="653"/>
      <c r="BW17" s="651"/>
      <c r="BX17" s="94"/>
      <c r="BY17" s="529"/>
      <c r="BZ17" s="5"/>
      <c r="CA17" s="95"/>
      <c r="CB17" s="5">
        <f t="shared" si="9"/>
        <v>1</v>
      </c>
      <c r="CD17" s="653"/>
      <c r="CE17" s="651"/>
      <c r="CF17" s="94"/>
      <c r="CG17" s="5"/>
      <c r="CH17" s="5"/>
      <c r="CI17" s="95"/>
      <c r="CJ17" s="5">
        <f t="shared" si="10"/>
        <v>1</v>
      </c>
      <c r="CL17" s="653"/>
      <c r="CM17" s="651"/>
      <c r="CN17" s="94"/>
      <c r="CO17" s="5"/>
      <c r="CP17" s="5"/>
      <c r="CQ17" s="95"/>
      <c r="CR17" s="5">
        <f t="shared" si="11"/>
        <v>1</v>
      </c>
    </row>
    <row r="18" spans="2:96" ht="12.75" customHeight="1" thickBot="1" x14ac:dyDescent="0.4">
      <c r="B18" s="653"/>
      <c r="C18" s="651"/>
      <c r="D18" s="94"/>
      <c r="E18" s="5"/>
      <c r="F18" s="5"/>
      <c r="G18" s="6"/>
      <c r="H18" s="5">
        <f>SUM(H17+E18-F18)</f>
        <v>3</v>
      </c>
      <c r="J18" s="653"/>
      <c r="K18" s="651"/>
      <c r="L18" s="94"/>
      <c r="M18" s="5"/>
      <c r="N18" s="5"/>
      <c r="O18" s="6"/>
      <c r="P18" s="5">
        <f t="shared" si="1"/>
        <v>2</v>
      </c>
      <c r="Q18" s="3"/>
      <c r="R18" s="653"/>
      <c r="S18" s="651"/>
      <c r="T18" s="94"/>
      <c r="U18" s="5"/>
      <c r="V18" s="5"/>
      <c r="W18" s="6"/>
      <c r="X18" s="5">
        <f t="shared" si="2"/>
        <v>2</v>
      </c>
      <c r="Y18" s="3"/>
      <c r="Z18" s="653"/>
      <c r="AA18" s="651"/>
      <c r="AB18" s="94"/>
      <c r="AC18" s="5"/>
      <c r="AD18" s="5"/>
      <c r="AE18" s="6"/>
      <c r="AF18" s="5">
        <f t="shared" si="3"/>
        <v>1</v>
      </c>
      <c r="AH18" s="653"/>
      <c r="AI18" s="651"/>
      <c r="AJ18" s="94"/>
      <c r="AK18" s="5"/>
      <c r="AL18" s="5"/>
      <c r="AM18" s="6"/>
      <c r="AN18" s="5">
        <f t="shared" si="4"/>
        <v>0</v>
      </c>
      <c r="AP18" s="653"/>
      <c r="AQ18" s="651"/>
      <c r="AR18" s="94"/>
      <c r="AS18" s="5"/>
      <c r="AT18" s="5"/>
      <c r="AU18" s="6"/>
      <c r="AV18" s="5">
        <f t="shared" si="5"/>
        <v>0</v>
      </c>
      <c r="AX18" s="653"/>
      <c r="AY18" s="651"/>
      <c r="AZ18" s="94"/>
      <c r="BA18" s="192"/>
      <c r="BB18" s="5"/>
      <c r="BC18" s="185"/>
      <c r="BD18" s="5">
        <f t="shared" si="6"/>
        <v>0</v>
      </c>
      <c r="BF18" s="653"/>
      <c r="BG18" s="651"/>
      <c r="BH18" s="94"/>
      <c r="BI18" s="5"/>
      <c r="BJ18" s="5"/>
      <c r="BK18" s="6"/>
      <c r="BL18" s="5">
        <f t="shared" si="7"/>
        <v>0</v>
      </c>
      <c r="BN18" s="653"/>
      <c r="BO18" s="651"/>
      <c r="BP18" s="94"/>
      <c r="BQ18" s="5"/>
      <c r="BR18" s="5"/>
      <c r="BS18" s="6"/>
      <c r="BT18" s="5">
        <f t="shared" si="8"/>
        <v>0</v>
      </c>
      <c r="BV18" s="653"/>
      <c r="BW18" s="651"/>
      <c r="BX18" s="94"/>
      <c r="BY18" s="529"/>
      <c r="BZ18" s="5"/>
      <c r="CA18" s="28"/>
      <c r="CB18" s="5">
        <f t="shared" si="9"/>
        <v>1</v>
      </c>
      <c r="CD18" s="653"/>
      <c r="CE18" s="651"/>
      <c r="CF18" s="94"/>
      <c r="CG18" s="5"/>
      <c r="CH18" s="5"/>
      <c r="CI18" s="6"/>
      <c r="CJ18" s="5">
        <f t="shared" si="10"/>
        <v>1</v>
      </c>
      <c r="CL18" s="653"/>
      <c r="CM18" s="651"/>
      <c r="CN18" s="94"/>
      <c r="CO18" s="5"/>
      <c r="CP18" s="5"/>
      <c r="CQ18" s="6"/>
      <c r="CR18" s="5">
        <f t="shared" si="11"/>
        <v>1</v>
      </c>
    </row>
    <row r="19" spans="2:96" ht="19.5" customHeight="1" thickBot="1" x14ac:dyDescent="0.4">
      <c r="B19" s="658" t="s">
        <v>369</v>
      </c>
      <c r="C19" s="659"/>
      <c r="D19" s="659"/>
      <c r="E19" s="659"/>
      <c r="F19" s="659"/>
      <c r="G19" s="659"/>
      <c r="H19" s="660"/>
      <c r="J19" s="658" t="s">
        <v>369</v>
      </c>
      <c r="K19" s="659"/>
      <c r="L19" s="659"/>
      <c r="M19" s="659"/>
      <c r="N19" s="659"/>
      <c r="O19" s="659"/>
      <c r="P19" s="660"/>
      <c r="Q19" s="3"/>
      <c r="R19" s="658" t="s">
        <v>369</v>
      </c>
      <c r="S19" s="659"/>
      <c r="T19" s="659"/>
      <c r="U19" s="659"/>
      <c r="V19" s="659"/>
      <c r="W19" s="659"/>
      <c r="X19" s="660"/>
      <c r="Y19" s="3"/>
      <c r="Z19" s="658" t="s">
        <v>369</v>
      </c>
      <c r="AA19" s="659"/>
      <c r="AB19" s="659"/>
      <c r="AC19" s="659"/>
      <c r="AD19" s="659"/>
      <c r="AE19" s="659"/>
      <c r="AF19" s="660"/>
      <c r="AH19" s="658" t="s">
        <v>369</v>
      </c>
      <c r="AI19" s="659"/>
      <c r="AJ19" s="659"/>
      <c r="AK19" s="659"/>
      <c r="AL19" s="659"/>
      <c r="AM19" s="659"/>
      <c r="AN19" s="660"/>
      <c r="AP19" s="658" t="s">
        <v>369</v>
      </c>
      <c r="AQ19" s="659"/>
      <c r="AR19" s="659"/>
      <c r="AS19" s="659"/>
      <c r="AT19" s="659"/>
      <c r="AU19" s="659"/>
      <c r="AV19" s="660"/>
      <c r="AX19" s="658" t="s">
        <v>369</v>
      </c>
      <c r="AY19" s="659"/>
      <c r="AZ19" s="659"/>
      <c r="BA19" s="659"/>
      <c r="BB19" s="659"/>
      <c r="BC19" s="659"/>
      <c r="BD19" s="660"/>
      <c r="BF19" s="658" t="s">
        <v>369</v>
      </c>
      <c r="BG19" s="659"/>
      <c r="BH19" s="659"/>
      <c r="BI19" s="659"/>
      <c r="BJ19" s="659"/>
      <c r="BK19" s="659"/>
      <c r="BL19" s="660"/>
      <c r="BN19" s="658" t="s">
        <v>369</v>
      </c>
      <c r="BO19" s="659"/>
      <c r="BP19" s="659"/>
      <c r="BQ19" s="659"/>
      <c r="BR19" s="659"/>
      <c r="BS19" s="659"/>
      <c r="BT19" s="660"/>
      <c r="BV19" s="658" t="s">
        <v>369</v>
      </c>
      <c r="BW19" s="659"/>
      <c r="BX19" s="659"/>
      <c r="BY19" s="659"/>
      <c r="BZ19" s="659"/>
      <c r="CA19" s="659"/>
      <c r="CB19" s="660"/>
      <c r="CD19" s="658" t="s">
        <v>369</v>
      </c>
      <c r="CE19" s="659"/>
      <c r="CF19" s="659"/>
      <c r="CG19" s="659"/>
      <c r="CH19" s="659"/>
      <c r="CI19" s="659"/>
      <c r="CJ19" s="660"/>
      <c r="CL19" s="658" t="s">
        <v>369</v>
      </c>
      <c r="CM19" s="659"/>
      <c r="CN19" s="659"/>
      <c r="CO19" s="659"/>
      <c r="CP19" s="659"/>
      <c r="CQ19" s="659"/>
      <c r="CR19" s="660"/>
    </row>
    <row r="20" spans="2:96" ht="18" customHeight="1" thickBot="1" x14ac:dyDescent="0.4">
      <c r="B20" s="773" t="s">
        <v>370</v>
      </c>
      <c r="C20" s="659"/>
      <c r="D20" s="659"/>
      <c r="E20" s="659"/>
      <c r="F20" s="659"/>
      <c r="G20" s="659"/>
      <c r="H20" s="660"/>
      <c r="J20" s="773" t="s">
        <v>370</v>
      </c>
      <c r="K20" s="659"/>
      <c r="L20" s="659"/>
      <c r="M20" s="659"/>
      <c r="N20" s="659"/>
      <c r="O20" s="659"/>
      <c r="P20" s="660"/>
      <c r="Q20" s="3"/>
      <c r="R20" s="773" t="s">
        <v>370</v>
      </c>
      <c r="S20" s="659"/>
      <c r="T20" s="659"/>
      <c r="U20" s="659"/>
      <c r="V20" s="659"/>
      <c r="W20" s="659"/>
      <c r="X20" s="660"/>
      <c r="Y20" s="3"/>
      <c r="Z20" s="773" t="s">
        <v>370</v>
      </c>
      <c r="AA20" s="659"/>
      <c r="AB20" s="659"/>
      <c r="AC20" s="659"/>
      <c r="AD20" s="659"/>
      <c r="AE20" s="659"/>
      <c r="AF20" s="660"/>
      <c r="AH20" s="773" t="s">
        <v>370</v>
      </c>
      <c r="AI20" s="659"/>
      <c r="AJ20" s="659"/>
      <c r="AK20" s="659"/>
      <c r="AL20" s="659"/>
      <c r="AM20" s="659"/>
      <c r="AN20" s="660"/>
      <c r="AP20" s="773" t="s">
        <v>370</v>
      </c>
      <c r="AQ20" s="659"/>
      <c r="AR20" s="659"/>
      <c r="AS20" s="659"/>
      <c r="AT20" s="659"/>
      <c r="AU20" s="659"/>
      <c r="AV20" s="660"/>
      <c r="AX20" s="773" t="s">
        <v>370</v>
      </c>
      <c r="AY20" s="659"/>
      <c r="AZ20" s="659"/>
      <c r="BA20" s="659"/>
      <c r="BB20" s="659"/>
      <c r="BC20" s="659"/>
      <c r="BD20" s="660"/>
      <c r="BF20" s="775">
        <v>45783</v>
      </c>
      <c r="BG20" s="659"/>
      <c r="BH20" s="659"/>
      <c r="BI20" s="659"/>
      <c r="BJ20" s="659"/>
      <c r="BK20" s="659"/>
      <c r="BL20" s="660"/>
      <c r="BN20" s="773" t="s">
        <v>370</v>
      </c>
      <c r="BO20" s="659"/>
      <c r="BP20" s="659"/>
      <c r="BQ20" s="659"/>
      <c r="BR20" s="659"/>
      <c r="BS20" s="659"/>
      <c r="BT20" s="660"/>
      <c r="BV20" s="773" t="s">
        <v>370</v>
      </c>
      <c r="BW20" s="659"/>
      <c r="BX20" s="659"/>
      <c r="BY20" s="659"/>
      <c r="BZ20" s="659"/>
      <c r="CA20" s="659"/>
      <c r="CB20" s="660"/>
      <c r="CD20" s="773" t="s">
        <v>370</v>
      </c>
      <c r="CE20" s="659"/>
      <c r="CF20" s="659"/>
      <c r="CG20" s="659"/>
      <c r="CH20" s="659"/>
      <c r="CI20" s="659"/>
      <c r="CJ20" s="660"/>
      <c r="CL20" s="773" t="s">
        <v>370</v>
      </c>
      <c r="CM20" s="659"/>
      <c r="CN20" s="659"/>
      <c r="CO20" s="659"/>
      <c r="CP20" s="659"/>
      <c r="CQ20" s="659"/>
      <c r="CR20" s="660"/>
    </row>
    <row r="21" spans="2:96" ht="12.75" customHeight="1" thickBot="1" x14ac:dyDescent="0.4">
      <c r="B21" s="63"/>
      <c r="C21" s="64"/>
      <c r="D21" s="9" t="s">
        <v>371</v>
      </c>
      <c r="E21" s="9" t="s">
        <v>7</v>
      </c>
      <c r="F21" s="9" t="s">
        <v>8</v>
      </c>
      <c r="G21" s="10" t="s">
        <v>373</v>
      </c>
      <c r="H21" s="11" t="s">
        <v>508</v>
      </c>
      <c r="J21" s="63"/>
      <c r="K21" s="64"/>
      <c r="L21" s="9" t="s">
        <v>371</v>
      </c>
      <c r="M21" s="9" t="s">
        <v>7</v>
      </c>
      <c r="N21" s="9" t="s">
        <v>8</v>
      </c>
      <c r="O21" s="12" t="s">
        <v>373</v>
      </c>
      <c r="P21" s="11" t="s">
        <v>508</v>
      </c>
      <c r="Q21" s="3"/>
      <c r="R21" s="63"/>
      <c r="S21" s="64"/>
      <c r="T21" s="9" t="s">
        <v>371</v>
      </c>
      <c r="U21" s="9" t="s">
        <v>7</v>
      </c>
      <c r="V21" s="9" t="s">
        <v>8</v>
      </c>
      <c r="W21" s="13" t="s">
        <v>373</v>
      </c>
      <c r="X21" s="11" t="s">
        <v>508</v>
      </c>
      <c r="Y21" s="3"/>
      <c r="Z21" s="63"/>
      <c r="AA21" s="64"/>
      <c r="AB21" s="9" t="s">
        <v>371</v>
      </c>
      <c r="AC21" s="9" t="s">
        <v>7</v>
      </c>
      <c r="AD21" s="9" t="s">
        <v>8</v>
      </c>
      <c r="AE21" s="14" t="s">
        <v>373</v>
      </c>
      <c r="AF21" s="11" t="s">
        <v>508</v>
      </c>
      <c r="AH21" s="63"/>
      <c r="AI21" s="64"/>
      <c r="AJ21" s="9" t="s">
        <v>371</v>
      </c>
      <c r="AK21" s="9" t="s">
        <v>7</v>
      </c>
      <c r="AL21" s="9" t="s">
        <v>8</v>
      </c>
      <c r="AM21" s="15" t="s">
        <v>373</v>
      </c>
      <c r="AN21" s="11" t="s">
        <v>508</v>
      </c>
      <c r="AP21" s="63"/>
      <c r="AQ21" s="64"/>
      <c r="AR21" s="9" t="s">
        <v>371</v>
      </c>
      <c r="AS21" s="9" t="s">
        <v>7</v>
      </c>
      <c r="AT21" s="9" t="s">
        <v>8</v>
      </c>
      <c r="AU21" s="92" t="s">
        <v>373</v>
      </c>
      <c r="AV21" s="11" t="s">
        <v>508</v>
      </c>
      <c r="AX21" s="63"/>
      <c r="AY21" s="64"/>
      <c r="AZ21" s="9" t="s">
        <v>371</v>
      </c>
      <c r="BA21" s="191" t="s">
        <v>7</v>
      </c>
      <c r="BB21" s="9" t="s">
        <v>8</v>
      </c>
      <c r="BC21" s="184" t="s">
        <v>373</v>
      </c>
      <c r="BD21" s="11" t="s">
        <v>508</v>
      </c>
      <c r="BF21" s="63"/>
      <c r="BG21" s="64"/>
      <c r="BH21" s="9" t="s">
        <v>371</v>
      </c>
      <c r="BI21" s="9" t="s">
        <v>7</v>
      </c>
      <c r="BJ21" s="9" t="s">
        <v>8</v>
      </c>
      <c r="BK21" s="18" t="s">
        <v>373</v>
      </c>
      <c r="BL21" s="11" t="s">
        <v>508</v>
      </c>
      <c r="BN21" s="63"/>
      <c r="BO21" s="64"/>
      <c r="BP21" s="9" t="s">
        <v>371</v>
      </c>
      <c r="BQ21" s="9" t="s">
        <v>7</v>
      </c>
      <c r="BR21" s="9" t="s">
        <v>8</v>
      </c>
      <c r="BS21" s="19" t="s">
        <v>373</v>
      </c>
      <c r="BT21" s="11" t="s">
        <v>508</v>
      </c>
      <c r="BV21" s="63"/>
      <c r="BW21" s="535"/>
      <c r="BX21" s="9" t="s">
        <v>371</v>
      </c>
      <c r="BY21" s="9" t="s">
        <v>7</v>
      </c>
      <c r="BZ21" s="9" t="s">
        <v>8</v>
      </c>
      <c r="CA21" s="20" t="s">
        <v>373</v>
      </c>
      <c r="CB21" s="11" t="s">
        <v>508</v>
      </c>
      <c r="CD21" s="63"/>
      <c r="CE21" s="64"/>
      <c r="CF21" s="9" t="s">
        <v>371</v>
      </c>
      <c r="CG21" s="9" t="s">
        <v>7</v>
      </c>
      <c r="CH21" s="9" t="s">
        <v>8</v>
      </c>
      <c r="CI21" s="21" t="s">
        <v>373</v>
      </c>
      <c r="CJ21" s="11" t="s">
        <v>508</v>
      </c>
      <c r="CL21" s="63"/>
      <c r="CM21" s="64"/>
      <c r="CN21" s="9" t="s">
        <v>371</v>
      </c>
      <c r="CO21" s="9" t="s">
        <v>7</v>
      </c>
      <c r="CP21" s="9" t="s">
        <v>8</v>
      </c>
      <c r="CQ21" s="22" t="s">
        <v>373</v>
      </c>
      <c r="CR21" s="11" t="s">
        <v>508</v>
      </c>
    </row>
    <row r="22" spans="2:96" ht="12.75" customHeight="1" x14ac:dyDescent="0.35">
      <c r="B22" s="774" t="s">
        <v>532</v>
      </c>
      <c r="C22" s="662"/>
      <c r="D22" s="34" t="s">
        <v>375</v>
      </c>
      <c r="E22" s="5" t="s">
        <v>11</v>
      </c>
      <c r="F22" s="5" t="s">
        <v>11</v>
      </c>
      <c r="H22" s="5">
        <v>3</v>
      </c>
      <c r="J22" s="680" t="s">
        <v>510</v>
      </c>
      <c r="K22" s="662"/>
      <c r="L22" s="34" t="s">
        <v>375</v>
      </c>
      <c r="M22" s="5" t="s">
        <v>11</v>
      </c>
      <c r="N22" s="5" t="s">
        <v>11</v>
      </c>
      <c r="P22" s="5">
        <v>2</v>
      </c>
      <c r="Q22" s="3"/>
      <c r="R22" s="678" t="s">
        <v>511</v>
      </c>
      <c r="S22" s="662"/>
      <c r="T22" s="34" t="s">
        <v>375</v>
      </c>
      <c r="U22" s="5" t="s">
        <v>11</v>
      </c>
      <c r="V22" s="5" t="s">
        <v>11</v>
      </c>
      <c r="X22" s="27">
        <v>1</v>
      </c>
      <c r="Y22" s="3"/>
      <c r="Z22" s="687" t="s">
        <v>512</v>
      </c>
      <c r="AA22" s="662"/>
      <c r="AB22" s="34" t="s">
        <v>375</v>
      </c>
      <c r="AC22" s="5" t="s">
        <v>11</v>
      </c>
      <c r="AD22" s="5" t="s">
        <v>11</v>
      </c>
      <c r="AF22" s="27">
        <v>1</v>
      </c>
      <c r="AH22" s="685" t="s">
        <v>513</v>
      </c>
      <c r="AI22" s="662"/>
      <c r="AJ22" s="34" t="s">
        <v>375</v>
      </c>
      <c r="AK22" s="5" t="s">
        <v>11</v>
      </c>
      <c r="AL22" s="5" t="s">
        <v>11</v>
      </c>
      <c r="AN22" s="27">
        <v>1</v>
      </c>
      <c r="AP22" s="764" t="s">
        <v>514</v>
      </c>
      <c r="AQ22" s="662"/>
      <c r="AR22" s="34" t="s">
        <v>375</v>
      </c>
      <c r="AS22" s="5" t="s">
        <v>11</v>
      </c>
      <c r="AT22" s="5" t="s">
        <v>11</v>
      </c>
      <c r="AV22" s="5">
        <v>0</v>
      </c>
      <c r="AX22" s="688" t="s">
        <v>515</v>
      </c>
      <c r="AY22" s="662"/>
      <c r="AZ22" s="34" t="s">
        <v>375</v>
      </c>
      <c r="BA22" s="192" t="s">
        <v>11</v>
      </c>
      <c r="BB22" s="5" t="s">
        <v>11</v>
      </c>
      <c r="BD22" s="5">
        <v>0</v>
      </c>
      <c r="BF22" s="679" t="s">
        <v>516</v>
      </c>
      <c r="BG22" s="662"/>
      <c r="BH22" s="34" t="s">
        <v>375</v>
      </c>
      <c r="BI22" s="5" t="s">
        <v>11</v>
      </c>
      <c r="BJ22" s="5" t="s">
        <v>11</v>
      </c>
      <c r="BL22" s="5">
        <v>0</v>
      </c>
      <c r="BN22" s="672" t="s">
        <v>517</v>
      </c>
      <c r="BO22" s="662"/>
      <c r="BP22" s="34" t="s">
        <v>375</v>
      </c>
      <c r="BQ22" s="5" t="s">
        <v>11</v>
      </c>
      <c r="BR22" s="5" t="s">
        <v>11</v>
      </c>
      <c r="BT22" s="5">
        <v>0</v>
      </c>
      <c r="BV22" s="728" t="s">
        <v>518</v>
      </c>
      <c r="BW22" s="662"/>
      <c r="BX22" s="34" t="s">
        <v>375</v>
      </c>
      <c r="BY22" s="529" t="s">
        <v>11</v>
      </c>
      <c r="BZ22" s="5" t="s">
        <v>11</v>
      </c>
      <c r="CB22" s="5">
        <v>0</v>
      </c>
      <c r="CD22" s="682" t="s">
        <v>519</v>
      </c>
      <c r="CE22" s="662"/>
      <c r="CF22" s="34" t="s">
        <v>375</v>
      </c>
      <c r="CG22" s="5" t="s">
        <v>11</v>
      </c>
      <c r="CH22" s="5" t="s">
        <v>11</v>
      </c>
      <c r="CJ22" s="5">
        <v>0</v>
      </c>
      <c r="CL22" s="686" t="s">
        <v>520</v>
      </c>
      <c r="CM22" s="662"/>
      <c r="CN22" s="34" t="s">
        <v>375</v>
      </c>
      <c r="CO22" s="5" t="s">
        <v>11</v>
      </c>
      <c r="CP22" s="5" t="s">
        <v>11</v>
      </c>
      <c r="CR22" s="5">
        <v>0</v>
      </c>
    </row>
    <row r="23" spans="2:96" ht="12.75" customHeight="1" x14ac:dyDescent="0.35">
      <c r="B23" s="653">
        <v>45576</v>
      </c>
      <c r="C23" s="651"/>
      <c r="D23" s="34"/>
      <c r="E23" s="5">
        <v>0</v>
      </c>
      <c r="F23" s="5">
        <v>1</v>
      </c>
      <c r="G23" s="6" t="s">
        <v>17</v>
      </c>
      <c r="H23" s="5">
        <f t="shared" ref="H23:H27" si="12">SUM(H22+E23-F23)</f>
        <v>2</v>
      </c>
      <c r="J23" s="653">
        <v>45990</v>
      </c>
      <c r="K23" s="651"/>
      <c r="L23" s="34"/>
      <c r="M23" s="5">
        <v>0</v>
      </c>
      <c r="N23" s="27">
        <v>1</v>
      </c>
      <c r="O23" s="28" t="s">
        <v>35</v>
      </c>
      <c r="P23" s="5">
        <f t="shared" ref="P23:P27" si="13">SUM(P22+M23-N23)</f>
        <v>1</v>
      </c>
      <c r="Q23" s="3"/>
      <c r="R23" s="653"/>
      <c r="S23" s="651"/>
      <c r="T23" s="34"/>
      <c r="U23" s="5"/>
      <c r="V23" s="5"/>
      <c r="W23" s="6"/>
      <c r="X23" s="5">
        <f t="shared" ref="X23:X27" si="14">SUM(X22+U23-V23)</f>
        <v>1</v>
      </c>
      <c r="Y23" s="3"/>
      <c r="Z23" s="653"/>
      <c r="AA23" s="651"/>
      <c r="AB23" s="34"/>
      <c r="AC23" s="5">
        <v>0</v>
      </c>
      <c r="AD23" s="5">
        <v>0</v>
      </c>
      <c r="AE23" s="6"/>
      <c r="AF23" s="5">
        <f t="shared" ref="AF23:AF27" si="15">SUM(AF22+AC23-AD23)</f>
        <v>1</v>
      </c>
      <c r="AH23" s="653">
        <v>45709</v>
      </c>
      <c r="AI23" s="651"/>
      <c r="AJ23" s="34"/>
      <c r="AK23" s="27">
        <v>0</v>
      </c>
      <c r="AL23" s="27">
        <v>1</v>
      </c>
      <c r="AM23" s="28" t="s">
        <v>35</v>
      </c>
      <c r="AN23" s="5">
        <f t="shared" ref="AN23:AN27" si="16">SUM(AN22+AK23-AL23)</f>
        <v>0</v>
      </c>
      <c r="AP23" s="653"/>
      <c r="AQ23" s="651"/>
      <c r="AR23" s="34"/>
      <c r="AS23" s="5"/>
      <c r="AT23" s="5">
        <v>0</v>
      </c>
      <c r="AU23" s="6"/>
      <c r="AV23" s="5">
        <f t="shared" ref="AV23:AV27" si="17">SUM(AV22+AS23-AT23)</f>
        <v>0</v>
      </c>
      <c r="AX23" s="653"/>
      <c r="AY23" s="651"/>
      <c r="AZ23" s="34"/>
      <c r="BA23" s="192"/>
      <c r="BB23" s="5"/>
      <c r="BC23" s="185"/>
      <c r="BD23" s="5">
        <f t="shared" ref="BD23:BD27" si="18">SUM(BD22+BA23-BB23)</f>
        <v>0</v>
      </c>
      <c r="BF23" s="653"/>
      <c r="BG23" s="651"/>
      <c r="BH23" s="34"/>
      <c r="BI23" s="5">
        <v>0</v>
      </c>
      <c r="BJ23" s="5">
        <v>0</v>
      </c>
      <c r="BK23" s="6"/>
      <c r="BL23" s="5">
        <f t="shared" ref="BL23:BL27" si="19">SUM(BL22+BI23-BJ23)</f>
        <v>0</v>
      </c>
      <c r="BN23" s="653"/>
      <c r="BO23" s="651"/>
      <c r="BP23" s="34"/>
      <c r="BQ23" s="5">
        <v>0</v>
      </c>
      <c r="BR23" s="5"/>
      <c r="BS23" s="6"/>
      <c r="BT23" s="5">
        <f t="shared" ref="BT23:BT27" si="20">SUM(BT22+BQ23-BR23)</f>
        <v>0</v>
      </c>
      <c r="BV23" s="726">
        <v>45855</v>
      </c>
      <c r="BW23" s="714"/>
      <c r="BX23" s="34"/>
      <c r="BY23" s="34">
        <v>1</v>
      </c>
      <c r="BZ23" s="158">
        <v>0</v>
      </c>
      <c r="CA23" s="36" t="s">
        <v>17</v>
      </c>
      <c r="CB23" s="5">
        <f t="shared" ref="CB23:CB27" si="21">SUM(CB22+BY23-BZ23)</f>
        <v>1</v>
      </c>
      <c r="CD23" s="653"/>
      <c r="CE23" s="651"/>
      <c r="CF23" s="34"/>
      <c r="CG23" s="5"/>
      <c r="CH23" s="5"/>
      <c r="CI23" s="6"/>
      <c r="CJ23" s="5">
        <f t="shared" ref="CJ23:CJ27" si="22">SUM(CJ22+CG23-CH23)</f>
        <v>0</v>
      </c>
      <c r="CL23" s="653"/>
      <c r="CM23" s="651"/>
      <c r="CN23" s="5"/>
      <c r="CO23" s="5"/>
      <c r="CP23" s="5"/>
      <c r="CQ23" s="6"/>
      <c r="CR23" s="5">
        <f t="shared" ref="CR23:CR27" si="23">SUM(CR22+CO23-CP23)</f>
        <v>0</v>
      </c>
    </row>
    <row r="24" spans="2:96" ht="12.75" customHeight="1" x14ac:dyDescent="0.35">
      <c r="B24" s="654"/>
      <c r="C24" s="651"/>
      <c r="D24" s="3"/>
      <c r="E24" s="4"/>
      <c r="F24" s="5"/>
      <c r="G24" s="6"/>
      <c r="H24" s="5">
        <f t="shared" si="12"/>
        <v>2</v>
      </c>
      <c r="J24" s="653"/>
      <c r="K24" s="651"/>
      <c r="L24" s="3"/>
      <c r="M24" s="5">
        <v>0</v>
      </c>
      <c r="N24" s="5"/>
      <c r="O24" s="6"/>
      <c r="P24" s="5">
        <f t="shared" si="13"/>
        <v>1</v>
      </c>
      <c r="Q24" s="3"/>
      <c r="R24" s="654"/>
      <c r="S24" s="651"/>
      <c r="T24" s="3"/>
      <c r="U24" s="4"/>
      <c r="V24" s="5"/>
      <c r="W24" s="6"/>
      <c r="X24" s="5">
        <f t="shared" si="14"/>
        <v>1</v>
      </c>
      <c r="Y24" s="3"/>
      <c r="Z24" s="654"/>
      <c r="AA24" s="651"/>
      <c r="AB24" s="3"/>
      <c r="AC24" s="4"/>
      <c r="AD24" s="5"/>
      <c r="AE24" s="6"/>
      <c r="AF24" s="5">
        <f t="shared" si="15"/>
        <v>1</v>
      </c>
      <c r="AH24" s="654"/>
      <c r="AI24" s="651"/>
      <c r="AJ24" s="3"/>
      <c r="AK24" s="4"/>
      <c r="AL24" s="5"/>
      <c r="AM24" s="6"/>
      <c r="AN24" s="5">
        <f t="shared" si="16"/>
        <v>0</v>
      </c>
      <c r="AP24" s="654"/>
      <c r="AQ24" s="651"/>
      <c r="AR24" s="3"/>
      <c r="AS24" s="4"/>
      <c r="AT24" s="5"/>
      <c r="AU24" s="6"/>
      <c r="AV24" s="5">
        <f t="shared" si="17"/>
        <v>0</v>
      </c>
      <c r="AX24" s="654"/>
      <c r="AY24" s="651"/>
      <c r="AZ24" s="3"/>
      <c r="BA24" s="193"/>
      <c r="BB24" s="5"/>
      <c r="BC24" s="185"/>
      <c r="BD24" s="5">
        <f t="shared" si="18"/>
        <v>0</v>
      </c>
      <c r="BF24" s="654"/>
      <c r="BG24" s="651"/>
      <c r="BH24" s="3"/>
      <c r="BI24" s="4"/>
      <c r="BJ24" s="5"/>
      <c r="BK24" s="6"/>
      <c r="BL24" s="5">
        <f t="shared" si="19"/>
        <v>0</v>
      </c>
      <c r="BN24" s="653"/>
      <c r="BO24" s="651"/>
      <c r="BP24" s="3"/>
      <c r="BQ24" s="5">
        <v>0</v>
      </c>
      <c r="BR24" s="5"/>
      <c r="BS24" s="6"/>
      <c r="BT24" s="5">
        <f t="shared" si="20"/>
        <v>0</v>
      </c>
      <c r="BV24" s="653">
        <v>45855</v>
      </c>
      <c r="BW24" s="651"/>
      <c r="BX24" s="3"/>
      <c r="BY24" s="527">
        <v>0</v>
      </c>
      <c r="BZ24" s="5">
        <v>1</v>
      </c>
      <c r="CA24" s="28" t="s">
        <v>35</v>
      </c>
      <c r="CB24" s="5">
        <f t="shared" si="21"/>
        <v>0</v>
      </c>
      <c r="CD24" s="653"/>
      <c r="CE24" s="651"/>
      <c r="CF24" s="3"/>
      <c r="CG24" s="5"/>
      <c r="CH24" s="5"/>
      <c r="CI24" s="6"/>
      <c r="CJ24" s="5">
        <f t="shared" si="22"/>
        <v>0</v>
      </c>
      <c r="CL24" s="653"/>
      <c r="CM24" s="651"/>
      <c r="CN24" s="3"/>
      <c r="CO24" s="4"/>
      <c r="CP24" s="5"/>
      <c r="CQ24" s="6"/>
      <c r="CR24" s="5">
        <f t="shared" si="23"/>
        <v>0</v>
      </c>
    </row>
    <row r="25" spans="2:96" ht="12.75" customHeight="1" x14ac:dyDescent="0.35">
      <c r="B25" s="25"/>
      <c r="C25" s="4"/>
      <c r="D25" s="3"/>
      <c r="E25" s="4"/>
      <c r="F25" s="5"/>
      <c r="G25" s="6"/>
      <c r="H25" s="5">
        <f t="shared" si="12"/>
        <v>2</v>
      </c>
      <c r="J25" s="653"/>
      <c r="K25" s="651"/>
      <c r="L25" s="3"/>
      <c r="M25" s="5">
        <v>0</v>
      </c>
      <c r="N25" s="5"/>
      <c r="O25" s="6"/>
      <c r="P25" s="5">
        <f t="shared" si="13"/>
        <v>1</v>
      </c>
      <c r="Q25" s="3"/>
      <c r="R25" s="25"/>
      <c r="S25" s="4"/>
      <c r="T25" s="3"/>
      <c r="U25" s="4"/>
      <c r="V25" s="5"/>
      <c r="W25" s="6"/>
      <c r="X25" s="5">
        <f t="shared" si="14"/>
        <v>1</v>
      </c>
      <c r="Y25" s="3"/>
      <c r="Z25" s="25"/>
      <c r="AA25" s="4"/>
      <c r="AB25" s="3"/>
      <c r="AC25" s="4"/>
      <c r="AD25" s="5"/>
      <c r="AE25" s="6"/>
      <c r="AF25" s="5">
        <f t="shared" si="15"/>
        <v>1</v>
      </c>
      <c r="AH25" s="25"/>
      <c r="AI25" s="4"/>
      <c r="AJ25" s="3"/>
      <c r="AK25" s="4"/>
      <c r="AL25" s="5"/>
      <c r="AM25" s="6"/>
      <c r="AN25" s="5">
        <f t="shared" si="16"/>
        <v>0</v>
      </c>
      <c r="AP25" s="25"/>
      <c r="AQ25" s="4"/>
      <c r="AR25" s="3"/>
      <c r="AS25" s="4"/>
      <c r="AT25" s="5"/>
      <c r="AU25" s="6"/>
      <c r="AV25" s="5">
        <f t="shared" si="17"/>
        <v>0</v>
      </c>
      <c r="AX25" s="25"/>
      <c r="AY25" s="4"/>
      <c r="AZ25" s="3"/>
      <c r="BA25" s="193"/>
      <c r="BB25" s="5"/>
      <c r="BC25" s="185"/>
      <c r="BD25" s="5">
        <f t="shared" si="18"/>
        <v>0</v>
      </c>
      <c r="BF25" s="25"/>
      <c r="BG25" s="4"/>
      <c r="BH25" s="3"/>
      <c r="BI25" s="4"/>
      <c r="BJ25" s="5"/>
      <c r="BK25" s="6"/>
      <c r="BL25" s="5">
        <f t="shared" si="19"/>
        <v>0</v>
      </c>
      <c r="BN25" s="25"/>
      <c r="BO25" s="4"/>
      <c r="BP25" s="3"/>
      <c r="BQ25" s="4"/>
      <c r="BR25" s="5"/>
      <c r="BS25" s="6"/>
      <c r="BT25" s="5">
        <f t="shared" si="20"/>
        <v>0</v>
      </c>
      <c r="BV25" s="720"/>
      <c r="BW25" s="651"/>
      <c r="BX25" s="30"/>
      <c r="BY25" s="35"/>
      <c r="BZ25" s="34"/>
      <c r="CA25" s="36"/>
      <c r="CB25" s="34">
        <f t="shared" si="21"/>
        <v>0</v>
      </c>
      <c r="CD25" s="25"/>
      <c r="CE25" s="4"/>
      <c r="CF25" s="3"/>
      <c r="CG25" s="4"/>
      <c r="CH25" s="5"/>
      <c r="CI25" s="6"/>
      <c r="CJ25" s="5">
        <f t="shared" si="22"/>
        <v>0</v>
      </c>
      <c r="CL25" s="653"/>
      <c r="CM25" s="651"/>
      <c r="CN25" s="3"/>
      <c r="CO25" s="4"/>
      <c r="CP25" s="5"/>
      <c r="CQ25" s="6"/>
      <c r="CR25" s="5">
        <f t="shared" si="23"/>
        <v>0</v>
      </c>
    </row>
    <row r="26" spans="2:96" ht="12.75" customHeight="1" x14ac:dyDescent="0.35">
      <c r="B26" s="654"/>
      <c r="C26" s="651"/>
      <c r="D26" s="3"/>
      <c r="E26" s="4"/>
      <c r="F26" s="5"/>
      <c r="G26" s="6"/>
      <c r="H26" s="5">
        <f t="shared" si="12"/>
        <v>2</v>
      </c>
      <c r="J26" s="654"/>
      <c r="K26" s="651"/>
      <c r="L26" s="3"/>
      <c r="M26" s="4"/>
      <c r="N26" s="5"/>
      <c r="O26" s="6"/>
      <c r="P26" s="5">
        <f t="shared" si="13"/>
        <v>1</v>
      </c>
      <c r="Q26" s="3"/>
      <c r="R26" s="654"/>
      <c r="S26" s="651"/>
      <c r="T26" s="3"/>
      <c r="U26" s="4"/>
      <c r="V26" s="5"/>
      <c r="W26" s="6"/>
      <c r="X26" s="5">
        <f t="shared" si="14"/>
        <v>1</v>
      </c>
      <c r="Y26" s="3"/>
      <c r="Z26" s="654"/>
      <c r="AA26" s="651"/>
      <c r="AB26" s="3"/>
      <c r="AC26" s="4"/>
      <c r="AD26" s="5"/>
      <c r="AE26" s="6"/>
      <c r="AF26" s="5">
        <f t="shared" si="15"/>
        <v>1</v>
      </c>
      <c r="AH26" s="654"/>
      <c r="AI26" s="651"/>
      <c r="AJ26" s="3"/>
      <c r="AK26" s="4"/>
      <c r="AL26" s="5"/>
      <c r="AM26" s="6"/>
      <c r="AN26" s="5">
        <f t="shared" si="16"/>
        <v>0</v>
      </c>
      <c r="AP26" s="654"/>
      <c r="AQ26" s="651"/>
      <c r="AR26" s="3"/>
      <c r="AS26" s="4"/>
      <c r="AT26" s="5"/>
      <c r="AU26" s="6"/>
      <c r="AV26" s="5">
        <f t="shared" si="17"/>
        <v>0</v>
      </c>
      <c r="AX26" s="654"/>
      <c r="AY26" s="651"/>
      <c r="AZ26" s="3"/>
      <c r="BA26" s="193"/>
      <c r="BB26" s="5"/>
      <c r="BC26" s="185"/>
      <c r="BD26" s="5">
        <f t="shared" si="18"/>
        <v>0</v>
      </c>
      <c r="BF26" s="654"/>
      <c r="BG26" s="651"/>
      <c r="BH26" s="3"/>
      <c r="BI26" s="4"/>
      <c r="BJ26" s="5"/>
      <c r="BK26" s="6"/>
      <c r="BL26" s="5">
        <f t="shared" si="19"/>
        <v>0</v>
      </c>
      <c r="BN26" s="654"/>
      <c r="BO26" s="651"/>
      <c r="BP26" s="3"/>
      <c r="BQ26" s="4"/>
      <c r="BR26" s="5"/>
      <c r="BS26" s="6"/>
      <c r="BT26" s="5">
        <f t="shared" si="20"/>
        <v>0</v>
      </c>
      <c r="BV26" s="654"/>
      <c r="BW26" s="651"/>
      <c r="BX26" s="3"/>
      <c r="BY26" s="527"/>
      <c r="BZ26" s="5"/>
      <c r="CA26" s="28"/>
      <c r="CB26" s="5">
        <f t="shared" si="21"/>
        <v>0</v>
      </c>
      <c r="CD26" s="654"/>
      <c r="CE26" s="651"/>
      <c r="CF26" s="3"/>
      <c r="CG26" s="4"/>
      <c r="CH26" s="5"/>
      <c r="CI26" s="6"/>
      <c r="CJ26" s="5">
        <f t="shared" si="22"/>
        <v>0</v>
      </c>
      <c r="CL26" s="654"/>
      <c r="CM26" s="651"/>
      <c r="CN26" s="3"/>
      <c r="CO26" s="4"/>
      <c r="CP26" s="5"/>
      <c r="CQ26" s="6"/>
      <c r="CR26" s="5">
        <f t="shared" si="23"/>
        <v>0</v>
      </c>
    </row>
    <row r="27" spans="2:96" ht="12.75" customHeight="1" thickBot="1" x14ac:dyDescent="0.4">
      <c r="B27" s="654"/>
      <c r="C27" s="651"/>
      <c r="D27" s="3"/>
      <c r="E27" s="4"/>
      <c r="F27" s="5"/>
      <c r="G27" s="36"/>
      <c r="H27" s="5">
        <f t="shared" si="12"/>
        <v>2</v>
      </c>
      <c r="J27" s="654"/>
      <c r="K27" s="651"/>
      <c r="L27" s="3"/>
      <c r="M27" s="4"/>
      <c r="N27" s="5"/>
      <c r="O27" s="36"/>
      <c r="P27" s="5">
        <f t="shared" si="13"/>
        <v>1</v>
      </c>
      <c r="Q27" s="3"/>
      <c r="R27" s="654"/>
      <c r="S27" s="651"/>
      <c r="T27" s="3"/>
      <c r="U27" s="4"/>
      <c r="V27" s="5"/>
      <c r="W27" s="36"/>
      <c r="X27" s="5">
        <f t="shared" si="14"/>
        <v>1</v>
      </c>
      <c r="Y27" s="3"/>
      <c r="Z27" s="654"/>
      <c r="AA27" s="651"/>
      <c r="AB27" s="3"/>
      <c r="AC27" s="4"/>
      <c r="AD27" s="5"/>
      <c r="AE27" s="36"/>
      <c r="AF27" s="5">
        <f t="shared" si="15"/>
        <v>1</v>
      </c>
      <c r="AH27" s="654"/>
      <c r="AI27" s="651"/>
      <c r="AJ27" s="3"/>
      <c r="AK27" s="4"/>
      <c r="AL27" s="5"/>
      <c r="AM27" s="36"/>
      <c r="AN27" s="5">
        <f t="shared" si="16"/>
        <v>0</v>
      </c>
      <c r="AP27" s="654"/>
      <c r="AQ27" s="651"/>
      <c r="AR27" s="3"/>
      <c r="AS27" s="4"/>
      <c r="AT27" s="5"/>
      <c r="AU27" s="36"/>
      <c r="AV27" s="5">
        <f t="shared" si="17"/>
        <v>0</v>
      </c>
      <c r="AX27" s="654"/>
      <c r="AY27" s="651"/>
      <c r="AZ27" s="3"/>
      <c r="BA27" s="193"/>
      <c r="BB27" s="5"/>
      <c r="BC27" s="186"/>
      <c r="BD27" s="5">
        <f t="shared" si="18"/>
        <v>0</v>
      </c>
      <c r="BF27" s="654"/>
      <c r="BG27" s="651"/>
      <c r="BH27" s="3"/>
      <c r="BI27" s="4"/>
      <c r="BJ27" s="5"/>
      <c r="BK27" s="36"/>
      <c r="BL27" s="5">
        <f t="shared" si="19"/>
        <v>0</v>
      </c>
      <c r="BN27" s="654"/>
      <c r="BO27" s="651"/>
      <c r="BP27" s="3"/>
      <c r="BQ27" s="4"/>
      <c r="BR27" s="5"/>
      <c r="BS27" s="36"/>
      <c r="BT27" s="5">
        <f t="shared" si="20"/>
        <v>0</v>
      </c>
      <c r="BV27" s="654"/>
      <c r="BW27" s="651"/>
      <c r="BX27" s="3"/>
      <c r="BY27" s="527"/>
      <c r="BZ27" s="5"/>
      <c r="CA27" s="36"/>
      <c r="CB27" s="5">
        <f t="shared" si="21"/>
        <v>0</v>
      </c>
      <c r="CD27" s="654"/>
      <c r="CE27" s="651"/>
      <c r="CF27" s="3"/>
      <c r="CG27" s="4"/>
      <c r="CH27" s="5"/>
      <c r="CI27" s="36"/>
      <c r="CJ27" s="5">
        <f t="shared" si="22"/>
        <v>0</v>
      </c>
      <c r="CL27" s="654"/>
      <c r="CM27" s="651"/>
      <c r="CN27" s="3"/>
      <c r="CO27" s="4"/>
      <c r="CP27" s="5"/>
      <c r="CQ27" s="36"/>
      <c r="CR27" s="5">
        <f t="shared" si="23"/>
        <v>0</v>
      </c>
    </row>
    <row r="28" spans="2:96" ht="12.75" customHeight="1" thickBot="1" x14ac:dyDescent="0.4">
      <c r="B28" s="675" t="s">
        <v>369</v>
      </c>
      <c r="C28" s="659"/>
      <c r="D28" s="659"/>
      <c r="E28" s="659"/>
      <c r="F28" s="659"/>
      <c r="G28" s="659"/>
      <c r="H28" s="660"/>
      <c r="J28" s="658" t="s">
        <v>369</v>
      </c>
      <c r="K28" s="659"/>
      <c r="L28" s="659"/>
      <c r="M28" s="659"/>
      <c r="N28" s="659"/>
      <c r="O28" s="659"/>
      <c r="P28" s="660"/>
      <c r="Q28" s="3"/>
      <c r="R28" s="658" t="s">
        <v>369</v>
      </c>
      <c r="S28" s="659"/>
      <c r="T28" s="659"/>
      <c r="U28" s="659"/>
      <c r="V28" s="659"/>
      <c r="W28" s="659"/>
      <c r="X28" s="660"/>
      <c r="Y28" s="3"/>
      <c r="Z28" s="658" t="s">
        <v>369</v>
      </c>
      <c r="AA28" s="659"/>
      <c r="AB28" s="659"/>
      <c r="AC28" s="659"/>
      <c r="AD28" s="659"/>
      <c r="AE28" s="659"/>
      <c r="AF28" s="660"/>
      <c r="AH28" s="658" t="s">
        <v>369</v>
      </c>
      <c r="AI28" s="659"/>
      <c r="AJ28" s="659"/>
      <c r="AK28" s="659"/>
      <c r="AL28" s="659"/>
      <c r="AM28" s="659"/>
      <c r="AN28" s="660"/>
      <c r="AP28" s="658" t="s">
        <v>369</v>
      </c>
      <c r="AQ28" s="659"/>
      <c r="AR28" s="659"/>
      <c r="AS28" s="659"/>
      <c r="AT28" s="659"/>
      <c r="AU28" s="659"/>
      <c r="AV28" s="660"/>
      <c r="AX28" s="658" t="s">
        <v>369</v>
      </c>
      <c r="AY28" s="659"/>
      <c r="AZ28" s="659"/>
      <c r="BA28" s="659"/>
      <c r="BB28" s="659"/>
      <c r="BC28" s="659"/>
      <c r="BD28" s="660"/>
      <c r="BF28" s="658" t="s">
        <v>369</v>
      </c>
      <c r="BG28" s="659"/>
      <c r="BH28" s="659"/>
      <c r="BI28" s="659"/>
      <c r="BJ28" s="659"/>
      <c r="BK28" s="659"/>
      <c r="BL28" s="660"/>
      <c r="BN28" s="658" t="s">
        <v>369</v>
      </c>
      <c r="BO28" s="659"/>
      <c r="BP28" s="659"/>
      <c r="BQ28" s="659"/>
      <c r="BR28" s="659"/>
      <c r="BS28" s="659"/>
      <c r="BT28" s="660"/>
      <c r="BV28" s="658" t="s">
        <v>369</v>
      </c>
      <c r="BW28" s="659"/>
      <c r="BX28" s="659"/>
      <c r="BY28" s="659"/>
      <c r="BZ28" s="659"/>
      <c r="CA28" s="659"/>
      <c r="CB28" s="660"/>
      <c r="CD28" s="658" t="s">
        <v>369</v>
      </c>
      <c r="CE28" s="659"/>
      <c r="CF28" s="659"/>
      <c r="CG28" s="659"/>
      <c r="CH28" s="659"/>
      <c r="CI28" s="659"/>
      <c r="CJ28" s="660"/>
      <c r="CL28" s="658" t="s">
        <v>369</v>
      </c>
      <c r="CM28" s="659"/>
      <c r="CN28" s="659"/>
      <c r="CO28" s="659"/>
      <c r="CP28" s="659"/>
      <c r="CQ28" s="659"/>
      <c r="CR28" s="660"/>
    </row>
    <row r="29" spans="2:96" ht="12.75" customHeight="1" thickBot="1" x14ac:dyDescent="0.4">
      <c r="B29" s="773" t="s">
        <v>370</v>
      </c>
      <c r="C29" s="659"/>
      <c r="D29" s="659"/>
      <c r="E29" s="659"/>
      <c r="F29" s="659"/>
      <c r="G29" s="659"/>
      <c r="H29" s="660"/>
      <c r="J29" s="773" t="s">
        <v>370</v>
      </c>
      <c r="K29" s="659"/>
      <c r="L29" s="659"/>
      <c r="M29" s="659"/>
      <c r="N29" s="659"/>
      <c r="O29" s="659"/>
      <c r="P29" s="660"/>
      <c r="Q29" s="3"/>
      <c r="R29" s="773" t="s">
        <v>370</v>
      </c>
      <c r="S29" s="659"/>
      <c r="T29" s="659"/>
      <c r="U29" s="659"/>
      <c r="V29" s="659"/>
      <c r="W29" s="659"/>
      <c r="X29" s="660"/>
      <c r="Y29" s="3"/>
      <c r="Z29" s="773" t="s">
        <v>370</v>
      </c>
      <c r="AA29" s="659"/>
      <c r="AB29" s="659"/>
      <c r="AC29" s="659"/>
      <c r="AD29" s="659"/>
      <c r="AE29" s="659"/>
      <c r="AF29" s="660"/>
      <c r="AH29" s="773" t="s">
        <v>370</v>
      </c>
      <c r="AI29" s="659"/>
      <c r="AJ29" s="659"/>
      <c r="AK29" s="659"/>
      <c r="AL29" s="659"/>
      <c r="AM29" s="659"/>
      <c r="AN29" s="660"/>
      <c r="AP29" s="773" t="s">
        <v>370</v>
      </c>
      <c r="AQ29" s="659"/>
      <c r="AR29" s="659"/>
      <c r="AS29" s="659"/>
      <c r="AT29" s="659"/>
      <c r="AU29" s="659"/>
      <c r="AV29" s="660"/>
      <c r="AX29" s="773" t="s">
        <v>370</v>
      </c>
      <c r="AY29" s="659"/>
      <c r="AZ29" s="659"/>
      <c r="BA29" s="659"/>
      <c r="BB29" s="659"/>
      <c r="BC29" s="659"/>
      <c r="BD29" s="660"/>
      <c r="BF29" s="773" t="s">
        <v>370</v>
      </c>
      <c r="BG29" s="659"/>
      <c r="BH29" s="659"/>
      <c r="BI29" s="659"/>
      <c r="BJ29" s="659"/>
      <c r="BK29" s="659"/>
      <c r="BL29" s="660"/>
      <c r="BN29" s="773" t="s">
        <v>370</v>
      </c>
      <c r="BO29" s="659"/>
      <c r="BP29" s="659"/>
      <c r="BQ29" s="659"/>
      <c r="BR29" s="659"/>
      <c r="BS29" s="659"/>
      <c r="BT29" s="660"/>
      <c r="BV29" s="773" t="s">
        <v>370</v>
      </c>
      <c r="BW29" s="659"/>
      <c r="BX29" s="659"/>
      <c r="BY29" s="659"/>
      <c r="BZ29" s="659"/>
      <c r="CA29" s="659"/>
      <c r="CB29" s="660"/>
      <c r="CD29" s="773" t="s">
        <v>370</v>
      </c>
      <c r="CE29" s="659"/>
      <c r="CF29" s="659"/>
      <c r="CG29" s="659"/>
      <c r="CH29" s="659"/>
      <c r="CI29" s="659"/>
      <c r="CJ29" s="660"/>
      <c r="CL29" s="773" t="s">
        <v>370</v>
      </c>
      <c r="CM29" s="659"/>
      <c r="CN29" s="659"/>
      <c r="CO29" s="659"/>
      <c r="CP29" s="659"/>
      <c r="CQ29" s="659"/>
      <c r="CR29" s="660"/>
    </row>
    <row r="30" spans="2:96" ht="12.75" customHeight="1" thickBot="1" x14ac:dyDescent="0.4">
      <c r="B30" s="63"/>
      <c r="C30" s="64"/>
      <c r="D30" s="9" t="s">
        <v>371</v>
      </c>
      <c r="E30" s="9" t="s">
        <v>7</v>
      </c>
      <c r="F30" s="9" t="s">
        <v>8</v>
      </c>
      <c r="G30" s="10" t="s">
        <v>373</v>
      </c>
      <c r="H30" s="11" t="s">
        <v>508</v>
      </c>
      <c r="J30" s="63"/>
      <c r="K30" s="64"/>
      <c r="L30" s="9" t="s">
        <v>371</v>
      </c>
      <c r="M30" s="9" t="s">
        <v>7</v>
      </c>
      <c r="N30" s="9" t="s">
        <v>8</v>
      </c>
      <c r="O30" s="12" t="s">
        <v>373</v>
      </c>
      <c r="P30" s="11" t="s">
        <v>508</v>
      </c>
      <c r="Q30" s="3"/>
      <c r="R30" s="63"/>
      <c r="S30" s="64"/>
      <c r="T30" s="9" t="s">
        <v>371</v>
      </c>
      <c r="U30" s="9" t="s">
        <v>7</v>
      </c>
      <c r="V30" s="9" t="s">
        <v>8</v>
      </c>
      <c r="W30" s="13" t="s">
        <v>373</v>
      </c>
      <c r="X30" s="11" t="s">
        <v>508</v>
      </c>
      <c r="Y30" s="3"/>
      <c r="Z30" s="63"/>
      <c r="AA30" s="64"/>
      <c r="AB30" s="9" t="s">
        <v>371</v>
      </c>
      <c r="AC30" s="9" t="s">
        <v>7</v>
      </c>
      <c r="AD30" s="9" t="s">
        <v>8</v>
      </c>
      <c r="AE30" s="14" t="s">
        <v>373</v>
      </c>
      <c r="AF30" s="11" t="s">
        <v>508</v>
      </c>
      <c r="AH30" s="63"/>
      <c r="AI30" s="64"/>
      <c r="AJ30" s="9" t="s">
        <v>371</v>
      </c>
      <c r="AK30" s="9" t="s">
        <v>7</v>
      </c>
      <c r="AL30" s="9" t="s">
        <v>8</v>
      </c>
      <c r="AM30" s="15" t="s">
        <v>373</v>
      </c>
      <c r="AN30" s="11" t="s">
        <v>508</v>
      </c>
      <c r="AP30" s="63"/>
      <c r="AQ30" s="64"/>
      <c r="AR30" s="9" t="s">
        <v>371</v>
      </c>
      <c r="AS30" s="9" t="s">
        <v>7</v>
      </c>
      <c r="AT30" s="9" t="s">
        <v>8</v>
      </c>
      <c r="AU30" s="92" t="s">
        <v>373</v>
      </c>
      <c r="AV30" s="11" t="s">
        <v>508</v>
      </c>
      <c r="AX30" s="63"/>
      <c r="AY30" s="64"/>
      <c r="AZ30" s="9" t="s">
        <v>371</v>
      </c>
      <c r="BA30" s="191" t="s">
        <v>7</v>
      </c>
      <c r="BB30" s="9" t="s">
        <v>8</v>
      </c>
      <c r="BC30" s="184" t="s">
        <v>373</v>
      </c>
      <c r="BD30" s="11" t="s">
        <v>508</v>
      </c>
      <c r="BF30" s="63"/>
      <c r="BG30" s="64"/>
      <c r="BH30" s="9" t="s">
        <v>371</v>
      </c>
      <c r="BI30" s="9" t="s">
        <v>7</v>
      </c>
      <c r="BJ30" s="9" t="s">
        <v>8</v>
      </c>
      <c r="BK30" s="18" t="s">
        <v>373</v>
      </c>
      <c r="BL30" s="11" t="s">
        <v>508</v>
      </c>
      <c r="BN30" s="63"/>
      <c r="BO30" s="64"/>
      <c r="BP30" s="9" t="s">
        <v>371</v>
      </c>
      <c r="BQ30" s="9" t="s">
        <v>7</v>
      </c>
      <c r="BR30" s="9" t="s">
        <v>8</v>
      </c>
      <c r="BS30" s="19" t="s">
        <v>373</v>
      </c>
      <c r="BT30" s="11" t="s">
        <v>508</v>
      </c>
      <c r="BV30" s="63"/>
      <c r="BW30" s="535"/>
      <c r="BX30" s="9" t="s">
        <v>371</v>
      </c>
      <c r="BY30" s="9" t="s">
        <v>7</v>
      </c>
      <c r="BZ30" s="9" t="s">
        <v>8</v>
      </c>
      <c r="CA30" s="20" t="s">
        <v>373</v>
      </c>
      <c r="CB30" s="11" t="s">
        <v>508</v>
      </c>
      <c r="CD30" s="63"/>
      <c r="CE30" s="64"/>
      <c r="CF30" s="9" t="s">
        <v>371</v>
      </c>
      <c r="CG30" s="9" t="s">
        <v>7</v>
      </c>
      <c r="CH30" s="9" t="s">
        <v>8</v>
      </c>
      <c r="CI30" s="21" t="s">
        <v>373</v>
      </c>
      <c r="CJ30" s="11" t="s">
        <v>508</v>
      </c>
      <c r="CL30" s="63"/>
      <c r="CM30" s="64"/>
      <c r="CN30" s="9" t="s">
        <v>371</v>
      </c>
      <c r="CO30" s="9" t="s">
        <v>7</v>
      </c>
      <c r="CP30" s="9" t="s">
        <v>8</v>
      </c>
      <c r="CQ30" s="22" t="s">
        <v>373</v>
      </c>
      <c r="CR30" s="11" t="s">
        <v>508</v>
      </c>
    </row>
    <row r="31" spans="2:96" ht="12.75" customHeight="1" x14ac:dyDescent="0.35">
      <c r="B31" s="774" t="s">
        <v>532</v>
      </c>
      <c r="C31" s="662"/>
      <c r="D31" s="96" t="s">
        <v>378</v>
      </c>
      <c r="E31" s="5" t="s">
        <v>11</v>
      </c>
      <c r="F31" s="5" t="s">
        <v>11</v>
      </c>
      <c r="H31" s="5">
        <v>2</v>
      </c>
      <c r="J31" s="680" t="s">
        <v>510</v>
      </c>
      <c r="K31" s="662"/>
      <c r="L31" s="96" t="s">
        <v>378</v>
      </c>
      <c r="M31" s="5" t="s">
        <v>11</v>
      </c>
      <c r="N31" s="5" t="s">
        <v>11</v>
      </c>
      <c r="P31" s="5">
        <v>2</v>
      </c>
      <c r="Q31" s="3"/>
      <c r="R31" s="678" t="s">
        <v>511</v>
      </c>
      <c r="S31" s="662"/>
      <c r="T31" s="96" t="s">
        <v>378</v>
      </c>
      <c r="U31" s="5" t="s">
        <v>11</v>
      </c>
      <c r="V31" s="5" t="s">
        <v>11</v>
      </c>
      <c r="X31" s="5">
        <v>2</v>
      </c>
      <c r="Y31" s="3"/>
      <c r="Z31" s="687" t="s">
        <v>512</v>
      </c>
      <c r="AA31" s="662"/>
      <c r="AB31" s="96" t="s">
        <v>378</v>
      </c>
      <c r="AC31" s="5" t="s">
        <v>11</v>
      </c>
      <c r="AD31" s="5" t="s">
        <v>11</v>
      </c>
      <c r="AF31" s="27">
        <v>2</v>
      </c>
      <c r="AH31" s="685" t="s">
        <v>513</v>
      </c>
      <c r="AI31" s="662"/>
      <c r="AJ31" s="96" t="s">
        <v>378</v>
      </c>
      <c r="AK31" s="5" t="s">
        <v>11</v>
      </c>
      <c r="AL31" s="5" t="s">
        <v>11</v>
      </c>
      <c r="AN31" s="27">
        <v>1</v>
      </c>
      <c r="AP31" s="764" t="s">
        <v>514</v>
      </c>
      <c r="AQ31" s="662"/>
      <c r="AR31" s="96" t="s">
        <v>378</v>
      </c>
      <c r="AS31" s="5" t="s">
        <v>11</v>
      </c>
      <c r="AT31" s="5" t="s">
        <v>11</v>
      </c>
      <c r="AV31" s="27">
        <v>1</v>
      </c>
      <c r="AX31" s="688" t="s">
        <v>515</v>
      </c>
      <c r="AY31" s="662"/>
      <c r="AZ31" s="96" t="s">
        <v>378</v>
      </c>
      <c r="BA31" s="192" t="s">
        <v>11</v>
      </c>
      <c r="BB31" s="5" t="s">
        <v>11</v>
      </c>
      <c r="BD31" s="5">
        <v>0</v>
      </c>
      <c r="BF31" s="679" t="s">
        <v>516</v>
      </c>
      <c r="BG31" s="662"/>
      <c r="BH31" s="96" t="s">
        <v>378</v>
      </c>
      <c r="BI31" s="5" t="s">
        <v>11</v>
      </c>
      <c r="BJ31" s="5" t="s">
        <v>11</v>
      </c>
      <c r="BL31" s="5">
        <v>0</v>
      </c>
      <c r="BN31" s="672" t="s">
        <v>517</v>
      </c>
      <c r="BO31" s="662"/>
      <c r="BP31" s="96" t="s">
        <v>378</v>
      </c>
      <c r="BQ31" s="5" t="s">
        <v>11</v>
      </c>
      <c r="BR31" s="5" t="s">
        <v>11</v>
      </c>
      <c r="BT31" s="5">
        <v>0</v>
      </c>
      <c r="BV31" s="728" t="s">
        <v>518</v>
      </c>
      <c r="BW31" s="662"/>
      <c r="BX31" s="96" t="s">
        <v>378</v>
      </c>
      <c r="BY31" s="529" t="s">
        <v>11</v>
      </c>
      <c r="BZ31" s="5" t="s">
        <v>11</v>
      </c>
      <c r="CB31" s="5">
        <v>0</v>
      </c>
      <c r="CD31" s="682" t="s">
        <v>519</v>
      </c>
      <c r="CE31" s="662"/>
      <c r="CF31" s="96" t="s">
        <v>378</v>
      </c>
      <c r="CG31" s="5" t="s">
        <v>11</v>
      </c>
      <c r="CH31" s="5" t="s">
        <v>11</v>
      </c>
      <c r="CJ31" s="5">
        <v>0</v>
      </c>
      <c r="CL31" s="686" t="s">
        <v>520</v>
      </c>
      <c r="CM31" s="662"/>
      <c r="CN31" s="96" t="s">
        <v>378</v>
      </c>
      <c r="CO31" s="5" t="s">
        <v>11</v>
      </c>
      <c r="CP31" s="5" t="s">
        <v>11</v>
      </c>
      <c r="CR31" s="5">
        <v>0</v>
      </c>
    </row>
    <row r="32" spans="2:96" ht="12.75" customHeight="1" x14ac:dyDescent="0.35">
      <c r="B32" s="653"/>
      <c r="C32" s="651"/>
      <c r="D32" s="96"/>
      <c r="E32" s="5"/>
      <c r="F32" s="5">
        <v>0</v>
      </c>
      <c r="G32" s="6"/>
      <c r="H32" s="5">
        <f t="shared" ref="H32:H36" si="24">SUM(H31+E32-F32)</f>
        <v>2</v>
      </c>
      <c r="J32" s="653"/>
      <c r="K32" s="651"/>
      <c r="L32" s="96"/>
      <c r="M32" s="5"/>
      <c r="N32" s="5"/>
      <c r="O32" s="6"/>
      <c r="P32" s="5">
        <f t="shared" ref="P32:P36" si="25">SUM(P31+M32-N32)</f>
        <v>2</v>
      </c>
      <c r="Q32" s="3"/>
      <c r="R32" s="653"/>
      <c r="S32" s="651"/>
      <c r="T32" s="96"/>
      <c r="U32" s="5">
        <v>0</v>
      </c>
      <c r="V32" s="5">
        <v>0</v>
      </c>
      <c r="W32" s="6"/>
      <c r="X32" s="5">
        <f t="shared" ref="X32:X36" si="26">SUM(X31+U32-V32)</f>
        <v>2</v>
      </c>
      <c r="Y32" s="3"/>
      <c r="Z32" s="708">
        <v>45680</v>
      </c>
      <c r="AA32" s="651"/>
      <c r="AB32" s="97"/>
      <c r="AC32" s="5">
        <v>0</v>
      </c>
      <c r="AD32" s="27">
        <v>1</v>
      </c>
      <c r="AE32" s="28" t="s">
        <v>22</v>
      </c>
      <c r="AF32" s="5">
        <f t="shared" ref="AF32:AF36" si="27">SUM(AF31+AC32-AD32)</f>
        <v>1</v>
      </c>
      <c r="AH32" s="653"/>
      <c r="AI32" s="651"/>
      <c r="AJ32" s="96"/>
      <c r="AK32" s="5"/>
      <c r="AL32" s="5">
        <v>0</v>
      </c>
      <c r="AM32" s="6"/>
      <c r="AN32" s="5">
        <f t="shared" ref="AN32:AN36" si="28">SUM(AN31+AK32-AL32)</f>
        <v>1</v>
      </c>
      <c r="AP32" s="653">
        <v>43543</v>
      </c>
      <c r="AQ32" s="651"/>
      <c r="AR32" s="96"/>
      <c r="AS32" s="5">
        <v>0</v>
      </c>
      <c r="AT32" s="5">
        <v>1</v>
      </c>
      <c r="AU32" s="28" t="s">
        <v>35</v>
      </c>
      <c r="AV32" s="5">
        <f t="shared" ref="AV32:AV36" si="29">SUM(AV31+AS32-AT32)</f>
        <v>0</v>
      </c>
      <c r="AX32" s="653"/>
      <c r="AY32" s="651"/>
      <c r="AZ32" s="96"/>
      <c r="BA32" s="192">
        <v>0</v>
      </c>
      <c r="BB32" s="5"/>
      <c r="BC32" s="185"/>
      <c r="BD32" s="5">
        <f t="shared" ref="BD32:BD36" si="30">SUM(BD31+BA32-BB32)</f>
        <v>0</v>
      </c>
      <c r="BF32" s="653"/>
      <c r="BG32" s="651"/>
      <c r="BH32" s="96"/>
      <c r="BI32" s="5">
        <v>0</v>
      </c>
      <c r="BJ32" s="5">
        <v>0</v>
      </c>
      <c r="BK32" s="6"/>
      <c r="BL32" s="5">
        <f t="shared" ref="BL32:BL36" si="31">SUM(BL31+BI32-BJ32)</f>
        <v>0</v>
      </c>
      <c r="BN32" s="653"/>
      <c r="BO32" s="651"/>
      <c r="BP32" s="96"/>
      <c r="BQ32" s="5"/>
      <c r="BR32" s="5"/>
      <c r="BS32" s="6"/>
      <c r="BT32" s="5">
        <f t="shared" ref="BT32:BT36" si="32">SUM(BT31+BQ32-BR32)</f>
        <v>0</v>
      </c>
      <c r="BV32" s="726">
        <v>45855</v>
      </c>
      <c r="BW32" s="714"/>
      <c r="BX32" s="34"/>
      <c r="BY32" s="34">
        <v>1</v>
      </c>
      <c r="BZ32" s="222">
        <v>0</v>
      </c>
      <c r="CA32" s="36" t="s">
        <v>17</v>
      </c>
      <c r="CB32" s="34">
        <f t="shared" ref="CB32:CB36" si="33">SUM(CB31+BY32-BZ32)</f>
        <v>1</v>
      </c>
      <c r="CD32" s="653"/>
      <c r="CE32" s="651"/>
      <c r="CF32" s="62"/>
      <c r="CG32" s="5"/>
      <c r="CH32" s="5"/>
      <c r="CI32" s="6"/>
      <c r="CJ32" s="5">
        <f t="shared" ref="CJ32:CJ36" si="34">SUM(CJ31+CG32-CH32)</f>
        <v>0</v>
      </c>
      <c r="CL32" s="653"/>
      <c r="CM32" s="651"/>
      <c r="CN32" s="5"/>
      <c r="CO32" s="5"/>
      <c r="CP32" s="5"/>
      <c r="CQ32" s="6"/>
      <c r="CR32" s="5">
        <f t="shared" ref="CR32:CR36" si="35">SUM(CR31+CO32-CP32)</f>
        <v>0</v>
      </c>
    </row>
    <row r="33" spans="2:96" ht="12.75" customHeight="1" x14ac:dyDescent="0.35">
      <c r="B33" s="663"/>
      <c r="C33" s="651"/>
      <c r="D33" s="3"/>
      <c r="E33" s="4"/>
      <c r="F33" s="5"/>
      <c r="G33" s="36"/>
      <c r="H33" s="5">
        <f t="shared" si="24"/>
        <v>2</v>
      </c>
      <c r="J33" s="653"/>
      <c r="K33" s="651"/>
      <c r="L33" s="3"/>
      <c r="M33" s="4"/>
      <c r="N33" s="5"/>
      <c r="O33" s="6"/>
      <c r="P33" s="5">
        <f t="shared" si="25"/>
        <v>2</v>
      </c>
      <c r="Q33" s="3"/>
      <c r="R33" s="663"/>
      <c r="S33" s="651"/>
      <c r="T33" s="3"/>
      <c r="U33" s="4"/>
      <c r="V33" s="5"/>
      <c r="W33" s="36"/>
      <c r="X33" s="5">
        <f t="shared" si="26"/>
        <v>2</v>
      </c>
      <c r="Y33" s="3"/>
      <c r="Z33" s="663"/>
      <c r="AA33" s="651"/>
      <c r="AB33" s="3"/>
      <c r="AC33" s="4"/>
      <c r="AD33" s="5"/>
      <c r="AE33" s="36"/>
      <c r="AF33" s="5">
        <f t="shared" si="27"/>
        <v>1</v>
      </c>
      <c r="AH33" s="663"/>
      <c r="AI33" s="651"/>
      <c r="AJ33" s="3"/>
      <c r="AK33" s="4"/>
      <c r="AL33" s="5"/>
      <c r="AM33" s="36"/>
      <c r="AN33" s="5">
        <f t="shared" si="28"/>
        <v>1</v>
      </c>
      <c r="AP33" s="663"/>
      <c r="AQ33" s="651"/>
      <c r="AR33" s="3"/>
      <c r="AS33" s="4"/>
      <c r="AT33" s="5"/>
      <c r="AU33" s="36"/>
      <c r="AV33" s="5">
        <f t="shared" si="29"/>
        <v>0</v>
      </c>
      <c r="AX33" s="663"/>
      <c r="AY33" s="651"/>
      <c r="AZ33" s="3"/>
      <c r="BA33" s="193"/>
      <c r="BB33" s="5"/>
      <c r="BC33" s="186"/>
      <c r="BD33" s="5">
        <f t="shared" si="30"/>
        <v>0</v>
      </c>
      <c r="BF33" s="663"/>
      <c r="BG33" s="651"/>
      <c r="BH33" s="3"/>
      <c r="BI33" s="4"/>
      <c r="BJ33" s="5"/>
      <c r="BK33" s="36"/>
      <c r="BL33" s="5">
        <f t="shared" si="31"/>
        <v>0</v>
      </c>
      <c r="BN33" s="653"/>
      <c r="BO33" s="651"/>
      <c r="BP33" s="3"/>
      <c r="BQ33" s="5"/>
      <c r="BR33" s="5"/>
      <c r="BS33" s="6"/>
      <c r="BT33" s="5">
        <f t="shared" si="32"/>
        <v>0</v>
      </c>
      <c r="BV33" s="653">
        <v>45855</v>
      </c>
      <c r="BW33" s="651"/>
      <c r="BX33" s="3"/>
      <c r="BY33" s="527">
        <v>0</v>
      </c>
      <c r="BZ33" s="5">
        <v>1</v>
      </c>
      <c r="CA33" s="129" t="s">
        <v>35</v>
      </c>
      <c r="CB33" s="5">
        <f t="shared" si="33"/>
        <v>0</v>
      </c>
      <c r="CD33" s="653"/>
      <c r="CE33" s="651"/>
      <c r="CF33" s="3"/>
      <c r="CG33" s="5"/>
      <c r="CH33" s="5"/>
      <c r="CI33" s="6"/>
      <c r="CJ33" s="5">
        <f t="shared" si="34"/>
        <v>0</v>
      </c>
      <c r="CL33" s="653"/>
      <c r="CM33" s="651"/>
      <c r="CN33" s="3"/>
      <c r="CO33" s="5"/>
      <c r="CP33" s="5"/>
      <c r="CQ33" s="6"/>
      <c r="CR33" s="5">
        <f t="shared" si="35"/>
        <v>0</v>
      </c>
    </row>
    <row r="34" spans="2:96" ht="12.75" customHeight="1" x14ac:dyDescent="0.35">
      <c r="B34" s="663"/>
      <c r="C34" s="651"/>
      <c r="D34" s="3"/>
      <c r="E34" s="4"/>
      <c r="F34" s="5"/>
      <c r="H34" s="5">
        <f t="shared" si="24"/>
        <v>2</v>
      </c>
      <c r="J34" s="653"/>
      <c r="K34" s="651"/>
      <c r="L34" s="3"/>
      <c r="M34" s="4">
        <v>0</v>
      </c>
      <c r="N34" s="5"/>
      <c r="O34" s="6"/>
      <c r="P34" s="5">
        <f t="shared" si="25"/>
        <v>2</v>
      </c>
      <c r="Q34" s="3"/>
      <c r="R34" s="663"/>
      <c r="S34" s="651"/>
      <c r="T34" s="3"/>
      <c r="U34" s="4"/>
      <c r="V34" s="5"/>
      <c r="X34" s="5">
        <f t="shared" si="26"/>
        <v>2</v>
      </c>
      <c r="Y34" s="3"/>
      <c r="Z34" s="663"/>
      <c r="AA34" s="651"/>
      <c r="AB34" s="3"/>
      <c r="AC34" s="4"/>
      <c r="AD34" s="5"/>
      <c r="AE34" s="4"/>
      <c r="AF34" s="5">
        <f t="shared" si="27"/>
        <v>1</v>
      </c>
      <c r="AH34" s="663"/>
      <c r="AI34" s="651"/>
      <c r="AJ34" s="3"/>
      <c r="AK34" s="4"/>
      <c r="AL34" s="5"/>
      <c r="AN34" s="5">
        <f t="shared" si="28"/>
        <v>1</v>
      </c>
      <c r="AV34" s="5">
        <f t="shared" si="29"/>
        <v>0</v>
      </c>
      <c r="AX34" s="663"/>
      <c r="AY34" s="651"/>
      <c r="AZ34" s="3"/>
      <c r="BA34" s="193"/>
      <c r="BB34" s="5"/>
      <c r="BD34" s="5">
        <f t="shared" si="30"/>
        <v>0</v>
      </c>
      <c r="BF34" s="663"/>
      <c r="BG34" s="651"/>
      <c r="BH34" s="3"/>
      <c r="BI34" s="4"/>
      <c r="BJ34" s="5"/>
      <c r="BL34" s="5">
        <f t="shared" si="31"/>
        <v>0</v>
      </c>
      <c r="BN34" s="663"/>
      <c r="BO34" s="651"/>
      <c r="BP34" s="3"/>
      <c r="BQ34" s="4"/>
      <c r="BR34" s="5"/>
      <c r="BT34" s="5">
        <f t="shared" si="32"/>
        <v>0</v>
      </c>
      <c r="BV34" s="663"/>
      <c r="BW34" s="651"/>
      <c r="BX34" s="3"/>
      <c r="BY34" s="527"/>
      <c r="BZ34" s="5"/>
      <c r="CB34" s="5">
        <f t="shared" si="33"/>
        <v>0</v>
      </c>
      <c r="CD34" s="653"/>
      <c r="CE34" s="651"/>
      <c r="CF34" s="3"/>
      <c r="CG34" s="5"/>
      <c r="CH34" s="5"/>
      <c r="CI34" s="6"/>
      <c r="CJ34" s="5">
        <f t="shared" si="34"/>
        <v>0</v>
      </c>
      <c r="CL34" s="720"/>
      <c r="CM34" s="651"/>
      <c r="CN34" s="3"/>
      <c r="CO34" s="4"/>
      <c r="CP34" s="5"/>
      <c r="CR34" s="5">
        <f t="shared" si="35"/>
        <v>0</v>
      </c>
    </row>
    <row r="35" spans="2:96" ht="12.75" customHeight="1" x14ac:dyDescent="0.35">
      <c r="B35" s="663"/>
      <c r="C35" s="651"/>
      <c r="D35" s="3"/>
      <c r="E35" s="4"/>
      <c r="F35" s="5"/>
      <c r="G35" s="36"/>
      <c r="H35" s="5">
        <f t="shared" si="24"/>
        <v>2</v>
      </c>
      <c r="L35" s="663"/>
      <c r="M35" s="651"/>
      <c r="N35" s="5"/>
      <c r="P35" s="5">
        <f t="shared" si="25"/>
        <v>2</v>
      </c>
      <c r="Q35" s="3"/>
      <c r="R35" s="663"/>
      <c r="S35" s="651"/>
      <c r="T35" s="3"/>
      <c r="U35" s="4"/>
      <c r="V35" s="5"/>
      <c r="W35" s="36"/>
      <c r="X35" s="5">
        <f t="shared" si="26"/>
        <v>2</v>
      </c>
      <c r="Y35" s="3"/>
      <c r="Z35" s="663"/>
      <c r="AA35" s="651"/>
      <c r="AB35" s="3"/>
      <c r="AC35" s="4"/>
      <c r="AD35" s="5"/>
      <c r="AE35" s="4"/>
      <c r="AF35" s="5">
        <f t="shared" si="27"/>
        <v>1</v>
      </c>
      <c r="AH35" s="663"/>
      <c r="AI35" s="651"/>
      <c r="AJ35" s="3"/>
      <c r="AK35" s="4"/>
      <c r="AL35" s="5"/>
      <c r="AM35" s="36"/>
      <c r="AN35" s="5">
        <f t="shared" si="28"/>
        <v>1</v>
      </c>
      <c r="AV35" s="5">
        <f t="shared" si="29"/>
        <v>0</v>
      </c>
      <c r="AX35" s="663"/>
      <c r="AY35" s="651"/>
      <c r="AZ35" s="3"/>
      <c r="BA35" s="193"/>
      <c r="BB35" s="5"/>
      <c r="BC35" s="186"/>
      <c r="BD35" s="5">
        <f t="shared" si="30"/>
        <v>0</v>
      </c>
      <c r="BF35" s="663"/>
      <c r="BG35" s="651"/>
      <c r="BH35" s="3"/>
      <c r="BI35" s="4"/>
      <c r="BJ35" s="5"/>
      <c r="BK35" s="36"/>
      <c r="BL35" s="5">
        <f t="shared" si="31"/>
        <v>0</v>
      </c>
      <c r="BN35" s="663"/>
      <c r="BO35" s="651"/>
      <c r="BP35" s="3"/>
      <c r="BQ35" s="3"/>
      <c r="BR35" s="5"/>
      <c r="BT35" s="5">
        <f t="shared" si="32"/>
        <v>0</v>
      </c>
      <c r="BV35" s="663"/>
      <c r="BW35" s="651"/>
      <c r="BX35" s="3"/>
      <c r="BY35" s="527"/>
      <c r="BZ35" s="5"/>
      <c r="CA35" s="36"/>
      <c r="CB35" s="5">
        <f t="shared" si="33"/>
        <v>0</v>
      </c>
      <c r="CD35" s="653"/>
      <c r="CE35" s="651"/>
      <c r="CF35" s="3"/>
      <c r="CG35" s="4"/>
      <c r="CH35" s="5"/>
      <c r="CI35" s="6"/>
      <c r="CJ35" s="5">
        <f t="shared" si="34"/>
        <v>0</v>
      </c>
      <c r="CL35" s="663"/>
      <c r="CM35" s="651"/>
      <c r="CN35" s="3"/>
      <c r="CO35" s="4"/>
      <c r="CP35" s="5"/>
      <c r="CQ35" s="36"/>
      <c r="CR35" s="5">
        <f t="shared" si="35"/>
        <v>0</v>
      </c>
    </row>
    <row r="36" spans="2:96" ht="12.75" customHeight="1" thickBot="1" x14ac:dyDescent="0.4">
      <c r="B36" s="663"/>
      <c r="C36" s="651"/>
      <c r="D36" s="3"/>
      <c r="E36" s="4"/>
      <c r="F36" s="5"/>
      <c r="H36" s="5">
        <f t="shared" si="24"/>
        <v>2</v>
      </c>
      <c r="L36" s="663"/>
      <c r="M36" s="651"/>
      <c r="N36" s="5"/>
      <c r="P36" s="5">
        <f t="shared" si="25"/>
        <v>2</v>
      </c>
      <c r="Q36" s="3"/>
      <c r="R36" s="663"/>
      <c r="S36" s="651"/>
      <c r="T36" s="3"/>
      <c r="U36" s="4"/>
      <c r="V36" s="5"/>
      <c r="X36" s="5">
        <f t="shared" si="26"/>
        <v>2</v>
      </c>
      <c r="Y36" s="3"/>
      <c r="Z36" s="663"/>
      <c r="AA36" s="651"/>
      <c r="AB36" s="3"/>
      <c r="AC36" s="4"/>
      <c r="AD36" s="5"/>
      <c r="AF36" s="5">
        <f t="shared" si="27"/>
        <v>1</v>
      </c>
      <c r="AH36" s="663"/>
      <c r="AI36" s="651"/>
      <c r="AJ36" s="3"/>
      <c r="AK36" s="4"/>
      <c r="AL36" s="5"/>
      <c r="AN36" s="5">
        <f t="shared" si="28"/>
        <v>1</v>
      </c>
      <c r="AV36" s="5">
        <f t="shared" si="29"/>
        <v>0</v>
      </c>
      <c r="AX36" s="663"/>
      <c r="AY36" s="651"/>
      <c r="AZ36" s="3"/>
      <c r="BA36" s="193"/>
      <c r="BB36" s="5"/>
      <c r="BD36" s="5">
        <f t="shared" si="30"/>
        <v>0</v>
      </c>
      <c r="BF36" s="663"/>
      <c r="BG36" s="651"/>
      <c r="BH36" s="3"/>
      <c r="BI36" s="4"/>
      <c r="BJ36" s="5"/>
      <c r="BL36" s="5">
        <f t="shared" si="31"/>
        <v>0</v>
      </c>
      <c r="BN36" s="663"/>
      <c r="BO36" s="651"/>
      <c r="BP36" s="3"/>
      <c r="BQ36" s="3"/>
      <c r="BR36" s="5"/>
      <c r="BT36" s="5">
        <f t="shared" si="32"/>
        <v>0</v>
      </c>
      <c r="BV36" s="663"/>
      <c r="BW36" s="651"/>
      <c r="BX36" s="3"/>
      <c r="BY36" s="527"/>
      <c r="BZ36" s="5"/>
      <c r="CB36" s="5">
        <f t="shared" si="33"/>
        <v>0</v>
      </c>
      <c r="CD36" s="663"/>
      <c r="CE36" s="651"/>
      <c r="CF36" s="3"/>
      <c r="CG36" s="4"/>
      <c r="CH36" s="5"/>
      <c r="CJ36" s="5">
        <f t="shared" si="34"/>
        <v>0</v>
      </c>
      <c r="CL36" s="663"/>
      <c r="CM36" s="651"/>
      <c r="CN36" s="3"/>
      <c r="CO36" s="4"/>
      <c r="CP36" s="5"/>
      <c r="CR36" s="5">
        <f t="shared" si="35"/>
        <v>0</v>
      </c>
    </row>
    <row r="37" spans="2:96" ht="12.65" customHeight="1" thickBot="1" x14ac:dyDescent="0.4">
      <c r="B37" s="675" t="s">
        <v>369</v>
      </c>
      <c r="C37" s="659"/>
      <c r="D37" s="659"/>
      <c r="E37" s="659"/>
      <c r="F37" s="659"/>
      <c r="G37" s="659"/>
      <c r="H37" s="660"/>
      <c r="J37" s="658" t="s">
        <v>369</v>
      </c>
      <c r="K37" s="659"/>
      <c r="L37" s="659"/>
      <c r="M37" s="659"/>
      <c r="N37" s="659"/>
      <c r="O37" s="659"/>
      <c r="P37" s="660"/>
      <c r="Q37" s="3"/>
      <c r="R37" s="658" t="s">
        <v>369</v>
      </c>
      <c r="S37" s="659"/>
      <c r="T37" s="659"/>
      <c r="U37" s="659"/>
      <c r="V37" s="659"/>
      <c r="W37" s="659"/>
      <c r="X37" s="660"/>
      <c r="Y37" s="3"/>
      <c r="Z37" s="658" t="s">
        <v>369</v>
      </c>
      <c r="AA37" s="659"/>
      <c r="AB37" s="659"/>
      <c r="AC37" s="659"/>
      <c r="AD37" s="659"/>
      <c r="AE37" s="659"/>
      <c r="AF37" s="660"/>
      <c r="AH37" s="658" t="s">
        <v>369</v>
      </c>
      <c r="AI37" s="659"/>
      <c r="AJ37" s="659"/>
      <c r="AK37" s="659"/>
      <c r="AL37" s="659"/>
      <c r="AM37" s="659"/>
      <c r="AN37" s="660"/>
      <c r="AP37" s="658" t="s">
        <v>369</v>
      </c>
      <c r="AQ37" s="659"/>
      <c r="AR37" s="659"/>
      <c r="AS37" s="659"/>
      <c r="AT37" s="659"/>
      <c r="AU37" s="659"/>
      <c r="AV37" s="660"/>
      <c r="AX37" s="658" t="s">
        <v>369</v>
      </c>
      <c r="AY37" s="659"/>
      <c r="AZ37" s="659"/>
      <c r="BA37" s="659"/>
      <c r="BB37" s="659"/>
      <c r="BC37" s="659"/>
      <c r="BD37" s="660"/>
      <c r="BF37" s="658" t="s">
        <v>369</v>
      </c>
      <c r="BG37" s="659"/>
      <c r="BH37" s="659"/>
      <c r="BI37" s="659"/>
      <c r="BJ37" s="659"/>
      <c r="BK37" s="659"/>
      <c r="BL37" s="660"/>
      <c r="BN37" s="658" t="s">
        <v>369</v>
      </c>
      <c r="BO37" s="659"/>
      <c r="BP37" s="659"/>
      <c r="BQ37" s="659"/>
      <c r="BR37" s="659"/>
      <c r="BS37" s="659"/>
      <c r="BT37" s="660"/>
      <c r="BV37" s="658" t="s">
        <v>369</v>
      </c>
      <c r="BW37" s="659"/>
      <c r="BX37" s="659"/>
      <c r="BY37" s="659"/>
      <c r="BZ37" s="659"/>
      <c r="CA37" s="659"/>
      <c r="CB37" s="660"/>
      <c r="CD37" s="658" t="s">
        <v>369</v>
      </c>
      <c r="CE37" s="659"/>
      <c r="CF37" s="659"/>
      <c r="CG37" s="659"/>
      <c r="CH37" s="659"/>
      <c r="CI37" s="659"/>
      <c r="CJ37" s="660"/>
      <c r="CL37" s="658" t="s">
        <v>369</v>
      </c>
      <c r="CM37" s="659"/>
      <c r="CN37" s="659"/>
      <c r="CO37" s="659"/>
      <c r="CP37" s="659"/>
      <c r="CQ37" s="659"/>
      <c r="CR37" s="660"/>
    </row>
    <row r="38" spans="2:96" ht="12.75" customHeight="1" thickBot="1" x14ac:dyDescent="0.4">
      <c r="B38" s="773" t="s">
        <v>370</v>
      </c>
      <c r="C38" s="659"/>
      <c r="D38" s="659"/>
      <c r="E38" s="659"/>
      <c r="F38" s="659"/>
      <c r="G38" s="659"/>
      <c r="H38" s="660"/>
      <c r="J38" s="773" t="s">
        <v>370</v>
      </c>
      <c r="K38" s="659"/>
      <c r="L38" s="659"/>
      <c r="M38" s="659"/>
      <c r="N38" s="659"/>
      <c r="O38" s="659"/>
      <c r="P38" s="660"/>
      <c r="Q38" s="3"/>
      <c r="R38" s="773" t="s">
        <v>370</v>
      </c>
      <c r="S38" s="659"/>
      <c r="T38" s="659"/>
      <c r="U38" s="659"/>
      <c r="V38" s="659"/>
      <c r="W38" s="659"/>
      <c r="X38" s="660"/>
      <c r="Y38" s="3"/>
      <c r="Z38" s="773" t="s">
        <v>370</v>
      </c>
      <c r="AA38" s="659"/>
      <c r="AB38" s="659"/>
      <c r="AC38" s="659"/>
      <c r="AD38" s="659"/>
      <c r="AE38" s="659"/>
      <c r="AF38" s="660"/>
      <c r="AH38" s="773" t="s">
        <v>370</v>
      </c>
      <c r="AI38" s="659"/>
      <c r="AJ38" s="659"/>
      <c r="AK38" s="659"/>
      <c r="AL38" s="659"/>
      <c r="AM38" s="659"/>
      <c r="AN38" s="660"/>
      <c r="AP38" s="773" t="s">
        <v>370</v>
      </c>
      <c r="AQ38" s="659"/>
      <c r="AR38" s="659"/>
      <c r="AS38" s="659"/>
      <c r="AT38" s="659"/>
      <c r="AU38" s="659"/>
      <c r="AV38" s="660"/>
      <c r="AX38" s="773" t="s">
        <v>370</v>
      </c>
      <c r="AY38" s="659"/>
      <c r="AZ38" s="659"/>
      <c r="BA38" s="659"/>
      <c r="BB38" s="659"/>
      <c r="BC38" s="659"/>
      <c r="BD38" s="660"/>
      <c r="BF38" s="773" t="s">
        <v>370</v>
      </c>
      <c r="BG38" s="659"/>
      <c r="BH38" s="659"/>
      <c r="BI38" s="659"/>
      <c r="BJ38" s="659"/>
      <c r="BK38" s="659"/>
      <c r="BL38" s="660"/>
      <c r="BN38" s="773" t="s">
        <v>370</v>
      </c>
      <c r="BO38" s="659"/>
      <c r="BP38" s="659"/>
      <c r="BQ38" s="659"/>
      <c r="BR38" s="659"/>
      <c r="BS38" s="659"/>
      <c r="BT38" s="660"/>
      <c r="BV38" s="773" t="s">
        <v>370</v>
      </c>
      <c r="BW38" s="659"/>
      <c r="BX38" s="659"/>
      <c r="BY38" s="659"/>
      <c r="BZ38" s="659"/>
      <c r="CA38" s="659"/>
      <c r="CB38" s="660"/>
      <c r="CD38" s="773" t="s">
        <v>370</v>
      </c>
      <c r="CE38" s="659"/>
      <c r="CF38" s="659"/>
      <c r="CG38" s="659"/>
      <c r="CH38" s="659"/>
      <c r="CI38" s="659"/>
      <c r="CJ38" s="660"/>
      <c r="CL38" s="773" t="s">
        <v>370</v>
      </c>
      <c r="CM38" s="659"/>
      <c r="CN38" s="659"/>
      <c r="CO38" s="659"/>
      <c r="CP38" s="659"/>
      <c r="CQ38" s="659"/>
      <c r="CR38" s="660"/>
    </row>
    <row r="39" spans="2:96" ht="12.75" customHeight="1" thickBot="1" x14ac:dyDescent="0.4">
      <c r="B39" s="63"/>
      <c r="C39" s="64"/>
      <c r="D39" s="9" t="s">
        <v>371</v>
      </c>
      <c r="E39" s="9" t="s">
        <v>7</v>
      </c>
      <c r="F39" s="9" t="s">
        <v>8</v>
      </c>
      <c r="G39" s="10" t="s">
        <v>373</v>
      </c>
      <c r="H39" s="11" t="s">
        <v>508</v>
      </c>
      <c r="J39" s="63"/>
      <c r="K39" s="64"/>
      <c r="L39" s="9" t="s">
        <v>371</v>
      </c>
      <c r="M39" s="9" t="s">
        <v>7</v>
      </c>
      <c r="N39" s="9" t="s">
        <v>8</v>
      </c>
      <c r="O39" s="12" t="s">
        <v>373</v>
      </c>
      <c r="P39" s="11" t="s">
        <v>508</v>
      </c>
      <c r="Q39" s="3"/>
      <c r="R39" s="63"/>
      <c r="S39" s="64"/>
      <c r="T39" s="9" t="s">
        <v>371</v>
      </c>
      <c r="U39" s="9" t="s">
        <v>7</v>
      </c>
      <c r="V39" s="9" t="s">
        <v>8</v>
      </c>
      <c r="W39" s="13" t="s">
        <v>373</v>
      </c>
      <c r="X39" s="11" t="s">
        <v>508</v>
      </c>
      <c r="Y39" s="3"/>
      <c r="Z39" s="63"/>
      <c r="AA39" s="64"/>
      <c r="AB39" s="9" t="s">
        <v>371</v>
      </c>
      <c r="AC39" s="9" t="s">
        <v>7</v>
      </c>
      <c r="AD39" s="9" t="s">
        <v>8</v>
      </c>
      <c r="AE39" s="14" t="s">
        <v>373</v>
      </c>
      <c r="AF39" s="11" t="s">
        <v>508</v>
      </c>
      <c r="AH39" s="63"/>
      <c r="AI39" s="64"/>
      <c r="AJ39" s="9" t="s">
        <v>371</v>
      </c>
      <c r="AK39" s="9" t="s">
        <v>7</v>
      </c>
      <c r="AL39" s="9" t="s">
        <v>8</v>
      </c>
      <c r="AM39" s="15" t="s">
        <v>373</v>
      </c>
      <c r="AN39" s="11" t="s">
        <v>508</v>
      </c>
      <c r="AP39" s="63"/>
      <c r="AQ39" s="64"/>
      <c r="AR39" s="9" t="s">
        <v>371</v>
      </c>
      <c r="AS39" s="9" t="s">
        <v>7</v>
      </c>
      <c r="AT39" s="9" t="s">
        <v>8</v>
      </c>
      <c r="AU39" s="92" t="s">
        <v>373</v>
      </c>
      <c r="AV39" s="11" t="s">
        <v>508</v>
      </c>
      <c r="AX39" s="63"/>
      <c r="AY39" s="64"/>
      <c r="AZ39" s="9" t="s">
        <v>371</v>
      </c>
      <c r="BA39" s="191" t="s">
        <v>7</v>
      </c>
      <c r="BB39" s="9" t="s">
        <v>8</v>
      </c>
      <c r="BC39" s="184" t="s">
        <v>373</v>
      </c>
      <c r="BD39" s="11" t="s">
        <v>508</v>
      </c>
      <c r="BF39" s="63"/>
      <c r="BG39" s="64"/>
      <c r="BH39" s="9" t="s">
        <v>371</v>
      </c>
      <c r="BI39" s="9" t="s">
        <v>7</v>
      </c>
      <c r="BJ39" s="9" t="s">
        <v>8</v>
      </c>
      <c r="BK39" s="18" t="s">
        <v>373</v>
      </c>
      <c r="BL39" s="11" t="s">
        <v>508</v>
      </c>
      <c r="BN39" s="63"/>
      <c r="BO39" s="64"/>
      <c r="BP39" s="9" t="s">
        <v>371</v>
      </c>
      <c r="BQ39" s="9" t="s">
        <v>7</v>
      </c>
      <c r="BR39" s="9" t="s">
        <v>8</v>
      </c>
      <c r="BS39" s="19" t="s">
        <v>373</v>
      </c>
      <c r="BT39" s="11" t="s">
        <v>508</v>
      </c>
      <c r="BV39" s="63"/>
      <c r="BW39" s="535"/>
      <c r="BX39" s="9" t="s">
        <v>371</v>
      </c>
      <c r="BY39" s="9" t="s">
        <v>7</v>
      </c>
      <c r="BZ39" s="9" t="s">
        <v>8</v>
      </c>
      <c r="CA39" s="20" t="s">
        <v>373</v>
      </c>
      <c r="CB39" s="11" t="s">
        <v>508</v>
      </c>
      <c r="CD39" s="63"/>
      <c r="CE39" s="64"/>
      <c r="CF39" s="9" t="s">
        <v>371</v>
      </c>
      <c r="CG39" s="9" t="s">
        <v>7</v>
      </c>
      <c r="CH39" s="9" t="s">
        <v>8</v>
      </c>
      <c r="CI39" s="21" t="s">
        <v>373</v>
      </c>
      <c r="CJ39" s="11" t="s">
        <v>508</v>
      </c>
      <c r="CL39" s="63"/>
      <c r="CM39" s="64"/>
      <c r="CN39" s="9" t="s">
        <v>371</v>
      </c>
      <c r="CO39" s="9" t="s">
        <v>7</v>
      </c>
      <c r="CP39" s="9" t="s">
        <v>8</v>
      </c>
      <c r="CQ39" s="22" t="s">
        <v>373</v>
      </c>
      <c r="CR39" s="11" t="s">
        <v>508</v>
      </c>
    </row>
    <row r="40" spans="2:96" ht="12.75" customHeight="1" x14ac:dyDescent="0.35">
      <c r="B40" s="774" t="s">
        <v>532</v>
      </c>
      <c r="C40" s="662"/>
      <c r="D40" s="5" t="s">
        <v>376</v>
      </c>
      <c r="E40" s="5" t="s">
        <v>11</v>
      </c>
      <c r="F40" s="5" t="s">
        <v>11</v>
      </c>
      <c r="H40" s="5">
        <v>6</v>
      </c>
      <c r="J40" s="680" t="s">
        <v>510</v>
      </c>
      <c r="K40" s="662"/>
      <c r="L40" s="5" t="s">
        <v>376</v>
      </c>
      <c r="M40" s="5" t="s">
        <v>11</v>
      </c>
      <c r="N40" s="5" t="s">
        <v>11</v>
      </c>
      <c r="P40" s="5">
        <v>6</v>
      </c>
      <c r="Q40" s="3"/>
      <c r="R40" s="678" t="s">
        <v>511</v>
      </c>
      <c r="S40" s="662"/>
      <c r="T40" s="5" t="s">
        <v>376</v>
      </c>
      <c r="U40" s="5" t="s">
        <v>11</v>
      </c>
      <c r="V40" s="5" t="s">
        <v>11</v>
      </c>
      <c r="X40" s="5">
        <v>6</v>
      </c>
      <c r="Y40" s="3"/>
      <c r="Z40" s="687" t="s">
        <v>512</v>
      </c>
      <c r="AA40" s="662"/>
      <c r="AB40" s="5" t="s">
        <v>376</v>
      </c>
      <c r="AC40" s="5" t="s">
        <v>11</v>
      </c>
      <c r="AD40" s="5" t="s">
        <v>11</v>
      </c>
      <c r="AF40" s="27">
        <v>6</v>
      </c>
      <c r="AH40" s="685" t="s">
        <v>513</v>
      </c>
      <c r="AI40" s="662"/>
      <c r="AJ40" s="5" t="s">
        <v>376</v>
      </c>
      <c r="AK40" s="5" t="s">
        <v>11</v>
      </c>
      <c r="AL40" s="5" t="s">
        <v>11</v>
      </c>
      <c r="AN40" s="27">
        <v>5</v>
      </c>
      <c r="AP40" s="764" t="s">
        <v>514</v>
      </c>
      <c r="AQ40" s="662"/>
      <c r="AR40" s="5" t="s">
        <v>376</v>
      </c>
      <c r="AS40" s="5" t="s">
        <v>11</v>
      </c>
      <c r="AT40" s="5" t="s">
        <v>11</v>
      </c>
      <c r="AV40" s="27">
        <v>5</v>
      </c>
      <c r="AX40" s="688" t="s">
        <v>515</v>
      </c>
      <c r="AY40" s="662"/>
      <c r="AZ40" s="5" t="s">
        <v>376</v>
      </c>
      <c r="BA40" s="192" t="s">
        <v>11</v>
      </c>
      <c r="BB40" s="5" t="s">
        <v>11</v>
      </c>
      <c r="BD40" s="5">
        <v>3</v>
      </c>
      <c r="BF40" s="679" t="s">
        <v>516</v>
      </c>
      <c r="BG40" s="662"/>
      <c r="BH40" s="5" t="s">
        <v>376</v>
      </c>
      <c r="BI40" s="5" t="s">
        <v>11</v>
      </c>
      <c r="BJ40" s="5" t="s">
        <v>11</v>
      </c>
      <c r="BL40" s="250">
        <v>3</v>
      </c>
      <c r="BN40" s="672" t="s">
        <v>517</v>
      </c>
      <c r="BO40" s="662"/>
      <c r="BP40" s="5" t="s">
        <v>376</v>
      </c>
      <c r="BQ40" s="5" t="s">
        <v>11</v>
      </c>
      <c r="BR40" s="5" t="s">
        <v>11</v>
      </c>
      <c r="BT40" s="5">
        <f>BL40</f>
        <v>3</v>
      </c>
      <c r="BV40" s="728" t="s">
        <v>518</v>
      </c>
      <c r="BW40" s="662"/>
      <c r="BX40" s="5" t="s">
        <v>376</v>
      </c>
      <c r="BY40" s="529" t="s">
        <v>11</v>
      </c>
      <c r="BZ40" s="5" t="s">
        <v>11</v>
      </c>
      <c r="CB40" s="5">
        <f>BT40</f>
        <v>3</v>
      </c>
      <c r="CD40" s="682" t="s">
        <v>519</v>
      </c>
      <c r="CE40" s="662"/>
      <c r="CF40" s="5" t="s">
        <v>376</v>
      </c>
      <c r="CG40" s="5" t="s">
        <v>11</v>
      </c>
      <c r="CH40" s="5" t="s">
        <v>11</v>
      </c>
      <c r="CJ40" s="5">
        <f>CB42</f>
        <v>3</v>
      </c>
      <c r="CL40" s="686" t="s">
        <v>520</v>
      </c>
      <c r="CM40" s="662"/>
      <c r="CN40" s="5" t="s">
        <v>376</v>
      </c>
      <c r="CO40" s="5" t="s">
        <v>11</v>
      </c>
      <c r="CP40" s="5" t="s">
        <v>11</v>
      </c>
      <c r="CR40" s="5">
        <f>CJ40</f>
        <v>3</v>
      </c>
    </row>
    <row r="41" spans="2:96" ht="12.75" customHeight="1" x14ac:dyDescent="0.35">
      <c r="B41" s="653"/>
      <c r="C41" s="651"/>
      <c r="D41" s="5"/>
      <c r="E41" s="5"/>
      <c r="F41" s="5"/>
      <c r="G41" s="6"/>
      <c r="H41" s="5">
        <f t="shared" ref="H41:H47" si="36">SUM(H40+E41-F41)</f>
        <v>6</v>
      </c>
      <c r="J41" s="653"/>
      <c r="K41" s="651"/>
      <c r="L41" s="5"/>
      <c r="M41" s="5">
        <v>0</v>
      </c>
      <c r="N41" s="5"/>
      <c r="O41" s="6"/>
      <c r="P41" s="5">
        <f t="shared" ref="P41:P47" si="37">SUM(P40+M41-N41)</f>
        <v>6</v>
      </c>
      <c r="Q41" s="3"/>
      <c r="R41" s="653"/>
      <c r="S41" s="651"/>
      <c r="T41" s="5"/>
      <c r="U41" s="5"/>
      <c r="V41" s="5"/>
      <c r="W41" s="6"/>
      <c r="X41" s="5">
        <f t="shared" ref="X41:X47" si="38">SUM(X40+U41-V41)</f>
        <v>6</v>
      </c>
      <c r="Y41" s="3"/>
      <c r="Z41" s="653">
        <v>45670</v>
      </c>
      <c r="AA41" s="651"/>
      <c r="AB41" s="5"/>
      <c r="AC41" s="5">
        <v>0</v>
      </c>
      <c r="AD41" s="27">
        <v>1</v>
      </c>
      <c r="AE41" s="28" t="s">
        <v>22</v>
      </c>
      <c r="AF41" s="5">
        <f t="shared" ref="AF41:AF47" si="39">SUM(AF40+AC41-AD41)</f>
        <v>5</v>
      </c>
      <c r="AH41" s="653"/>
      <c r="AI41" s="651"/>
      <c r="AJ41" s="5"/>
      <c r="AK41" s="5"/>
      <c r="AL41" s="5">
        <v>0</v>
      </c>
      <c r="AM41" s="6"/>
      <c r="AN41" s="5">
        <f t="shared" ref="AN41:AN47" si="40">SUM(AN40+AK41-AL41)</f>
        <v>5</v>
      </c>
      <c r="AP41" s="653">
        <v>45726</v>
      </c>
      <c r="AQ41" s="651"/>
      <c r="AR41" s="27"/>
      <c r="AS41" s="27">
        <v>0</v>
      </c>
      <c r="AT41" s="27">
        <v>1</v>
      </c>
      <c r="AU41" s="28" t="s">
        <v>25</v>
      </c>
      <c r="AV41" s="5">
        <f t="shared" ref="AV41:AV47" si="41">SUM(AV40+AS41-AT41)</f>
        <v>4</v>
      </c>
      <c r="AX41" s="653"/>
      <c r="AY41" s="651"/>
      <c r="AZ41" s="5"/>
      <c r="BA41" s="192"/>
      <c r="BB41" s="5">
        <v>0</v>
      </c>
      <c r="BC41" s="185"/>
      <c r="BD41" s="5">
        <f t="shared" ref="BD41:BD47" si="42">SUM(BD40+BA41-BB41)</f>
        <v>3</v>
      </c>
      <c r="BF41" s="653"/>
      <c r="BG41" s="651"/>
      <c r="BH41" s="5"/>
      <c r="BI41" s="5">
        <v>0</v>
      </c>
      <c r="BJ41" s="5">
        <v>0</v>
      </c>
      <c r="BK41" s="6"/>
      <c r="BL41" s="5">
        <f t="shared" ref="BL41:BL47" si="43">SUM(BL40+BI41-BJ41)</f>
        <v>3</v>
      </c>
      <c r="BN41" s="653"/>
      <c r="BO41" s="651"/>
      <c r="BP41" s="5"/>
      <c r="BQ41" s="5"/>
      <c r="BR41" s="5"/>
      <c r="BS41" s="6"/>
      <c r="BT41" s="5">
        <f t="shared" ref="BT41:BT47" si="44">SUM(BT40+BQ41-BR41)</f>
        <v>3</v>
      </c>
      <c r="BV41" s="726">
        <v>45855</v>
      </c>
      <c r="BW41" s="714"/>
      <c r="BX41" s="34"/>
      <c r="BY41" s="34">
        <v>1</v>
      </c>
      <c r="BZ41" s="222">
        <v>0</v>
      </c>
      <c r="CA41" s="36" t="s">
        <v>17</v>
      </c>
      <c r="CB41" s="532">
        <f>CB40+BY41-BZ41</f>
        <v>4</v>
      </c>
      <c r="CD41" s="653"/>
      <c r="CE41" s="651"/>
      <c r="CF41" s="5"/>
      <c r="CG41" s="5"/>
      <c r="CH41" s="5"/>
      <c r="CI41" s="6"/>
      <c r="CJ41" s="5">
        <f t="shared" ref="CJ41:CJ47" si="45">SUM(CJ40+CG41-CH41)</f>
        <v>3</v>
      </c>
      <c r="CL41" s="653"/>
      <c r="CM41" s="651"/>
      <c r="CN41" s="5"/>
      <c r="CO41" s="5"/>
      <c r="CP41" s="5"/>
      <c r="CQ41" s="6"/>
      <c r="CR41" s="5">
        <f t="shared" ref="CR41:CR47" si="46">SUM(CR40+CO41-CP41)</f>
        <v>3</v>
      </c>
    </row>
    <row r="42" spans="2:96" ht="12.75" customHeight="1" x14ac:dyDescent="0.35">
      <c r="B42" s="663"/>
      <c r="C42" s="651"/>
      <c r="D42" s="3"/>
      <c r="E42" s="5"/>
      <c r="F42" s="4"/>
      <c r="G42" s="6"/>
      <c r="H42" s="5">
        <f t="shared" si="36"/>
        <v>6</v>
      </c>
      <c r="J42" s="653"/>
      <c r="K42" s="651"/>
      <c r="L42" s="3"/>
      <c r="M42" s="5">
        <v>0</v>
      </c>
      <c r="N42" s="5"/>
      <c r="O42" s="6"/>
      <c r="P42" s="5">
        <f t="shared" si="37"/>
        <v>6</v>
      </c>
      <c r="Q42" s="3"/>
      <c r="R42" s="653"/>
      <c r="S42" s="651"/>
      <c r="U42" s="5"/>
      <c r="V42" s="5"/>
      <c r="W42" s="6"/>
      <c r="X42" s="5">
        <f t="shared" si="38"/>
        <v>6</v>
      </c>
      <c r="Y42" s="3"/>
      <c r="Z42" s="663"/>
      <c r="AA42" s="651"/>
      <c r="AB42" s="3"/>
      <c r="AC42" s="5"/>
      <c r="AD42" s="4"/>
      <c r="AE42" s="6"/>
      <c r="AF42" s="5">
        <f t="shared" si="39"/>
        <v>5</v>
      </c>
      <c r="AH42" s="663"/>
      <c r="AI42" s="651"/>
      <c r="AJ42" s="3"/>
      <c r="AK42" s="5"/>
      <c r="AL42" s="4"/>
      <c r="AM42" s="6"/>
      <c r="AN42" s="5">
        <f t="shared" si="40"/>
        <v>5</v>
      </c>
      <c r="AP42" s="653">
        <v>45735</v>
      </c>
      <c r="AQ42" s="651"/>
      <c r="AR42" s="3"/>
      <c r="AS42" s="136">
        <v>0</v>
      </c>
      <c r="AT42" s="136">
        <v>1</v>
      </c>
      <c r="AU42" s="6" t="s">
        <v>35</v>
      </c>
      <c r="AV42" s="5">
        <f t="shared" si="41"/>
        <v>3</v>
      </c>
      <c r="AX42" s="663"/>
      <c r="AY42" s="651"/>
      <c r="AZ42" s="3"/>
      <c r="BA42" s="192"/>
      <c r="BB42" s="4"/>
      <c r="BC42" s="185"/>
      <c r="BD42" s="5">
        <f t="shared" si="42"/>
        <v>3</v>
      </c>
      <c r="BF42" s="663"/>
      <c r="BG42" s="651"/>
      <c r="BH42" s="3"/>
      <c r="BI42" s="5"/>
      <c r="BJ42" s="4"/>
      <c r="BK42" s="6"/>
      <c r="BL42" s="5">
        <f t="shared" si="43"/>
        <v>3</v>
      </c>
      <c r="BN42" s="663"/>
      <c r="BO42" s="651"/>
      <c r="BP42" s="3"/>
      <c r="BQ42" s="5"/>
      <c r="BR42" s="4"/>
      <c r="BS42" s="6"/>
      <c r="BT42" s="5">
        <f t="shared" si="44"/>
        <v>3</v>
      </c>
      <c r="BV42" s="669">
        <v>45856</v>
      </c>
      <c r="BW42" s="666"/>
      <c r="BX42" s="3"/>
      <c r="BY42" s="529">
        <v>0</v>
      </c>
      <c r="BZ42" s="222">
        <v>1</v>
      </c>
      <c r="CA42" s="28" t="s">
        <v>22</v>
      </c>
      <c r="CB42" s="532">
        <f>CB41+BY42-BZ42</f>
        <v>3</v>
      </c>
      <c r="CD42" s="663"/>
      <c r="CE42" s="651"/>
      <c r="CF42" s="3"/>
      <c r="CG42" s="5"/>
      <c r="CH42" s="4"/>
      <c r="CI42" s="6"/>
      <c r="CJ42" s="5">
        <f t="shared" si="45"/>
        <v>3</v>
      </c>
      <c r="CL42" s="654"/>
      <c r="CM42" s="651"/>
      <c r="CN42" s="3"/>
      <c r="CO42" s="5"/>
      <c r="CP42" s="4"/>
      <c r="CQ42" s="6"/>
      <c r="CR42" s="5">
        <f t="shared" si="46"/>
        <v>3</v>
      </c>
    </row>
    <row r="43" spans="2:96" ht="15.75" customHeight="1" x14ac:dyDescent="0.35">
      <c r="B43" s="663"/>
      <c r="C43" s="651"/>
      <c r="D43" s="3"/>
      <c r="E43" s="5"/>
      <c r="F43" s="4"/>
      <c r="G43" s="6"/>
      <c r="H43" s="5">
        <f t="shared" si="36"/>
        <v>6</v>
      </c>
      <c r="J43" s="663"/>
      <c r="K43" s="651"/>
      <c r="L43" s="3"/>
      <c r="M43" s="5"/>
      <c r="N43" s="4"/>
      <c r="O43" s="6"/>
      <c r="P43" s="5">
        <f t="shared" si="37"/>
        <v>6</v>
      </c>
      <c r="Q43" s="3"/>
      <c r="R43" s="663"/>
      <c r="S43" s="651"/>
      <c r="T43" s="3"/>
      <c r="U43" s="5"/>
      <c r="V43" s="4"/>
      <c r="W43" s="6"/>
      <c r="X43" s="5">
        <f t="shared" si="38"/>
        <v>6</v>
      </c>
      <c r="Y43" s="3"/>
      <c r="Z43" s="663"/>
      <c r="AA43" s="651"/>
      <c r="AB43" s="3"/>
      <c r="AC43" s="5"/>
      <c r="AD43" s="4"/>
      <c r="AE43" s="6"/>
      <c r="AF43" s="5">
        <f t="shared" si="39"/>
        <v>5</v>
      </c>
      <c r="AH43" s="663"/>
      <c r="AI43" s="651"/>
      <c r="AJ43" s="3"/>
      <c r="AK43" s="5"/>
      <c r="AL43" s="4"/>
      <c r="AM43" s="6" t="s">
        <v>40</v>
      </c>
      <c r="AN43" s="5">
        <f t="shared" si="40"/>
        <v>5</v>
      </c>
      <c r="AP43" s="663"/>
      <c r="AQ43" s="651"/>
      <c r="AR43" s="3"/>
      <c r="AS43" s="5"/>
      <c r="AT43" s="4"/>
      <c r="AU43" s="6"/>
      <c r="AV43" s="5">
        <f t="shared" si="41"/>
        <v>3</v>
      </c>
      <c r="AX43" s="663"/>
      <c r="AY43" s="651"/>
      <c r="AZ43" s="3"/>
      <c r="BA43" s="192"/>
      <c r="BB43" s="4"/>
      <c r="BC43" s="185"/>
      <c r="BD43" s="5">
        <f t="shared" si="42"/>
        <v>3</v>
      </c>
      <c r="BF43" s="663"/>
      <c r="BG43" s="651"/>
      <c r="BH43" s="3"/>
      <c r="BI43" s="5"/>
      <c r="BJ43" s="4"/>
      <c r="BK43" s="6"/>
      <c r="BL43" s="5">
        <f t="shared" si="43"/>
        <v>3</v>
      </c>
      <c r="BN43" s="663"/>
      <c r="BO43" s="651"/>
      <c r="BP43" s="3"/>
      <c r="BQ43" s="5"/>
      <c r="BR43" s="4"/>
      <c r="BS43" s="6"/>
      <c r="BT43" s="5">
        <f t="shared" si="44"/>
        <v>3</v>
      </c>
      <c r="BV43" s="663"/>
      <c r="BW43" s="651"/>
      <c r="BX43" s="3"/>
      <c r="BY43" s="529"/>
      <c r="BZ43" s="4"/>
      <c r="CA43" s="28"/>
      <c r="CB43" s="532">
        <f t="shared" ref="CB43:CB47" si="47">BT43</f>
        <v>3</v>
      </c>
      <c r="CD43" s="663"/>
      <c r="CE43" s="651"/>
      <c r="CF43" s="3"/>
      <c r="CG43" s="5"/>
      <c r="CH43" s="4"/>
      <c r="CI43" s="6"/>
      <c r="CJ43" s="5">
        <f t="shared" si="45"/>
        <v>3</v>
      </c>
      <c r="CL43" s="663"/>
      <c r="CM43" s="651"/>
      <c r="CN43" s="3"/>
      <c r="CO43" s="5"/>
      <c r="CP43" s="4"/>
      <c r="CQ43" s="6"/>
      <c r="CR43" s="5">
        <f t="shared" si="46"/>
        <v>3</v>
      </c>
    </row>
    <row r="44" spans="2:96" ht="15.75" hidden="1" customHeight="1" x14ac:dyDescent="0.35">
      <c r="H44" s="5">
        <f t="shared" si="36"/>
        <v>6</v>
      </c>
      <c r="P44" s="5">
        <f t="shared" si="37"/>
        <v>6</v>
      </c>
      <c r="Q44" s="3"/>
      <c r="X44" s="5">
        <f t="shared" si="38"/>
        <v>6</v>
      </c>
      <c r="Y44" s="3"/>
      <c r="AF44" s="5">
        <f t="shared" si="39"/>
        <v>5</v>
      </c>
      <c r="AN44" s="5">
        <f t="shared" si="40"/>
        <v>5</v>
      </c>
      <c r="AV44" s="5">
        <f t="shared" si="41"/>
        <v>3</v>
      </c>
      <c r="AW44" s="98"/>
      <c r="BD44" s="5">
        <f t="shared" si="42"/>
        <v>3</v>
      </c>
      <c r="BL44" s="5">
        <f t="shared" si="43"/>
        <v>3</v>
      </c>
      <c r="BT44" s="5">
        <f t="shared" si="44"/>
        <v>3</v>
      </c>
      <c r="CB44" s="532">
        <f t="shared" si="47"/>
        <v>3</v>
      </c>
      <c r="CJ44" s="5">
        <f t="shared" si="45"/>
        <v>3</v>
      </c>
      <c r="CR44" s="5">
        <f t="shared" si="46"/>
        <v>3</v>
      </c>
    </row>
    <row r="45" spans="2:96" ht="12.75" customHeight="1" x14ac:dyDescent="0.35">
      <c r="H45" s="5">
        <f t="shared" si="36"/>
        <v>6</v>
      </c>
      <c r="P45" s="5">
        <f t="shared" si="37"/>
        <v>6</v>
      </c>
      <c r="Q45" s="3"/>
      <c r="X45" s="5">
        <f t="shared" si="38"/>
        <v>6</v>
      </c>
      <c r="Y45" s="3"/>
      <c r="AF45" s="5">
        <f t="shared" si="39"/>
        <v>5</v>
      </c>
      <c r="AN45" s="5">
        <f t="shared" si="40"/>
        <v>5</v>
      </c>
      <c r="AV45" s="5">
        <f t="shared" si="41"/>
        <v>3</v>
      </c>
      <c r="BD45" s="5">
        <f t="shared" si="42"/>
        <v>3</v>
      </c>
      <c r="BL45" s="5">
        <f t="shared" si="43"/>
        <v>3</v>
      </c>
      <c r="BT45" s="5">
        <f t="shared" si="44"/>
        <v>3</v>
      </c>
      <c r="CB45" s="532">
        <f t="shared" si="47"/>
        <v>3</v>
      </c>
      <c r="CJ45" s="5">
        <f t="shared" si="45"/>
        <v>3</v>
      </c>
      <c r="CR45" s="5">
        <f t="shared" si="46"/>
        <v>3</v>
      </c>
    </row>
    <row r="46" spans="2:96" ht="12.75" customHeight="1" x14ac:dyDescent="0.35">
      <c r="H46" s="5">
        <f t="shared" si="36"/>
        <v>6</v>
      </c>
      <c r="P46" s="5">
        <f t="shared" si="37"/>
        <v>6</v>
      </c>
      <c r="Q46" s="3"/>
      <c r="X46" s="5">
        <f t="shared" si="38"/>
        <v>6</v>
      </c>
      <c r="Y46" s="3"/>
      <c r="AF46" s="5">
        <f t="shared" si="39"/>
        <v>5</v>
      </c>
      <c r="AN46" s="5">
        <f t="shared" si="40"/>
        <v>5</v>
      </c>
      <c r="AV46" s="5">
        <f t="shared" si="41"/>
        <v>3</v>
      </c>
      <c r="BD46" s="5">
        <f t="shared" si="42"/>
        <v>3</v>
      </c>
      <c r="BL46" s="5">
        <f t="shared" si="43"/>
        <v>3</v>
      </c>
      <c r="BT46" s="5">
        <f t="shared" si="44"/>
        <v>3</v>
      </c>
      <c r="CB46" s="532">
        <f t="shared" si="47"/>
        <v>3</v>
      </c>
      <c r="CJ46" s="5">
        <f t="shared" si="45"/>
        <v>3</v>
      </c>
      <c r="CR46" s="5">
        <f t="shared" si="46"/>
        <v>3</v>
      </c>
    </row>
    <row r="47" spans="2:96" ht="12.75" customHeight="1" thickBot="1" x14ac:dyDescent="0.4">
      <c r="H47" s="5">
        <f t="shared" si="36"/>
        <v>6</v>
      </c>
      <c r="P47" s="5">
        <f t="shared" si="37"/>
        <v>6</v>
      </c>
      <c r="Q47" s="3"/>
      <c r="X47" s="5">
        <f t="shared" si="38"/>
        <v>6</v>
      </c>
      <c r="Y47" s="3"/>
      <c r="AF47" s="5">
        <f t="shared" si="39"/>
        <v>5</v>
      </c>
      <c r="AN47" s="5">
        <f t="shared" si="40"/>
        <v>5</v>
      </c>
      <c r="AV47" s="5">
        <f t="shared" si="41"/>
        <v>3</v>
      </c>
      <c r="BD47" s="5">
        <f t="shared" si="42"/>
        <v>3</v>
      </c>
      <c r="BL47" s="5">
        <f t="shared" si="43"/>
        <v>3</v>
      </c>
      <c r="BT47" s="5">
        <f t="shared" si="44"/>
        <v>3</v>
      </c>
      <c r="CB47" s="532">
        <f t="shared" si="47"/>
        <v>3</v>
      </c>
      <c r="CJ47" s="5">
        <f t="shared" si="45"/>
        <v>3</v>
      </c>
      <c r="CR47" s="5">
        <f t="shared" si="46"/>
        <v>3</v>
      </c>
    </row>
    <row r="48" spans="2:96" ht="16.5" customHeight="1" thickBot="1" x14ac:dyDescent="0.4">
      <c r="B48" s="675" t="s">
        <v>369</v>
      </c>
      <c r="C48" s="659"/>
      <c r="D48" s="659"/>
      <c r="E48" s="659"/>
      <c r="F48" s="659"/>
      <c r="G48" s="659"/>
      <c r="H48" s="660"/>
      <c r="J48" s="658" t="s">
        <v>369</v>
      </c>
      <c r="K48" s="659"/>
      <c r="L48" s="659"/>
      <c r="M48" s="659"/>
      <c r="N48" s="659"/>
      <c r="O48" s="659"/>
      <c r="P48" s="660"/>
      <c r="Q48" s="3"/>
      <c r="R48" s="658" t="s">
        <v>369</v>
      </c>
      <c r="S48" s="659"/>
      <c r="T48" s="659"/>
      <c r="U48" s="659"/>
      <c r="V48" s="659"/>
      <c r="W48" s="659"/>
      <c r="X48" s="660"/>
      <c r="Y48" s="3"/>
      <c r="Z48" s="658" t="s">
        <v>369</v>
      </c>
      <c r="AA48" s="659"/>
      <c r="AB48" s="659"/>
      <c r="AC48" s="659"/>
      <c r="AD48" s="659"/>
      <c r="AE48" s="659"/>
      <c r="AF48" s="660"/>
      <c r="AH48" s="658" t="s">
        <v>369</v>
      </c>
      <c r="AI48" s="659"/>
      <c r="AJ48" s="659"/>
      <c r="AK48" s="659"/>
      <c r="AL48" s="659"/>
      <c r="AM48" s="659"/>
      <c r="AN48" s="660"/>
      <c r="AP48" s="658" t="s">
        <v>369</v>
      </c>
      <c r="AQ48" s="659"/>
      <c r="AR48" s="659"/>
      <c r="AS48" s="659"/>
      <c r="AT48" s="659"/>
      <c r="AU48" s="659"/>
      <c r="AV48" s="660"/>
      <c r="AX48" s="658" t="s">
        <v>369</v>
      </c>
      <c r="AY48" s="659"/>
      <c r="AZ48" s="659"/>
      <c r="BA48" s="659"/>
      <c r="BB48" s="659"/>
      <c r="BC48" s="659"/>
      <c r="BD48" s="660"/>
      <c r="BF48" s="658" t="s">
        <v>369</v>
      </c>
      <c r="BG48" s="659"/>
      <c r="BH48" s="659"/>
      <c r="BI48" s="659"/>
      <c r="BJ48" s="659"/>
      <c r="BK48" s="659"/>
      <c r="BL48" s="660"/>
      <c r="BN48" s="658" t="s">
        <v>369</v>
      </c>
      <c r="BO48" s="659"/>
      <c r="BP48" s="659"/>
      <c r="BQ48" s="659"/>
      <c r="BR48" s="659"/>
      <c r="BS48" s="659"/>
      <c r="BT48" s="660"/>
      <c r="BV48" s="658" t="s">
        <v>369</v>
      </c>
      <c r="BW48" s="659"/>
      <c r="BX48" s="659"/>
      <c r="BY48" s="659"/>
      <c r="BZ48" s="659"/>
      <c r="CA48" s="659"/>
      <c r="CB48" s="660"/>
      <c r="CD48" s="658" t="s">
        <v>369</v>
      </c>
      <c r="CE48" s="659"/>
      <c r="CF48" s="659"/>
      <c r="CG48" s="659"/>
      <c r="CH48" s="659"/>
      <c r="CI48" s="659"/>
      <c r="CJ48" s="660"/>
      <c r="CL48" s="658" t="s">
        <v>369</v>
      </c>
      <c r="CM48" s="659"/>
      <c r="CN48" s="659"/>
      <c r="CO48" s="659"/>
      <c r="CP48" s="659"/>
      <c r="CQ48" s="659"/>
      <c r="CR48" s="660"/>
    </row>
    <row r="49" spans="2:96" ht="12.75" customHeight="1" thickBot="1" x14ac:dyDescent="0.4">
      <c r="B49" s="773" t="s">
        <v>370</v>
      </c>
      <c r="C49" s="659"/>
      <c r="D49" s="659"/>
      <c r="E49" s="659"/>
      <c r="F49" s="659"/>
      <c r="G49" s="659"/>
      <c r="H49" s="660"/>
      <c r="J49" s="773" t="s">
        <v>370</v>
      </c>
      <c r="K49" s="659"/>
      <c r="L49" s="659"/>
      <c r="M49" s="659"/>
      <c r="N49" s="659"/>
      <c r="O49" s="659"/>
      <c r="P49" s="660"/>
      <c r="Q49" s="3"/>
      <c r="R49" s="773" t="s">
        <v>370</v>
      </c>
      <c r="S49" s="659"/>
      <c r="T49" s="659"/>
      <c r="U49" s="659"/>
      <c r="V49" s="659"/>
      <c r="W49" s="659"/>
      <c r="X49" s="660"/>
      <c r="Y49" s="3"/>
      <c r="Z49" s="773" t="s">
        <v>370</v>
      </c>
      <c r="AA49" s="659"/>
      <c r="AB49" s="659"/>
      <c r="AC49" s="659"/>
      <c r="AD49" s="659"/>
      <c r="AE49" s="659"/>
      <c r="AF49" s="660"/>
      <c r="AH49" s="773" t="s">
        <v>370</v>
      </c>
      <c r="AI49" s="659"/>
      <c r="AJ49" s="659"/>
      <c r="AK49" s="659"/>
      <c r="AL49" s="659"/>
      <c r="AM49" s="659"/>
      <c r="AN49" s="660"/>
      <c r="AP49" s="773" t="s">
        <v>370</v>
      </c>
      <c r="AQ49" s="659"/>
      <c r="AR49" s="659"/>
      <c r="AS49" s="659"/>
      <c r="AT49" s="659"/>
      <c r="AU49" s="659"/>
      <c r="AV49" s="660"/>
      <c r="AX49" s="773" t="s">
        <v>370</v>
      </c>
      <c r="AY49" s="659"/>
      <c r="AZ49" s="659"/>
      <c r="BA49" s="659"/>
      <c r="BB49" s="659"/>
      <c r="BC49" s="659"/>
      <c r="BD49" s="660"/>
      <c r="BF49" s="773" t="s">
        <v>370</v>
      </c>
      <c r="BG49" s="659"/>
      <c r="BH49" s="659"/>
      <c r="BI49" s="659"/>
      <c r="BJ49" s="659"/>
      <c r="BK49" s="659"/>
      <c r="BL49" s="660"/>
      <c r="BN49" s="773" t="s">
        <v>370</v>
      </c>
      <c r="BO49" s="659"/>
      <c r="BP49" s="659"/>
      <c r="BQ49" s="659"/>
      <c r="BR49" s="659"/>
      <c r="BS49" s="659"/>
      <c r="BT49" s="660"/>
      <c r="BV49" s="773" t="s">
        <v>370</v>
      </c>
      <c r="BW49" s="659"/>
      <c r="BX49" s="659"/>
      <c r="BY49" s="659"/>
      <c r="BZ49" s="659"/>
      <c r="CA49" s="659"/>
      <c r="CB49" s="660"/>
      <c r="CD49" s="773" t="s">
        <v>370</v>
      </c>
      <c r="CE49" s="659"/>
      <c r="CF49" s="659"/>
      <c r="CG49" s="659"/>
      <c r="CH49" s="659"/>
      <c r="CI49" s="659"/>
      <c r="CJ49" s="660"/>
      <c r="CL49" s="773" t="s">
        <v>370</v>
      </c>
      <c r="CM49" s="659"/>
      <c r="CN49" s="659"/>
      <c r="CO49" s="659"/>
      <c r="CP49" s="659"/>
      <c r="CQ49" s="659"/>
      <c r="CR49" s="660"/>
    </row>
    <row r="50" spans="2:96" ht="12.75" customHeight="1" thickBot="1" x14ac:dyDescent="0.4">
      <c r="B50" s="63"/>
      <c r="C50" s="64"/>
      <c r="D50" s="9" t="s">
        <v>377</v>
      </c>
      <c r="E50" s="9" t="s">
        <v>7</v>
      </c>
      <c r="F50" s="9" t="s">
        <v>8</v>
      </c>
      <c r="G50" s="10" t="s">
        <v>373</v>
      </c>
      <c r="H50" s="11" t="s">
        <v>508</v>
      </c>
      <c r="J50" s="63"/>
      <c r="K50" s="64"/>
      <c r="L50" s="9" t="s">
        <v>377</v>
      </c>
      <c r="M50" s="9" t="s">
        <v>7</v>
      </c>
      <c r="N50" s="9" t="s">
        <v>8</v>
      </c>
      <c r="O50" s="12" t="s">
        <v>373</v>
      </c>
      <c r="P50" s="11" t="s">
        <v>508</v>
      </c>
      <c r="Q50" s="3"/>
      <c r="R50" s="63"/>
      <c r="S50" s="64"/>
      <c r="T50" s="9" t="s">
        <v>377</v>
      </c>
      <c r="U50" s="9" t="s">
        <v>7</v>
      </c>
      <c r="V50" s="9" t="s">
        <v>8</v>
      </c>
      <c r="W50" s="13" t="s">
        <v>373</v>
      </c>
      <c r="X50" s="11" t="s">
        <v>508</v>
      </c>
      <c r="Y50" s="3"/>
      <c r="Z50" s="63"/>
      <c r="AA50" s="64"/>
      <c r="AB50" s="9" t="s">
        <v>377</v>
      </c>
      <c r="AC50" s="9" t="s">
        <v>7</v>
      </c>
      <c r="AD50" s="9" t="s">
        <v>8</v>
      </c>
      <c r="AE50" s="14" t="s">
        <v>373</v>
      </c>
      <c r="AF50" s="11" t="s">
        <v>508</v>
      </c>
      <c r="AH50" s="63"/>
      <c r="AI50" s="64"/>
      <c r="AJ50" s="9" t="s">
        <v>377</v>
      </c>
      <c r="AK50" s="9" t="s">
        <v>7</v>
      </c>
      <c r="AL50" s="9" t="s">
        <v>8</v>
      </c>
      <c r="AM50" s="15" t="s">
        <v>373</v>
      </c>
      <c r="AN50" s="11" t="s">
        <v>508</v>
      </c>
      <c r="AP50" s="63"/>
      <c r="AQ50" s="64"/>
      <c r="AR50" s="9" t="s">
        <v>377</v>
      </c>
      <c r="AS50" s="9" t="s">
        <v>7</v>
      </c>
      <c r="AT50" s="9" t="s">
        <v>8</v>
      </c>
      <c r="AU50" s="92" t="s">
        <v>373</v>
      </c>
      <c r="AV50" s="11" t="s">
        <v>508</v>
      </c>
      <c r="AX50" s="63"/>
      <c r="AY50" s="64"/>
      <c r="AZ50" s="9" t="s">
        <v>377</v>
      </c>
      <c r="BA50" s="191" t="s">
        <v>7</v>
      </c>
      <c r="BB50" s="9" t="s">
        <v>8</v>
      </c>
      <c r="BC50" s="184" t="s">
        <v>373</v>
      </c>
      <c r="BD50" s="11" t="s">
        <v>508</v>
      </c>
      <c r="BF50" s="63"/>
      <c r="BG50" s="64"/>
      <c r="BH50" s="9" t="s">
        <v>377</v>
      </c>
      <c r="BI50" s="9" t="s">
        <v>7</v>
      </c>
      <c r="BJ50" s="9" t="s">
        <v>8</v>
      </c>
      <c r="BK50" s="18" t="s">
        <v>373</v>
      </c>
      <c r="BL50" s="11" t="s">
        <v>508</v>
      </c>
      <c r="BN50" s="63"/>
      <c r="BO50" s="64"/>
      <c r="BP50" s="9" t="s">
        <v>377</v>
      </c>
      <c r="BQ50" s="9" t="s">
        <v>7</v>
      </c>
      <c r="BR50" s="9" t="s">
        <v>8</v>
      </c>
      <c r="BS50" s="19" t="s">
        <v>373</v>
      </c>
      <c r="BT50" s="11" t="s">
        <v>508</v>
      </c>
      <c r="BV50" s="63"/>
      <c r="BW50" s="535"/>
      <c r="BX50" s="9" t="s">
        <v>377</v>
      </c>
      <c r="BY50" s="9" t="s">
        <v>7</v>
      </c>
      <c r="BZ50" s="9" t="s">
        <v>8</v>
      </c>
      <c r="CA50" s="20" t="s">
        <v>373</v>
      </c>
      <c r="CB50" s="11" t="s">
        <v>508</v>
      </c>
      <c r="CD50" s="63"/>
      <c r="CE50" s="64"/>
      <c r="CF50" s="9" t="s">
        <v>377</v>
      </c>
      <c r="CG50" s="9" t="s">
        <v>7</v>
      </c>
      <c r="CH50" s="9" t="s">
        <v>8</v>
      </c>
      <c r="CI50" s="21" t="s">
        <v>373</v>
      </c>
      <c r="CJ50" s="11" t="s">
        <v>508</v>
      </c>
      <c r="CL50" s="63"/>
      <c r="CM50" s="64"/>
      <c r="CN50" s="9" t="s">
        <v>377</v>
      </c>
      <c r="CO50" s="9" t="s">
        <v>7</v>
      </c>
      <c r="CP50" s="9" t="s">
        <v>8</v>
      </c>
      <c r="CQ50" s="22" t="s">
        <v>373</v>
      </c>
      <c r="CR50" s="11" t="s">
        <v>508</v>
      </c>
    </row>
    <row r="51" spans="2:96" ht="12.75" customHeight="1" x14ac:dyDescent="0.35">
      <c r="B51" s="774" t="s">
        <v>532</v>
      </c>
      <c r="C51" s="662"/>
      <c r="D51" s="93" t="s">
        <v>374</v>
      </c>
      <c r="E51" s="5" t="s">
        <v>11</v>
      </c>
      <c r="F51" s="5" t="s">
        <v>11</v>
      </c>
      <c r="H51" s="5">
        <v>2</v>
      </c>
      <c r="J51" s="680" t="s">
        <v>510</v>
      </c>
      <c r="K51" s="662"/>
      <c r="L51" s="93" t="s">
        <v>374</v>
      </c>
      <c r="M51" s="5" t="s">
        <v>11</v>
      </c>
      <c r="N51" s="5" t="s">
        <v>11</v>
      </c>
      <c r="P51" s="5">
        <v>2</v>
      </c>
      <c r="Q51" s="3"/>
      <c r="R51" s="678" t="s">
        <v>511</v>
      </c>
      <c r="S51" s="662"/>
      <c r="T51" s="93" t="s">
        <v>374</v>
      </c>
      <c r="U51" s="5" t="s">
        <v>11</v>
      </c>
      <c r="V51" s="5" t="s">
        <v>11</v>
      </c>
      <c r="X51" s="5">
        <v>2</v>
      </c>
      <c r="Y51" s="3"/>
      <c r="Z51" s="687" t="s">
        <v>512</v>
      </c>
      <c r="AA51" s="662"/>
      <c r="AB51" s="93" t="s">
        <v>374</v>
      </c>
      <c r="AC51" s="5" t="s">
        <v>11</v>
      </c>
      <c r="AD51" s="5" t="s">
        <v>11</v>
      </c>
      <c r="AF51" s="27">
        <v>2</v>
      </c>
      <c r="AH51" s="685" t="s">
        <v>513</v>
      </c>
      <c r="AI51" s="662"/>
      <c r="AJ51" s="93" t="s">
        <v>374</v>
      </c>
      <c r="AK51" s="5" t="s">
        <v>11</v>
      </c>
      <c r="AL51" s="5" t="s">
        <v>11</v>
      </c>
      <c r="AN51" s="27">
        <v>2</v>
      </c>
      <c r="AP51" s="764" t="s">
        <v>514</v>
      </c>
      <c r="AQ51" s="662"/>
      <c r="AR51" s="93" t="s">
        <v>374</v>
      </c>
      <c r="AS51" s="5" t="s">
        <v>11</v>
      </c>
      <c r="AT51" s="5" t="s">
        <v>11</v>
      </c>
      <c r="AV51" s="27">
        <v>2</v>
      </c>
      <c r="AX51" s="688" t="s">
        <v>515</v>
      </c>
      <c r="AY51" s="662"/>
      <c r="AZ51" s="93" t="s">
        <v>374</v>
      </c>
      <c r="BA51" s="192" t="s">
        <v>11</v>
      </c>
      <c r="BB51" s="5" t="s">
        <v>11</v>
      </c>
      <c r="BD51" s="5">
        <v>2</v>
      </c>
      <c r="BF51" s="679" t="s">
        <v>516</v>
      </c>
      <c r="BG51" s="662"/>
      <c r="BH51" s="93" t="s">
        <v>374</v>
      </c>
      <c r="BI51" s="5" t="s">
        <v>11</v>
      </c>
      <c r="BJ51" s="5" t="s">
        <v>11</v>
      </c>
      <c r="BL51" s="5">
        <f>BD51</f>
        <v>2</v>
      </c>
      <c r="BN51" s="672" t="s">
        <v>517</v>
      </c>
      <c r="BO51" s="662"/>
      <c r="BP51" s="93" t="s">
        <v>374</v>
      </c>
      <c r="BQ51" s="5" t="s">
        <v>11</v>
      </c>
      <c r="BR51" s="5" t="s">
        <v>11</v>
      </c>
      <c r="BT51" s="5">
        <f>BL51</f>
        <v>2</v>
      </c>
      <c r="BV51" s="728" t="s">
        <v>518</v>
      </c>
      <c r="BW51" s="662"/>
      <c r="BX51" s="93" t="s">
        <v>374</v>
      </c>
      <c r="BY51" s="529" t="s">
        <v>11</v>
      </c>
      <c r="BZ51" s="5" t="s">
        <v>11</v>
      </c>
      <c r="CB51" s="5">
        <f>BT51</f>
        <v>2</v>
      </c>
      <c r="CD51" s="682" t="s">
        <v>519</v>
      </c>
      <c r="CE51" s="662"/>
      <c r="CF51" s="93" t="s">
        <v>374</v>
      </c>
      <c r="CG51" s="5" t="s">
        <v>11</v>
      </c>
      <c r="CH51" s="5" t="s">
        <v>11</v>
      </c>
      <c r="CJ51" s="5">
        <f>CB51</f>
        <v>2</v>
      </c>
      <c r="CL51" s="686" t="s">
        <v>520</v>
      </c>
      <c r="CM51" s="662"/>
      <c r="CN51" s="93" t="s">
        <v>374</v>
      </c>
      <c r="CO51" s="5" t="s">
        <v>11</v>
      </c>
      <c r="CP51" s="5" t="s">
        <v>11</v>
      </c>
      <c r="CR51" s="5">
        <f>CJ51</f>
        <v>2</v>
      </c>
    </row>
    <row r="52" spans="2:96" ht="12.75" customHeight="1" x14ac:dyDescent="0.35">
      <c r="B52" s="653"/>
      <c r="C52" s="651"/>
      <c r="D52" s="93"/>
      <c r="E52" s="5"/>
      <c r="F52" s="5">
        <v>0</v>
      </c>
      <c r="G52" s="6"/>
      <c r="H52" s="5">
        <f t="shared" ref="H52:H56" si="48">SUM(H51+E52-F52)</f>
        <v>2</v>
      </c>
      <c r="J52" s="653"/>
      <c r="K52" s="651"/>
      <c r="L52" s="93"/>
      <c r="M52" s="5">
        <v>0</v>
      </c>
      <c r="N52" s="5">
        <v>0</v>
      </c>
      <c r="O52" s="6"/>
      <c r="P52" s="5">
        <f t="shared" ref="P52:P56" si="49">SUM(P51+M52-N52)</f>
        <v>2</v>
      </c>
      <c r="Q52" s="3"/>
      <c r="R52" s="653"/>
      <c r="S52" s="651"/>
      <c r="T52" s="93"/>
      <c r="U52" s="5">
        <v>0</v>
      </c>
      <c r="V52" s="5"/>
      <c r="W52" s="6"/>
      <c r="X52" s="5">
        <f t="shared" ref="X52:X56" si="50">SUM(X51+U52-V52)</f>
        <v>2</v>
      </c>
      <c r="Y52" s="3"/>
      <c r="Z52" s="653"/>
      <c r="AA52" s="651"/>
      <c r="AB52" s="93"/>
      <c r="AC52" s="5"/>
      <c r="AD52" s="5">
        <v>0</v>
      </c>
      <c r="AE52" s="6"/>
      <c r="AF52" s="5">
        <f t="shared" ref="AF52:AF56" si="51">SUM(AF51+AC52-AD52)</f>
        <v>2</v>
      </c>
      <c r="AH52" s="653"/>
      <c r="AI52" s="651"/>
      <c r="AJ52" s="93"/>
      <c r="AK52" s="5"/>
      <c r="AL52" s="5">
        <v>0</v>
      </c>
      <c r="AM52" s="6"/>
      <c r="AN52" s="5">
        <f t="shared" ref="AN52:AN56" si="52">SUM(AN51+AK52-AL52)</f>
        <v>2</v>
      </c>
      <c r="AP52" s="653"/>
      <c r="AQ52" s="651"/>
      <c r="AR52" s="93"/>
      <c r="AS52" s="5"/>
      <c r="AT52" s="5">
        <v>0</v>
      </c>
      <c r="AU52" s="6"/>
      <c r="AV52" s="5">
        <f t="shared" ref="AV52:AV56" si="53">SUM(AV51+AS52-AT52)</f>
        <v>2</v>
      </c>
      <c r="AX52" s="653"/>
      <c r="AY52" s="651"/>
      <c r="AZ52" s="93"/>
      <c r="BA52" s="192">
        <v>0</v>
      </c>
      <c r="BB52" s="5"/>
      <c r="BC52" s="185"/>
      <c r="BD52" s="5">
        <f t="shared" ref="BD52:BD56" si="54">SUM(BD51+BA52-BB52)</f>
        <v>2</v>
      </c>
      <c r="BF52" s="653"/>
      <c r="BG52" s="651"/>
      <c r="BH52" s="93"/>
      <c r="BI52" s="5">
        <v>0</v>
      </c>
      <c r="BJ52" s="5">
        <v>0</v>
      </c>
      <c r="BK52" s="6"/>
      <c r="BL52" s="5">
        <f t="shared" ref="BL52:BL56" si="55">SUM(BL51+BI52-BJ52)</f>
        <v>2</v>
      </c>
      <c r="BN52" s="653"/>
      <c r="BO52" s="651"/>
      <c r="BP52" s="93"/>
      <c r="BQ52" s="5">
        <v>0</v>
      </c>
      <c r="BR52" s="5">
        <v>0</v>
      </c>
      <c r="BS52" s="6"/>
      <c r="BT52" s="5">
        <f t="shared" ref="BT52:BT56" si="56">SUM(BT51+BQ52-BR52)</f>
        <v>2</v>
      </c>
      <c r="BX52" s="93"/>
      <c r="BY52" s="529"/>
      <c r="BZ52" s="5">
        <v>0</v>
      </c>
      <c r="CA52" s="28"/>
      <c r="CB52" s="5">
        <f t="shared" ref="CB52:CB56" si="57">SUM(CB51+BY52-BZ52)</f>
        <v>2</v>
      </c>
      <c r="CD52" s="653"/>
      <c r="CE52" s="651"/>
      <c r="CF52" s="93"/>
      <c r="CG52" s="5"/>
      <c r="CH52" s="5">
        <v>0</v>
      </c>
      <c r="CI52" s="6"/>
      <c r="CJ52" s="5">
        <f t="shared" ref="CJ52:CJ56" si="58">SUM(CJ51+CG52-CH52)</f>
        <v>2</v>
      </c>
      <c r="CL52" s="653">
        <v>45909</v>
      </c>
      <c r="CM52" s="651"/>
      <c r="CN52" s="93" t="s">
        <v>374</v>
      </c>
      <c r="CO52" s="5">
        <v>0</v>
      </c>
      <c r="CP52" s="5">
        <v>1</v>
      </c>
      <c r="CQ52" s="6" t="s">
        <v>35</v>
      </c>
      <c r="CR52" s="5">
        <f t="shared" ref="CR52:CR56" si="59">SUM(CR51+CO52-CP52)</f>
        <v>1</v>
      </c>
    </row>
    <row r="53" spans="2:96" ht="12.75" customHeight="1" x14ac:dyDescent="0.35">
      <c r="B53" s="654"/>
      <c r="C53" s="651"/>
      <c r="D53" s="3"/>
      <c r="E53" s="4"/>
      <c r="F53" s="5"/>
      <c r="G53" s="6"/>
      <c r="H53" s="5">
        <f t="shared" si="48"/>
        <v>2</v>
      </c>
      <c r="J53" s="654"/>
      <c r="K53" s="651"/>
      <c r="L53" s="3"/>
      <c r="M53" s="4"/>
      <c r="N53" s="5"/>
      <c r="O53" s="6"/>
      <c r="P53" s="5">
        <f t="shared" si="49"/>
        <v>2</v>
      </c>
      <c r="Q53" s="3"/>
      <c r="R53" s="654"/>
      <c r="S53" s="651"/>
      <c r="T53" s="3"/>
      <c r="U53" s="4"/>
      <c r="V53" s="5"/>
      <c r="W53" s="6"/>
      <c r="X53" s="5">
        <f t="shared" si="50"/>
        <v>2</v>
      </c>
      <c r="Y53" s="3"/>
      <c r="Z53" s="654"/>
      <c r="AA53" s="651"/>
      <c r="AB53" s="3"/>
      <c r="AC53" s="4"/>
      <c r="AD53" s="5"/>
      <c r="AE53" s="6"/>
      <c r="AF53" s="5">
        <f t="shared" si="51"/>
        <v>2</v>
      </c>
      <c r="AH53" s="654"/>
      <c r="AI53" s="651"/>
      <c r="AJ53" s="3"/>
      <c r="AK53" s="4"/>
      <c r="AL53" s="5"/>
      <c r="AM53" s="6"/>
      <c r="AN53" s="5">
        <f t="shared" si="52"/>
        <v>2</v>
      </c>
      <c r="AP53" s="654"/>
      <c r="AQ53" s="651"/>
      <c r="AR53" s="3"/>
      <c r="AS53" s="4"/>
      <c r="AT53" s="5"/>
      <c r="AU53" s="6"/>
      <c r="AV53" s="5">
        <f t="shared" si="53"/>
        <v>2</v>
      </c>
      <c r="AX53" s="654"/>
      <c r="AY53" s="651"/>
      <c r="AZ53" s="3"/>
      <c r="BA53" s="193"/>
      <c r="BB53" s="5"/>
      <c r="BC53" s="185"/>
      <c r="BD53" s="5">
        <f t="shared" si="54"/>
        <v>2</v>
      </c>
      <c r="BF53" s="654"/>
      <c r="BG53" s="651"/>
      <c r="BH53" s="3"/>
      <c r="BI53" s="4"/>
      <c r="BJ53" s="5"/>
      <c r="BK53" s="6"/>
      <c r="BL53" s="5">
        <f t="shared" si="55"/>
        <v>2</v>
      </c>
      <c r="BN53" s="654"/>
      <c r="BO53" s="651"/>
      <c r="BP53" s="3"/>
      <c r="BQ53" s="4"/>
      <c r="BR53" s="5"/>
      <c r="BS53" s="6"/>
      <c r="BT53" s="5">
        <f t="shared" si="56"/>
        <v>2</v>
      </c>
      <c r="BV53" s="654"/>
      <c r="BW53" s="651"/>
      <c r="BX53" s="3"/>
      <c r="BY53" s="527"/>
      <c r="BZ53" s="5"/>
      <c r="CA53" s="28"/>
      <c r="CB53" s="5">
        <f t="shared" si="57"/>
        <v>2</v>
      </c>
      <c r="CD53" s="654"/>
      <c r="CE53" s="651"/>
      <c r="CF53" s="3"/>
      <c r="CG53" s="4"/>
      <c r="CH53" s="5"/>
      <c r="CI53" s="6"/>
      <c r="CJ53" s="5">
        <f t="shared" si="58"/>
        <v>2</v>
      </c>
      <c r="CL53" s="654"/>
      <c r="CM53" s="651"/>
      <c r="CN53" s="3"/>
      <c r="CO53" s="4"/>
      <c r="CP53" s="5"/>
      <c r="CQ53" s="6"/>
      <c r="CR53" s="5">
        <f t="shared" si="59"/>
        <v>1</v>
      </c>
    </row>
    <row r="54" spans="2:96" ht="12.75" customHeight="1" x14ac:dyDescent="0.35">
      <c r="B54" s="654"/>
      <c r="C54" s="651"/>
      <c r="D54" s="3"/>
      <c r="E54" s="4"/>
      <c r="F54" s="5"/>
      <c r="G54" s="6"/>
      <c r="H54" s="5">
        <f t="shared" si="48"/>
        <v>2</v>
      </c>
      <c r="J54" s="654"/>
      <c r="K54" s="651"/>
      <c r="L54" s="3"/>
      <c r="M54" s="4"/>
      <c r="N54" s="5"/>
      <c r="O54" s="6"/>
      <c r="P54" s="5">
        <f t="shared" si="49"/>
        <v>2</v>
      </c>
      <c r="Q54" s="3"/>
      <c r="R54" s="654"/>
      <c r="S54" s="651"/>
      <c r="T54" s="3"/>
      <c r="U54" s="4"/>
      <c r="V54" s="5"/>
      <c r="W54" s="6"/>
      <c r="X54" s="5">
        <f t="shared" si="50"/>
        <v>2</v>
      </c>
      <c r="Y54" s="3"/>
      <c r="Z54" s="654"/>
      <c r="AA54" s="651"/>
      <c r="AB54" s="3"/>
      <c r="AC54" s="4"/>
      <c r="AD54" s="5"/>
      <c r="AE54" s="6"/>
      <c r="AF54" s="5">
        <f t="shared" si="51"/>
        <v>2</v>
      </c>
      <c r="AH54" s="654"/>
      <c r="AI54" s="651"/>
      <c r="AJ54" s="3"/>
      <c r="AK54" s="4"/>
      <c r="AL54" s="5"/>
      <c r="AM54" s="6"/>
      <c r="AN54" s="5">
        <f t="shared" si="52"/>
        <v>2</v>
      </c>
      <c r="AP54" s="654"/>
      <c r="AQ54" s="651"/>
      <c r="AR54" s="3"/>
      <c r="AS54" s="4"/>
      <c r="AT54" s="5"/>
      <c r="AU54" s="6"/>
      <c r="AV54" s="5">
        <f t="shared" si="53"/>
        <v>2</v>
      </c>
      <c r="AX54" s="654"/>
      <c r="AY54" s="651"/>
      <c r="AZ54" s="3"/>
      <c r="BA54" s="193"/>
      <c r="BB54" s="5"/>
      <c r="BC54" s="185"/>
      <c r="BD54" s="5">
        <f t="shared" si="54"/>
        <v>2</v>
      </c>
      <c r="BF54" s="654"/>
      <c r="BG54" s="651"/>
      <c r="BH54" s="3"/>
      <c r="BI54" s="4"/>
      <c r="BJ54" s="5"/>
      <c r="BK54" s="6"/>
      <c r="BL54" s="5">
        <f t="shared" si="55"/>
        <v>2</v>
      </c>
      <c r="BN54" s="654"/>
      <c r="BO54" s="651"/>
      <c r="BP54" s="3"/>
      <c r="BQ54" s="4"/>
      <c r="BR54" s="5"/>
      <c r="BS54" s="6"/>
      <c r="BT54" s="5">
        <f t="shared" si="56"/>
        <v>2</v>
      </c>
      <c r="BV54" s="654"/>
      <c r="BW54" s="651"/>
      <c r="BX54" s="3"/>
      <c r="BY54" s="527"/>
      <c r="BZ54" s="5"/>
      <c r="CA54" s="28"/>
      <c r="CB54" s="5">
        <f t="shared" si="57"/>
        <v>2</v>
      </c>
      <c r="CD54" s="654"/>
      <c r="CE54" s="651"/>
      <c r="CF54" s="3"/>
      <c r="CG54" s="4"/>
      <c r="CH54" s="5"/>
      <c r="CI54" s="6"/>
      <c r="CJ54" s="5">
        <f t="shared" si="58"/>
        <v>2</v>
      </c>
      <c r="CL54" s="654"/>
      <c r="CM54" s="651"/>
      <c r="CN54" s="3"/>
      <c r="CO54" s="4"/>
      <c r="CP54" s="5"/>
      <c r="CQ54" s="6"/>
      <c r="CR54" s="5">
        <f t="shared" si="59"/>
        <v>1</v>
      </c>
    </row>
    <row r="55" spans="2:96" ht="12.75" customHeight="1" x14ac:dyDescent="0.35">
      <c r="B55" s="654"/>
      <c r="C55" s="651"/>
      <c r="D55" s="3"/>
      <c r="E55" s="4"/>
      <c r="F55" s="5"/>
      <c r="G55" s="6"/>
      <c r="H55" s="5">
        <f t="shared" si="48"/>
        <v>2</v>
      </c>
      <c r="J55" s="654"/>
      <c r="K55" s="651"/>
      <c r="L55" s="3"/>
      <c r="M55" s="4"/>
      <c r="N55" s="5"/>
      <c r="O55" s="6"/>
      <c r="P55" s="5">
        <f t="shared" si="49"/>
        <v>2</v>
      </c>
      <c r="Q55" s="3"/>
      <c r="R55" s="654"/>
      <c r="S55" s="651"/>
      <c r="T55" s="3"/>
      <c r="U55" s="4"/>
      <c r="V55" s="5"/>
      <c r="W55" s="6"/>
      <c r="X55" s="5">
        <f t="shared" si="50"/>
        <v>2</v>
      </c>
      <c r="Y55" s="3"/>
      <c r="Z55" s="654"/>
      <c r="AA55" s="651"/>
      <c r="AB55" s="3"/>
      <c r="AC55" s="4"/>
      <c r="AD55" s="5"/>
      <c r="AE55" s="6"/>
      <c r="AF55" s="5">
        <f t="shared" si="51"/>
        <v>2</v>
      </c>
      <c r="AH55" s="654"/>
      <c r="AI55" s="651"/>
      <c r="AJ55" s="3"/>
      <c r="AK55" s="4"/>
      <c r="AL55" s="5"/>
      <c r="AM55" s="6"/>
      <c r="AN55" s="5">
        <f t="shared" si="52"/>
        <v>2</v>
      </c>
      <c r="AP55" s="654"/>
      <c r="AQ55" s="651"/>
      <c r="AR55" s="3"/>
      <c r="AS55" s="4"/>
      <c r="AT55" s="5"/>
      <c r="AU55" s="6"/>
      <c r="AV55" s="5">
        <f t="shared" si="53"/>
        <v>2</v>
      </c>
      <c r="AX55" s="654"/>
      <c r="AY55" s="651"/>
      <c r="AZ55" s="3"/>
      <c r="BA55" s="193"/>
      <c r="BB55" s="5"/>
      <c r="BC55" s="185"/>
      <c r="BD55" s="5">
        <f t="shared" si="54"/>
        <v>2</v>
      </c>
      <c r="BF55" s="654"/>
      <c r="BG55" s="651"/>
      <c r="BH55" s="3"/>
      <c r="BI55" s="4"/>
      <c r="BJ55" s="5"/>
      <c r="BK55" s="6"/>
      <c r="BL55" s="5">
        <f t="shared" si="55"/>
        <v>2</v>
      </c>
      <c r="BN55" s="654"/>
      <c r="BO55" s="651"/>
      <c r="BP55" s="3"/>
      <c r="BQ55" s="4"/>
      <c r="BR55" s="5"/>
      <c r="BS55" s="6"/>
      <c r="BT55" s="5">
        <f t="shared" si="56"/>
        <v>2</v>
      </c>
      <c r="BV55" s="654"/>
      <c r="BW55" s="651"/>
      <c r="BX55" s="3"/>
      <c r="BY55" s="527"/>
      <c r="BZ55" s="5"/>
      <c r="CA55" s="28"/>
      <c r="CB55" s="5">
        <f t="shared" si="57"/>
        <v>2</v>
      </c>
      <c r="CD55" s="654"/>
      <c r="CE55" s="651"/>
      <c r="CF55" s="3"/>
      <c r="CG55" s="4"/>
      <c r="CH55" s="5"/>
      <c r="CI55" s="6"/>
      <c r="CJ55" s="5">
        <f t="shared" si="58"/>
        <v>2</v>
      </c>
      <c r="CL55" s="654"/>
      <c r="CM55" s="651"/>
      <c r="CN55" s="3"/>
      <c r="CO55" s="4"/>
      <c r="CP55" s="5"/>
      <c r="CQ55" s="6"/>
      <c r="CR55" s="5">
        <f t="shared" si="59"/>
        <v>1</v>
      </c>
    </row>
    <row r="56" spans="2:96" ht="12.75" customHeight="1" x14ac:dyDescent="0.35">
      <c r="B56" s="654"/>
      <c r="C56" s="651"/>
      <c r="D56" s="3"/>
      <c r="E56" s="4"/>
      <c r="F56" s="5"/>
      <c r="G56" s="6"/>
      <c r="H56" s="5">
        <f t="shared" si="48"/>
        <v>2</v>
      </c>
      <c r="J56" s="654"/>
      <c r="K56" s="651"/>
      <c r="L56" s="3"/>
      <c r="M56" s="4"/>
      <c r="N56" s="5"/>
      <c r="O56" s="6"/>
      <c r="P56" s="5">
        <f t="shared" si="49"/>
        <v>2</v>
      </c>
      <c r="Q56" s="3"/>
      <c r="R56" s="654"/>
      <c r="S56" s="651"/>
      <c r="T56" s="3"/>
      <c r="U56" s="4"/>
      <c r="V56" s="5"/>
      <c r="W56" s="6"/>
      <c r="X56" s="5">
        <f t="shared" si="50"/>
        <v>2</v>
      </c>
      <c r="Y56" s="3"/>
      <c r="Z56" s="654"/>
      <c r="AA56" s="651"/>
      <c r="AB56" s="3"/>
      <c r="AC56" s="4"/>
      <c r="AD56" s="5"/>
      <c r="AE56" s="6"/>
      <c r="AF56" s="5">
        <f t="shared" si="51"/>
        <v>2</v>
      </c>
      <c r="AH56" s="654"/>
      <c r="AI56" s="651"/>
      <c r="AJ56" s="3"/>
      <c r="AK56" s="4"/>
      <c r="AL56" s="5"/>
      <c r="AM56" s="6"/>
      <c r="AN56" s="5">
        <f t="shared" si="52"/>
        <v>2</v>
      </c>
      <c r="AP56" s="654"/>
      <c r="AQ56" s="651"/>
      <c r="AR56" s="3"/>
      <c r="AS56" s="4"/>
      <c r="AT56" s="5"/>
      <c r="AU56" s="6"/>
      <c r="AV56" s="5">
        <f t="shared" si="53"/>
        <v>2</v>
      </c>
      <c r="AX56" s="654"/>
      <c r="AY56" s="651"/>
      <c r="AZ56" s="3"/>
      <c r="BA56" s="193"/>
      <c r="BB56" s="5"/>
      <c r="BC56" s="185"/>
      <c r="BD56" s="5">
        <f t="shared" si="54"/>
        <v>2</v>
      </c>
      <c r="BF56" s="654"/>
      <c r="BG56" s="651"/>
      <c r="BH56" s="3"/>
      <c r="BI56" s="4"/>
      <c r="BJ56" s="5"/>
      <c r="BK56" s="6"/>
      <c r="BL56" s="5">
        <f t="shared" si="55"/>
        <v>2</v>
      </c>
      <c r="BN56" s="654"/>
      <c r="BO56" s="651"/>
      <c r="BP56" s="3"/>
      <c r="BQ56" s="4"/>
      <c r="BR56" s="5"/>
      <c r="BS56" s="6"/>
      <c r="BT56" s="5">
        <f t="shared" si="56"/>
        <v>2</v>
      </c>
      <c r="BV56" s="654"/>
      <c r="BW56" s="651"/>
      <c r="BX56" s="3"/>
      <c r="BY56" s="527"/>
      <c r="BZ56" s="5"/>
      <c r="CA56" s="28"/>
      <c r="CB56" s="5">
        <f t="shared" si="57"/>
        <v>2</v>
      </c>
      <c r="CD56" s="654"/>
      <c r="CE56" s="651"/>
      <c r="CF56" s="3"/>
      <c r="CG56" s="4"/>
      <c r="CH56" s="5"/>
      <c r="CI56" s="6"/>
      <c r="CJ56" s="5">
        <f t="shared" si="58"/>
        <v>2</v>
      </c>
      <c r="CL56" s="654"/>
      <c r="CM56" s="651"/>
      <c r="CN56" s="3"/>
      <c r="CO56" s="4"/>
      <c r="CP56" s="5"/>
      <c r="CQ56" s="6"/>
      <c r="CR56" s="5">
        <f t="shared" si="59"/>
        <v>1</v>
      </c>
    </row>
    <row r="57" spans="2:96" ht="12.75" customHeight="1" x14ac:dyDescent="0.35">
      <c r="B57" s="658" t="s">
        <v>369</v>
      </c>
      <c r="C57" s="659"/>
      <c r="D57" s="659"/>
      <c r="E57" s="659"/>
      <c r="F57" s="659"/>
      <c r="G57" s="659"/>
      <c r="H57" s="660"/>
      <c r="J57" s="658" t="s">
        <v>369</v>
      </c>
      <c r="K57" s="659"/>
      <c r="L57" s="659"/>
      <c r="M57" s="659"/>
      <c r="N57" s="659"/>
      <c r="O57" s="659"/>
      <c r="P57" s="660"/>
      <c r="Q57" s="3"/>
      <c r="R57" s="658" t="s">
        <v>369</v>
      </c>
      <c r="S57" s="659"/>
      <c r="T57" s="659"/>
      <c r="U57" s="659"/>
      <c r="V57" s="659"/>
      <c r="W57" s="659"/>
      <c r="X57" s="660"/>
      <c r="Y57" s="3"/>
      <c r="Z57" s="658" t="s">
        <v>369</v>
      </c>
      <c r="AA57" s="659"/>
      <c r="AB57" s="659"/>
      <c r="AC57" s="659"/>
      <c r="AD57" s="659"/>
      <c r="AE57" s="659"/>
      <c r="AF57" s="660"/>
      <c r="AH57" s="658" t="s">
        <v>369</v>
      </c>
      <c r="AI57" s="659"/>
      <c r="AJ57" s="659"/>
      <c r="AK57" s="659"/>
      <c r="AL57" s="659"/>
      <c r="AM57" s="659"/>
      <c r="AN57" s="660"/>
      <c r="AP57" s="658" t="s">
        <v>369</v>
      </c>
      <c r="AQ57" s="659"/>
      <c r="AR57" s="659"/>
      <c r="AS57" s="659"/>
      <c r="AT57" s="659"/>
      <c r="AU57" s="659"/>
      <c r="AV57" s="660"/>
      <c r="AX57" s="658" t="s">
        <v>369</v>
      </c>
      <c r="AY57" s="659"/>
      <c r="AZ57" s="659"/>
      <c r="BA57" s="659"/>
      <c r="BB57" s="659"/>
      <c r="BC57" s="659"/>
      <c r="BD57" s="660"/>
      <c r="BF57" s="658" t="s">
        <v>369</v>
      </c>
      <c r="BG57" s="659"/>
      <c r="BH57" s="659"/>
      <c r="BI57" s="659"/>
      <c r="BJ57" s="659"/>
      <c r="BK57" s="659"/>
      <c r="BL57" s="660"/>
      <c r="BN57" s="658" t="s">
        <v>369</v>
      </c>
      <c r="BO57" s="659"/>
      <c r="BP57" s="659"/>
      <c r="BQ57" s="659"/>
      <c r="BR57" s="659"/>
      <c r="BS57" s="659"/>
      <c r="BT57" s="660"/>
      <c r="BV57" s="658" t="s">
        <v>369</v>
      </c>
      <c r="BW57" s="659"/>
      <c r="BX57" s="659"/>
      <c r="BY57" s="659"/>
      <c r="BZ57" s="659"/>
      <c r="CA57" s="659"/>
      <c r="CB57" s="660"/>
      <c r="CD57" s="658" t="s">
        <v>369</v>
      </c>
      <c r="CE57" s="659"/>
      <c r="CF57" s="659"/>
      <c r="CG57" s="659"/>
      <c r="CH57" s="659"/>
      <c r="CI57" s="659"/>
      <c r="CJ57" s="660"/>
      <c r="CL57" s="658" t="s">
        <v>369</v>
      </c>
      <c r="CM57" s="659"/>
      <c r="CN57" s="659"/>
      <c r="CO57" s="659"/>
      <c r="CP57" s="659"/>
      <c r="CQ57" s="659"/>
      <c r="CR57" s="660"/>
    </row>
    <row r="58" spans="2:96" ht="12.75" customHeight="1" x14ac:dyDescent="0.35">
      <c r="B58" s="773" t="s">
        <v>370</v>
      </c>
      <c r="C58" s="659"/>
      <c r="D58" s="659"/>
      <c r="E58" s="659"/>
      <c r="F58" s="659"/>
      <c r="G58" s="659"/>
      <c r="H58" s="660"/>
      <c r="J58" s="773" t="s">
        <v>370</v>
      </c>
      <c r="K58" s="659"/>
      <c r="L58" s="659"/>
      <c r="M58" s="659"/>
      <c r="N58" s="659"/>
      <c r="O58" s="659"/>
      <c r="P58" s="660"/>
      <c r="Q58" s="3"/>
      <c r="R58" s="773" t="s">
        <v>370</v>
      </c>
      <c r="S58" s="659"/>
      <c r="T58" s="659"/>
      <c r="U58" s="659"/>
      <c r="V58" s="659"/>
      <c r="W58" s="659"/>
      <c r="X58" s="660"/>
      <c r="Y58" s="3"/>
      <c r="Z58" s="773" t="s">
        <v>370</v>
      </c>
      <c r="AA58" s="659"/>
      <c r="AB58" s="659"/>
      <c r="AC58" s="659"/>
      <c r="AD58" s="659"/>
      <c r="AE58" s="659"/>
      <c r="AF58" s="660"/>
      <c r="AH58" s="773" t="s">
        <v>370</v>
      </c>
      <c r="AI58" s="659"/>
      <c r="AJ58" s="659"/>
      <c r="AK58" s="659"/>
      <c r="AL58" s="659"/>
      <c r="AM58" s="659"/>
      <c r="AN58" s="660"/>
      <c r="AP58" s="773" t="s">
        <v>370</v>
      </c>
      <c r="AQ58" s="659"/>
      <c r="AR58" s="659"/>
      <c r="AS58" s="659"/>
      <c r="AT58" s="659"/>
      <c r="AU58" s="659"/>
      <c r="AV58" s="660"/>
      <c r="AX58" s="773" t="s">
        <v>370</v>
      </c>
      <c r="AY58" s="659"/>
      <c r="AZ58" s="659"/>
      <c r="BA58" s="659"/>
      <c r="BB58" s="659"/>
      <c r="BC58" s="659"/>
      <c r="BD58" s="660"/>
      <c r="BF58" s="773" t="s">
        <v>370</v>
      </c>
      <c r="BG58" s="659"/>
      <c r="BH58" s="659"/>
      <c r="BI58" s="659"/>
      <c r="BJ58" s="659"/>
      <c r="BK58" s="659"/>
      <c r="BL58" s="660"/>
      <c r="BN58" s="773" t="s">
        <v>370</v>
      </c>
      <c r="BO58" s="659"/>
      <c r="BP58" s="659"/>
      <c r="BQ58" s="659"/>
      <c r="BR58" s="659"/>
      <c r="BS58" s="659"/>
      <c r="BT58" s="660"/>
      <c r="BV58" s="773" t="s">
        <v>370</v>
      </c>
      <c r="BW58" s="659"/>
      <c r="BX58" s="659"/>
      <c r="BY58" s="659"/>
      <c r="BZ58" s="659"/>
      <c r="CA58" s="659"/>
      <c r="CB58" s="660"/>
      <c r="CD58" s="773" t="s">
        <v>370</v>
      </c>
      <c r="CE58" s="659"/>
      <c r="CF58" s="659"/>
      <c r="CG58" s="659"/>
      <c r="CH58" s="659"/>
      <c r="CI58" s="659"/>
      <c r="CJ58" s="660"/>
      <c r="CL58" s="773" t="s">
        <v>370</v>
      </c>
      <c r="CM58" s="659"/>
      <c r="CN58" s="659"/>
      <c r="CO58" s="659"/>
      <c r="CP58" s="659"/>
      <c r="CQ58" s="659"/>
      <c r="CR58" s="660"/>
    </row>
    <row r="59" spans="2:96" ht="12.75" customHeight="1" x14ac:dyDescent="0.35">
      <c r="B59" s="63"/>
      <c r="C59" s="64"/>
      <c r="D59" s="9" t="s">
        <v>377</v>
      </c>
      <c r="E59" s="9" t="s">
        <v>7</v>
      </c>
      <c r="F59" s="9" t="s">
        <v>8</v>
      </c>
      <c r="G59" s="10" t="s">
        <v>373</v>
      </c>
      <c r="H59" s="11" t="s">
        <v>508</v>
      </c>
      <c r="J59" s="63"/>
      <c r="K59" s="64"/>
      <c r="L59" s="9" t="s">
        <v>377</v>
      </c>
      <c r="M59" s="9" t="s">
        <v>7</v>
      </c>
      <c r="N59" s="9" t="s">
        <v>8</v>
      </c>
      <c r="O59" s="12" t="s">
        <v>373</v>
      </c>
      <c r="P59" s="11" t="s">
        <v>508</v>
      </c>
      <c r="Q59" s="3"/>
      <c r="R59" s="63"/>
      <c r="S59" s="64"/>
      <c r="T59" s="9" t="s">
        <v>377</v>
      </c>
      <c r="U59" s="9" t="s">
        <v>7</v>
      </c>
      <c r="V59" s="9" t="s">
        <v>8</v>
      </c>
      <c r="W59" s="13" t="s">
        <v>373</v>
      </c>
      <c r="X59" s="11" t="s">
        <v>508</v>
      </c>
      <c r="Y59" s="3"/>
      <c r="Z59" s="63"/>
      <c r="AA59" s="64"/>
      <c r="AB59" s="9" t="s">
        <v>377</v>
      </c>
      <c r="AC59" s="9" t="s">
        <v>7</v>
      </c>
      <c r="AD59" s="9" t="s">
        <v>8</v>
      </c>
      <c r="AE59" s="14" t="s">
        <v>373</v>
      </c>
      <c r="AF59" s="11" t="s">
        <v>508</v>
      </c>
      <c r="AH59" s="63"/>
      <c r="AI59" s="64"/>
      <c r="AJ59" s="9" t="s">
        <v>377</v>
      </c>
      <c r="AK59" s="9" t="s">
        <v>7</v>
      </c>
      <c r="AL59" s="9" t="s">
        <v>8</v>
      </c>
      <c r="AM59" s="15" t="s">
        <v>373</v>
      </c>
      <c r="AN59" s="11" t="s">
        <v>508</v>
      </c>
      <c r="AP59" s="63"/>
      <c r="AQ59" s="64"/>
      <c r="AR59" s="9" t="s">
        <v>377</v>
      </c>
      <c r="AS59" s="9" t="s">
        <v>7</v>
      </c>
      <c r="AT59" s="9" t="s">
        <v>8</v>
      </c>
      <c r="AU59" s="92" t="s">
        <v>373</v>
      </c>
      <c r="AV59" s="11" t="s">
        <v>508</v>
      </c>
      <c r="AX59" s="63"/>
      <c r="AY59" s="64"/>
      <c r="AZ59" s="9" t="s">
        <v>377</v>
      </c>
      <c r="BA59" s="191" t="s">
        <v>7</v>
      </c>
      <c r="BB59" s="9" t="s">
        <v>8</v>
      </c>
      <c r="BC59" s="184" t="s">
        <v>373</v>
      </c>
      <c r="BD59" s="11" t="s">
        <v>508</v>
      </c>
      <c r="BF59" s="63"/>
      <c r="BG59" s="64"/>
      <c r="BH59" s="9" t="s">
        <v>377</v>
      </c>
      <c r="BI59" s="9" t="s">
        <v>7</v>
      </c>
      <c r="BJ59" s="9" t="s">
        <v>8</v>
      </c>
      <c r="BK59" s="18" t="s">
        <v>373</v>
      </c>
      <c r="BL59" s="11" t="s">
        <v>508</v>
      </c>
      <c r="BN59" s="63"/>
      <c r="BO59" s="64"/>
      <c r="BP59" s="9" t="s">
        <v>377</v>
      </c>
      <c r="BQ59" s="9" t="s">
        <v>7</v>
      </c>
      <c r="BR59" s="9" t="s">
        <v>8</v>
      </c>
      <c r="BS59" s="19" t="s">
        <v>373</v>
      </c>
      <c r="BT59" s="11" t="s">
        <v>508</v>
      </c>
      <c r="BV59" s="63"/>
      <c r="BW59" s="535"/>
      <c r="BX59" s="9" t="s">
        <v>377</v>
      </c>
      <c r="BY59" s="9" t="s">
        <v>7</v>
      </c>
      <c r="BZ59" s="9" t="s">
        <v>8</v>
      </c>
      <c r="CA59" s="20" t="s">
        <v>373</v>
      </c>
      <c r="CB59" s="11" t="s">
        <v>508</v>
      </c>
      <c r="CD59" s="63"/>
      <c r="CE59" s="64"/>
      <c r="CF59" s="9" t="s">
        <v>377</v>
      </c>
      <c r="CG59" s="9" t="s">
        <v>7</v>
      </c>
      <c r="CH59" s="9" t="s">
        <v>8</v>
      </c>
      <c r="CI59" s="21" t="s">
        <v>373</v>
      </c>
      <c r="CJ59" s="11" t="s">
        <v>508</v>
      </c>
      <c r="CL59" s="63"/>
      <c r="CM59" s="64"/>
      <c r="CN59" s="9" t="s">
        <v>377</v>
      </c>
      <c r="CO59" s="9" t="s">
        <v>7</v>
      </c>
      <c r="CP59" s="9" t="s">
        <v>8</v>
      </c>
      <c r="CQ59" s="22" t="s">
        <v>373</v>
      </c>
      <c r="CR59" s="11" t="s">
        <v>508</v>
      </c>
    </row>
    <row r="60" spans="2:96" ht="12.75" customHeight="1" x14ac:dyDescent="0.35">
      <c r="B60" s="774" t="s">
        <v>532</v>
      </c>
      <c r="C60" s="662"/>
      <c r="D60" s="96" t="s">
        <v>378</v>
      </c>
      <c r="E60" s="5" t="s">
        <v>11</v>
      </c>
      <c r="F60" s="5" t="s">
        <v>11</v>
      </c>
      <c r="H60" s="5">
        <v>1</v>
      </c>
      <c r="J60" s="680" t="s">
        <v>510</v>
      </c>
      <c r="K60" s="662"/>
      <c r="L60" s="96" t="s">
        <v>378</v>
      </c>
      <c r="M60" s="5" t="s">
        <v>11</v>
      </c>
      <c r="N60" s="5" t="s">
        <v>11</v>
      </c>
      <c r="P60" s="5">
        <v>1</v>
      </c>
      <c r="Q60" s="3"/>
      <c r="R60" s="678" t="s">
        <v>511</v>
      </c>
      <c r="S60" s="662"/>
      <c r="T60" s="96" t="s">
        <v>378</v>
      </c>
      <c r="U60" s="5" t="s">
        <v>11</v>
      </c>
      <c r="V60" s="5" t="s">
        <v>11</v>
      </c>
      <c r="X60" s="5">
        <v>1</v>
      </c>
      <c r="Y60" s="3"/>
      <c r="Z60" s="687" t="s">
        <v>512</v>
      </c>
      <c r="AA60" s="662"/>
      <c r="AB60" s="96" t="s">
        <v>378</v>
      </c>
      <c r="AC60" s="5" t="s">
        <v>11</v>
      </c>
      <c r="AD60" s="5" t="s">
        <v>11</v>
      </c>
      <c r="AF60" s="27">
        <v>1</v>
      </c>
      <c r="AH60" s="685" t="s">
        <v>513</v>
      </c>
      <c r="AI60" s="662"/>
      <c r="AJ60" s="99" t="s">
        <v>378</v>
      </c>
      <c r="AK60" s="5" t="s">
        <v>11</v>
      </c>
      <c r="AL60" s="5" t="s">
        <v>11</v>
      </c>
      <c r="AN60" s="27">
        <v>1</v>
      </c>
      <c r="AP60" s="764" t="s">
        <v>514</v>
      </c>
      <c r="AQ60" s="662"/>
      <c r="AR60" s="96" t="s">
        <v>378</v>
      </c>
      <c r="AS60" s="5" t="s">
        <v>11</v>
      </c>
      <c r="AT60" s="5" t="s">
        <v>11</v>
      </c>
      <c r="AV60" s="27">
        <v>1</v>
      </c>
      <c r="AX60" s="688" t="s">
        <v>515</v>
      </c>
      <c r="AY60" s="662"/>
      <c r="AZ60" s="96" t="s">
        <v>378</v>
      </c>
      <c r="BA60" s="192" t="s">
        <v>11</v>
      </c>
      <c r="BB60" s="5" t="s">
        <v>11</v>
      </c>
      <c r="BD60" s="5">
        <v>1</v>
      </c>
      <c r="BF60" s="679" t="s">
        <v>516</v>
      </c>
      <c r="BG60" s="662"/>
      <c r="BH60" s="96" t="s">
        <v>378</v>
      </c>
      <c r="BI60" s="5" t="s">
        <v>11</v>
      </c>
      <c r="BJ60" s="5" t="s">
        <v>11</v>
      </c>
      <c r="BL60" s="250">
        <v>1</v>
      </c>
      <c r="BN60" s="672" t="s">
        <v>517</v>
      </c>
      <c r="BO60" s="662"/>
      <c r="BP60" s="96" t="s">
        <v>378</v>
      </c>
      <c r="BQ60" s="5" t="s">
        <v>11</v>
      </c>
      <c r="BR60" s="5" t="s">
        <v>11</v>
      </c>
      <c r="BT60" s="5">
        <f>BL60</f>
        <v>1</v>
      </c>
      <c r="BV60" s="728" t="s">
        <v>518</v>
      </c>
      <c r="BW60" s="662"/>
      <c r="BX60" s="96" t="s">
        <v>378</v>
      </c>
      <c r="BY60" s="529" t="s">
        <v>11</v>
      </c>
      <c r="BZ60" s="5" t="s">
        <v>11</v>
      </c>
      <c r="CB60" s="5">
        <f>BT60</f>
        <v>1</v>
      </c>
      <c r="CD60" s="682" t="s">
        <v>519</v>
      </c>
      <c r="CE60" s="662"/>
      <c r="CF60" s="96" t="s">
        <v>378</v>
      </c>
      <c r="CG60" s="5" t="s">
        <v>11</v>
      </c>
      <c r="CH60" s="5" t="s">
        <v>11</v>
      </c>
      <c r="CJ60" s="5">
        <f>CB60</f>
        <v>1</v>
      </c>
      <c r="CL60" s="686" t="s">
        <v>520</v>
      </c>
      <c r="CM60" s="662"/>
      <c r="CN60" s="96" t="s">
        <v>378</v>
      </c>
      <c r="CO60" s="5" t="s">
        <v>11</v>
      </c>
      <c r="CP60" s="5" t="s">
        <v>11</v>
      </c>
      <c r="CR60" s="5">
        <f>CJ60</f>
        <v>1</v>
      </c>
    </row>
    <row r="61" spans="2:96" ht="12.75" customHeight="1" x14ac:dyDescent="0.35">
      <c r="B61" s="653"/>
      <c r="C61" s="651"/>
      <c r="D61" s="96"/>
      <c r="E61" s="5"/>
      <c r="F61" s="5">
        <v>0</v>
      </c>
      <c r="G61" s="6"/>
      <c r="H61" s="5">
        <f t="shared" ref="H61:H65" si="60">SUM(H60+E61-F61)</f>
        <v>1</v>
      </c>
      <c r="J61" s="653"/>
      <c r="K61" s="651"/>
      <c r="L61" s="96"/>
      <c r="M61" s="5">
        <v>0</v>
      </c>
      <c r="N61" s="5">
        <v>0</v>
      </c>
      <c r="O61" s="6"/>
      <c r="P61" s="5">
        <f t="shared" ref="P61:P65" si="61">SUM(P60+M61-N61)</f>
        <v>1</v>
      </c>
      <c r="Q61" s="3"/>
      <c r="R61" s="653"/>
      <c r="S61" s="651"/>
      <c r="T61" s="96"/>
      <c r="U61" s="5">
        <v>0</v>
      </c>
      <c r="V61" s="5"/>
      <c r="W61" s="6"/>
      <c r="X61" s="5">
        <f t="shared" ref="X61:X65" si="62">SUM(X60+U61-V61)</f>
        <v>1</v>
      </c>
      <c r="Y61" s="3"/>
      <c r="Z61" s="653"/>
      <c r="AA61" s="651"/>
      <c r="AB61" s="96"/>
      <c r="AC61" s="5">
        <v>0</v>
      </c>
      <c r="AD61" s="5">
        <v>0</v>
      </c>
      <c r="AE61" s="6"/>
      <c r="AF61" s="5">
        <f t="shared" ref="AF61:AF65" si="63">SUM(AF60+AC61-AD61)</f>
        <v>1</v>
      </c>
      <c r="AH61" s="653"/>
      <c r="AI61" s="651"/>
      <c r="AJ61" s="96"/>
      <c r="AK61" s="5"/>
      <c r="AL61" s="5"/>
      <c r="AM61" s="6"/>
      <c r="AN61" s="5">
        <f t="shared" ref="AN61:AN65" si="64">SUM(AN60+AK61-AL61)</f>
        <v>1</v>
      </c>
      <c r="AP61" s="653"/>
      <c r="AQ61" s="651"/>
      <c r="AR61" s="96"/>
      <c r="AS61" s="5">
        <v>0</v>
      </c>
      <c r="AT61" s="5">
        <v>0</v>
      </c>
      <c r="AU61" s="6"/>
      <c r="AV61" s="5">
        <f t="shared" ref="AV61:AV65" si="65">SUM(AV60+AS61-AT61)</f>
        <v>1</v>
      </c>
      <c r="AX61" s="653"/>
      <c r="AY61" s="651"/>
      <c r="AZ61" s="96"/>
      <c r="BA61" s="192"/>
      <c r="BB61" s="5">
        <v>0</v>
      </c>
      <c r="BC61" s="185"/>
      <c r="BD61" s="5">
        <f t="shared" ref="BD61:BD65" si="66">SUM(BD60+BA61-BB61)</f>
        <v>1</v>
      </c>
      <c r="BF61" s="653"/>
      <c r="BG61" s="651"/>
      <c r="BH61" s="96"/>
      <c r="BI61" s="5">
        <v>0</v>
      </c>
      <c r="BJ61" s="5">
        <v>0</v>
      </c>
      <c r="BK61" s="6"/>
      <c r="BL61" s="5">
        <f t="shared" ref="BL61:BL65" si="67">SUM(BL60+BI61-BJ61)</f>
        <v>1</v>
      </c>
      <c r="BN61" s="653"/>
      <c r="BO61" s="651"/>
      <c r="BP61" s="96"/>
      <c r="BQ61" s="5"/>
      <c r="BR61" s="5"/>
      <c r="BS61" s="6"/>
      <c r="BT61" s="5">
        <f>SUM(BT60+BQ61-BR61)</f>
        <v>1</v>
      </c>
      <c r="BV61" s="653"/>
      <c r="BW61" s="651"/>
      <c r="BX61" s="96"/>
      <c r="BY61" s="529">
        <v>0</v>
      </c>
      <c r="BZ61" s="5">
        <v>0</v>
      </c>
      <c r="CA61" s="28"/>
      <c r="CB61" s="5">
        <f t="shared" ref="CB61:CB65" si="68">SUM(CB60+BY61-BZ61)</f>
        <v>1</v>
      </c>
      <c r="CD61" s="653"/>
      <c r="CE61" s="651"/>
      <c r="CF61" s="96"/>
      <c r="CG61" s="5"/>
      <c r="CH61" s="5">
        <v>0</v>
      </c>
      <c r="CI61" s="6"/>
      <c r="CJ61" s="5">
        <f t="shared" ref="CJ61:CJ65" si="69">SUM(CJ60+CG61-CH61)</f>
        <v>1</v>
      </c>
      <c r="CL61" s="653">
        <v>45909</v>
      </c>
      <c r="CM61" s="651"/>
      <c r="CN61" s="96"/>
      <c r="CO61" s="5">
        <v>0</v>
      </c>
      <c r="CP61" s="5">
        <v>1</v>
      </c>
      <c r="CQ61" s="6" t="s">
        <v>35</v>
      </c>
      <c r="CR61" s="5">
        <f t="shared" ref="CR61:CR65" si="70">SUM(CR60+CO61-CP61)</f>
        <v>0</v>
      </c>
    </row>
    <row r="62" spans="2:96" ht="18.75" customHeight="1" x14ac:dyDescent="0.35">
      <c r="B62" s="664"/>
      <c r="C62" s="651"/>
      <c r="D62" s="3"/>
      <c r="E62" s="4"/>
      <c r="F62" s="5"/>
      <c r="G62" s="6"/>
      <c r="H62" s="5">
        <f t="shared" si="60"/>
        <v>1</v>
      </c>
      <c r="J62" s="664"/>
      <c r="K62" s="651"/>
      <c r="L62" s="3"/>
      <c r="M62" s="4"/>
      <c r="N62" s="5"/>
      <c r="O62" s="6"/>
      <c r="P62" s="5">
        <f t="shared" si="61"/>
        <v>1</v>
      </c>
      <c r="Q62" s="3"/>
      <c r="R62" s="664"/>
      <c r="S62" s="651"/>
      <c r="T62" s="3"/>
      <c r="U62" s="4"/>
      <c r="V62" s="5"/>
      <c r="W62" s="6"/>
      <c r="X62" s="5">
        <f t="shared" si="62"/>
        <v>1</v>
      </c>
      <c r="Y62" s="3"/>
      <c r="Z62" s="664"/>
      <c r="AA62" s="651"/>
      <c r="AB62" s="3"/>
      <c r="AC62" s="4"/>
      <c r="AD62" s="5"/>
      <c r="AE62" s="6"/>
      <c r="AF62" s="5">
        <f t="shared" si="63"/>
        <v>1</v>
      </c>
      <c r="AH62" s="664"/>
      <c r="AI62" s="651"/>
      <c r="AJ62" s="3"/>
      <c r="AK62" s="4"/>
      <c r="AL62" s="5"/>
      <c r="AM62" s="6"/>
      <c r="AN62" s="5">
        <f t="shared" si="64"/>
        <v>1</v>
      </c>
      <c r="AP62" s="664"/>
      <c r="AQ62" s="651"/>
      <c r="AR62" s="3"/>
      <c r="AS62" s="4"/>
      <c r="AT62" s="5"/>
      <c r="AU62" s="6"/>
      <c r="AV62" s="5">
        <f t="shared" si="65"/>
        <v>1</v>
      </c>
      <c r="AX62" s="664"/>
      <c r="AY62" s="651"/>
      <c r="AZ62" s="3"/>
      <c r="BA62" s="193"/>
      <c r="BB62" s="5"/>
      <c r="BC62" s="185"/>
      <c r="BD62" s="5">
        <f t="shared" si="66"/>
        <v>1</v>
      </c>
      <c r="BF62" s="664"/>
      <c r="BG62" s="651"/>
      <c r="BH62" s="3"/>
      <c r="BI62" s="4"/>
      <c r="BJ62" s="5"/>
      <c r="BK62" s="6"/>
      <c r="BL62" s="5">
        <f t="shared" si="67"/>
        <v>1</v>
      </c>
      <c r="BN62" s="664"/>
      <c r="BO62" s="651"/>
      <c r="BP62" s="3"/>
      <c r="BQ62" s="4"/>
      <c r="BR62" s="5" t="s">
        <v>40</v>
      </c>
      <c r="BS62" s="6"/>
      <c r="BT62" s="490">
        <v>1</v>
      </c>
      <c r="BV62" s="664"/>
      <c r="BW62" s="651"/>
      <c r="BX62" s="3"/>
      <c r="BY62" s="527"/>
      <c r="BZ62" s="5"/>
      <c r="CA62" s="28"/>
      <c r="CB62" s="5">
        <f t="shared" si="68"/>
        <v>1</v>
      </c>
      <c r="CD62" s="664"/>
      <c r="CE62" s="651"/>
      <c r="CF62" s="3"/>
      <c r="CG62" s="4"/>
      <c r="CH62" s="5"/>
      <c r="CI62" s="6"/>
      <c r="CJ62" s="5">
        <f t="shared" si="69"/>
        <v>1</v>
      </c>
      <c r="CL62" s="664"/>
      <c r="CM62" s="651"/>
      <c r="CN62" s="3"/>
      <c r="CO62" s="4"/>
      <c r="CP62" s="5"/>
      <c r="CQ62" s="6"/>
      <c r="CR62" s="5">
        <f t="shared" si="70"/>
        <v>0</v>
      </c>
    </row>
    <row r="63" spans="2:96" ht="12.75" customHeight="1" x14ac:dyDescent="0.35">
      <c r="B63" s="664"/>
      <c r="C63" s="651"/>
      <c r="D63" s="3"/>
      <c r="E63" s="4"/>
      <c r="F63" s="5"/>
      <c r="G63" s="6"/>
      <c r="H63" s="5">
        <f t="shared" si="60"/>
        <v>1</v>
      </c>
      <c r="J63" s="664"/>
      <c r="K63" s="651"/>
      <c r="L63" s="3"/>
      <c r="M63" s="4"/>
      <c r="N63" s="5"/>
      <c r="O63" s="6"/>
      <c r="P63" s="5">
        <f t="shared" si="61"/>
        <v>1</v>
      </c>
      <c r="Q63" s="3"/>
      <c r="R63" s="664"/>
      <c r="S63" s="651"/>
      <c r="T63" s="3"/>
      <c r="U63" s="4"/>
      <c r="V63" s="5"/>
      <c r="W63" s="6"/>
      <c r="X63" s="5">
        <f t="shared" si="62"/>
        <v>1</v>
      </c>
      <c r="Y63" s="3"/>
      <c r="Z63" s="664"/>
      <c r="AA63" s="651"/>
      <c r="AB63" s="3"/>
      <c r="AC63" s="4"/>
      <c r="AD63" s="5"/>
      <c r="AE63" s="6"/>
      <c r="AF63" s="5">
        <f t="shared" si="63"/>
        <v>1</v>
      </c>
      <c r="AH63" s="664"/>
      <c r="AI63" s="651"/>
      <c r="AJ63" s="3"/>
      <c r="AK63" s="4"/>
      <c r="AL63" s="5"/>
      <c r="AM63" s="6"/>
      <c r="AN63" s="5">
        <f t="shared" si="64"/>
        <v>1</v>
      </c>
      <c r="AP63" s="664"/>
      <c r="AQ63" s="651"/>
      <c r="AR63" s="3"/>
      <c r="AS63" s="4"/>
      <c r="AT63" s="5"/>
      <c r="AU63" s="6"/>
      <c r="AV63" s="5">
        <f t="shared" si="65"/>
        <v>1</v>
      </c>
      <c r="AX63" s="664"/>
      <c r="AY63" s="651"/>
      <c r="AZ63" s="3"/>
      <c r="BA63" s="193"/>
      <c r="BB63" s="5"/>
      <c r="BC63" s="185"/>
      <c r="BD63" s="5">
        <f t="shared" si="66"/>
        <v>1</v>
      </c>
      <c r="BF63" s="664"/>
      <c r="BG63" s="651"/>
      <c r="BH63" s="3"/>
      <c r="BI63" s="4"/>
      <c r="BJ63" s="5"/>
      <c r="BK63" s="6"/>
      <c r="BL63" s="5">
        <f t="shared" si="67"/>
        <v>1</v>
      </c>
      <c r="BN63" s="664"/>
      <c r="BO63" s="651"/>
      <c r="BP63" s="3"/>
      <c r="BQ63" s="4"/>
      <c r="BR63" s="5"/>
      <c r="BS63" s="6"/>
      <c r="BT63" s="490">
        <f t="shared" ref="BT63:BT65" si="71">SUM(BT62+BQ63-BR63)</f>
        <v>1</v>
      </c>
      <c r="BV63" s="664"/>
      <c r="BW63" s="651"/>
      <c r="BX63" s="3"/>
      <c r="BY63" s="527"/>
      <c r="BZ63" s="5"/>
      <c r="CA63" s="28"/>
      <c r="CB63" s="5">
        <f t="shared" si="68"/>
        <v>1</v>
      </c>
      <c r="CD63" s="664"/>
      <c r="CE63" s="651"/>
      <c r="CF63" s="3"/>
      <c r="CG63" s="4"/>
      <c r="CH63" s="5"/>
      <c r="CI63" s="6"/>
      <c r="CJ63" s="5">
        <f t="shared" si="69"/>
        <v>1</v>
      </c>
      <c r="CL63" s="664"/>
      <c r="CM63" s="651"/>
      <c r="CN63" s="3"/>
      <c r="CO63" s="4"/>
      <c r="CP63" s="5"/>
      <c r="CQ63" s="6"/>
      <c r="CR63" s="5">
        <f t="shared" si="70"/>
        <v>0</v>
      </c>
    </row>
    <row r="64" spans="2:96" ht="12.75" customHeight="1" x14ac:dyDescent="0.35">
      <c r="B64" s="664"/>
      <c r="C64" s="651"/>
      <c r="D64" s="3"/>
      <c r="E64" s="4"/>
      <c r="F64" s="5"/>
      <c r="G64" s="36"/>
      <c r="H64" s="5">
        <f t="shared" si="60"/>
        <v>1</v>
      </c>
      <c r="J64" s="664"/>
      <c r="K64" s="651"/>
      <c r="L64" s="3"/>
      <c r="M64" s="4"/>
      <c r="N64" s="5"/>
      <c r="O64" s="36"/>
      <c r="P64" s="5">
        <f t="shared" si="61"/>
        <v>1</v>
      </c>
      <c r="Q64" s="3"/>
      <c r="R64" s="664"/>
      <c r="S64" s="651"/>
      <c r="T64" s="3"/>
      <c r="U64" s="4"/>
      <c r="V64" s="5"/>
      <c r="W64" s="36"/>
      <c r="X64" s="5">
        <f t="shared" si="62"/>
        <v>1</v>
      </c>
      <c r="Y64" s="3"/>
      <c r="Z64" s="664"/>
      <c r="AA64" s="651"/>
      <c r="AB64" s="3"/>
      <c r="AC64" s="4"/>
      <c r="AD64" s="5"/>
      <c r="AE64" s="36"/>
      <c r="AF64" s="5">
        <f t="shared" si="63"/>
        <v>1</v>
      </c>
      <c r="AH64" s="664"/>
      <c r="AI64" s="651"/>
      <c r="AJ64" s="3"/>
      <c r="AK64" s="4"/>
      <c r="AL64" s="5"/>
      <c r="AM64" s="36"/>
      <c r="AN64" s="5">
        <f t="shared" si="64"/>
        <v>1</v>
      </c>
      <c r="AP64" s="664"/>
      <c r="AQ64" s="651"/>
      <c r="AR64" s="3"/>
      <c r="AS64" s="4"/>
      <c r="AT64" s="5"/>
      <c r="AU64" s="36"/>
      <c r="AV64" s="5">
        <f t="shared" si="65"/>
        <v>1</v>
      </c>
      <c r="AX64" s="664"/>
      <c r="AY64" s="651"/>
      <c r="AZ64" s="3"/>
      <c r="BA64" s="193"/>
      <c r="BB64" s="5"/>
      <c r="BC64" s="186"/>
      <c r="BD64" s="5">
        <f t="shared" si="66"/>
        <v>1</v>
      </c>
      <c r="BF64" s="664"/>
      <c r="BG64" s="651"/>
      <c r="BH64" s="3"/>
      <c r="BI64" s="4"/>
      <c r="BJ64" s="5"/>
      <c r="BK64" s="36"/>
      <c r="BL64" s="5">
        <f t="shared" si="67"/>
        <v>1</v>
      </c>
      <c r="BN64" s="664"/>
      <c r="BO64" s="651"/>
      <c r="BP64" s="3"/>
      <c r="BQ64" s="4"/>
      <c r="BR64" s="5"/>
      <c r="BS64" s="36"/>
      <c r="BT64" s="490">
        <f t="shared" si="71"/>
        <v>1</v>
      </c>
      <c r="BV64" s="664"/>
      <c r="BW64" s="651"/>
      <c r="BX64" s="3"/>
      <c r="BY64" s="527"/>
      <c r="BZ64" s="5"/>
      <c r="CA64" s="36"/>
      <c r="CB64" s="5">
        <f t="shared" si="68"/>
        <v>1</v>
      </c>
      <c r="CD64" s="664"/>
      <c r="CE64" s="651"/>
      <c r="CF64" s="3"/>
      <c r="CG64" s="4"/>
      <c r="CH64" s="5"/>
      <c r="CI64" s="36"/>
      <c r="CJ64" s="5">
        <f t="shared" si="69"/>
        <v>1</v>
      </c>
      <c r="CL64" s="664"/>
      <c r="CM64" s="651"/>
      <c r="CN64" s="3"/>
      <c r="CO64" s="4"/>
      <c r="CP64" s="5"/>
      <c r="CQ64" s="36"/>
      <c r="CR64" s="5">
        <f t="shared" si="70"/>
        <v>0</v>
      </c>
    </row>
    <row r="65" spans="2:96" ht="12.75" customHeight="1" x14ac:dyDescent="0.35">
      <c r="H65" s="5">
        <f t="shared" si="60"/>
        <v>1</v>
      </c>
      <c r="P65" s="5">
        <f t="shared" si="61"/>
        <v>1</v>
      </c>
      <c r="Q65" s="3"/>
      <c r="X65" s="5">
        <f t="shared" si="62"/>
        <v>1</v>
      </c>
      <c r="Y65" s="3"/>
      <c r="AF65" s="5">
        <f t="shared" si="63"/>
        <v>1</v>
      </c>
      <c r="AN65" s="5">
        <f t="shared" si="64"/>
        <v>1</v>
      </c>
      <c r="AV65" s="5">
        <f t="shared" si="65"/>
        <v>1</v>
      </c>
      <c r="BD65" s="5">
        <f t="shared" si="66"/>
        <v>1</v>
      </c>
      <c r="BL65" s="5">
        <f t="shared" si="67"/>
        <v>1</v>
      </c>
      <c r="BT65" s="490">
        <f t="shared" si="71"/>
        <v>1</v>
      </c>
      <c r="CB65" s="5">
        <f t="shared" si="68"/>
        <v>1</v>
      </c>
      <c r="CJ65" s="5">
        <f t="shared" si="69"/>
        <v>1</v>
      </c>
      <c r="CR65" s="5">
        <f t="shared" si="70"/>
        <v>0</v>
      </c>
    </row>
    <row r="66" spans="2:96" ht="12.75" customHeight="1" x14ac:dyDescent="0.35">
      <c r="B66" s="658" t="s">
        <v>369</v>
      </c>
      <c r="C66" s="659"/>
      <c r="D66" s="659"/>
      <c r="E66" s="659"/>
      <c r="F66" s="659"/>
      <c r="G66" s="659"/>
      <c r="H66" s="660"/>
      <c r="J66" s="658" t="s">
        <v>369</v>
      </c>
      <c r="K66" s="659"/>
      <c r="L66" s="659"/>
      <c r="M66" s="659"/>
      <c r="N66" s="659"/>
      <c r="O66" s="659"/>
      <c r="P66" s="660"/>
      <c r="Q66" s="3"/>
      <c r="R66" s="658" t="s">
        <v>369</v>
      </c>
      <c r="S66" s="659"/>
      <c r="T66" s="659"/>
      <c r="U66" s="659"/>
      <c r="V66" s="659"/>
      <c r="W66" s="659"/>
      <c r="X66" s="660"/>
      <c r="Y66" s="3"/>
      <c r="Z66" s="658" t="s">
        <v>369</v>
      </c>
      <c r="AA66" s="659"/>
      <c r="AB66" s="659"/>
      <c r="AC66" s="659"/>
      <c r="AD66" s="659"/>
      <c r="AE66" s="659"/>
      <c r="AF66" s="660"/>
      <c r="AH66" s="658" t="s">
        <v>369</v>
      </c>
      <c r="AI66" s="659"/>
      <c r="AJ66" s="659"/>
      <c r="AK66" s="659"/>
      <c r="AL66" s="659"/>
      <c r="AM66" s="659"/>
      <c r="AN66" s="660"/>
      <c r="AP66" s="658" t="s">
        <v>369</v>
      </c>
      <c r="AQ66" s="659"/>
      <c r="AR66" s="659"/>
      <c r="AS66" s="659"/>
      <c r="AT66" s="659"/>
      <c r="AU66" s="659"/>
      <c r="AV66" s="660"/>
      <c r="AX66" s="658" t="s">
        <v>369</v>
      </c>
      <c r="AY66" s="659"/>
      <c r="AZ66" s="659"/>
      <c r="BA66" s="659"/>
      <c r="BB66" s="659"/>
      <c r="BC66" s="659"/>
      <c r="BD66" s="660"/>
      <c r="BF66" s="658" t="s">
        <v>369</v>
      </c>
      <c r="BG66" s="659"/>
      <c r="BH66" s="659"/>
      <c r="BI66" s="659"/>
      <c r="BJ66" s="659"/>
      <c r="BK66" s="659"/>
      <c r="BL66" s="660"/>
      <c r="BN66" s="658" t="s">
        <v>369</v>
      </c>
      <c r="BO66" s="659"/>
      <c r="BP66" s="659"/>
      <c r="BQ66" s="659"/>
      <c r="BR66" s="659"/>
      <c r="BS66" s="659"/>
      <c r="BT66" s="660"/>
      <c r="BV66" s="658" t="s">
        <v>369</v>
      </c>
      <c r="BW66" s="659"/>
      <c r="BX66" s="659"/>
      <c r="BY66" s="659"/>
      <c r="BZ66" s="659"/>
      <c r="CA66" s="659"/>
      <c r="CB66" s="660"/>
      <c r="CD66" s="658" t="s">
        <v>369</v>
      </c>
      <c r="CE66" s="659"/>
      <c r="CF66" s="659"/>
      <c r="CG66" s="659"/>
      <c r="CH66" s="659"/>
      <c r="CI66" s="659"/>
      <c r="CJ66" s="660"/>
      <c r="CL66" s="658" t="s">
        <v>369</v>
      </c>
      <c r="CM66" s="659"/>
      <c r="CN66" s="659"/>
      <c r="CO66" s="659"/>
      <c r="CP66" s="659"/>
      <c r="CQ66" s="659"/>
      <c r="CR66" s="660"/>
    </row>
    <row r="67" spans="2:96" ht="12.75" customHeight="1" x14ac:dyDescent="0.35">
      <c r="B67" s="773" t="s">
        <v>370</v>
      </c>
      <c r="C67" s="659"/>
      <c r="D67" s="659"/>
      <c r="E67" s="659"/>
      <c r="F67" s="659"/>
      <c r="G67" s="659"/>
      <c r="H67" s="660"/>
      <c r="J67" s="773" t="s">
        <v>370</v>
      </c>
      <c r="K67" s="659"/>
      <c r="L67" s="659"/>
      <c r="M67" s="659"/>
      <c r="N67" s="659"/>
      <c r="O67" s="659"/>
      <c r="P67" s="660"/>
      <c r="Q67" s="3"/>
      <c r="R67" s="773" t="s">
        <v>370</v>
      </c>
      <c r="S67" s="659"/>
      <c r="T67" s="659"/>
      <c r="U67" s="659"/>
      <c r="V67" s="659"/>
      <c r="W67" s="659"/>
      <c r="X67" s="660"/>
      <c r="Y67" s="3"/>
      <c r="Z67" s="773" t="s">
        <v>370</v>
      </c>
      <c r="AA67" s="659"/>
      <c r="AB67" s="659"/>
      <c r="AC67" s="659"/>
      <c r="AD67" s="659"/>
      <c r="AE67" s="659"/>
      <c r="AF67" s="660"/>
      <c r="AH67" s="773" t="s">
        <v>370</v>
      </c>
      <c r="AI67" s="659"/>
      <c r="AJ67" s="659"/>
      <c r="AK67" s="659"/>
      <c r="AL67" s="659"/>
      <c r="AM67" s="659"/>
      <c r="AN67" s="660"/>
      <c r="AP67" s="773" t="s">
        <v>370</v>
      </c>
      <c r="AQ67" s="659"/>
      <c r="AR67" s="659"/>
      <c r="AS67" s="659"/>
      <c r="AT67" s="659"/>
      <c r="AU67" s="659"/>
      <c r="AV67" s="660"/>
      <c r="AX67" s="773" t="s">
        <v>370</v>
      </c>
      <c r="AY67" s="659"/>
      <c r="AZ67" s="659"/>
      <c r="BA67" s="659"/>
      <c r="BB67" s="659"/>
      <c r="BC67" s="659"/>
      <c r="BD67" s="660"/>
      <c r="BF67" s="773" t="s">
        <v>370</v>
      </c>
      <c r="BG67" s="659"/>
      <c r="BH67" s="659"/>
      <c r="BI67" s="659"/>
      <c r="BJ67" s="659"/>
      <c r="BK67" s="659"/>
      <c r="BL67" s="660"/>
      <c r="BN67" s="773" t="s">
        <v>370</v>
      </c>
      <c r="BO67" s="659"/>
      <c r="BP67" s="659"/>
      <c r="BQ67" s="659"/>
      <c r="BR67" s="659"/>
      <c r="BS67" s="659"/>
      <c r="BT67" s="660"/>
      <c r="BV67" s="773" t="s">
        <v>370</v>
      </c>
      <c r="BW67" s="659"/>
      <c r="BX67" s="659"/>
      <c r="BY67" s="659"/>
      <c r="BZ67" s="659"/>
      <c r="CA67" s="659"/>
      <c r="CB67" s="660"/>
      <c r="CD67" s="773" t="s">
        <v>370</v>
      </c>
      <c r="CE67" s="659"/>
      <c r="CF67" s="659"/>
      <c r="CG67" s="659"/>
      <c r="CH67" s="659"/>
      <c r="CI67" s="659"/>
      <c r="CJ67" s="660"/>
      <c r="CL67" s="773" t="s">
        <v>370</v>
      </c>
      <c r="CM67" s="659"/>
      <c r="CN67" s="659"/>
      <c r="CO67" s="659"/>
      <c r="CP67" s="659"/>
      <c r="CQ67" s="659"/>
      <c r="CR67" s="660"/>
    </row>
    <row r="68" spans="2:96" ht="12.75" customHeight="1" x14ac:dyDescent="0.35">
      <c r="B68" s="63"/>
      <c r="C68" s="64"/>
      <c r="D68" s="9" t="s">
        <v>377</v>
      </c>
      <c r="E68" s="9" t="s">
        <v>7</v>
      </c>
      <c r="F68" s="9" t="s">
        <v>8</v>
      </c>
      <c r="G68" s="10" t="s">
        <v>373</v>
      </c>
      <c r="H68" s="11" t="s">
        <v>508</v>
      </c>
      <c r="J68" s="63"/>
      <c r="K68" s="64"/>
      <c r="L68" s="9" t="s">
        <v>377</v>
      </c>
      <c r="M68" s="9" t="s">
        <v>7</v>
      </c>
      <c r="N68" s="9" t="s">
        <v>8</v>
      </c>
      <c r="O68" s="12" t="s">
        <v>373</v>
      </c>
      <c r="P68" s="11" t="s">
        <v>508</v>
      </c>
      <c r="Q68" s="3"/>
      <c r="R68" s="63"/>
      <c r="S68" s="64"/>
      <c r="T68" s="9" t="s">
        <v>377</v>
      </c>
      <c r="U68" s="9" t="s">
        <v>7</v>
      </c>
      <c r="V68" s="9" t="s">
        <v>8</v>
      </c>
      <c r="W68" s="13" t="s">
        <v>373</v>
      </c>
      <c r="X68" s="11" t="s">
        <v>508</v>
      </c>
      <c r="Y68" s="3"/>
      <c r="Z68" s="63"/>
      <c r="AA68" s="64"/>
      <c r="AB68" s="9" t="s">
        <v>377</v>
      </c>
      <c r="AC68" s="9" t="s">
        <v>7</v>
      </c>
      <c r="AD68" s="9" t="s">
        <v>8</v>
      </c>
      <c r="AE68" s="14" t="s">
        <v>373</v>
      </c>
      <c r="AF68" s="11" t="s">
        <v>508</v>
      </c>
      <c r="AH68" s="63"/>
      <c r="AI68" s="64"/>
      <c r="AJ68" s="9" t="s">
        <v>377</v>
      </c>
      <c r="AK68" s="9" t="s">
        <v>7</v>
      </c>
      <c r="AL68" s="9" t="s">
        <v>8</v>
      </c>
      <c r="AM68" s="15" t="s">
        <v>373</v>
      </c>
      <c r="AN68" s="11" t="s">
        <v>508</v>
      </c>
      <c r="AP68" s="63"/>
      <c r="AQ68" s="64"/>
      <c r="AR68" s="9" t="s">
        <v>377</v>
      </c>
      <c r="AS68" s="9" t="s">
        <v>7</v>
      </c>
      <c r="AT68" s="9" t="s">
        <v>8</v>
      </c>
      <c r="AU68" s="92" t="s">
        <v>373</v>
      </c>
      <c r="AV68" s="11" t="s">
        <v>508</v>
      </c>
      <c r="AX68" s="63"/>
      <c r="AY68" s="64"/>
      <c r="AZ68" s="9" t="s">
        <v>377</v>
      </c>
      <c r="BA68" s="191" t="s">
        <v>7</v>
      </c>
      <c r="BB68" s="9" t="s">
        <v>8</v>
      </c>
      <c r="BC68" s="184" t="s">
        <v>373</v>
      </c>
      <c r="BD68" s="11" t="s">
        <v>508</v>
      </c>
      <c r="BF68" s="63"/>
      <c r="BG68" s="64"/>
      <c r="BH68" s="9" t="s">
        <v>377</v>
      </c>
      <c r="BI68" s="9" t="s">
        <v>7</v>
      </c>
      <c r="BJ68" s="9" t="s">
        <v>8</v>
      </c>
      <c r="BK68" s="18" t="s">
        <v>373</v>
      </c>
      <c r="BL68" s="11" t="s">
        <v>508</v>
      </c>
      <c r="BN68" s="63"/>
      <c r="BO68" s="64"/>
      <c r="BP68" s="9" t="s">
        <v>377</v>
      </c>
      <c r="BQ68" s="9" t="s">
        <v>7</v>
      </c>
      <c r="BR68" s="9" t="s">
        <v>8</v>
      </c>
      <c r="BS68" s="19" t="s">
        <v>373</v>
      </c>
      <c r="BT68" s="11" t="s">
        <v>508</v>
      </c>
      <c r="BV68" s="63"/>
      <c r="BW68" s="535"/>
      <c r="BX68" s="9" t="s">
        <v>377</v>
      </c>
      <c r="BY68" s="9" t="s">
        <v>7</v>
      </c>
      <c r="BZ68" s="9" t="s">
        <v>8</v>
      </c>
      <c r="CA68" s="20" t="s">
        <v>373</v>
      </c>
      <c r="CB68" s="11" t="s">
        <v>508</v>
      </c>
      <c r="CD68" s="63"/>
      <c r="CE68" s="64"/>
      <c r="CF68" s="9" t="s">
        <v>377</v>
      </c>
      <c r="CG68" s="9" t="s">
        <v>7</v>
      </c>
      <c r="CH68" s="9" t="s">
        <v>8</v>
      </c>
      <c r="CI68" s="21" t="s">
        <v>373</v>
      </c>
      <c r="CJ68" s="11" t="s">
        <v>508</v>
      </c>
      <c r="CL68" s="63"/>
      <c r="CM68" s="64"/>
      <c r="CN68" s="9" t="s">
        <v>377</v>
      </c>
      <c r="CO68" s="9" t="s">
        <v>7</v>
      </c>
      <c r="CP68" s="9" t="s">
        <v>8</v>
      </c>
      <c r="CQ68" s="22" t="s">
        <v>373</v>
      </c>
      <c r="CR68" s="11" t="s">
        <v>508</v>
      </c>
    </row>
    <row r="69" spans="2:96" ht="14" customHeight="1" x14ac:dyDescent="0.35">
      <c r="B69" s="774" t="s">
        <v>532</v>
      </c>
      <c r="C69" s="662"/>
      <c r="D69" s="34" t="s">
        <v>375</v>
      </c>
      <c r="E69" s="5" t="s">
        <v>11</v>
      </c>
      <c r="F69" s="5" t="s">
        <v>11</v>
      </c>
      <c r="H69" s="5">
        <v>2</v>
      </c>
      <c r="J69" s="680" t="s">
        <v>510</v>
      </c>
      <c r="K69" s="662"/>
      <c r="L69" s="34" t="s">
        <v>375</v>
      </c>
      <c r="M69" s="5" t="s">
        <v>11</v>
      </c>
      <c r="N69" s="5" t="s">
        <v>11</v>
      </c>
      <c r="P69" s="5">
        <v>2</v>
      </c>
      <c r="Q69" s="3"/>
      <c r="R69" s="678" t="s">
        <v>511</v>
      </c>
      <c r="S69" s="662"/>
      <c r="T69" s="34" t="s">
        <v>375</v>
      </c>
      <c r="U69" s="5" t="s">
        <v>11</v>
      </c>
      <c r="V69" s="5" t="s">
        <v>11</v>
      </c>
      <c r="X69" s="5">
        <v>2</v>
      </c>
      <c r="Y69" s="3"/>
      <c r="Z69" s="687" t="s">
        <v>512</v>
      </c>
      <c r="AA69" s="662"/>
      <c r="AB69" s="34" t="s">
        <v>375</v>
      </c>
      <c r="AC69" s="5" t="s">
        <v>11</v>
      </c>
      <c r="AD69" s="5" t="s">
        <v>11</v>
      </c>
      <c r="AF69" s="27">
        <v>2</v>
      </c>
      <c r="AH69" s="685" t="s">
        <v>513</v>
      </c>
      <c r="AI69" s="662"/>
      <c r="AJ69" s="34" t="s">
        <v>375</v>
      </c>
      <c r="AK69" s="5" t="s">
        <v>11</v>
      </c>
      <c r="AL69" s="5" t="s">
        <v>11</v>
      </c>
      <c r="AN69" s="27">
        <v>2</v>
      </c>
      <c r="AP69" s="764" t="s">
        <v>514</v>
      </c>
      <c r="AQ69" s="662"/>
      <c r="AR69" s="34" t="s">
        <v>375</v>
      </c>
      <c r="AS69" s="5" t="s">
        <v>11</v>
      </c>
      <c r="AT69" s="5" t="s">
        <v>11</v>
      </c>
      <c r="AV69" s="27">
        <v>2</v>
      </c>
      <c r="AX69" s="688" t="s">
        <v>515</v>
      </c>
      <c r="AY69" s="662"/>
      <c r="AZ69" s="34" t="s">
        <v>375</v>
      </c>
      <c r="BA69" s="192" t="s">
        <v>11</v>
      </c>
      <c r="BB69" s="5" t="s">
        <v>11</v>
      </c>
      <c r="BD69" s="5">
        <v>2</v>
      </c>
      <c r="BF69" s="679" t="s">
        <v>516</v>
      </c>
      <c r="BG69" s="662"/>
      <c r="BH69" s="34" t="s">
        <v>375</v>
      </c>
      <c r="BI69" s="5" t="s">
        <v>11</v>
      </c>
      <c r="BJ69" s="5" t="s">
        <v>11</v>
      </c>
      <c r="BL69" s="250">
        <v>2</v>
      </c>
      <c r="BN69" s="672" t="s">
        <v>517</v>
      </c>
      <c r="BO69" s="662"/>
      <c r="BP69" s="34" t="s">
        <v>375</v>
      </c>
      <c r="BQ69" s="5" t="s">
        <v>11</v>
      </c>
      <c r="BR69" s="5" t="s">
        <v>11</v>
      </c>
      <c r="BT69" s="5">
        <f>BL69</f>
        <v>2</v>
      </c>
      <c r="BV69" s="728" t="s">
        <v>518</v>
      </c>
      <c r="BW69" s="662"/>
      <c r="BX69" s="34" t="s">
        <v>375</v>
      </c>
      <c r="BY69" s="529" t="s">
        <v>11</v>
      </c>
      <c r="BZ69" s="5" t="s">
        <v>11</v>
      </c>
      <c r="CB69" s="5">
        <f>BT69</f>
        <v>2</v>
      </c>
      <c r="CD69" s="682" t="s">
        <v>519</v>
      </c>
      <c r="CE69" s="662"/>
      <c r="CF69" s="34" t="s">
        <v>375</v>
      </c>
      <c r="CG69" s="5" t="s">
        <v>11</v>
      </c>
      <c r="CH69" s="5" t="s">
        <v>11</v>
      </c>
      <c r="CJ69" s="5">
        <f>CB69</f>
        <v>2</v>
      </c>
      <c r="CL69" s="686" t="s">
        <v>520</v>
      </c>
      <c r="CM69" s="662"/>
      <c r="CN69" s="34" t="s">
        <v>375</v>
      </c>
      <c r="CO69" s="5" t="s">
        <v>11</v>
      </c>
      <c r="CP69" s="5" t="s">
        <v>11</v>
      </c>
      <c r="CR69" s="5">
        <f>CJ69</f>
        <v>2</v>
      </c>
    </row>
    <row r="70" spans="2:96" ht="12.75" customHeight="1" x14ac:dyDescent="0.35">
      <c r="B70" s="653"/>
      <c r="C70" s="651"/>
      <c r="D70" s="34"/>
      <c r="E70" s="5">
        <v>0</v>
      </c>
      <c r="F70" s="5"/>
      <c r="G70" s="6"/>
      <c r="H70" s="5">
        <f t="shared" ref="H70:H74" si="72">SUM(H69+E70-F70)</f>
        <v>2</v>
      </c>
      <c r="J70" s="653"/>
      <c r="K70" s="651"/>
      <c r="L70" s="34"/>
      <c r="M70" s="5">
        <v>0</v>
      </c>
      <c r="N70" s="5">
        <v>0</v>
      </c>
      <c r="O70" s="6"/>
      <c r="P70" s="5">
        <f t="shared" ref="P70:P74" si="73">SUM(P69+M70-N70)</f>
        <v>2</v>
      </c>
      <c r="Q70" s="3"/>
      <c r="R70" s="653"/>
      <c r="S70" s="651"/>
      <c r="T70" s="34"/>
      <c r="U70" s="5">
        <v>0</v>
      </c>
      <c r="V70" s="5"/>
      <c r="W70" s="6"/>
      <c r="X70" s="5">
        <f t="shared" ref="X70:X74" si="74">SUM(X69+U70-V70)</f>
        <v>2</v>
      </c>
      <c r="Y70" s="3"/>
      <c r="Z70" s="653"/>
      <c r="AA70" s="651"/>
      <c r="AB70" s="34"/>
      <c r="AC70" s="5">
        <v>0</v>
      </c>
      <c r="AD70" s="5">
        <v>0</v>
      </c>
      <c r="AE70" s="6"/>
      <c r="AF70" s="5">
        <f t="shared" ref="AF70:AF74" si="75">SUM(AF69+AC70-AD70)</f>
        <v>2</v>
      </c>
      <c r="AH70" s="653"/>
      <c r="AI70" s="651"/>
      <c r="AJ70" s="34"/>
      <c r="AK70" s="5"/>
      <c r="AL70" s="5">
        <v>0</v>
      </c>
      <c r="AM70" s="6"/>
      <c r="AN70" s="5">
        <f t="shared" ref="AN70:AN74" si="76">SUM(AN69+AK70-AL70)</f>
        <v>2</v>
      </c>
      <c r="AP70" s="653"/>
      <c r="AQ70" s="651"/>
      <c r="AR70" s="34"/>
      <c r="AS70" s="5">
        <v>0</v>
      </c>
      <c r="AT70" s="5">
        <v>0</v>
      </c>
      <c r="AU70" s="6"/>
      <c r="AV70" s="5">
        <f t="shared" ref="AV70:AV74" si="77">SUM(AV69+AS70-AT70)</f>
        <v>2</v>
      </c>
      <c r="AX70" s="653"/>
      <c r="AY70" s="651"/>
      <c r="AZ70" s="34"/>
      <c r="BA70" s="192"/>
      <c r="BB70" s="5">
        <v>0</v>
      </c>
      <c r="BC70" s="185"/>
      <c r="BD70" s="5">
        <f t="shared" ref="BD70:BD74" si="78">SUM(BD69+BA70-BB70)</f>
        <v>2</v>
      </c>
      <c r="BF70" s="653"/>
      <c r="BG70" s="651"/>
      <c r="BH70" s="34"/>
      <c r="BI70" s="5">
        <v>0</v>
      </c>
      <c r="BJ70" s="5">
        <v>0</v>
      </c>
      <c r="BK70" s="6"/>
      <c r="BL70" s="5">
        <f t="shared" ref="BL70:BL74" si="79">SUM(BL69+BI70-BJ70)</f>
        <v>2</v>
      </c>
      <c r="BN70" s="653"/>
      <c r="BO70" s="651"/>
      <c r="BP70" s="34"/>
      <c r="BQ70" s="5">
        <v>0</v>
      </c>
      <c r="BR70" s="5">
        <v>0</v>
      </c>
      <c r="BS70" s="6"/>
      <c r="BT70" s="5">
        <f t="shared" ref="BT70:BT74" si="80">SUM(BT69+BQ70-BR70)</f>
        <v>2</v>
      </c>
      <c r="BV70" s="653"/>
      <c r="BW70" s="651"/>
      <c r="BX70" s="34"/>
      <c r="BY70" s="529"/>
      <c r="BZ70" s="5">
        <v>0</v>
      </c>
      <c r="CA70" s="28"/>
      <c r="CB70" s="5">
        <f t="shared" ref="CB70:CB74" si="81">SUM(CB69+BY70-BZ70)</f>
        <v>2</v>
      </c>
      <c r="CD70" s="653"/>
      <c r="CE70" s="651"/>
      <c r="CF70" s="34"/>
      <c r="CG70" s="5"/>
      <c r="CH70" s="5">
        <v>0</v>
      </c>
      <c r="CI70" s="6"/>
      <c r="CJ70" s="5">
        <f t="shared" ref="CJ70:CJ74" si="82">SUM(CJ69+CG70-CH70)</f>
        <v>2</v>
      </c>
      <c r="CL70" s="653"/>
      <c r="CM70" s="651"/>
      <c r="CN70" s="34"/>
      <c r="CO70" s="5"/>
      <c r="CP70" s="5">
        <v>0</v>
      </c>
      <c r="CQ70" s="6"/>
      <c r="CR70" s="5">
        <f t="shared" ref="CR70:CR74" si="83">SUM(CR69+CO70-CP70)</f>
        <v>2</v>
      </c>
    </row>
    <row r="71" spans="2:96" ht="12.75" customHeight="1" x14ac:dyDescent="0.35">
      <c r="H71" s="5">
        <f t="shared" si="72"/>
        <v>2</v>
      </c>
      <c r="P71" s="5">
        <f t="shared" si="73"/>
        <v>2</v>
      </c>
      <c r="Q71" s="3"/>
      <c r="X71" s="5">
        <f t="shared" si="74"/>
        <v>2</v>
      </c>
      <c r="Y71" s="3"/>
      <c r="AF71" s="5">
        <f t="shared" si="75"/>
        <v>2</v>
      </c>
      <c r="AN71" s="5">
        <f t="shared" si="76"/>
        <v>2</v>
      </c>
      <c r="AV71" s="5">
        <f t="shared" si="77"/>
        <v>2</v>
      </c>
      <c r="BD71" s="5">
        <f t="shared" si="78"/>
        <v>2</v>
      </c>
      <c r="BL71" s="5">
        <f t="shared" si="79"/>
        <v>2</v>
      </c>
      <c r="BT71" s="5">
        <f t="shared" si="80"/>
        <v>2</v>
      </c>
      <c r="CB71" s="5">
        <f t="shared" si="81"/>
        <v>2</v>
      </c>
      <c r="CJ71" s="5">
        <f t="shared" si="82"/>
        <v>2</v>
      </c>
      <c r="CR71" s="5">
        <f t="shared" si="83"/>
        <v>2</v>
      </c>
    </row>
    <row r="72" spans="2:96" ht="12.75" customHeight="1" x14ac:dyDescent="0.35">
      <c r="B72" s="663"/>
      <c r="C72" s="651"/>
      <c r="H72" s="5">
        <f t="shared" si="72"/>
        <v>2</v>
      </c>
      <c r="J72" s="663"/>
      <c r="K72" s="651"/>
      <c r="P72" s="5">
        <f t="shared" si="73"/>
        <v>2</v>
      </c>
      <c r="Q72" s="3"/>
      <c r="R72" s="663"/>
      <c r="S72" s="651"/>
      <c r="X72" s="5">
        <f t="shared" si="74"/>
        <v>2</v>
      </c>
      <c r="Y72" s="3"/>
      <c r="Z72" s="663"/>
      <c r="AA72" s="651"/>
      <c r="AF72" s="5">
        <f t="shared" si="75"/>
        <v>2</v>
      </c>
      <c r="AH72" s="663"/>
      <c r="AI72" s="651"/>
      <c r="AN72" s="5">
        <f t="shared" si="76"/>
        <v>2</v>
      </c>
      <c r="AP72" s="663"/>
      <c r="AQ72" s="651"/>
      <c r="AV72" s="5">
        <f t="shared" si="77"/>
        <v>2</v>
      </c>
      <c r="AX72" s="663"/>
      <c r="AY72" s="651"/>
      <c r="BD72" s="5">
        <f t="shared" si="78"/>
        <v>2</v>
      </c>
      <c r="BF72" s="663"/>
      <c r="BG72" s="651"/>
      <c r="BL72" s="5">
        <f t="shared" si="79"/>
        <v>2</v>
      </c>
      <c r="BN72" s="663"/>
      <c r="BO72" s="651"/>
      <c r="BT72" s="5">
        <f t="shared" si="80"/>
        <v>2</v>
      </c>
      <c r="BV72" s="663"/>
      <c r="BW72" s="651"/>
      <c r="CB72" s="5">
        <f t="shared" si="81"/>
        <v>2</v>
      </c>
      <c r="CD72" s="663"/>
      <c r="CE72" s="651"/>
      <c r="CJ72" s="5">
        <f t="shared" si="82"/>
        <v>2</v>
      </c>
      <c r="CL72" s="663"/>
      <c r="CM72" s="651"/>
      <c r="CR72" s="5">
        <f t="shared" si="83"/>
        <v>2</v>
      </c>
    </row>
    <row r="73" spans="2:96" ht="12.75" customHeight="1" x14ac:dyDescent="0.35">
      <c r="B73" s="2"/>
      <c r="C73" s="2"/>
      <c r="H73" s="5">
        <f t="shared" si="72"/>
        <v>2</v>
      </c>
      <c r="J73" s="2"/>
      <c r="K73" s="2"/>
      <c r="P73" s="5">
        <f t="shared" si="73"/>
        <v>2</v>
      </c>
      <c r="Q73" s="3"/>
      <c r="R73" s="2"/>
      <c r="S73" s="2"/>
      <c r="X73" s="5">
        <f t="shared" si="74"/>
        <v>2</v>
      </c>
      <c r="Y73" s="3"/>
      <c r="Z73" s="2"/>
      <c r="AA73" s="2"/>
      <c r="AF73" s="5">
        <f t="shared" si="75"/>
        <v>2</v>
      </c>
      <c r="AH73" s="2"/>
      <c r="AI73" s="2"/>
      <c r="AN73" s="5">
        <f t="shared" si="76"/>
        <v>2</v>
      </c>
      <c r="AP73" s="2"/>
      <c r="AQ73" s="2"/>
      <c r="AV73" s="5">
        <f t="shared" si="77"/>
        <v>2</v>
      </c>
      <c r="AX73" s="2"/>
      <c r="AY73" s="2"/>
      <c r="BD73" s="5">
        <f t="shared" si="78"/>
        <v>2</v>
      </c>
      <c r="BF73" s="2"/>
      <c r="BG73" s="2"/>
      <c r="BL73" s="5">
        <f t="shared" si="79"/>
        <v>2</v>
      </c>
      <c r="BN73" s="2"/>
      <c r="BO73" s="2"/>
      <c r="BT73" s="5">
        <f t="shared" si="80"/>
        <v>2</v>
      </c>
      <c r="BV73" s="2"/>
      <c r="BW73" s="526"/>
      <c r="CB73" s="5">
        <f t="shared" si="81"/>
        <v>2</v>
      </c>
      <c r="CD73" s="2"/>
      <c r="CE73" s="2"/>
      <c r="CJ73" s="5">
        <f t="shared" si="82"/>
        <v>2</v>
      </c>
      <c r="CL73" s="2"/>
      <c r="CM73" s="2"/>
      <c r="CR73" s="5">
        <f t="shared" si="83"/>
        <v>2</v>
      </c>
    </row>
    <row r="74" spans="2:96" ht="12.75" customHeight="1" x14ac:dyDescent="0.35">
      <c r="B74" s="2"/>
      <c r="C74" s="2"/>
      <c r="H74" s="5">
        <f t="shared" si="72"/>
        <v>2</v>
      </c>
      <c r="J74" s="2"/>
      <c r="K74" s="2"/>
      <c r="P74" s="5">
        <f t="shared" si="73"/>
        <v>2</v>
      </c>
      <c r="Q74" s="3"/>
      <c r="R74" s="2"/>
      <c r="S74" s="2"/>
      <c r="X74" s="5">
        <f t="shared" si="74"/>
        <v>2</v>
      </c>
      <c r="Y74" s="3"/>
      <c r="Z74" s="2"/>
      <c r="AA74" s="2"/>
      <c r="AF74" s="5">
        <f t="shared" si="75"/>
        <v>2</v>
      </c>
      <c r="AH74" s="2"/>
      <c r="AI74" s="2"/>
      <c r="AN74" s="5">
        <f t="shared" si="76"/>
        <v>2</v>
      </c>
      <c r="AP74" s="2"/>
      <c r="AQ74" s="2"/>
      <c r="AV74" s="5">
        <f t="shared" si="77"/>
        <v>2</v>
      </c>
      <c r="AX74" s="2"/>
      <c r="AY74" s="2"/>
      <c r="BD74" s="5">
        <f t="shared" si="78"/>
        <v>2</v>
      </c>
      <c r="BF74" s="2"/>
      <c r="BG74" s="2"/>
      <c r="BL74" s="5">
        <f t="shared" si="79"/>
        <v>2</v>
      </c>
      <c r="BN74" s="2"/>
      <c r="BO74" s="2"/>
      <c r="BT74" s="5">
        <f t="shared" si="80"/>
        <v>2</v>
      </c>
      <c r="BV74" s="2"/>
      <c r="BW74" s="526"/>
      <c r="CB74" s="5">
        <f t="shared" si="81"/>
        <v>2</v>
      </c>
      <c r="CD74" s="2"/>
      <c r="CE74" s="2"/>
      <c r="CJ74" s="5">
        <f t="shared" si="82"/>
        <v>2</v>
      </c>
      <c r="CL74" s="2"/>
      <c r="CM74" s="2"/>
      <c r="CR74" s="5">
        <f t="shared" si="83"/>
        <v>2</v>
      </c>
    </row>
    <row r="75" spans="2:96" ht="12.75" customHeight="1" x14ac:dyDescent="0.35">
      <c r="B75" s="658" t="s">
        <v>369</v>
      </c>
      <c r="C75" s="659"/>
      <c r="D75" s="659"/>
      <c r="E75" s="659"/>
      <c r="F75" s="659"/>
      <c r="G75" s="659"/>
      <c r="H75" s="660"/>
      <c r="J75" s="658" t="s">
        <v>369</v>
      </c>
      <c r="K75" s="659"/>
      <c r="L75" s="659"/>
      <c r="M75" s="659"/>
      <c r="N75" s="659"/>
      <c r="O75" s="659"/>
      <c r="P75" s="660"/>
      <c r="Q75" s="3"/>
      <c r="R75" s="658" t="s">
        <v>369</v>
      </c>
      <c r="S75" s="659"/>
      <c r="T75" s="659"/>
      <c r="U75" s="659"/>
      <c r="V75" s="659"/>
      <c r="W75" s="659"/>
      <c r="X75" s="660"/>
      <c r="Y75" s="3"/>
      <c r="Z75" s="658" t="s">
        <v>369</v>
      </c>
      <c r="AA75" s="659"/>
      <c r="AB75" s="659"/>
      <c r="AC75" s="659"/>
      <c r="AD75" s="659"/>
      <c r="AE75" s="659"/>
      <c r="AF75" s="660"/>
      <c r="AH75" s="658" t="s">
        <v>369</v>
      </c>
      <c r="AI75" s="659"/>
      <c r="AJ75" s="659"/>
      <c r="AK75" s="659"/>
      <c r="AL75" s="659"/>
      <c r="AM75" s="659"/>
      <c r="AN75" s="660"/>
      <c r="AP75" s="658" t="s">
        <v>369</v>
      </c>
      <c r="AQ75" s="659"/>
      <c r="AR75" s="659"/>
      <c r="AS75" s="659"/>
      <c r="AT75" s="659"/>
      <c r="AU75" s="659"/>
      <c r="AV75" s="660"/>
      <c r="AX75" s="658" t="s">
        <v>369</v>
      </c>
      <c r="AY75" s="659"/>
      <c r="AZ75" s="659"/>
      <c r="BA75" s="659"/>
      <c r="BB75" s="659"/>
      <c r="BC75" s="659"/>
      <c r="BD75" s="660"/>
      <c r="BF75" s="658" t="s">
        <v>369</v>
      </c>
      <c r="BG75" s="659"/>
      <c r="BH75" s="659"/>
      <c r="BI75" s="659"/>
      <c r="BJ75" s="659"/>
      <c r="BK75" s="659"/>
      <c r="BL75" s="660"/>
      <c r="BN75" s="658" t="s">
        <v>369</v>
      </c>
      <c r="BO75" s="659"/>
      <c r="BP75" s="659"/>
      <c r="BQ75" s="659"/>
      <c r="BR75" s="659"/>
      <c r="BS75" s="659"/>
      <c r="BT75" s="660"/>
      <c r="BV75" s="658" t="s">
        <v>369</v>
      </c>
      <c r="BW75" s="659"/>
      <c r="BX75" s="659"/>
      <c r="BY75" s="659"/>
      <c r="BZ75" s="659"/>
      <c r="CA75" s="659"/>
      <c r="CB75" s="660"/>
      <c r="CD75" s="658" t="s">
        <v>369</v>
      </c>
      <c r="CE75" s="659"/>
      <c r="CF75" s="659"/>
      <c r="CG75" s="659"/>
      <c r="CH75" s="659"/>
      <c r="CI75" s="659"/>
      <c r="CJ75" s="660"/>
      <c r="CL75" s="658" t="s">
        <v>369</v>
      </c>
      <c r="CM75" s="659"/>
      <c r="CN75" s="659"/>
      <c r="CO75" s="659"/>
      <c r="CP75" s="659"/>
      <c r="CQ75" s="659"/>
      <c r="CR75" s="660"/>
    </row>
    <row r="76" spans="2:96" ht="12.75" customHeight="1" x14ac:dyDescent="0.35">
      <c r="B76" s="773" t="s">
        <v>370</v>
      </c>
      <c r="C76" s="659"/>
      <c r="D76" s="659"/>
      <c r="E76" s="659"/>
      <c r="F76" s="659"/>
      <c r="G76" s="659"/>
      <c r="H76" s="660"/>
      <c r="J76" s="773" t="s">
        <v>370</v>
      </c>
      <c r="K76" s="659"/>
      <c r="L76" s="659"/>
      <c r="M76" s="659"/>
      <c r="N76" s="659"/>
      <c r="O76" s="659"/>
      <c r="P76" s="660"/>
      <c r="Q76" s="3"/>
      <c r="R76" s="773" t="s">
        <v>370</v>
      </c>
      <c r="S76" s="659"/>
      <c r="T76" s="659"/>
      <c r="U76" s="659"/>
      <c r="V76" s="659"/>
      <c r="W76" s="659"/>
      <c r="X76" s="660"/>
      <c r="Y76" s="3"/>
      <c r="Z76" s="773" t="s">
        <v>370</v>
      </c>
      <c r="AA76" s="659"/>
      <c r="AB76" s="659"/>
      <c r="AC76" s="659"/>
      <c r="AD76" s="659"/>
      <c r="AE76" s="659"/>
      <c r="AF76" s="660"/>
      <c r="AH76" s="773" t="s">
        <v>370</v>
      </c>
      <c r="AI76" s="659"/>
      <c r="AJ76" s="659"/>
      <c r="AK76" s="659"/>
      <c r="AL76" s="659"/>
      <c r="AM76" s="659"/>
      <c r="AN76" s="660"/>
      <c r="AP76" s="773" t="s">
        <v>370</v>
      </c>
      <c r="AQ76" s="659"/>
      <c r="AR76" s="659"/>
      <c r="AS76" s="659"/>
      <c r="AT76" s="659"/>
      <c r="AU76" s="659"/>
      <c r="AV76" s="660"/>
      <c r="AX76" s="773" t="s">
        <v>370</v>
      </c>
      <c r="AY76" s="659"/>
      <c r="AZ76" s="659"/>
      <c r="BA76" s="659"/>
      <c r="BB76" s="659"/>
      <c r="BC76" s="659"/>
      <c r="BD76" s="660"/>
      <c r="BF76" s="773" t="s">
        <v>370</v>
      </c>
      <c r="BG76" s="659"/>
      <c r="BH76" s="659"/>
      <c r="BI76" s="659"/>
      <c r="BJ76" s="659"/>
      <c r="BK76" s="659"/>
      <c r="BL76" s="660"/>
      <c r="BN76" s="773" t="s">
        <v>370</v>
      </c>
      <c r="BO76" s="659"/>
      <c r="BP76" s="659"/>
      <c r="BQ76" s="659"/>
      <c r="BR76" s="659"/>
      <c r="BS76" s="659"/>
      <c r="BT76" s="660"/>
      <c r="BV76" s="773" t="s">
        <v>370</v>
      </c>
      <c r="BW76" s="659"/>
      <c r="BX76" s="659"/>
      <c r="BY76" s="659"/>
      <c r="BZ76" s="659"/>
      <c r="CA76" s="659"/>
      <c r="CB76" s="660"/>
      <c r="CD76" s="773" t="s">
        <v>370</v>
      </c>
      <c r="CE76" s="659"/>
      <c r="CF76" s="659"/>
      <c r="CG76" s="659"/>
      <c r="CH76" s="659"/>
      <c r="CI76" s="659"/>
      <c r="CJ76" s="660"/>
      <c r="CL76" s="773" t="s">
        <v>370</v>
      </c>
      <c r="CM76" s="659"/>
      <c r="CN76" s="659"/>
      <c r="CO76" s="659"/>
      <c r="CP76" s="659"/>
      <c r="CQ76" s="659"/>
      <c r="CR76" s="660"/>
    </row>
    <row r="77" spans="2:96" ht="12.75" customHeight="1" x14ac:dyDescent="0.35">
      <c r="B77" s="63"/>
      <c r="C77" s="64"/>
      <c r="D77" s="9" t="s">
        <v>377</v>
      </c>
      <c r="E77" s="9" t="s">
        <v>7</v>
      </c>
      <c r="F77" s="9" t="s">
        <v>8</v>
      </c>
      <c r="G77" s="10" t="s">
        <v>373</v>
      </c>
      <c r="H77" s="11" t="s">
        <v>508</v>
      </c>
      <c r="J77" s="63"/>
      <c r="K77" s="64"/>
      <c r="L77" s="9" t="s">
        <v>377</v>
      </c>
      <c r="M77" s="9" t="s">
        <v>7</v>
      </c>
      <c r="N77" s="9" t="s">
        <v>8</v>
      </c>
      <c r="O77" s="12" t="s">
        <v>373</v>
      </c>
      <c r="P77" s="11" t="s">
        <v>508</v>
      </c>
      <c r="Q77" s="3"/>
      <c r="R77" s="63"/>
      <c r="S77" s="64"/>
      <c r="T77" s="9" t="s">
        <v>377</v>
      </c>
      <c r="U77" s="9" t="s">
        <v>7</v>
      </c>
      <c r="V77" s="9" t="s">
        <v>8</v>
      </c>
      <c r="W77" s="13" t="s">
        <v>373</v>
      </c>
      <c r="X77" s="11" t="s">
        <v>508</v>
      </c>
      <c r="Y77" s="3"/>
      <c r="Z77" s="63"/>
      <c r="AA77" s="64"/>
      <c r="AB77" s="9" t="s">
        <v>377</v>
      </c>
      <c r="AC77" s="9" t="s">
        <v>7</v>
      </c>
      <c r="AD77" s="9" t="s">
        <v>8</v>
      </c>
      <c r="AE77" s="14" t="s">
        <v>373</v>
      </c>
      <c r="AF77" s="11" t="s">
        <v>508</v>
      </c>
      <c r="AH77" s="63"/>
      <c r="AI77" s="64"/>
      <c r="AJ77" s="9" t="s">
        <v>377</v>
      </c>
      <c r="AK77" s="9" t="s">
        <v>7</v>
      </c>
      <c r="AL77" s="9" t="s">
        <v>8</v>
      </c>
      <c r="AM77" s="15" t="s">
        <v>373</v>
      </c>
      <c r="AN77" s="11" t="s">
        <v>508</v>
      </c>
      <c r="AP77" s="63"/>
      <c r="AQ77" s="64"/>
      <c r="AR77" s="9" t="s">
        <v>377</v>
      </c>
      <c r="AS77" s="9" t="s">
        <v>7</v>
      </c>
      <c r="AT77" s="9" t="s">
        <v>8</v>
      </c>
      <c r="AU77" s="92" t="s">
        <v>373</v>
      </c>
      <c r="AV77" s="11" t="s">
        <v>508</v>
      </c>
      <c r="AX77" s="63"/>
      <c r="AY77" s="64"/>
      <c r="AZ77" s="9" t="s">
        <v>377</v>
      </c>
      <c r="BA77" s="191" t="s">
        <v>7</v>
      </c>
      <c r="BB77" s="9" t="s">
        <v>8</v>
      </c>
      <c r="BC77" s="184" t="s">
        <v>373</v>
      </c>
      <c r="BD77" s="11" t="s">
        <v>508</v>
      </c>
      <c r="BF77" s="63"/>
      <c r="BG77" s="64"/>
      <c r="BH77" s="9" t="s">
        <v>377</v>
      </c>
      <c r="BI77" s="9" t="s">
        <v>7</v>
      </c>
      <c r="BJ77" s="9" t="s">
        <v>8</v>
      </c>
      <c r="BK77" s="18" t="s">
        <v>373</v>
      </c>
      <c r="BL77" s="11" t="s">
        <v>508</v>
      </c>
      <c r="BN77" s="63"/>
      <c r="BO77" s="64"/>
      <c r="BP77" s="9" t="s">
        <v>377</v>
      </c>
      <c r="BQ77" s="9" t="s">
        <v>7</v>
      </c>
      <c r="BR77" s="9" t="s">
        <v>8</v>
      </c>
      <c r="BS77" s="19" t="s">
        <v>373</v>
      </c>
      <c r="BT77" s="11" t="s">
        <v>508</v>
      </c>
      <c r="BV77" s="63"/>
      <c r="BW77" s="535"/>
      <c r="BX77" s="9" t="s">
        <v>377</v>
      </c>
      <c r="BY77" s="9" t="s">
        <v>7</v>
      </c>
      <c r="BZ77" s="9" t="s">
        <v>8</v>
      </c>
      <c r="CA77" s="20" t="s">
        <v>373</v>
      </c>
      <c r="CB77" s="11" t="s">
        <v>508</v>
      </c>
      <c r="CD77" s="63"/>
      <c r="CE77" s="64"/>
      <c r="CF77" s="9" t="s">
        <v>377</v>
      </c>
      <c r="CG77" s="9" t="s">
        <v>7</v>
      </c>
      <c r="CH77" s="9" t="s">
        <v>8</v>
      </c>
      <c r="CI77" s="21" t="s">
        <v>373</v>
      </c>
      <c r="CJ77" s="11" t="s">
        <v>508</v>
      </c>
      <c r="CL77" s="63"/>
      <c r="CM77" s="64"/>
      <c r="CN77" s="9" t="s">
        <v>377</v>
      </c>
      <c r="CO77" s="9" t="s">
        <v>7</v>
      </c>
      <c r="CP77" s="9" t="s">
        <v>8</v>
      </c>
      <c r="CQ77" s="22" t="s">
        <v>373</v>
      </c>
      <c r="CR77" s="11" t="s">
        <v>508</v>
      </c>
    </row>
    <row r="78" spans="2:96" ht="12.75" customHeight="1" x14ac:dyDescent="0.35">
      <c r="B78" s="774" t="s">
        <v>532</v>
      </c>
      <c r="C78" s="662"/>
      <c r="D78" s="5" t="s">
        <v>376</v>
      </c>
      <c r="E78" s="5" t="s">
        <v>11</v>
      </c>
      <c r="F78" s="5" t="s">
        <v>11</v>
      </c>
      <c r="H78" s="5">
        <v>2</v>
      </c>
      <c r="J78" s="680" t="s">
        <v>510</v>
      </c>
      <c r="K78" s="662"/>
      <c r="L78" s="5" t="s">
        <v>376</v>
      </c>
      <c r="M78" s="5" t="s">
        <v>11</v>
      </c>
      <c r="N78" s="5" t="s">
        <v>11</v>
      </c>
      <c r="P78" s="5">
        <v>2</v>
      </c>
      <c r="Q78" s="3"/>
      <c r="R78" s="678" t="s">
        <v>511</v>
      </c>
      <c r="S78" s="662"/>
      <c r="T78" s="5" t="s">
        <v>376</v>
      </c>
      <c r="U78" s="5" t="s">
        <v>11</v>
      </c>
      <c r="V78" s="5" t="s">
        <v>11</v>
      </c>
      <c r="X78" s="5">
        <v>2</v>
      </c>
      <c r="Y78" s="3"/>
      <c r="Z78" s="687" t="s">
        <v>512</v>
      </c>
      <c r="AA78" s="662"/>
      <c r="AB78" s="5" t="s">
        <v>376</v>
      </c>
      <c r="AC78" s="5" t="s">
        <v>11</v>
      </c>
      <c r="AD78" s="5" t="s">
        <v>11</v>
      </c>
      <c r="AF78" s="27">
        <v>2</v>
      </c>
      <c r="AH78" s="685" t="s">
        <v>513</v>
      </c>
      <c r="AI78" s="662"/>
      <c r="AJ78" s="5" t="s">
        <v>376</v>
      </c>
      <c r="AK78" s="5" t="s">
        <v>11</v>
      </c>
      <c r="AL78" s="5" t="s">
        <v>11</v>
      </c>
      <c r="AN78" s="27">
        <v>2</v>
      </c>
      <c r="AP78" s="764" t="s">
        <v>514</v>
      </c>
      <c r="AQ78" s="662"/>
      <c r="AR78" s="5" t="s">
        <v>376</v>
      </c>
      <c r="AS78" s="5" t="s">
        <v>11</v>
      </c>
      <c r="AT78" s="5" t="s">
        <v>11</v>
      </c>
      <c r="AV78" s="27">
        <v>2</v>
      </c>
      <c r="AX78" s="688" t="s">
        <v>515</v>
      </c>
      <c r="AY78" s="662"/>
      <c r="AZ78" s="5" t="s">
        <v>376</v>
      </c>
      <c r="BA78" s="192" t="s">
        <v>11</v>
      </c>
      <c r="BB78" s="5" t="s">
        <v>11</v>
      </c>
      <c r="BD78" s="5">
        <v>2</v>
      </c>
      <c r="BF78" s="679" t="s">
        <v>516</v>
      </c>
      <c r="BG78" s="662"/>
      <c r="BH78" s="5" t="s">
        <v>376</v>
      </c>
      <c r="BI78" s="5" t="s">
        <v>11</v>
      </c>
      <c r="BJ78" s="5" t="s">
        <v>11</v>
      </c>
      <c r="BL78" s="250">
        <v>2</v>
      </c>
      <c r="BN78" s="672" t="s">
        <v>517</v>
      </c>
      <c r="BO78" s="662"/>
      <c r="BP78" s="5" t="s">
        <v>376</v>
      </c>
      <c r="BQ78" s="5" t="s">
        <v>11</v>
      </c>
      <c r="BR78" s="5" t="s">
        <v>11</v>
      </c>
      <c r="BT78" s="5">
        <f>BL78</f>
        <v>2</v>
      </c>
      <c r="BV78" s="728" t="s">
        <v>518</v>
      </c>
      <c r="BW78" s="662"/>
      <c r="BX78" s="5" t="s">
        <v>376</v>
      </c>
      <c r="BY78" s="529" t="s">
        <v>11</v>
      </c>
      <c r="BZ78" s="5" t="s">
        <v>11</v>
      </c>
      <c r="CB78" s="5">
        <f>BT78</f>
        <v>2</v>
      </c>
      <c r="CD78" s="682" t="s">
        <v>519</v>
      </c>
      <c r="CE78" s="662"/>
      <c r="CF78" s="5" t="s">
        <v>376</v>
      </c>
      <c r="CG78" s="5" t="s">
        <v>11</v>
      </c>
      <c r="CH78" s="5" t="s">
        <v>11</v>
      </c>
      <c r="CJ78" s="5">
        <f>CB78</f>
        <v>2</v>
      </c>
      <c r="CL78" s="686" t="s">
        <v>520</v>
      </c>
      <c r="CM78" s="662"/>
      <c r="CN78" s="5" t="s">
        <v>376</v>
      </c>
      <c r="CO78" s="5" t="s">
        <v>11</v>
      </c>
      <c r="CP78" s="5" t="s">
        <v>11</v>
      </c>
      <c r="CR78" s="5">
        <f>CJ78</f>
        <v>2</v>
      </c>
    </row>
    <row r="79" spans="2:96" ht="12.75" customHeight="1" x14ac:dyDescent="0.35">
      <c r="B79" s="653"/>
      <c r="C79" s="651"/>
      <c r="D79" s="5"/>
      <c r="E79" s="5"/>
      <c r="F79" s="5">
        <v>0</v>
      </c>
      <c r="G79" s="6"/>
      <c r="H79" s="5">
        <f t="shared" ref="H79:H83" si="84">SUM(H78+E79-F79)</f>
        <v>2</v>
      </c>
      <c r="J79" s="653"/>
      <c r="K79" s="651"/>
      <c r="L79" s="5"/>
      <c r="M79" s="5">
        <v>0</v>
      </c>
      <c r="N79" s="5">
        <v>0</v>
      </c>
      <c r="O79" s="6"/>
      <c r="P79" s="5">
        <f t="shared" ref="P79:P83" si="85">SUM(P78+M79-N79)</f>
        <v>2</v>
      </c>
      <c r="Q79" s="3"/>
      <c r="R79" s="653"/>
      <c r="S79" s="651"/>
      <c r="T79" s="5"/>
      <c r="U79" s="5">
        <v>0</v>
      </c>
      <c r="V79" s="5"/>
      <c r="W79" s="6"/>
      <c r="X79" s="5">
        <f t="shared" ref="X79:X83" si="86">SUM(X78+U79-V79)</f>
        <v>2</v>
      </c>
      <c r="Y79" s="3"/>
      <c r="Z79" s="653"/>
      <c r="AA79" s="651"/>
      <c r="AB79" s="5"/>
      <c r="AC79" s="5"/>
      <c r="AD79" s="5"/>
      <c r="AE79" s="6"/>
      <c r="AF79" s="5">
        <f t="shared" ref="AF79:AF83" si="87">SUM(AF78+AC79-AD79)</f>
        <v>2</v>
      </c>
      <c r="AH79" s="653"/>
      <c r="AI79" s="651"/>
      <c r="AJ79" s="5"/>
      <c r="AK79" s="5"/>
      <c r="AL79" s="5">
        <v>0</v>
      </c>
      <c r="AM79" s="6"/>
      <c r="AN79" s="5">
        <f t="shared" ref="AN79:AN83" si="88">SUM(AN78+AK79-AL79)</f>
        <v>2</v>
      </c>
      <c r="AP79" s="653"/>
      <c r="AQ79" s="651"/>
      <c r="AR79" s="5"/>
      <c r="AS79" s="5">
        <v>0</v>
      </c>
      <c r="AT79" s="5">
        <v>0</v>
      </c>
      <c r="AU79" s="6"/>
      <c r="AV79" s="5">
        <f t="shared" ref="AV79:AV83" si="89">SUM(AV78+AS79-AT79)</f>
        <v>2</v>
      </c>
      <c r="AX79" s="653"/>
      <c r="AY79" s="651"/>
      <c r="AZ79" s="5"/>
      <c r="BA79" s="192"/>
      <c r="BB79" s="5">
        <v>0</v>
      </c>
      <c r="BC79" s="185"/>
      <c r="BD79" s="5">
        <f t="shared" ref="BD79:BD83" si="90">SUM(BD78+BA79-BB79)</f>
        <v>2</v>
      </c>
      <c r="BF79" s="653"/>
      <c r="BG79" s="651"/>
      <c r="BH79" s="5"/>
      <c r="BI79" s="5">
        <v>0</v>
      </c>
      <c r="BJ79" s="5">
        <v>0</v>
      </c>
      <c r="BK79" s="6"/>
      <c r="BL79" s="5">
        <f t="shared" ref="BL79:BL83" si="91">SUM(BL78+BI79-BJ79)</f>
        <v>2</v>
      </c>
      <c r="BN79" s="653"/>
      <c r="BO79" s="651"/>
      <c r="BP79" s="5"/>
      <c r="BQ79" s="5">
        <v>0</v>
      </c>
      <c r="BR79" s="5">
        <v>0</v>
      </c>
      <c r="BS79" s="6"/>
      <c r="BT79" s="5">
        <f t="shared" ref="BT79:BT83" si="92">SUM(BT78+BQ79-BR79)</f>
        <v>2</v>
      </c>
      <c r="BV79" s="653"/>
      <c r="BW79" s="651"/>
      <c r="BX79" s="5"/>
      <c r="BY79" s="529"/>
      <c r="BZ79" s="5">
        <v>0</v>
      </c>
      <c r="CA79" s="28"/>
      <c r="CB79" s="5">
        <f t="shared" ref="CB79:CB83" si="93">SUM(CB78+BY79-BZ79)</f>
        <v>2</v>
      </c>
      <c r="CD79" s="653"/>
      <c r="CE79" s="651"/>
      <c r="CF79" s="5"/>
      <c r="CG79" s="5"/>
      <c r="CH79" s="5">
        <v>0</v>
      </c>
      <c r="CI79" s="6"/>
      <c r="CJ79" s="5">
        <f t="shared" ref="CJ79:CJ83" si="94">SUM(CJ78+CG79-CH79)</f>
        <v>2</v>
      </c>
      <c r="CL79" s="653"/>
      <c r="CM79" s="651"/>
      <c r="CN79" s="5"/>
      <c r="CO79" s="5"/>
      <c r="CP79" s="5">
        <v>0</v>
      </c>
      <c r="CQ79" s="6"/>
      <c r="CR79" s="5">
        <f t="shared" ref="CR79:CR83" si="95">SUM(CR78+CO79-CP79)</f>
        <v>2</v>
      </c>
    </row>
    <row r="80" spans="2:96" ht="12.75" customHeight="1" x14ac:dyDescent="0.35">
      <c r="B80" s="2"/>
      <c r="C80" s="2"/>
      <c r="H80" s="5">
        <f t="shared" si="84"/>
        <v>2</v>
      </c>
      <c r="J80" s="2"/>
      <c r="K80" s="2"/>
      <c r="P80" s="5">
        <f t="shared" si="85"/>
        <v>2</v>
      </c>
      <c r="Q80" s="3"/>
      <c r="R80" s="653"/>
      <c r="S80" s="651"/>
      <c r="U80" s="5">
        <v>0</v>
      </c>
      <c r="V80" s="5"/>
      <c r="W80" s="6"/>
      <c r="X80" s="5">
        <f t="shared" si="86"/>
        <v>2</v>
      </c>
      <c r="Y80" s="3"/>
      <c r="Z80" s="2"/>
      <c r="AA80" s="2"/>
      <c r="AF80" s="5">
        <f t="shared" si="87"/>
        <v>2</v>
      </c>
      <c r="AH80" s="2"/>
      <c r="AI80" s="2"/>
      <c r="AN80" s="5">
        <f t="shared" si="88"/>
        <v>2</v>
      </c>
      <c r="AP80" s="2"/>
      <c r="AQ80" s="2"/>
      <c r="AV80" s="5">
        <f t="shared" si="89"/>
        <v>2</v>
      </c>
      <c r="AX80" s="2"/>
      <c r="AY80" s="2"/>
      <c r="BD80" s="5">
        <f t="shared" si="90"/>
        <v>2</v>
      </c>
      <c r="BF80" s="2"/>
      <c r="BG80" s="2"/>
      <c r="BL80" s="5">
        <f t="shared" si="91"/>
        <v>2</v>
      </c>
      <c r="BN80" s="2"/>
      <c r="BO80" s="2"/>
      <c r="BT80" s="5">
        <f t="shared" si="92"/>
        <v>2</v>
      </c>
      <c r="BV80" s="2"/>
      <c r="BW80" s="526"/>
      <c r="CB80" s="5">
        <f t="shared" si="93"/>
        <v>2</v>
      </c>
      <c r="CD80" s="2"/>
      <c r="CE80" s="2"/>
      <c r="CJ80" s="5">
        <f t="shared" si="94"/>
        <v>2</v>
      </c>
      <c r="CL80" s="2"/>
      <c r="CM80" s="2"/>
      <c r="CR80" s="5">
        <f t="shared" si="95"/>
        <v>2</v>
      </c>
    </row>
    <row r="81" spans="2:96" ht="12.75" customHeight="1" x14ac:dyDescent="0.35">
      <c r="B81" s="2"/>
      <c r="C81" s="2"/>
      <c r="H81" s="5">
        <f t="shared" si="84"/>
        <v>2</v>
      </c>
      <c r="J81" s="2"/>
      <c r="K81" s="2"/>
      <c r="P81" s="5">
        <f t="shared" si="85"/>
        <v>2</v>
      </c>
      <c r="Q81" s="3"/>
      <c r="R81" s="2"/>
      <c r="S81" s="2"/>
      <c r="X81" s="5">
        <f t="shared" si="86"/>
        <v>2</v>
      </c>
      <c r="Y81" s="3"/>
      <c r="Z81" s="2"/>
      <c r="AA81" s="2"/>
      <c r="AF81" s="5">
        <f t="shared" si="87"/>
        <v>2</v>
      </c>
      <c r="AH81" s="2"/>
      <c r="AI81" s="2"/>
      <c r="AN81" s="5">
        <f t="shared" si="88"/>
        <v>2</v>
      </c>
      <c r="AP81" s="2"/>
      <c r="AQ81" s="2"/>
      <c r="AV81" s="5">
        <f t="shared" si="89"/>
        <v>2</v>
      </c>
      <c r="AX81" s="2"/>
      <c r="AY81" s="2"/>
      <c r="BD81" s="5">
        <f t="shared" si="90"/>
        <v>2</v>
      </c>
      <c r="BF81" s="2"/>
      <c r="BG81" s="2"/>
      <c r="BL81" s="5">
        <f t="shared" si="91"/>
        <v>2</v>
      </c>
      <c r="BN81" s="2"/>
      <c r="BO81" s="2"/>
      <c r="BT81" s="5">
        <f t="shared" si="92"/>
        <v>2</v>
      </c>
      <c r="BV81" s="2"/>
      <c r="BW81" s="526"/>
      <c r="CB81" s="5">
        <f t="shared" si="93"/>
        <v>2</v>
      </c>
      <c r="CD81" s="2"/>
      <c r="CE81" s="2"/>
      <c r="CJ81" s="5">
        <f t="shared" si="94"/>
        <v>2</v>
      </c>
      <c r="CL81" s="2"/>
      <c r="CM81" s="2"/>
      <c r="CR81" s="5">
        <f t="shared" si="95"/>
        <v>2</v>
      </c>
    </row>
    <row r="82" spans="2:96" ht="12.75" customHeight="1" x14ac:dyDescent="0.35">
      <c r="B82" s="2"/>
      <c r="C82" s="2"/>
      <c r="H82" s="5">
        <f t="shared" si="84"/>
        <v>2</v>
      </c>
      <c r="J82" s="2"/>
      <c r="K82" s="2"/>
      <c r="P82" s="5">
        <f t="shared" si="85"/>
        <v>2</v>
      </c>
      <c r="Q82" s="3"/>
      <c r="R82" s="2"/>
      <c r="S82" s="2"/>
      <c r="X82" s="5">
        <f t="shared" si="86"/>
        <v>2</v>
      </c>
      <c r="Y82" s="3"/>
      <c r="Z82" s="2"/>
      <c r="AA82" s="2"/>
      <c r="AF82" s="5">
        <f t="shared" si="87"/>
        <v>2</v>
      </c>
      <c r="AH82" s="2"/>
      <c r="AI82" s="2"/>
      <c r="AN82" s="5">
        <f t="shared" si="88"/>
        <v>2</v>
      </c>
      <c r="AP82" s="2"/>
      <c r="AQ82" s="2"/>
      <c r="AV82" s="5">
        <f t="shared" si="89"/>
        <v>2</v>
      </c>
      <c r="AX82" s="2"/>
      <c r="AY82" s="2"/>
      <c r="BD82" s="5">
        <f t="shared" si="90"/>
        <v>2</v>
      </c>
      <c r="BF82" s="2"/>
      <c r="BG82" s="2"/>
      <c r="BL82" s="5">
        <f t="shared" si="91"/>
        <v>2</v>
      </c>
      <c r="BN82" s="2"/>
      <c r="BO82" s="2"/>
      <c r="BT82" s="5">
        <f t="shared" si="92"/>
        <v>2</v>
      </c>
      <c r="BV82" s="2"/>
      <c r="BW82" s="526"/>
      <c r="CB82" s="5">
        <f t="shared" si="93"/>
        <v>2</v>
      </c>
      <c r="CD82" s="2"/>
      <c r="CE82" s="2"/>
      <c r="CJ82" s="5">
        <f t="shared" si="94"/>
        <v>2</v>
      </c>
      <c r="CL82" s="2"/>
      <c r="CM82" s="2"/>
      <c r="CR82" s="5">
        <f t="shared" si="95"/>
        <v>2</v>
      </c>
    </row>
    <row r="83" spans="2:96" ht="12.75" customHeight="1" x14ac:dyDescent="0.35">
      <c r="B83" s="2"/>
      <c r="C83" s="2"/>
      <c r="H83" s="5">
        <f t="shared" si="84"/>
        <v>2</v>
      </c>
      <c r="J83" s="2"/>
      <c r="K83" s="2"/>
      <c r="P83" s="5">
        <f t="shared" si="85"/>
        <v>2</v>
      </c>
      <c r="Q83" s="3"/>
      <c r="R83" s="2"/>
      <c r="S83" s="2"/>
      <c r="X83" s="5">
        <f t="shared" si="86"/>
        <v>2</v>
      </c>
      <c r="Y83" s="3"/>
      <c r="Z83" s="2"/>
      <c r="AA83" s="2"/>
      <c r="AF83" s="5">
        <f t="shared" si="87"/>
        <v>2</v>
      </c>
      <c r="AH83" s="2"/>
      <c r="AI83" s="2"/>
      <c r="AN83" s="5">
        <f t="shared" si="88"/>
        <v>2</v>
      </c>
      <c r="AP83" s="2"/>
      <c r="AQ83" s="2"/>
      <c r="AV83" s="5">
        <f t="shared" si="89"/>
        <v>2</v>
      </c>
      <c r="AX83" s="2"/>
      <c r="AY83" s="2"/>
      <c r="BD83" s="5">
        <f t="shared" si="90"/>
        <v>2</v>
      </c>
      <c r="BF83" s="2"/>
      <c r="BG83" s="2"/>
      <c r="BL83" s="5">
        <f t="shared" si="91"/>
        <v>2</v>
      </c>
      <c r="BN83" s="2"/>
      <c r="BO83" s="2"/>
      <c r="BT83" s="5">
        <f t="shared" si="92"/>
        <v>2</v>
      </c>
      <c r="BV83" s="2"/>
      <c r="BW83" s="526"/>
      <c r="CB83" s="5">
        <f t="shared" si="93"/>
        <v>2</v>
      </c>
      <c r="CD83" s="2"/>
      <c r="CE83" s="2"/>
      <c r="CJ83" s="5">
        <f t="shared" si="94"/>
        <v>2</v>
      </c>
      <c r="CL83" s="2"/>
      <c r="CM83" s="2"/>
      <c r="CR83" s="5">
        <f t="shared" si="95"/>
        <v>2</v>
      </c>
    </row>
    <row r="84" spans="2:96" ht="12.75" customHeight="1" x14ac:dyDescent="0.35">
      <c r="B84" s="658" t="s">
        <v>379</v>
      </c>
      <c r="C84" s="659"/>
      <c r="D84" s="659"/>
      <c r="E84" s="659"/>
      <c r="F84" s="659"/>
      <c r="G84" s="659"/>
      <c r="H84" s="660"/>
      <c r="J84" s="658" t="s">
        <v>379</v>
      </c>
      <c r="K84" s="659"/>
      <c r="L84" s="659"/>
      <c r="M84" s="659"/>
      <c r="N84" s="659"/>
      <c r="O84" s="659"/>
      <c r="P84" s="660"/>
      <c r="Q84" s="3"/>
      <c r="R84" s="658" t="s">
        <v>379</v>
      </c>
      <c r="S84" s="659"/>
      <c r="T84" s="659"/>
      <c r="U84" s="659"/>
      <c r="V84" s="659"/>
      <c r="W84" s="659"/>
      <c r="X84" s="660"/>
      <c r="Y84" s="3"/>
      <c r="Z84" s="658" t="s">
        <v>379</v>
      </c>
      <c r="AA84" s="659"/>
      <c r="AB84" s="659"/>
      <c r="AC84" s="659"/>
      <c r="AD84" s="659"/>
      <c r="AE84" s="659"/>
      <c r="AF84" s="660"/>
      <c r="AH84" s="658" t="s">
        <v>379</v>
      </c>
      <c r="AI84" s="659"/>
      <c r="AJ84" s="659"/>
      <c r="AK84" s="659"/>
      <c r="AL84" s="659"/>
      <c r="AM84" s="659"/>
      <c r="AN84" s="660"/>
      <c r="AP84" s="658" t="s">
        <v>379</v>
      </c>
      <c r="AQ84" s="659"/>
      <c r="AR84" s="659"/>
      <c r="AS84" s="659"/>
      <c r="AT84" s="659"/>
      <c r="AU84" s="659"/>
      <c r="AV84" s="660"/>
      <c r="AX84" s="658" t="s">
        <v>379</v>
      </c>
      <c r="AY84" s="659"/>
      <c r="AZ84" s="659"/>
      <c r="BA84" s="659"/>
      <c r="BB84" s="659"/>
      <c r="BC84" s="659"/>
      <c r="BD84" s="660"/>
      <c r="BF84" s="658" t="s">
        <v>379</v>
      </c>
      <c r="BG84" s="659"/>
      <c r="BH84" s="659"/>
      <c r="BI84" s="659"/>
      <c r="BJ84" s="659"/>
      <c r="BK84" s="659"/>
      <c r="BL84" s="660"/>
      <c r="BN84" s="658" t="s">
        <v>379</v>
      </c>
      <c r="BO84" s="659"/>
      <c r="BP84" s="659"/>
      <c r="BQ84" s="659"/>
      <c r="BR84" s="659"/>
      <c r="BS84" s="659"/>
      <c r="BT84" s="660"/>
      <c r="BV84" s="658" t="s">
        <v>379</v>
      </c>
      <c r="BW84" s="659"/>
      <c r="BX84" s="659"/>
      <c r="BY84" s="659"/>
      <c r="BZ84" s="659"/>
      <c r="CA84" s="659"/>
      <c r="CB84" s="660"/>
      <c r="CD84" s="658" t="s">
        <v>379</v>
      </c>
      <c r="CE84" s="659"/>
      <c r="CF84" s="659"/>
      <c r="CG84" s="659"/>
      <c r="CH84" s="659"/>
      <c r="CI84" s="659"/>
      <c r="CJ84" s="660"/>
      <c r="CL84" s="658" t="s">
        <v>379</v>
      </c>
      <c r="CM84" s="659"/>
      <c r="CN84" s="659"/>
      <c r="CO84" s="659"/>
      <c r="CP84" s="659"/>
      <c r="CQ84" s="659"/>
      <c r="CR84" s="660"/>
    </row>
    <row r="85" spans="2:96" ht="18" customHeight="1" x14ac:dyDescent="0.35">
      <c r="B85" s="773" t="s">
        <v>19</v>
      </c>
      <c r="C85" s="659"/>
      <c r="D85" s="659"/>
      <c r="E85" s="659"/>
      <c r="F85" s="659"/>
      <c r="G85" s="659"/>
      <c r="H85" s="660"/>
      <c r="J85" s="773" t="s">
        <v>19</v>
      </c>
      <c r="K85" s="659"/>
      <c r="L85" s="659"/>
      <c r="M85" s="659"/>
      <c r="N85" s="659"/>
      <c r="O85" s="659"/>
      <c r="P85" s="660"/>
      <c r="Q85" s="3"/>
      <c r="R85" s="773" t="s">
        <v>19</v>
      </c>
      <c r="S85" s="659"/>
      <c r="T85" s="659"/>
      <c r="U85" s="659"/>
      <c r="V85" s="659"/>
      <c r="W85" s="659"/>
      <c r="X85" s="660"/>
      <c r="Y85" s="3"/>
      <c r="Z85" s="773" t="s">
        <v>19</v>
      </c>
      <c r="AA85" s="659"/>
      <c r="AB85" s="659"/>
      <c r="AC85" s="659"/>
      <c r="AD85" s="659"/>
      <c r="AE85" s="659"/>
      <c r="AF85" s="660"/>
      <c r="AH85" s="773" t="s">
        <v>19</v>
      </c>
      <c r="AI85" s="659"/>
      <c r="AJ85" s="659"/>
      <c r="AK85" s="659"/>
      <c r="AL85" s="659"/>
      <c r="AM85" s="659"/>
      <c r="AN85" s="660"/>
      <c r="AP85" s="773" t="s">
        <v>19</v>
      </c>
      <c r="AQ85" s="659"/>
      <c r="AR85" s="659"/>
      <c r="AS85" s="659"/>
      <c r="AT85" s="659"/>
      <c r="AU85" s="659"/>
      <c r="AV85" s="660"/>
      <c r="AX85" s="773" t="s">
        <v>19</v>
      </c>
      <c r="AY85" s="659"/>
      <c r="AZ85" s="659"/>
      <c r="BA85" s="659"/>
      <c r="BB85" s="659"/>
      <c r="BC85" s="659"/>
      <c r="BD85" s="660"/>
      <c r="BF85" s="773" t="s">
        <v>19</v>
      </c>
      <c r="BG85" s="659"/>
      <c r="BH85" s="659"/>
      <c r="BI85" s="659"/>
      <c r="BJ85" s="659"/>
      <c r="BK85" s="659"/>
      <c r="BL85" s="660"/>
      <c r="BN85" s="773" t="s">
        <v>19</v>
      </c>
      <c r="BO85" s="659"/>
      <c r="BP85" s="659"/>
      <c r="BQ85" s="659"/>
      <c r="BR85" s="659"/>
      <c r="BS85" s="659"/>
      <c r="BT85" s="660"/>
      <c r="BV85" s="773" t="s">
        <v>19</v>
      </c>
      <c r="BW85" s="659"/>
      <c r="BX85" s="659"/>
      <c r="BY85" s="659"/>
      <c r="BZ85" s="659"/>
      <c r="CA85" s="659"/>
      <c r="CB85" s="660"/>
      <c r="CD85" s="773" t="s">
        <v>19</v>
      </c>
      <c r="CE85" s="659"/>
      <c r="CF85" s="659"/>
      <c r="CG85" s="659"/>
      <c r="CH85" s="659"/>
      <c r="CI85" s="659"/>
      <c r="CJ85" s="660"/>
      <c r="CL85" s="773" t="s">
        <v>19</v>
      </c>
      <c r="CM85" s="659"/>
      <c r="CN85" s="659"/>
      <c r="CO85" s="659"/>
      <c r="CP85" s="659"/>
      <c r="CQ85" s="659"/>
      <c r="CR85" s="660"/>
    </row>
    <row r="86" spans="2:96" ht="12.75" customHeight="1" x14ac:dyDescent="0.35">
      <c r="B86" s="63"/>
      <c r="C86" s="64"/>
      <c r="D86" s="9" t="s">
        <v>380</v>
      </c>
      <c r="E86" s="9" t="s">
        <v>7</v>
      </c>
      <c r="F86" s="9" t="s">
        <v>8</v>
      </c>
      <c r="G86" s="10" t="s">
        <v>373</v>
      </c>
      <c r="H86" s="11" t="s">
        <v>508</v>
      </c>
      <c r="J86" s="63"/>
      <c r="K86" s="64"/>
      <c r="L86" s="9" t="s">
        <v>380</v>
      </c>
      <c r="M86" s="9" t="s">
        <v>7</v>
      </c>
      <c r="N86" s="9" t="s">
        <v>8</v>
      </c>
      <c r="O86" s="12" t="s">
        <v>373</v>
      </c>
      <c r="P86" s="11" t="s">
        <v>508</v>
      </c>
      <c r="Q86" s="3"/>
      <c r="R86" s="63"/>
      <c r="S86" s="64"/>
      <c r="T86" s="9" t="s">
        <v>380</v>
      </c>
      <c r="U86" s="9" t="s">
        <v>7</v>
      </c>
      <c r="V86" s="9" t="s">
        <v>8</v>
      </c>
      <c r="W86" s="13" t="s">
        <v>373</v>
      </c>
      <c r="X86" s="11" t="s">
        <v>508</v>
      </c>
      <c r="Y86" s="3"/>
      <c r="Z86" s="63"/>
      <c r="AA86" s="64"/>
      <c r="AB86" s="9" t="s">
        <v>380</v>
      </c>
      <c r="AC86" s="9" t="s">
        <v>7</v>
      </c>
      <c r="AD86" s="9" t="s">
        <v>8</v>
      </c>
      <c r="AE86" s="14" t="s">
        <v>373</v>
      </c>
      <c r="AF86" s="11" t="s">
        <v>508</v>
      </c>
      <c r="AH86" s="63"/>
      <c r="AI86" s="64"/>
      <c r="AJ86" s="9" t="s">
        <v>380</v>
      </c>
      <c r="AK86" s="9" t="s">
        <v>7</v>
      </c>
      <c r="AL86" s="9" t="s">
        <v>8</v>
      </c>
      <c r="AM86" s="15" t="s">
        <v>373</v>
      </c>
      <c r="AN86" s="11" t="s">
        <v>508</v>
      </c>
      <c r="AP86" s="63"/>
      <c r="AQ86" s="64"/>
      <c r="AR86" s="9" t="s">
        <v>380</v>
      </c>
      <c r="AS86" s="9" t="s">
        <v>7</v>
      </c>
      <c r="AT86" s="9" t="s">
        <v>8</v>
      </c>
      <c r="AU86" s="92" t="s">
        <v>373</v>
      </c>
      <c r="AV86" s="11" t="s">
        <v>508</v>
      </c>
      <c r="AX86" s="63"/>
      <c r="AY86" s="64"/>
      <c r="AZ86" s="9" t="s">
        <v>380</v>
      </c>
      <c r="BA86" s="191" t="s">
        <v>7</v>
      </c>
      <c r="BB86" s="9" t="s">
        <v>8</v>
      </c>
      <c r="BC86" s="184" t="s">
        <v>373</v>
      </c>
      <c r="BD86" s="11" t="s">
        <v>508</v>
      </c>
      <c r="BF86" s="63"/>
      <c r="BG86" s="64"/>
      <c r="BH86" s="9" t="s">
        <v>380</v>
      </c>
      <c r="BI86" s="9" t="s">
        <v>7</v>
      </c>
      <c r="BJ86" s="9" t="s">
        <v>8</v>
      </c>
      <c r="BK86" s="18" t="s">
        <v>373</v>
      </c>
      <c r="BL86" s="11" t="s">
        <v>508</v>
      </c>
      <c r="BN86" s="63"/>
      <c r="BO86" s="64"/>
      <c r="BP86" s="9" t="s">
        <v>380</v>
      </c>
      <c r="BQ86" s="9" t="s">
        <v>7</v>
      </c>
      <c r="BR86" s="9" t="s">
        <v>8</v>
      </c>
      <c r="BS86" s="19" t="s">
        <v>373</v>
      </c>
      <c r="BT86" s="11" t="s">
        <v>508</v>
      </c>
      <c r="BV86" s="63"/>
      <c r="BW86" s="535"/>
      <c r="BX86" s="9" t="s">
        <v>380</v>
      </c>
      <c r="BY86" s="9" t="s">
        <v>7</v>
      </c>
      <c r="BZ86" s="9" t="s">
        <v>8</v>
      </c>
      <c r="CA86" s="20" t="s">
        <v>373</v>
      </c>
      <c r="CB86" s="11" t="s">
        <v>508</v>
      </c>
      <c r="CD86" s="63"/>
      <c r="CE86" s="64"/>
      <c r="CF86" s="9" t="s">
        <v>380</v>
      </c>
      <c r="CG86" s="9" t="s">
        <v>7</v>
      </c>
      <c r="CH86" s="9" t="s">
        <v>8</v>
      </c>
      <c r="CI86" s="21" t="s">
        <v>373</v>
      </c>
      <c r="CJ86" s="11" t="s">
        <v>508</v>
      </c>
      <c r="CL86" s="63"/>
      <c r="CM86" s="64"/>
      <c r="CN86" s="9" t="s">
        <v>380</v>
      </c>
      <c r="CO86" s="9" t="s">
        <v>7</v>
      </c>
      <c r="CP86" s="9" t="s">
        <v>8</v>
      </c>
      <c r="CQ86" s="22" t="s">
        <v>373</v>
      </c>
      <c r="CR86" s="11" t="s">
        <v>508</v>
      </c>
    </row>
    <row r="87" spans="2:96" ht="12.75" customHeight="1" x14ac:dyDescent="0.35">
      <c r="B87" s="774" t="s">
        <v>532</v>
      </c>
      <c r="C87" s="662"/>
      <c r="D87" s="5" t="s">
        <v>381</v>
      </c>
      <c r="E87" s="5" t="s">
        <v>11</v>
      </c>
      <c r="F87" s="5" t="s">
        <v>11</v>
      </c>
      <c r="H87" s="5">
        <v>2</v>
      </c>
      <c r="J87" s="680" t="s">
        <v>510</v>
      </c>
      <c r="K87" s="662"/>
      <c r="L87" s="5" t="s">
        <v>381</v>
      </c>
      <c r="M87" s="5" t="s">
        <v>11</v>
      </c>
      <c r="N87" s="5" t="s">
        <v>11</v>
      </c>
      <c r="P87" s="5">
        <v>2</v>
      </c>
      <c r="Q87" s="3"/>
      <c r="R87" s="678" t="s">
        <v>511</v>
      </c>
      <c r="S87" s="662"/>
      <c r="T87" s="5" t="s">
        <v>381</v>
      </c>
      <c r="U87" s="5" t="s">
        <v>11</v>
      </c>
      <c r="V87" s="5" t="s">
        <v>11</v>
      </c>
      <c r="X87" s="5">
        <v>2</v>
      </c>
      <c r="Y87" s="3"/>
      <c r="Z87" s="687" t="s">
        <v>512</v>
      </c>
      <c r="AA87" s="662"/>
      <c r="AB87" s="5" t="s">
        <v>381</v>
      </c>
      <c r="AC87" s="5" t="s">
        <v>11</v>
      </c>
      <c r="AD87" s="5" t="s">
        <v>11</v>
      </c>
      <c r="AF87" s="27">
        <v>2</v>
      </c>
      <c r="AH87" s="685" t="s">
        <v>513</v>
      </c>
      <c r="AI87" s="662"/>
      <c r="AJ87" s="5" t="s">
        <v>381</v>
      </c>
      <c r="AK87" s="5" t="s">
        <v>11</v>
      </c>
      <c r="AL87" s="5" t="s">
        <v>11</v>
      </c>
      <c r="AN87" s="27">
        <v>2</v>
      </c>
      <c r="AP87" s="764" t="s">
        <v>514</v>
      </c>
      <c r="AQ87" s="662"/>
      <c r="AR87" s="5" t="s">
        <v>381</v>
      </c>
      <c r="AS87" s="5" t="s">
        <v>11</v>
      </c>
      <c r="AT87" s="5" t="s">
        <v>11</v>
      </c>
      <c r="AV87" s="27">
        <v>2</v>
      </c>
      <c r="AX87" s="688" t="s">
        <v>515</v>
      </c>
      <c r="AY87" s="662"/>
      <c r="AZ87" s="5" t="s">
        <v>381</v>
      </c>
      <c r="BA87" s="192" t="s">
        <v>11</v>
      </c>
      <c r="BB87" s="5" t="s">
        <v>11</v>
      </c>
      <c r="BD87" s="5">
        <v>2</v>
      </c>
      <c r="BF87" s="679" t="s">
        <v>516</v>
      </c>
      <c r="BG87" s="662"/>
      <c r="BH87" s="5" t="s">
        <v>381</v>
      </c>
      <c r="BI87" s="5" t="s">
        <v>11</v>
      </c>
      <c r="BJ87" s="5" t="s">
        <v>11</v>
      </c>
      <c r="BL87" s="250">
        <v>2</v>
      </c>
      <c r="BN87" s="672" t="s">
        <v>517</v>
      </c>
      <c r="BO87" s="662"/>
      <c r="BP87" s="5" t="s">
        <v>381</v>
      </c>
      <c r="BQ87" s="5" t="s">
        <v>11</v>
      </c>
      <c r="BR87" s="5" t="s">
        <v>11</v>
      </c>
      <c r="BT87" s="5">
        <f>BL87</f>
        <v>2</v>
      </c>
      <c r="BV87" s="728" t="s">
        <v>518</v>
      </c>
      <c r="BW87" s="662"/>
      <c r="BX87" s="5" t="s">
        <v>381</v>
      </c>
      <c r="BY87" s="529" t="s">
        <v>11</v>
      </c>
      <c r="BZ87" s="5" t="s">
        <v>11</v>
      </c>
      <c r="CB87" s="5">
        <f>BT87</f>
        <v>2</v>
      </c>
      <c r="CD87" s="682" t="s">
        <v>519</v>
      </c>
      <c r="CE87" s="662"/>
      <c r="CF87" s="5" t="s">
        <v>381</v>
      </c>
      <c r="CG87" s="5" t="s">
        <v>11</v>
      </c>
      <c r="CH87" s="5" t="s">
        <v>11</v>
      </c>
      <c r="CJ87" s="5">
        <f>CB87</f>
        <v>2</v>
      </c>
      <c r="CL87" s="686" t="s">
        <v>520</v>
      </c>
      <c r="CM87" s="662"/>
      <c r="CN87" s="5" t="s">
        <v>381</v>
      </c>
      <c r="CO87" s="5" t="s">
        <v>11</v>
      </c>
      <c r="CP87" s="5" t="s">
        <v>11</v>
      </c>
      <c r="CR87" s="5">
        <f>CJ87</f>
        <v>2</v>
      </c>
    </row>
    <row r="88" spans="2:96" ht="12.75" customHeight="1" x14ac:dyDescent="0.35">
      <c r="B88" s="720"/>
      <c r="C88" s="651"/>
      <c r="D88" s="34"/>
      <c r="E88" s="34"/>
      <c r="F88" s="34"/>
      <c r="G88" s="36"/>
      <c r="H88" s="287">
        <v>2</v>
      </c>
      <c r="J88" s="653"/>
      <c r="K88" s="651"/>
      <c r="L88" s="5"/>
      <c r="M88" s="5">
        <v>0</v>
      </c>
      <c r="N88" s="5"/>
      <c r="O88" s="6"/>
      <c r="P88" s="5">
        <f t="shared" ref="P88:P92" si="96">SUM(P87+M88-N88)</f>
        <v>2</v>
      </c>
      <c r="Q88" s="3"/>
      <c r="R88" s="653"/>
      <c r="S88" s="651"/>
      <c r="T88" s="5"/>
      <c r="U88" s="5">
        <v>0</v>
      </c>
      <c r="V88" s="5">
        <v>0</v>
      </c>
      <c r="W88" s="6"/>
      <c r="X88" s="5">
        <f t="shared" ref="X88:X92" si="97">SUM(X87+U88-V88)</f>
        <v>2</v>
      </c>
      <c r="Y88" s="3"/>
      <c r="Z88" s="653"/>
      <c r="AA88" s="651"/>
      <c r="AB88" s="5"/>
      <c r="AC88" s="5"/>
      <c r="AD88" s="5"/>
      <c r="AE88" s="6"/>
      <c r="AF88" s="5">
        <f t="shared" ref="AF88:AF92" si="98">SUM(AF87+AC88-AD88)</f>
        <v>2</v>
      </c>
      <c r="AH88" s="653"/>
      <c r="AI88" s="651"/>
      <c r="AJ88" s="5"/>
      <c r="AK88" s="5"/>
      <c r="AL88" s="5">
        <v>0</v>
      </c>
      <c r="AM88" s="6"/>
      <c r="AN88" s="5">
        <f t="shared" ref="AN88:AN92" si="99">SUM(AN87+AK88-AL88)</f>
        <v>2</v>
      </c>
      <c r="AP88" s="653"/>
      <c r="AQ88" s="651"/>
      <c r="AR88" s="5"/>
      <c r="AS88" s="5">
        <v>0</v>
      </c>
      <c r="AT88" s="5">
        <v>0</v>
      </c>
      <c r="AU88" s="6"/>
      <c r="AV88" s="5">
        <f t="shared" ref="AV88:AV92" si="100">SUM(AV87+AS88-AT88)</f>
        <v>2</v>
      </c>
      <c r="AX88" s="653"/>
      <c r="AY88" s="651"/>
      <c r="AZ88" s="5"/>
      <c r="BA88" s="192"/>
      <c r="BB88" s="5">
        <v>0</v>
      </c>
      <c r="BC88" s="185"/>
      <c r="BD88" s="5">
        <f t="shared" ref="BD88:BD92" si="101">SUM(BD87+BA88-BB88)</f>
        <v>2</v>
      </c>
      <c r="BF88" s="653"/>
      <c r="BG88" s="651"/>
      <c r="BH88" s="5"/>
      <c r="BI88" s="5">
        <v>0</v>
      </c>
      <c r="BJ88" s="5">
        <v>0</v>
      </c>
      <c r="BK88" s="6"/>
      <c r="BL88" s="5">
        <f t="shared" ref="BL88:BL92" si="102">SUM(BL87+BI88-BJ88)</f>
        <v>2</v>
      </c>
      <c r="BN88" s="653"/>
      <c r="BO88" s="651"/>
      <c r="BP88" s="5"/>
      <c r="BQ88" s="5">
        <v>0</v>
      </c>
      <c r="BR88" s="5">
        <v>0</v>
      </c>
      <c r="BS88" s="6"/>
      <c r="BT88" s="5">
        <f t="shared" ref="BT88:BT92" si="103">SUM(BT87+BQ88-BR88)</f>
        <v>2</v>
      </c>
      <c r="BV88" s="653"/>
      <c r="BW88" s="651"/>
      <c r="BX88" s="5"/>
      <c r="BY88" s="529">
        <v>0</v>
      </c>
      <c r="BZ88" s="5">
        <v>0</v>
      </c>
      <c r="CA88" s="28"/>
      <c r="CB88" s="5">
        <f t="shared" ref="CB88:CB92" si="104">SUM(CB87+BY88-BZ88)</f>
        <v>2</v>
      </c>
      <c r="CD88" s="653"/>
      <c r="CE88" s="651"/>
      <c r="CF88" s="5"/>
      <c r="CG88" s="5"/>
      <c r="CH88" s="5">
        <v>0</v>
      </c>
      <c r="CI88" s="6"/>
      <c r="CJ88" s="5">
        <f t="shared" ref="CJ88:CJ92" si="105">SUM(CJ87+CG88-CH88)</f>
        <v>2</v>
      </c>
      <c r="CL88" s="653"/>
      <c r="CM88" s="651"/>
      <c r="CN88" s="5"/>
      <c r="CO88" s="5"/>
      <c r="CP88" s="5">
        <v>0</v>
      </c>
      <c r="CQ88" s="6"/>
      <c r="CR88" s="5">
        <f t="shared" ref="CR88:CR92" si="106">SUM(CR87+CO88-CP88)</f>
        <v>2</v>
      </c>
    </row>
    <row r="89" spans="2:96" ht="12.75" customHeight="1" x14ac:dyDescent="0.35">
      <c r="B89" s="62"/>
      <c r="C89" s="62"/>
      <c r="D89" s="5"/>
      <c r="E89" s="5"/>
      <c r="F89" s="5"/>
      <c r="G89" s="6"/>
      <c r="H89" s="5">
        <f t="shared" ref="H89:H92" si="107">SUM(H88+E89-F89)</f>
        <v>2</v>
      </c>
      <c r="J89" s="62"/>
      <c r="K89" s="62"/>
      <c r="L89" s="5"/>
      <c r="M89" s="5"/>
      <c r="N89" s="5"/>
      <c r="O89" s="100"/>
      <c r="P89" s="5">
        <f t="shared" si="96"/>
        <v>2</v>
      </c>
      <c r="Q89" s="3"/>
      <c r="R89" s="62"/>
      <c r="S89" s="62"/>
      <c r="T89" s="5"/>
      <c r="U89" s="5"/>
      <c r="V89" s="5"/>
      <c r="W89" s="6"/>
      <c r="X89" s="5">
        <f t="shared" si="97"/>
        <v>2</v>
      </c>
      <c r="Y89" s="3"/>
      <c r="Z89" s="62"/>
      <c r="AA89" s="62"/>
      <c r="AB89" s="5"/>
      <c r="AC89" s="5"/>
      <c r="AD89" s="5"/>
      <c r="AE89" s="6"/>
      <c r="AF89" s="5">
        <f t="shared" si="98"/>
        <v>2</v>
      </c>
      <c r="AH89" s="62"/>
      <c r="AI89" s="62"/>
      <c r="AJ89" s="5"/>
      <c r="AK89" s="5"/>
      <c r="AL89" s="5"/>
      <c r="AM89" s="6"/>
      <c r="AN89" s="5">
        <f t="shared" si="99"/>
        <v>2</v>
      </c>
      <c r="AP89" s="62"/>
      <c r="AQ89" s="62"/>
      <c r="AR89" s="5"/>
      <c r="AS89" s="5"/>
      <c r="AT89" s="5"/>
      <c r="AU89" s="6"/>
      <c r="AV89" s="5">
        <f t="shared" si="100"/>
        <v>2</v>
      </c>
      <c r="AX89" s="62"/>
      <c r="AY89" s="62"/>
      <c r="AZ89" s="5"/>
      <c r="BA89" s="192"/>
      <c r="BB89" s="5"/>
      <c r="BC89" s="185"/>
      <c r="BD89" s="5">
        <f t="shared" si="101"/>
        <v>2</v>
      </c>
      <c r="BF89" s="62"/>
      <c r="BG89" s="62"/>
      <c r="BH89" s="5"/>
      <c r="BI89" s="5"/>
      <c r="BJ89" s="5"/>
      <c r="BK89" s="6"/>
      <c r="BL89" s="5">
        <f t="shared" si="102"/>
        <v>2</v>
      </c>
      <c r="BN89" s="62"/>
      <c r="BO89" s="62"/>
      <c r="BP89" s="5"/>
      <c r="BQ89" s="5"/>
      <c r="BR89" s="5"/>
      <c r="BS89" s="6"/>
      <c r="BT89" s="5">
        <f t="shared" si="103"/>
        <v>2</v>
      </c>
      <c r="BV89" s="62"/>
      <c r="BW89" s="528"/>
      <c r="BX89" s="5"/>
      <c r="BY89" s="529"/>
      <c r="BZ89" s="5"/>
      <c r="CA89" s="28"/>
      <c r="CB89" s="5">
        <f t="shared" si="104"/>
        <v>2</v>
      </c>
      <c r="CD89" s="62"/>
      <c r="CE89" s="62"/>
      <c r="CF89" s="5"/>
      <c r="CG89" s="5"/>
      <c r="CH89" s="5"/>
      <c r="CI89" s="6"/>
      <c r="CJ89" s="5">
        <f t="shared" si="105"/>
        <v>2</v>
      </c>
      <c r="CL89" s="62"/>
      <c r="CM89" s="62"/>
      <c r="CN89" s="5"/>
      <c r="CO89" s="5"/>
      <c r="CP89" s="5"/>
      <c r="CQ89" s="6"/>
      <c r="CR89" s="5">
        <f t="shared" si="106"/>
        <v>2</v>
      </c>
    </row>
    <row r="90" spans="2:96" ht="12.75" customHeight="1" x14ac:dyDescent="0.35">
      <c r="B90" s="62"/>
      <c r="C90" s="62"/>
      <c r="D90" s="5"/>
      <c r="E90" s="5"/>
      <c r="F90" s="5"/>
      <c r="G90" s="6"/>
      <c r="H90" s="5">
        <f t="shared" si="107"/>
        <v>2</v>
      </c>
      <c r="J90" s="62"/>
      <c r="K90" s="62"/>
      <c r="L90" s="5"/>
      <c r="M90" s="5"/>
      <c r="N90" s="5"/>
      <c r="O90" s="6"/>
      <c r="P90" s="5">
        <f t="shared" si="96"/>
        <v>2</v>
      </c>
      <c r="Q90" s="3"/>
      <c r="R90" s="62"/>
      <c r="S90" s="62"/>
      <c r="T90" s="5"/>
      <c r="U90" s="5"/>
      <c r="V90" s="5"/>
      <c r="W90" s="6"/>
      <c r="X90" s="5">
        <f t="shared" si="97"/>
        <v>2</v>
      </c>
      <c r="Y90" s="3"/>
      <c r="Z90" s="62"/>
      <c r="AA90" s="62"/>
      <c r="AB90" s="5"/>
      <c r="AC90" s="5"/>
      <c r="AD90" s="5"/>
      <c r="AE90" s="6"/>
      <c r="AF90" s="5">
        <f t="shared" si="98"/>
        <v>2</v>
      </c>
      <c r="AH90" s="62"/>
      <c r="AI90" s="62"/>
      <c r="AJ90" s="5"/>
      <c r="AK90" s="5"/>
      <c r="AL90" s="5"/>
      <c r="AM90" s="6"/>
      <c r="AN90" s="5">
        <f t="shared" si="99"/>
        <v>2</v>
      </c>
      <c r="AP90" s="62"/>
      <c r="AQ90" s="62"/>
      <c r="AR90" s="5"/>
      <c r="AS90" s="5"/>
      <c r="AT90" s="5"/>
      <c r="AU90" s="6"/>
      <c r="AV90" s="5">
        <f t="shared" si="100"/>
        <v>2</v>
      </c>
      <c r="AX90" s="62"/>
      <c r="AY90" s="62"/>
      <c r="AZ90" s="5"/>
      <c r="BA90" s="192"/>
      <c r="BB90" s="5"/>
      <c r="BC90" s="185"/>
      <c r="BD90" s="5">
        <f t="shared" si="101"/>
        <v>2</v>
      </c>
      <c r="BF90" s="62"/>
      <c r="BG90" s="62"/>
      <c r="BH90" s="5"/>
      <c r="BI90" s="5"/>
      <c r="BJ90" s="5"/>
      <c r="BK90" s="6"/>
      <c r="BL90" s="5">
        <f t="shared" si="102"/>
        <v>2</v>
      </c>
      <c r="BN90" s="62"/>
      <c r="BO90" s="62"/>
      <c r="BP90" s="5"/>
      <c r="BQ90" s="5"/>
      <c r="BR90" s="5"/>
      <c r="BS90" s="6"/>
      <c r="BT90" s="5">
        <f t="shared" si="103"/>
        <v>2</v>
      </c>
      <c r="BV90" s="62"/>
      <c r="BW90" s="528"/>
      <c r="BX90" s="5"/>
      <c r="BY90" s="529"/>
      <c r="BZ90" s="5"/>
      <c r="CA90" s="28"/>
      <c r="CB90" s="5">
        <f t="shared" si="104"/>
        <v>2</v>
      </c>
      <c r="CD90" s="62"/>
      <c r="CE90" s="62"/>
      <c r="CF90" s="5"/>
      <c r="CG90" s="5"/>
      <c r="CH90" s="5"/>
      <c r="CI90" s="6"/>
      <c r="CJ90" s="5">
        <f t="shared" si="105"/>
        <v>2</v>
      </c>
      <c r="CL90" s="62"/>
      <c r="CM90" s="62"/>
      <c r="CN90" s="5"/>
      <c r="CO90" s="5"/>
      <c r="CP90" s="5"/>
      <c r="CQ90" s="6"/>
      <c r="CR90" s="5">
        <f t="shared" si="106"/>
        <v>2</v>
      </c>
    </row>
    <row r="91" spans="2:96" ht="12.75" customHeight="1" x14ac:dyDescent="0.35">
      <c r="B91" s="62"/>
      <c r="C91" s="62"/>
      <c r="D91" s="5"/>
      <c r="E91" s="5"/>
      <c r="F91" s="5"/>
      <c r="G91" s="6"/>
      <c r="H91" s="5">
        <f t="shared" si="107"/>
        <v>2</v>
      </c>
      <c r="J91" s="62"/>
      <c r="K91" s="62"/>
      <c r="L91" s="5"/>
      <c r="M91" s="5"/>
      <c r="N91" s="5"/>
      <c r="O91" s="6"/>
      <c r="P91" s="5">
        <f t="shared" si="96"/>
        <v>2</v>
      </c>
      <c r="Q91" s="3"/>
      <c r="R91" s="62"/>
      <c r="S91" s="62"/>
      <c r="T91" s="5"/>
      <c r="U91" s="5"/>
      <c r="V91" s="5"/>
      <c r="W91" s="6"/>
      <c r="X91" s="5">
        <f t="shared" si="97"/>
        <v>2</v>
      </c>
      <c r="Y91" s="3"/>
      <c r="Z91" s="62"/>
      <c r="AA91" s="62"/>
      <c r="AB91" s="5"/>
      <c r="AC91" s="5"/>
      <c r="AD91" s="5"/>
      <c r="AE91" s="6"/>
      <c r="AF91" s="5">
        <f t="shared" si="98"/>
        <v>2</v>
      </c>
      <c r="AH91" s="62"/>
      <c r="AI91" s="62"/>
      <c r="AJ91" s="5"/>
      <c r="AK91" s="5"/>
      <c r="AL91" s="5"/>
      <c r="AM91" s="6"/>
      <c r="AN91" s="5">
        <f t="shared" si="99"/>
        <v>2</v>
      </c>
      <c r="AP91" s="62"/>
      <c r="AQ91" s="62"/>
      <c r="AR91" s="5"/>
      <c r="AS91" s="5"/>
      <c r="AT91" s="5"/>
      <c r="AU91" s="6"/>
      <c r="AV91" s="5">
        <f t="shared" si="100"/>
        <v>2</v>
      </c>
      <c r="AX91" s="62"/>
      <c r="AY91" s="62"/>
      <c r="AZ91" s="5"/>
      <c r="BA91" s="192"/>
      <c r="BB91" s="5"/>
      <c r="BC91" s="185"/>
      <c r="BD91" s="5">
        <f t="shared" si="101"/>
        <v>2</v>
      </c>
      <c r="BF91" s="62"/>
      <c r="BG91" s="62"/>
      <c r="BH91" s="5"/>
      <c r="BI91" s="5"/>
      <c r="BJ91" s="5"/>
      <c r="BK91" s="6"/>
      <c r="BL91" s="5">
        <f t="shared" si="102"/>
        <v>2</v>
      </c>
      <c r="BN91" s="62"/>
      <c r="BO91" s="62"/>
      <c r="BP91" s="5"/>
      <c r="BQ91" s="5"/>
      <c r="BR91" s="5"/>
      <c r="BS91" s="6"/>
      <c r="BT91" s="5">
        <f t="shared" si="103"/>
        <v>2</v>
      </c>
      <c r="BV91" s="62"/>
      <c r="BW91" s="528"/>
      <c r="BX91" s="5"/>
      <c r="BY91" s="529"/>
      <c r="BZ91" s="5"/>
      <c r="CA91" s="28"/>
      <c r="CB91" s="5">
        <f t="shared" si="104"/>
        <v>2</v>
      </c>
      <c r="CD91" s="62"/>
      <c r="CE91" s="62"/>
      <c r="CF91" s="5"/>
      <c r="CG91" s="5"/>
      <c r="CH91" s="5"/>
      <c r="CI91" s="6"/>
      <c r="CJ91" s="5">
        <f t="shared" si="105"/>
        <v>2</v>
      </c>
      <c r="CL91" s="62"/>
      <c r="CM91" s="62"/>
      <c r="CN91" s="5"/>
      <c r="CO91" s="5"/>
      <c r="CP91" s="5"/>
      <c r="CQ91" s="6"/>
      <c r="CR91" s="5">
        <f t="shared" si="106"/>
        <v>2</v>
      </c>
    </row>
    <row r="92" spans="2:96" ht="12.75" customHeight="1" x14ac:dyDescent="0.35">
      <c r="B92" s="2"/>
      <c r="C92" s="2"/>
      <c r="H92" s="5">
        <f t="shared" si="107"/>
        <v>2</v>
      </c>
      <c r="J92" s="2"/>
      <c r="K92" s="2"/>
      <c r="P92" s="5">
        <f t="shared" si="96"/>
        <v>2</v>
      </c>
      <c r="Q92" s="3"/>
      <c r="R92" s="2"/>
      <c r="S92" s="2"/>
      <c r="X92" s="5">
        <f t="shared" si="97"/>
        <v>2</v>
      </c>
      <c r="Y92" s="3"/>
      <c r="Z92" s="2"/>
      <c r="AA92" s="2"/>
      <c r="AF92" s="5">
        <f t="shared" si="98"/>
        <v>2</v>
      </c>
      <c r="AG92" s="44" t="s">
        <v>40</v>
      </c>
      <c r="AH92" s="2"/>
      <c r="AI92" s="2"/>
      <c r="AN92" s="5">
        <f t="shared" si="99"/>
        <v>2</v>
      </c>
      <c r="AP92" s="2"/>
      <c r="AQ92" s="2"/>
      <c r="AV92" s="5">
        <f t="shared" si="100"/>
        <v>2</v>
      </c>
      <c r="AX92" s="2"/>
      <c r="AY92" s="2"/>
      <c r="BD92" s="5">
        <f t="shared" si="101"/>
        <v>2</v>
      </c>
      <c r="BF92" s="2"/>
      <c r="BG92" s="2"/>
      <c r="BL92" s="5">
        <f t="shared" si="102"/>
        <v>2</v>
      </c>
      <c r="BN92" s="2"/>
      <c r="BO92" s="2"/>
      <c r="BT92" s="5">
        <f t="shared" si="103"/>
        <v>2</v>
      </c>
      <c r="BV92" s="2"/>
      <c r="BW92" s="526"/>
      <c r="CB92" s="5">
        <f t="shared" si="104"/>
        <v>2</v>
      </c>
      <c r="CD92" s="2"/>
      <c r="CE92" s="2"/>
      <c r="CJ92" s="5">
        <f t="shared" si="105"/>
        <v>2</v>
      </c>
      <c r="CL92" s="2"/>
      <c r="CM92" s="2"/>
      <c r="CR92" s="5">
        <f t="shared" si="106"/>
        <v>2</v>
      </c>
    </row>
    <row r="93" spans="2:96" ht="12.75" customHeight="1" x14ac:dyDescent="0.35">
      <c r="B93" s="658" t="s">
        <v>379</v>
      </c>
      <c r="C93" s="659"/>
      <c r="D93" s="659"/>
      <c r="E93" s="659"/>
      <c r="F93" s="659"/>
      <c r="G93" s="659"/>
      <c r="H93" s="660"/>
      <c r="J93" s="658" t="s">
        <v>379</v>
      </c>
      <c r="K93" s="659"/>
      <c r="L93" s="659"/>
      <c r="M93" s="659"/>
      <c r="N93" s="659"/>
      <c r="O93" s="659"/>
      <c r="P93" s="660"/>
      <c r="Q93" s="3"/>
      <c r="R93" s="658" t="s">
        <v>379</v>
      </c>
      <c r="S93" s="659"/>
      <c r="T93" s="659"/>
      <c r="U93" s="659"/>
      <c r="V93" s="659"/>
      <c r="W93" s="659"/>
      <c r="X93" s="660"/>
      <c r="Z93" s="658" t="s">
        <v>379</v>
      </c>
      <c r="AA93" s="659"/>
      <c r="AB93" s="659"/>
      <c r="AC93" s="659"/>
      <c r="AD93" s="659"/>
      <c r="AE93" s="659"/>
      <c r="AF93" s="660"/>
      <c r="AH93" s="658" t="s">
        <v>379</v>
      </c>
      <c r="AI93" s="659"/>
      <c r="AJ93" s="659"/>
      <c r="AK93" s="659"/>
      <c r="AL93" s="659"/>
      <c r="AM93" s="659"/>
      <c r="AN93" s="660"/>
      <c r="AP93" s="658" t="s">
        <v>379</v>
      </c>
      <c r="AQ93" s="659"/>
      <c r="AR93" s="659"/>
      <c r="AS93" s="659"/>
      <c r="AT93" s="659"/>
      <c r="AU93" s="659"/>
      <c r="AV93" s="660"/>
      <c r="AX93" s="658" t="s">
        <v>379</v>
      </c>
      <c r="AY93" s="659"/>
      <c r="AZ93" s="659"/>
      <c r="BA93" s="659"/>
      <c r="BB93" s="659"/>
      <c r="BC93" s="659"/>
      <c r="BD93" s="660"/>
      <c r="BF93" s="658" t="s">
        <v>379</v>
      </c>
      <c r="BG93" s="659"/>
      <c r="BH93" s="659"/>
      <c r="BI93" s="659"/>
      <c r="BJ93" s="659"/>
      <c r="BK93" s="659"/>
      <c r="BL93" s="660"/>
      <c r="BN93" s="658" t="s">
        <v>379</v>
      </c>
      <c r="BO93" s="659"/>
      <c r="BP93" s="659"/>
      <c r="BQ93" s="659"/>
      <c r="BR93" s="659"/>
      <c r="BS93" s="659"/>
      <c r="BT93" s="660"/>
      <c r="BV93" s="658" t="s">
        <v>379</v>
      </c>
      <c r="BW93" s="659"/>
      <c r="BX93" s="659"/>
      <c r="BY93" s="659"/>
      <c r="BZ93" s="659"/>
      <c r="CA93" s="659"/>
      <c r="CB93" s="660"/>
      <c r="CD93" s="658" t="s">
        <v>379</v>
      </c>
      <c r="CE93" s="659"/>
      <c r="CF93" s="659"/>
      <c r="CG93" s="659"/>
      <c r="CH93" s="659"/>
      <c r="CI93" s="659"/>
      <c r="CJ93" s="660"/>
      <c r="CL93" s="658" t="s">
        <v>379</v>
      </c>
      <c r="CM93" s="659"/>
      <c r="CN93" s="659"/>
      <c r="CO93" s="659"/>
      <c r="CP93" s="659"/>
      <c r="CQ93" s="659"/>
      <c r="CR93" s="660"/>
    </row>
    <row r="94" spans="2:96" ht="12.75" customHeight="1" x14ac:dyDescent="0.35">
      <c r="B94" s="773" t="s">
        <v>19</v>
      </c>
      <c r="C94" s="659"/>
      <c r="D94" s="659"/>
      <c r="E94" s="659"/>
      <c r="F94" s="659"/>
      <c r="G94" s="659"/>
      <c r="H94" s="660"/>
      <c r="J94" s="773" t="s">
        <v>19</v>
      </c>
      <c r="K94" s="659"/>
      <c r="L94" s="659"/>
      <c r="M94" s="659"/>
      <c r="N94" s="659"/>
      <c r="O94" s="659"/>
      <c r="P94" s="660"/>
      <c r="Q94" s="3"/>
      <c r="R94" s="773" t="s">
        <v>19</v>
      </c>
      <c r="S94" s="659"/>
      <c r="T94" s="659"/>
      <c r="U94" s="659"/>
      <c r="V94" s="659"/>
      <c r="W94" s="659"/>
      <c r="X94" s="660"/>
      <c r="Z94" s="773" t="s">
        <v>19</v>
      </c>
      <c r="AA94" s="659"/>
      <c r="AB94" s="659"/>
      <c r="AC94" s="659"/>
      <c r="AD94" s="659"/>
      <c r="AE94" s="659"/>
      <c r="AF94" s="660"/>
      <c r="AH94" s="773" t="s">
        <v>19</v>
      </c>
      <c r="AI94" s="659"/>
      <c r="AJ94" s="659"/>
      <c r="AK94" s="659"/>
      <c r="AL94" s="659"/>
      <c r="AM94" s="659"/>
      <c r="AN94" s="660"/>
      <c r="AP94" s="773" t="s">
        <v>19</v>
      </c>
      <c r="AQ94" s="659"/>
      <c r="AR94" s="659"/>
      <c r="AS94" s="659"/>
      <c r="AT94" s="659"/>
      <c r="AU94" s="659"/>
      <c r="AV94" s="660"/>
      <c r="AX94" s="773" t="s">
        <v>19</v>
      </c>
      <c r="AY94" s="659"/>
      <c r="AZ94" s="659"/>
      <c r="BA94" s="659"/>
      <c r="BB94" s="659"/>
      <c r="BC94" s="659"/>
      <c r="BD94" s="660"/>
      <c r="BF94" s="773" t="s">
        <v>19</v>
      </c>
      <c r="BG94" s="659"/>
      <c r="BH94" s="659"/>
      <c r="BI94" s="659"/>
      <c r="BJ94" s="659"/>
      <c r="BK94" s="659"/>
      <c r="BL94" s="660"/>
      <c r="BN94" s="773" t="s">
        <v>19</v>
      </c>
      <c r="BO94" s="659"/>
      <c r="BP94" s="659"/>
      <c r="BQ94" s="659"/>
      <c r="BR94" s="659"/>
      <c r="BS94" s="659"/>
      <c r="BT94" s="660"/>
      <c r="BV94" s="773" t="s">
        <v>19</v>
      </c>
      <c r="BW94" s="659"/>
      <c r="BX94" s="659"/>
      <c r="BY94" s="659"/>
      <c r="BZ94" s="659"/>
      <c r="CA94" s="659"/>
      <c r="CB94" s="660"/>
      <c r="CD94" s="773" t="s">
        <v>19</v>
      </c>
      <c r="CE94" s="659"/>
      <c r="CF94" s="659"/>
      <c r="CG94" s="659"/>
      <c r="CH94" s="659"/>
      <c r="CI94" s="659"/>
      <c r="CJ94" s="660"/>
      <c r="CL94" s="773" t="s">
        <v>19</v>
      </c>
      <c r="CM94" s="659"/>
      <c r="CN94" s="659"/>
      <c r="CO94" s="659"/>
      <c r="CP94" s="659"/>
      <c r="CQ94" s="659"/>
      <c r="CR94" s="660"/>
    </row>
    <row r="95" spans="2:96" ht="12.75" customHeight="1" x14ac:dyDescent="0.35">
      <c r="B95" s="63"/>
      <c r="C95" s="64"/>
      <c r="D95" s="9" t="s">
        <v>377</v>
      </c>
      <c r="E95" s="9" t="s">
        <v>7</v>
      </c>
      <c r="F95" s="9" t="s">
        <v>8</v>
      </c>
      <c r="G95" s="10" t="s">
        <v>373</v>
      </c>
      <c r="H95" s="11" t="s">
        <v>508</v>
      </c>
      <c r="J95" s="63"/>
      <c r="K95" s="64"/>
      <c r="L95" s="9" t="s">
        <v>377</v>
      </c>
      <c r="M95" s="9" t="s">
        <v>7</v>
      </c>
      <c r="N95" s="9" t="s">
        <v>8</v>
      </c>
      <c r="O95" s="12" t="s">
        <v>373</v>
      </c>
      <c r="P95" s="11" t="s">
        <v>508</v>
      </c>
      <c r="Q95" s="3"/>
      <c r="R95" s="63"/>
      <c r="S95" s="64"/>
      <c r="T95" s="9" t="s">
        <v>377</v>
      </c>
      <c r="U95" s="9" t="s">
        <v>7</v>
      </c>
      <c r="V95" s="9" t="s">
        <v>8</v>
      </c>
      <c r="W95" s="13" t="s">
        <v>373</v>
      </c>
      <c r="X95" s="11" t="s">
        <v>508</v>
      </c>
      <c r="Z95" s="63"/>
      <c r="AA95" s="64"/>
      <c r="AB95" s="9" t="s">
        <v>377</v>
      </c>
      <c r="AC95" s="9" t="s">
        <v>7</v>
      </c>
      <c r="AD95" s="9" t="s">
        <v>8</v>
      </c>
      <c r="AE95" s="14" t="s">
        <v>373</v>
      </c>
      <c r="AF95" s="11" t="s">
        <v>508</v>
      </c>
      <c r="AH95" s="63"/>
      <c r="AI95" s="64"/>
      <c r="AJ95" s="9" t="s">
        <v>377</v>
      </c>
      <c r="AK95" s="9" t="s">
        <v>7</v>
      </c>
      <c r="AL95" s="9" t="s">
        <v>8</v>
      </c>
      <c r="AM95" s="15" t="s">
        <v>373</v>
      </c>
      <c r="AN95" s="11" t="s">
        <v>508</v>
      </c>
      <c r="AP95" s="63"/>
      <c r="AQ95" s="64"/>
      <c r="AR95" s="9" t="s">
        <v>377</v>
      </c>
      <c r="AS95" s="9" t="s">
        <v>7</v>
      </c>
      <c r="AT95" s="9" t="s">
        <v>8</v>
      </c>
      <c r="AU95" s="92" t="s">
        <v>373</v>
      </c>
      <c r="AV95" s="11" t="s">
        <v>508</v>
      </c>
      <c r="AX95" s="63"/>
      <c r="AY95" s="64"/>
      <c r="AZ95" s="9" t="s">
        <v>377</v>
      </c>
      <c r="BA95" s="191" t="s">
        <v>7</v>
      </c>
      <c r="BB95" s="9" t="s">
        <v>8</v>
      </c>
      <c r="BC95" s="184" t="s">
        <v>373</v>
      </c>
      <c r="BD95" s="11" t="s">
        <v>508</v>
      </c>
      <c r="BF95" s="63"/>
      <c r="BG95" s="64"/>
      <c r="BH95" s="9" t="s">
        <v>377</v>
      </c>
      <c r="BI95" s="9" t="s">
        <v>7</v>
      </c>
      <c r="BJ95" s="9" t="s">
        <v>8</v>
      </c>
      <c r="BK95" s="18" t="s">
        <v>373</v>
      </c>
      <c r="BL95" s="11" t="s">
        <v>508</v>
      </c>
      <c r="BN95" s="63"/>
      <c r="BO95" s="64"/>
      <c r="BP95" s="9" t="s">
        <v>377</v>
      </c>
      <c r="BQ95" s="9" t="s">
        <v>7</v>
      </c>
      <c r="BR95" s="9" t="s">
        <v>8</v>
      </c>
      <c r="BS95" s="19" t="s">
        <v>373</v>
      </c>
      <c r="BT95" s="11" t="s">
        <v>508</v>
      </c>
      <c r="BV95" s="63"/>
      <c r="BW95" s="535"/>
      <c r="BX95" s="9" t="s">
        <v>377</v>
      </c>
      <c r="BY95" s="9" t="s">
        <v>7</v>
      </c>
      <c r="BZ95" s="9" t="s">
        <v>8</v>
      </c>
      <c r="CA95" s="20" t="s">
        <v>373</v>
      </c>
      <c r="CB95" s="11" t="s">
        <v>508</v>
      </c>
      <c r="CD95" s="63"/>
      <c r="CE95" s="64"/>
      <c r="CF95" s="9" t="s">
        <v>377</v>
      </c>
      <c r="CG95" s="9" t="s">
        <v>7</v>
      </c>
      <c r="CH95" s="9" t="s">
        <v>8</v>
      </c>
      <c r="CI95" s="21" t="s">
        <v>373</v>
      </c>
      <c r="CJ95" s="11" t="s">
        <v>508</v>
      </c>
      <c r="CL95" s="63"/>
      <c r="CM95" s="64"/>
      <c r="CN95" s="9" t="s">
        <v>377</v>
      </c>
      <c r="CO95" s="9" t="s">
        <v>7</v>
      </c>
      <c r="CP95" s="9" t="s">
        <v>8</v>
      </c>
      <c r="CQ95" s="22" t="s">
        <v>373</v>
      </c>
      <c r="CR95" s="11" t="s">
        <v>508</v>
      </c>
    </row>
    <row r="96" spans="2:96" ht="12.75" customHeight="1" x14ac:dyDescent="0.35">
      <c r="B96" s="774" t="s">
        <v>532</v>
      </c>
      <c r="C96" s="662"/>
      <c r="D96" s="5" t="s">
        <v>382</v>
      </c>
      <c r="E96" s="5" t="s">
        <v>11</v>
      </c>
      <c r="F96" s="5" t="s">
        <v>11</v>
      </c>
      <c r="H96" s="5">
        <v>1</v>
      </c>
      <c r="J96" s="680" t="s">
        <v>510</v>
      </c>
      <c r="K96" s="662"/>
      <c r="L96" s="5" t="s">
        <v>382</v>
      </c>
      <c r="M96" s="5" t="s">
        <v>11</v>
      </c>
      <c r="N96" s="5" t="s">
        <v>11</v>
      </c>
      <c r="P96" s="5">
        <v>1</v>
      </c>
      <c r="Q96" s="3"/>
      <c r="R96" s="678" t="s">
        <v>511</v>
      </c>
      <c r="S96" s="662"/>
      <c r="T96" s="5" t="s">
        <v>382</v>
      </c>
      <c r="U96" s="5" t="s">
        <v>11</v>
      </c>
      <c r="V96" s="5" t="s">
        <v>11</v>
      </c>
      <c r="X96" s="5">
        <v>1</v>
      </c>
      <c r="Z96" s="687" t="s">
        <v>512</v>
      </c>
      <c r="AA96" s="662"/>
      <c r="AB96" s="5" t="s">
        <v>382</v>
      </c>
      <c r="AC96" s="5" t="s">
        <v>11</v>
      </c>
      <c r="AD96" s="5" t="s">
        <v>11</v>
      </c>
      <c r="AF96" s="27">
        <v>1</v>
      </c>
      <c r="AH96" s="685" t="s">
        <v>513</v>
      </c>
      <c r="AI96" s="662"/>
      <c r="AJ96" s="5" t="s">
        <v>382</v>
      </c>
      <c r="AK96" s="5" t="s">
        <v>11</v>
      </c>
      <c r="AL96" s="5" t="s">
        <v>11</v>
      </c>
      <c r="AN96" s="27">
        <v>1</v>
      </c>
      <c r="AP96" s="764" t="s">
        <v>514</v>
      </c>
      <c r="AQ96" s="662"/>
      <c r="AR96" s="5" t="s">
        <v>382</v>
      </c>
      <c r="AS96" s="5" t="s">
        <v>11</v>
      </c>
      <c r="AT96" s="5" t="s">
        <v>11</v>
      </c>
      <c r="AV96" s="27">
        <v>1</v>
      </c>
      <c r="AX96" s="688" t="s">
        <v>515</v>
      </c>
      <c r="AY96" s="662"/>
      <c r="AZ96" s="5" t="s">
        <v>382</v>
      </c>
      <c r="BA96" s="192" t="s">
        <v>11</v>
      </c>
      <c r="BB96" s="5" t="s">
        <v>11</v>
      </c>
      <c r="BD96" s="5">
        <v>1</v>
      </c>
      <c r="BF96" s="679" t="s">
        <v>516</v>
      </c>
      <c r="BG96" s="662"/>
      <c r="BH96" s="5" t="s">
        <v>382</v>
      </c>
      <c r="BI96" s="5" t="s">
        <v>11</v>
      </c>
      <c r="BJ96" s="5" t="s">
        <v>11</v>
      </c>
      <c r="BL96" s="250">
        <v>1</v>
      </c>
      <c r="BN96" s="672" t="s">
        <v>517</v>
      </c>
      <c r="BO96" s="662"/>
      <c r="BP96" s="5" t="s">
        <v>382</v>
      </c>
      <c r="BQ96" s="5" t="s">
        <v>11</v>
      </c>
      <c r="BR96" s="5" t="s">
        <v>11</v>
      </c>
      <c r="BT96" s="5">
        <f>BL96</f>
        <v>1</v>
      </c>
      <c r="BV96" s="728" t="s">
        <v>518</v>
      </c>
      <c r="BW96" s="662"/>
      <c r="BX96" s="5" t="s">
        <v>382</v>
      </c>
      <c r="BY96" s="529" t="s">
        <v>11</v>
      </c>
      <c r="BZ96" s="5" t="s">
        <v>11</v>
      </c>
      <c r="CB96" s="5">
        <f>BT96</f>
        <v>1</v>
      </c>
      <c r="CD96" s="682" t="s">
        <v>519</v>
      </c>
      <c r="CE96" s="662"/>
      <c r="CF96" s="5" t="s">
        <v>382</v>
      </c>
      <c r="CG96" s="5" t="s">
        <v>11</v>
      </c>
      <c r="CH96" s="5" t="s">
        <v>11</v>
      </c>
      <c r="CJ96" s="5">
        <f>CB96</f>
        <v>1</v>
      </c>
      <c r="CL96" s="686" t="s">
        <v>520</v>
      </c>
      <c r="CM96" s="662"/>
      <c r="CN96" s="5" t="s">
        <v>382</v>
      </c>
      <c r="CO96" s="5" t="s">
        <v>11</v>
      </c>
      <c r="CP96" s="5" t="s">
        <v>11</v>
      </c>
      <c r="CR96" s="5">
        <f>CJ96</f>
        <v>1</v>
      </c>
    </row>
    <row r="97" spans="2:96" ht="12.75" customHeight="1" x14ac:dyDescent="0.35">
      <c r="B97" s="653"/>
      <c r="C97" s="651"/>
      <c r="E97" s="5">
        <v>0</v>
      </c>
      <c r="H97" s="5">
        <f t="shared" ref="H97:H100" si="108">SUM(H96+E97-F97)</f>
        <v>1</v>
      </c>
      <c r="J97" s="653"/>
      <c r="K97" s="651"/>
      <c r="M97" s="5">
        <v>0</v>
      </c>
      <c r="P97" s="5">
        <f t="shared" ref="P97:P100" si="109">SUM(P96+M97-N97)</f>
        <v>1</v>
      </c>
      <c r="Q97" s="3"/>
      <c r="R97" s="653"/>
      <c r="S97" s="651"/>
      <c r="U97" s="5">
        <v>0</v>
      </c>
      <c r="X97" s="5">
        <f t="shared" ref="X97:X100" si="110">SUM(X96+U97-V97)</f>
        <v>1</v>
      </c>
      <c r="Z97" s="653"/>
      <c r="AA97" s="651"/>
      <c r="AC97" s="5">
        <v>0</v>
      </c>
      <c r="AF97" s="5">
        <f t="shared" ref="AF97:AF100" si="111">SUM(AF96+AC97-AD97)</f>
        <v>1</v>
      </c>
      <c r="AH97" s="653"/>
      <c r="AI97" s="651"/>
      <c r="AK97" s="5">
        <v>0</v>
      </c>
      <c r="AN97" s="5">
        <f t="shared" ref="AN97:AN100" si="112">SUM(AN96+AK97-AL97)</f>
        <v>1</v>
      </c>
      <c r="AP97" s="653"/>
      <c r="AQ97" s="651"/>
      <c r="AS97" s="5">
        <v>0</v>
      </c>
      <c r="AV97" s="5">
        <f t="shared" ref="AV97:AV100" si="113">SUM(AV96+AS97-AT97)</f>
        <v>1</v>
      </c>
      <c r="AX97" s="653"/>
      <c r="AY97" s="651"/>
      <c r="BA97" s="192">
        <v>0</v>
      </c>
      <c r="BD97" s="5">
        <f t="shared" ref="BD97:BD100" si="114">SUM(BD96+BA97-BB97)</f>
        <v>1</v>
      </c>
      <c r="BF97" s="653"/>
      <c r="BG97" s="651"/>
      <c r="BI97" s="5">
        <v>0</v>
      </c>
      <c r="BL97" s="5">
        <f t="shared" ref="BL97:BL100" si="115">SUM(BL96+BI97-BJ97)</f>
        <v>1</v>
      </c>
      <c r="BN97" s="653"/>
      <c r="BO97" s="651"/>
      <c r="BQ97" s="5">
        <v>0</v>
      </c>
      <c r="BT97" s="5">
        <f t="shared" ref="BT97:BT100" si="116">SUM(BT96+BQ97-BR97)</f>
        <v>1</v>
      </c>
      <c r="BV97" s="653"/>
      <c r="BW97" s="651"/>
      <c r="BY97" s="529">
        <v>0</v>
      </c>
      <c r="CB97" s="5">
        <f t="shared" ref="CB97:CB100" si="117">SUM(CB96+BY97-BZ97)</f>
        <v>1</v>
      </c>
      <c r="CD97" s="653"/>
      <c r="CE97" s="651"/>
      <c r="CG97" s="5">
        <v>0</v>
      </c>
      <c r="CJ97" s="5">
        <f t="shared" ref="CJ97:CJ100" si="118">SUM(CJ96+CG97-CH97)</f>
        <v>1</v>
      </c>
      <c r="CL97" s="653"/>
      <c r="CM97" s="651"/>
      <c r="CO97" s="5">
        <v>0</v>
      </c>
      <c r="CR97" s="5">
        <f t="shared" ref="CR97:CR100" si="119">SUM(CR96+CO97-CP97)</f>
        <v>1</v>
      </c>
    </row>
    <row r="98" spans="2:96" ht="12.75" customHeight="1" x14ac:dyDescent="0.35">
      <c r="B98" s="62"/>
      <c r="C98" s="62"/>
      <c r="E98" s="5"/>
      <c r="H98" s="5">
        <f t="shared" si="108"/>
        <v>1</v>
      </c>
      <c r="J98" s="62"/>
      <c r="K98" s="62"/>
      <c r="M98" s="5"/>
      <c r="P98" s="5">
        <f t="shared" si="109"/>
        <v>1</v>
      </c>
      <c r="Q98" s="3"/>
      <c r="R98" s="62"/>
      <c r="S98" s="62"/>
      <c r="U98" s="5"/>
      <c r="X98" s="5">
        <f t="shared" si="110"/>
        <v>1</v>
      </c>
      <c r="Z98" s="62"/>
      <c r="AA98" s="62"/>
      <c r="AC98" s="5"/>
      <c r="AF98" s="5">
        <f t="shared" si="111"/>
        <v>1</v>
      </c>
      <c r="AH98" s="62"/>
      <c r="AI98" s="62"/>
      <c r="AK98" s="5"/>
      <c r="AN98" s="5">
        <f t="shared" si="112"/>
        <v>1</v>
      </c>
      <c r="AP98" s="62"/>
      <c r="AQ98" s="62"/>
      <c r="AS98" s="5"/>
      <c r="AV98" s="5">
        <f t="shared" si="113"/>
        <v>1</v>
      </c>
      <c r="AX98" s="62"/>
      <c r="AY98" s="62"/>
      <c r="BA98" s="192"/>
      <c r="BD98" s="5">
        <f t="shared" si="114"/>
        <v>1</v>
      </c>
      <c r="BF98" s="62"/>
      <c r="BG98" s="62"/>
      <c r="BI98" s="5"/>
      <c r="BL98" s="5">
        <f t="shared" si="115"/>
        <v>1</v>
      </c>
      <c r="BN98" s="62"/>
      <c r="BO98" s="62"/>
      <c r="BQ98" s="5"/>
      <c r="BT98" s="5">
        <f t="shared" si="116"/>
        <v>1</v>
      </c>
      <c r="BV98" s="62"/>
      <c r="BW98" s="528"/>
      <c r="BY98" s="529"/>
      <c r="CB98" s="5">
        <f t="shared" si="117"/>
        <v>1</v>
      </c>
      <c r="CD98" s="62"/>
      <c r="CE98" s="62"/>
      <c r="CG98" s="5"/>
      <c r="CJ98" s="5">
        <f t="shared" si="118"/>
        <v>1</v>
      </c>
      <c r="CL98" s="62"/>
      <c r="CM98" s="62"/>
      <c r="CO98" s="5"/>
      <c r="CR98" s="5">
        <f t="shared" si="119"/>
        <v>1</v>
      </c>
    </row>
    <row r="99" spans="2:96" ht="12.75" customHeight="1" x14ac:dyDescent="0.35">
      <c r="B99" s="62"/>
      <c r="C99" s="62"/>
      <c r="E99" s="5"/>
      <c r="H99" s="5">
        <f t="shared" si="108"/>
        <v>1</v>
      </c>
      <c r="J99" s="62"/>
      <c r="K99" s="62"/>
      <c r="M99" s="5"/>
      <c r="P99" s="5">
        <f t="shared" si="109"/>
        <v>1</v>
      </c>
      <c r="Q99" s="3"/>
      <c r="R99" s="62"/>
      <c r="S99" s="62"/>
      <c r="U99" s="5"/>
      <c r="X99" s="5">
        <f t="shared" si="110"/>
        <v>1</v>
      </c>
      <c r="Z99" s="62"/>
      <c r="AA99" s="62"/>
      <c r="AC99" s="5"/>
      <c r="AF99" s="5">
        <f t="shared" si="111"/>
        <v>1</v>
      </c>
      <c r="AH99" s="62"/>
      <c r="AI99" s="62"/>
      <c r="AK99" s="5"/>
      <c r="AN99" s="5">
        <f t="shared" si="112"/>
        <v>1</v>
      </c>
      <c r="AP99" s="62"/>
      <c r="AQ99" s="62"/>
      <c r="AS99" s="5"/>
      <c r="AV99" s="5">
        <f t="shared" si="113"/>
        <v>1</v>
      </c>
      <c r="AX99" s="62"/>
      <c r="AY99" s="62"/>
      <c r="BA99" s="192"/>
      <c r="BD99" s="5">
        <f t="shared" si="114"/>
        <v>1</v>
      </c>
      <c r="BF99" s="62"/>
      <c r="BG99" s="62"/>
      <c r="BI99" s="5"/>
      <c r="BL99" s="5">
        <f t="shared" si="115"/>
        <v>1</v>
      </c>
      <c r="BN99" s="62"/>
      <c r="BO99" s="62"/>
      <c r="BQ99" s="5"/>
      <c r="BT99" s="5">
        <f t="shared" si="116"/>
        <v>1</v>
      </c>
      <c r="BV99" s="62"/>
      <c r="BW99" s="528"/>
      <c r="BY99" s="529"/>
      <c r="CB99" s="5">
        <f t="shared" si="117"/>
        <v>1</v>
      </c>
      <c r="CD99" s="62"/>
      <c r="CE99" s="62"/>
      <c r="CG99" s="5"/>
      <c r="CJ99" s="5">
        <f t="shared" si="118"/>
        <v>1</v>
      </c>
      <c r="CL99" s="62"/>
      <c r="CM99" s="62"/>
      <c r="CO99" s="5"/>
      <c r="CR99" s="5">
        <f t="shared" si="119"/>
        <v>1</v>
      </c>
    </row>
    <row r="100" spans="2:96" ht="12.75" customHeight="1" x14ac:dyDescent="0.35">
      <c r="B100" s="62"/>
      <c r="C100" s="62"/>
      <c r="E100" s="5"/>
      <c r="H100" s="5">
        <f t="shared" si="108"/>
        <v>1</v>
      </c>
      <c r="J100" s="62"/>
      <c r="K100" s="62"/>
      <c r="M100" s="5"/>
      <c r="P100" s="5">
        <f t="shared" si="109"/>
        <v>1</v>
      </c>
      <c r="Q100" s="3"/>
      <c r="R100" s="62"/>
      <c r="S100" s="62"/>
      <c r="U100" s="5"/>
      <c r="X100" s="5">
        <f t="shared" si="110"/>
        <v>1</v>
      </c>
      <c r="Z100" s="62"/>
      <c r="AA100" s="62"/>
      <c r="AC100" s="5"/>
      <c r="AF100" s="5">
        <f t="shared" si="111"/>
        <v>1</v>
      </c>
      <c r="AH100" s="62"/>
      <c r="AI100" s="62"/>
      <c r="AK100" s="5"/>
      <c r="AN100" s="5">
        <f t="shared" si="112"/>
        <v>1</v>
      </c>
      <c r="AP100" s="62"/>
      <c r="AQ100" s="62"/>
      <c r="AS100" s="5"/>
      <c r="AV100" s="5">
        <f t="shared" si="113"/>
        <v>1</v>
      </c>
      <c r="AX100" s="62"/>
      <c r="AY100" s="62"/>
      <c r="BA100" s="192"/>
      <c r="BD100" s="5">
        <f t="shared" si="114"/>
        <v>1</v>
      </c>
      <c r="BF100" s="62"/>
      <c r="BG100" s="62"/>
      <c r="BI100" s="5"/>
      <c r="BL100" s="5">
        <f t="shared" si="115"/>
        <v>1</v>
      </c>
      <c r="BN100" s="62"/>
      <c r="BO100" s="62"/>
      <c r="BQ100" s="5"/>
      <c r="BT100" s="5">
        <f t="shared" si="116"/>
        <v>1</v>
      </c>
      <c r="BV100" s="62"/>
      <c r="BW100" s="528"/>
      <c r="BY100" s="529"/>
      <c r="CB100" s="5">
        <f t="shared" si="117"/>
        <v>1</v>
      </c>
      <c r="CD100" s="62"/>
      <c r="CE100" s="62"/>
      <c r="CG100" s="5"/>
      <c r="CJ100" s="5">
        <f t="shared" si="118"/>
        <v>1</v>
      </c>
      <c r="CL100" s="62"/>
      <c r="CM100" s="62"/>
      <c r="CO100" s="5"/>
      <c r="CR100" s="5">
        <f t="shared" si="119"/>
        <v>1</v>
      </c>
    </row>
    <row r="101" spans="2:96" ht="18" customHeight="1" x14ac:dyDescent="0.35">
      <c r="H101" s="5">
        <f>SUM(H97+E101-F101)</f>
        <v>1</v>
      </c>
      <c r="P101" s="5">
        <f>SUM(P97+M101-N101)</f>
        <v>1</v>
      </c>
      <c r="Q101" s="3"/>
      <c r="X101" s="5">
        <f>SUM(X97+U101-V101)</f>
        <v>1</v>
      </c>
      <c r="AF101" s="5">
        <f>SUM(AF97+AC101-AD101)</f>
        <v>1</v>
      </c>
      <c r="AN101" s="5">
        <f>SUM(AN97+AK101-AL101)</f>
        <v>1</v>
      </c>
      <c r="AV101" s="5">
        <f>SUM(AV97+AS101-AT101)</f>
        <v>1</v>
      </c>
      <c r="BD101" s="5">
        <f>SUM(BD97+BA101-BB101)</f>
        <v>1</v>
      </c>
      <c r="BL101" s="5">
        <f>SUM(BL97+BI101-BJ101)</f>
        <v>1</v>
      </c>
      <c r="BT101" s="5">
        <f>SUM(BT97+BQ101-BR101)</f>
        <v>1</v>
      </c>
      <c r="CB101" s="5">
        <f>SUM(CB97+BY101-BZ101)</f>
        <v>1</v>
      </c>
      <c r="CJ101" s="5">
        <f>SUM(CJ97+CG101-CH101)</f>
        <v>1</v>
      </c>
      <c r="CR101" s="5">
        <f>SUM(CR97+CO101-CP101)</f>
        <v>1</v>
      </c>
    </row>
    <row r="102" spans="2:96" ht="16.5" customHeight="1" x14ac:dyDescent="0.35">
      <c r="B102" s="658" t="s">
        <v>489</v>
      </c>
      <c r="C102" s="659"/>
      <c r="D102" s="659"/>
      <c r="E102" s="659"/>
      <c r="F102" s="659"/>
      <c r="G102" s="659"/>
      <c r="H102" s="660"/>
      <c r="J102" s="658" t="s">
        <v>489</v>
      </c>
      <c r="K102" s="659"/>
      <c r="L102" s="659"/>
      <c r="M102" s="659"/>
      <c r="N102" s="659"/>
      <c r="O102" s="659"/>
      <c r="P102" s="660"/>
      <c r="Q102" s="3"/>
      <c r="R102" s="658" t="s">
        <v>489</v>
      </c>
      <c r="S102" s="659"/>
      <c r="T102" s="659"/>
      <c r="U102" s="659"/>
      <c r="V102" s="659"/>
      <c r="W102" s="659"/>
      <c r="X102" s="660"/>
      <c r="Z102" s="658" t="s">
        <v>489</v>
      </c>
      <c r="AA102" s="659"/>
      <c r="AB102" s="659"/>
      <c r="AC102" s="659"/>
      <c r="AD102" s="659"/>
      <c r="AE102" s="659"/>
      <c r="AF102" s="660"/>
      <c r="AH102" s="658" t="s">
        <v>489</v>
      </c>
      <c r="AI102" s="659"/>
      <c r="AJ102" s="659"/>
      <c r="AK102" s="659"/>
      <c r="AL102" s="659"/>
      <c r="AM102" s="659"/>
      <c r="AN102" s="660"/>
      <c r="AP102" s="658" t="s">
        <v>489</v>
      </c>
      <c r="AQ102" s="659"/>
      <c r="AR102" s="659"/>
      <c r="AS102" s="659"/>
      <c r="AT102" s="659"/>
      <c r="AU102" s="659"/>
      <c r="AV102" s="660"/>
      <c r="AX102" s="658" t="s">
        <v>489</v>
      </c>
      <c r="AY102" s="659"/>
      <c r="AZ102" s="659"/>
      <c r="BA102" s="659"/>
      <c r="BB102" s="659"/>
      <c r="BC102" s="659"/>
      <c r="BD102" s="660"/>
      <c r="BF102" s="658" t="s">
        <v>489</v>
      </c>
      <c r="BG102" s="659"/>
      <c r="BH102" s="659"/>
      <c r="BI102" s="659"/>
      <c r="BJ102" s="659"/>
      <c r="BK102" s="659"/>
      <c r="BL102" s="660"/>
      <c r="BN102" s="658" t="s">
        <v>489</v>
      </c>
      <c r="BO102" s="659"/>
      <c r="BP102" s="659"/>
      <c r="BQ102" s="659"/>
      <c r="BR102" s="659"/>
      <c r="BS102" s="659"/>
      <c r="BT102" s="660"/>
      <c r="BV102" s="658" t="s">
        <v>489</v>
      </c>
      <c r="BW102" s="659"/>
      <c r="BX102" s="659"/>
      <c r="BY102" s="659"/>
      <c r="BZ102" s="659"/>
      <c r="CA102" s="659"/>
      <c r="CB102" s="660"/>
      <c r="CD102" s="658" t="s">
        <v>489</v>
      </c>
      <c r="CE102" s="659"/>
      <c r="CF102" s="659"/>
      <c r="CG102" s="659"/>
      <c r="CH102" s="659"/>
      <c r="CI102" s="659"/>
      <c r="CJ102" s="660"/>
      <c r="CL102" s="658" t="s">
        <v>489</v>
      </c>
      <c r="CM102" s="659"/>
      <c r="CN102" s="659"/>
      <c r="CO102" s="659"/>
      <c r="CP102" s="659"/>
      <c r="CQ102" s="659"/>
      <c r="CR102" s="660"/>
    </row>
    <row r="103" spans="2:96" ht="16.5" customHeight="1" x14ac:dyDescent="0.35">
      <c r="B103" s="773" t="s">
        <v>17</v>
      </c>
      <c r="C103" s="659"/>
      <c r="D103" s="659"/>
      <c r="E103" s="659"/>
      <c r="F103" s="659"/>
      <c r="G103" s="659"/>
      <c r="H103" s="660"/>
      <c r="J103" s="773" t="s">
        <v>17</v>
      </c>
      <c r="K103" s="659"/>
      <c r="L103" s="659"/>
      <c r="M103" s="659"/>
      <c r="N103" s="659"/>
      <c r="O103" s="659"/>
      <c r="P103" s="660"/>
      <c r="Q103" s="3"/>
      <c r="R103" s="773" t="s">
        <v>17</v>
      </c>
      <c r="S103" s="659"/>
      <c r="T103" s="659"/>
      <c r="U103" s="659"/>
      <c r="V103" s="659"/>
      <c r="W103" s="659"/>
      <c r="X103" s="660"/>
      <c r="Z103" s="773" t="s">
        <v>17</v>
      </c>
      <c r="AA103" s="659"/>
      <c r="AB103" s="659"/>
      <c r="AC103" s="659"/>
      <c r="AD103" s="659"/>
      <c r="AE103" s="659"/>
      <c r="AF103" s="660"/>
      <c r="AH103" s="773" t="s">
        <v>17</v>
      </c>
      <c r="AI103" s="659"/>
      <c r="AJ103" s="659"/>
      <c r="AK103" s="659"/>
      <c r="AL103" s="659"/>
      <c r="AM103" s="659"/>
      <c r="AN103" s="660"/>
      <c r="AP103" s="773" t="s">
        <v>17</v>
      </c>
      <c r="AQ103" s="659"/>
      <c r="AR103" s="659"/>
      <c r="AS103" s="659"/>
      <c r="AT103" s="659"/>
      <c r="AU103" s="659"/>
      <c r="AV103" s="660"/>
      <c r="AX103" s="773" t="s">
        <v>17</v>
      </c>
      <c r="AY103" s="659"/>
      <c r="AZ103" s="659"/>
      <c r="BA103" s="659"/>
      <c r="BB103" s="659"/>
      <c r="BC103" s="659"/>
      <c r="BD103" s="660"/>
      <c r="BF103" s="773" t="s">
        <v>17</v>
      </c>
      <c r="BG103" s="659"/>
      <c r="BH103" s="659"/>
      <c r="BI103" s="659"/>
      <c r="BJ103" s="659"/>
      <c r="BK103" s="659"/>
      <c r="BL103" s="660"/>
      <c r="BN103" s="773" t="s">
        <v>17</v>
      </c>
      <c r="BO103" s="659"/>
      <c r="BP103" s="659"/>
      <c r="BQ103" s="659"/>
      <c r="BR103" s="659"/>
      <c r="BS103" s="659"/>
      <c r="BT103" s="660"/>
      <c r="BV103" s="773" t="s">
        <v>17</v>
      </c>
      <c r="BW103" s="659"/>
      <c r="BX103" s="659"/>
      <c r="BY103" s="659"/>
      <c r="BZ103" s="659"/>
      <c r="CA103" s="659"/>
      <c r="CB103" s="660"/>
      <c r="CD103" s="773" t="s">
        <v>17</v>
      </c>
      <c r="CE103" s="659"/>
      <c r="CF103" s="659"/>
      <c r="CG103" s="659"/>
      <c r="CH103" s="659"/>
      <c r="CI103" s="659"/>
      <c r="CJ103" s="660"/>
      <c r="CL103" s="773" t="s">
        <v>17</v>
      </c>
      <c r="CM103" s="659"/>
      <c r="CN103" s="659"/>
      <c r="CO103" s="659"/>
      <c r="CP103" s="659"/>
      <c r="CQ103" s="659"/>
      <c r="CR103" s="660"/>
    </row>
    <row r="104" spans="2:96" ht="16.5" customHeight="1" x14ac:dyDescent="0.35">
      <c r="B104" s="63"/>
      <c r="C104" s="64"/>
      <c r="D104" s="9" t="s">
        <v>380</v>
      </c>
      <c r="E104" s="9" t="s">
        <v>7</v>
      </c>
      <c r="F104" s="9" t="s">
        <v>8</v>
      </c>
      <c r="G104" s="10" t="s">
        <v>373</v>
      </c>
      <c r="H104" s="11" t="s">
        <v>508</v>
      </c>
      <c r="J104" s="63"/>
      <c r="K104" s="64"/>
      <c r="L104" s="9" t="s">
        <v>380</v>
      </c>
      <c r="M104" s="9" t="s">
        <v>7</v>
      </c>
      <c r="N104" s="9" t="s">
        <v>8</v>
      </c>
      <c r="O104" s="12" t="s">
        <v>373</v>
      </c>
      <c r="P104" s="11" t="s">
        <v>508</v>
      </c>
      <c r="Q104" s="3"/>
      <c r="R104" s="63"/>
      <c r="S104" s="64"/>
      <c r="T104" s="9" t="s">
        <v>380</v>
      </c>
      <c r="U104" s="9" t="s">
        <v>7</v>
      </c>
      <c r="V104" s="9" t="s">
        <v>8</v>
      </c>
      <c r="W104" s="13" t="s">
        <v>373</v>
      </c>
      <c r="X104" s="11" t="s">
        <v>508</v>
      </c>
      <c r="Z104" s="63"/>
      <c r="AA104" s="64"/>
      <c r="AB104" s="9" t="s">
        <v>380</v>
      </c>
      <c r="AC104" s="9" t="s">
        <v>7</v>
      </c>
      <c r="AD104" s="9" t="s">
        <v>8</v>
      </c>
      <c r="AE104" s="14" t="s">
        <v>373</v>
      </c>
      <c r="AF104" s="11" t="s">
        <v>508</v>
      </c>
      <c r="AH104" s="63"/>
      <c r="AI104" s="64"/>
      <c r="AJ104" s="9" t="s">
        <v>380</v>
      </c>
      <c r="AK104" s="9" t="s">
        <v>7</v>
      </c>
      <c r="AL104" s="9" t="s">
        <v>8</v>
      </c>
      <c r="AM104" s="15" t="s">
        <v>373</v>
      </c>
      <c r="AN104" s="11" t="s">
        <v>508</v>
      </c>
      <c r="AP104" s="63"/>
      <c r="AQ104" s="64"/>
      <c r="AR104" s="9" t="s">
        <v>380</v>
      </c>
      <c r="AS104" s="9" t="s">
        <v>7</v>
      </c>
      <c r="AT104" s="9" t="s">
        <v>8</v>
      </c>
      <c r="AU104" s="92" t="s">
        <v>373</v>
      </c>
      <c r="AV104" s="11" t="s">
        <v>508</v>
      </c>
      <c r="AX104" s="63"/>
      <c r="AY104" s="64"/>
      <c r="AZ104" s="9" t="s">
        <v>380</v>
      </c>
      <c r="BA104" s="191" t="s">
        <v>7</v>
      </c>
      <c r="BB104" s="9" t="s">
        <v>8</v>
      </c>
      <c r="BC104" s="184" t="s">
        <v>373</v>
      </c>
      <c r="BD104" s="11" t="s">
        <v>508</v>
      </c>
      <c r="BF104" s="63"/>
      <c r="BG104" s="64"/>
      <c r="BH104" s="9" t="s">
        <v>380</v>
      </c>
      <c r="BI104" s="9" t="s">
        <v>7</v>
      </c>
      <c r="BJ104" s="9" t="s">
        <v>8</v>
      </c>
      <c r="BK104" s="18" t="s">
        <v>373</v>
      </c>
      <c r="BL104" s="11" t="s">
        <v>508</v>
      </c>
      <c r="BN104" s="63"/>
      <c r="BO104" s="64"/>
      <c r="BP104" s="9" t="s">
        <v>380</v>
      </c>
      <c r="BQ104" s="9" t="s">
        <v>7</v>
      </c>
      <c r="BR104" s="9" t="s">
        <v>8</v>
      </c>
      <c r="BS104" s="19" t="s">
        <v>373</v>
      </c>
      <c r="BT104" s="11" t="s">
        <v>508</v>
      </c>
      <c r="BV104" s="63"/>
      <c r="BW104" s="535"/>
      <c r="BX104" s="9" t="s">
        <v>380</v>
      </c>
      <c r="BY104" s="9" t="s">
        <v>7</v>
      </c>
      <c r="BZ104" s="9" t="s">
        <v>8</v>
      </c>
      <c r="CA104" s="20" t="s">
        <v>373</v>
      </c>
      <c r="CB104" s="11" t="s">
        <v>508</v>
      </c>
      <c r="CD104" s="63"/>
      <c r="CE104" s="64"/>
      <c r="CF104" s="9" t="s">
        <v>380</v>
      </c>
      <c r="CG104" s="9" t="s">
        <v>7</v>
      </c>
      <c r="CH104" s="9" t="s">
        <v>8</v>
      </c>
      <c r="CI104" s="21" t="s">
        <v>373</v>
      </c>
      <c r="CJ104" s="11" t="s">
        <v>508</v>
      </c>
      <c r="CL104" s="63"/>
      <c r="CM104" s="64"/>
      <c r="CN104" s="9" t="s">
        <v>380</v>
      </c>
      <c r="CO104" s="9" t="s">
        <v>7</v>
      </c>
      <c r="CP104" s="9" t="s">
        <v>8</v>
      </c>
      <c r="CQ104" s="22" t="s">
        <v>373</v>
      </c>
      <c r="CR104" s="11" t="s">
        <v>508</v>
      </c>
    </row>
    <row r="105" spans="2:96" ht="16.5" customHeight="1" x14ac:dyDescent="0.35">
      <c r="B105" s="774" t="s">
        <v>532</v>
      </c>
      <c r="C105" s="662"/>
      <c r="D105" s="5"/>
      <c r="E105" s="5" t="s">
        <v>11</v>
      </c>
      <c r="F105" s="5" t="s">
        <v>11</v>
      </c>
      <c r="H105" s="5">
        <v>0</v>
      </c>
      <c r="J105" s="680" t="s">
        <v>510</v>
      </c>
      <c r="K105" s="662"/>
      <c r="L105" s="5"/>
      <c r="M105" s="5" t="s">
        <v>11</v>
      </c>
      <c r="N105" s="5" t="s">
        <v>11</v>
      </c>
      <c r="P105" s="5">
        <v>0</v>
      </c>
      <c r="Q105" s="3"/>
      <c r="R105" s="678" t="s">
        <v>511</v>
      </c>
      <c r="S105" s="662"/>
      <c r="T105" s="5"/>
      <c r="U105" s="5" t="s">
        <v>11</v>
      </c>
      <c r="V105" s="5" t="s">
        <v>11</v>
      </c>
      <c r="X105" s="5">
        <v>0</v>
      </c>
      <c r="Z105" s="687" t="s">
        <v>512</v>
      </c>
      <c r="AA105" s="662"/>
      <c r="AB105" s="5"/>
      <c r="AC105" s="5" t="s">
        <v>11</v>
      </c>
      <c r="AD105" s="5" t="s">
        <v>11</v>
      </c>
      <c r="AF105" s="5">
        <v>0</v>
      </c>
      <c r="AH105" s="685" t="s">
        <v>513</v>
      </c>
      <c r="AI105" s="662"/>
      <c r="AJ105" s="5"/>
      <c r="AK105" s="5" t="s">
        <v>11</v>
      </c>
      <c r="AL105" s="5" t="s">
        <v>11</v>
      </c>
      <c r="AN105" s="5">
        <v>0</v>
      </c>
      <c r="AP105" s="764" t="s">
        <v>514</v>
      </c>
      <c r="AQ105" s="662"/>
      <c r="AR105" s="5"/>
      <c r="AS105" s="5" t="s">
        <v>11</v>
      </c>
      <c r="AT105" s="5" t="s">
        <v>11</v>
      </c>
      <c r="AV105" s="5">
        <v>0</v>
      </c>
      <c r="AX105" s="688" t="s">
        <v>515</v>
      </c>
      <c r="AY105" s="662"/>
      <c r="AZ105" s="5"/>
      <c r="BA105" s="192" t="s">
        <v>11</v>
      </c>
      <c r="BB105" s="5" t="s">
        <v>11</v>
      </c>
      <c r="BD105" s="5">
        <v>0</v>
      </c>
      <c r="BF105" s="679" t="s">
        <v>516</v>
      </c>
      <c r="BG105" s="662"/>
      <c r="BH105" s="5"/>
      <c r="BI105" s="5" t="s">
        <v>11</v>
      </c>
      <c r="BJ105" s="5" t="s">
        <v>11</v>
      </c>
      <c r="BL105" s="5">
        <v>0</v>
      </c>
      <c r="BN105" s="672" t="s">
        <v>517</v>
      </c>
      <c r="BO105" s="662"/>
      <c r="BP105" s="5"/>
      <c r="BQ105" s="5" t="s">
        <v>11</v>
      </c>
      <c r="BR105" s="5" t="s">
        <v>11</v>
      </c>
      <c r="BT105" s="5">
        <v>0</v>
      </c>
      <c r="BV105" s="728" t="s">
        <v>518</v>
      </c>
      <c r="BW105" s="662"/>
      <c r="BX105" s="5"/>
      <c r="BY105" s="529" t="s">
        <v>11</v>
      </c>
      <c r="BZ105" s="5" t="s">
        <v>11</v>
      </c>
      <c r="CB105" s="5">
        <v>0</v>
      </c>
      <c r="CD105" s="682" t="s">
        <v>519</v>
      </c>
      <c r="CE105" s="662"/>
      <c r="CF105" s="5"/>
      <c r="CG105" s="5" t="s">
        <v>11</v>
      </c>
      <c r="CH105" s="5" t="s">
        <v>11</v>
      </c>
      <c r="CJ105" s="5">
        <v>0</v>
      </c>
      <c r="CL105" s="686" t="s">
        <v>520</v>
      </c>
      <c r="CM105" s="662"/>
      <c r="CN105" s="5"/>
      <c r="CO105" s="5" t="s">
        <v>11</v>
      </c>
      <c r="CP105" s="5" t="s">
        <v>11</v>
      </c>
      <c r="CR105" s="5">
        <v>0</v>
      </c>
    </row>
    <row r="106" spans="2:96" ht="16.5" customHeight="1" x14ac:dyDescent="0.35">
      <c r="B106" s="653"/>
      <c r="C106" s="651"/>
      <c r="D106" s="5"/>
      <c r="E106" s="5"/>
      <c r="F106" s="5">
        <v>0</v>
      </c>
      <c r="G106" s="6"/>
      <c r="H106" s="5">
        <f t="shared" ref="H106:H111" si="120">SUM(H105+E106-F106)</f>
        <v>0</v>
      </c>
      <c r="J106" s="653"/>
      <c r="K106" s="651"/>
      <c r="L106" s="5"/>
      <c r="M106" s="5">
        <v>0</v>
      </c>
      <c r="N106" s="5">
        <v>0</v>
      </c>
      <c r="O106" s="6"/>
      <c r="P106" s="5">
        <f t="shared" ref="P106:P111" si="121">SUM(P105+M106-N106)</f>
        <v>0</v>
      </c>
      <c r="Q106" s="3"/>
      <c r="R106" s="653"/>
      <c r="S106" s="651"/>
      <c r="T106" s="5"/>
      <c r="U106" s="5">
        <v>0</v>
      </c>
      <c r="V106" s="5">
        <v>0</v>
      </c>
      <c r="W106" s="6"/>
      <c r="X106" s="5">
        <f t="shared" ref="X106:X111" si="122">SUM(X105+U106-V106)</f>
        <v>0</v>
      </c>
      <c r="Z106" s="653"/>
      <c r="AA106" s="651"/>
      <c r="AB106" s="5"/>
      <c r="AC106" s="5">
        <v>0</v>
      </c>
      <c r="AD106" s="5">
        <v>0</v>
      </c>
      <c r="AE106" s="6"/>
      <c r="AF106" s="5">
        <f t="shared" ref="AF106:AF111" si="123">SUM(AF105+AC106-AD106)</f>
        <v>0</v>
      </c>
      <c r="AH106" s="653"/>
      <c r="AI106" s="651"/>
      <c r="AJ106" s="5"/>
      <c r="AK106" s="5"/>
      <c r="AL106" s="5">
        <v>0</v>
      </c>
      <c r="AM106" s="6"/>
      <c r="AN106" s="5">
        <f t="shared" ref="AN106:AN111" si="124">SUM(AN105+AK106-AL106)</f>
        <v>0</v>
      </c>
      <c r="AP106" s="653"/>
      <c r="AQ106" s="651"/>
      <c r="AR106" s="5"/>
      <c r="AS106" s="5"/>
      <c r="AT106" s="5">
        <v>0</v>
      </c>
      <c r="AU106" s="6"/>
      <c r="AV106" s="5">
        <f t="shared" ref="AV106:AV111" si="125">SUM(AV105+AS106-AT106)</f>
        <v>0</v>
      </c>
      <c r="AX106" s="653"/>
      <c r="AY106" s="651"/>
      <c r="AZ106" s="5"/>
      <c r="BA106" s="192"/>
      <c r="BB106" s="5">
        <v>0</v>
      </c>
      <c r="BC106" s="185"/>
      <c r="BD106" s="5">
        <f t="shared" ref="BD106:BD111" si="126">SUM(BD105+BA106-BB106)</f>
        <v>0</v>
      </c>
      <c r="BF106" s="653"/>
      <c r="BG106" s="651"/>
      <c r="BH106" s="5"/>
      <c r="BI106" s="5">
        <v>0</v>
      </c>
      <c r="BJ106" s="5">
        <v>0</v>
      </c>
      <c r="BK106" s="6"/>
      <c r="BL106" s="5">
        <f t="shared" ref="BL106:BL111" si="127">SUM(BL105+BI106-BJ106)</f>
        <v>0</v>
      </c>
      <c r="BN106" s="653"/>
      <c r="BO106" s="651"/>
      <c r="BP106" s="5"/>
      <c r="BQ106" s="5">
        <v>0</v>
      </c>
      <c r="BR106" s="5">
        <v>0</v>
      </c>
      <c r="BS106" s="6"/>
      <c r="BT106" s="5">
        <f t="shared" ref="BT106:BT111" si="128">SUM(BT105+BQ106-BR106)</f>
        <v>0</v>
      </c>
      <c r="BV106" s="653"/>
      <c r="BW106" s="651"/>
      <c r="BX106" s="5"/>
      <c r="BY106" s="529"/>
      <c r="BZ106" s="5">
        <v>0</v>
      </c>
      <c r="CA106" s="28"/>
      <c r="CB106" s="5">
        <f t="shared" ref="CB106:CB111" si="129">SUM(CB105+BY106-BZ106)</f>
        <v>0</v>
      </c>
      <c r="CD106" s="653"/>
      <c r="CE106" s="651"/>
      <c r="CF106" s="5"/>
      <c r="CG106" s="5"/>
      <c r="CH106" s="5">
        <v>0</v>
      </c>
      <c r="CI106" s="6"/>
      <c r="CJ106" s="5">
        <f t="shared" ref="CJ106:CJ111" si="130">SUM(CJ105+CG106-CH106)</f>
        <v>0</v>
      </c>
      <c r="CL106" s="653"/>
      <c r="CM106" s="651"/>
      <c r="CN106" s="5"/>
      <c r="CO106" s="5"/>
      <c r="CP106" s="5">
        <v>0</v>
      </c>
      <c r="CQ106" s="6"/>
      <c r="CR106" s="5">
        <f t="shared" ref="CR106:CR111" si="131">SUM(CR105+CO106-CP106)</f>
        <v>0</v>
      </c>
    </row>
    <row r="107" spans="2:96" ht="16.5" customHeight="1" x14ac:dyDescent="0.35">
      <c r="B107" s="663"/>
      <c r="C107" s="651"/>
      <c r="D107" s="3"/>
      <c r="E107" s="4"/>
      <c r="F107" s="5"/>
      <c r="G107" s="6"/>
      <c r="H107" s="5">
        <f t="shared" si="120"/>
        <v>0</v>
      </c>
      <c r="J107" s="663"/>
      <c r="K107" s="651"/>
      <c r="L107" s="3"/>
      <c r="M107" s="4"/>
      <c r="N107" s="5"/>
      <c r="O107" s="6"/>
      <c r="P107" s="5">
        <f t="shared" si="121"/>
        <v>0</v>
      </c>
      <c r="Q107" s="3"/>
      <c r="R107" s="663"/>
      <c r="S107" s="651"/>
      <c r="T107" s="3"/>
      <c r="U107" s="4"/>
      <c r="V107" s="5"/>
      <c r="W107" s="6"/>
      <c r="X107" s="5">
        <f t="shared" si="122"/>
        <v>0</v>
      </c>
      <c r="Z107" s="663"/>
      <c r="AA107" s="651"/>
      <c r="AB107" s="3"/>
      <c r="AC107" s="4"/>
      <c r="AD107" s="5"/>
      <c r="AE107" s="6"/>
      <c r="AF107" s="5">
        <f t="shared" si="123"/>
        <v>0</v>
      </c>
      <c r="AH107" s="663"/>
      <c r="AI107" s="651"/>
      <c r="AJ107" s="3"/>
      <c r="AK107" s="4"/>
      <c r="AL107" s="5"/>
      <c r="AM107" s="6"/>
      <c r="AN107" s="5">
        <f t="shared" si="124"/>
        <v>0</v>
      </c>
      <c r="AP107" s="663"/>
      <c r="AQ107" s="651"/>
      <c r="AR107" s="3"/>
      <c r="AS107" s="4"/>
      <c r="AT107" s="5"/>
      <c r="AU107" s="6"/>
      <c r="AV107" s="5">
        <f t="shared" si="125"/>
        <v>0</v>
      </c>
      <c r="AX107" s="663"/>
      <c r="AY107" s="651"/>
      <c r="AZ107" s="3"/>
      <c r="BA107" s="193"/>
      <c r="BB107" s="5"/>
      <c r="BC107" s="185"/>
      <c r="BD107" s="5">
        <f t="shared" si="126"/>
        <v>0</v>
      </c>
      <c r="BF107" s="663"/>
      <c r="BG107" s="651"/>
      <c r="BH107" s="3"/>
      <c r="BI107" s="4"/>
      <c r="BJ107" s="5"/>
      <c r="BK107" s="6"/>
      <c r="BL107" s="5">
        <f t="shared" si="127"/>
        <v>0</v>
      </c>
      <c r="BN107" s="663"/>
      <c r="BO107" s="651"/>
      <c r="BP107" s="3"/>
      <c r="BQ107" s="4"/>
      <c r="BR107" s="5"/>
      <c r="BS107" s="6"/>
      <c r="BT107" s="5">
        <f t="shared" si="128"/>
        <v>0</v>
      </c>
      <c r="BV107" s="663"/>
      <c r="BW107" s="651"/>
      <c r="BX107" s="3"/>
      <c r="BY107" s="527"/>
      <c r="BZ107" s="5"/>
      <c r="CA107" s="28"/>
      <c r="CB107" s="5">
        <f t="shared" si="129"/>
        <v>0</v>
      </c>
      <c r="CD107" s="663"/>
      <c r="CE107" s="651"/>
      <c r="CF107" s="3"/>
      <c r="CG107" s="4"/>
      <c r="CH107" s="5"/>
      <c r="CI107" s="6"/>
      <c r="CJ107" s="5">
        <f t="shared" si="130"/>
        <v>0</v>
      </c>
      <c r="CL107" s="663"/>
      <c r="CM107" s="651"/>
      <c r="CN107" s="3"/>
      <c r="CO107" s="4"/>
      <c r="CP107" s="5"/>
      <c r="CQ107" s="6"/>
      <c r="CR107" s="5">
        <f t="shared" si="131"/>
        <v>0</v>
      </c>
    </row>
    <row r="108" spans="2:96" ht="16.5" customHeight="1" x14ac:dyDescent="0.35">
      <c r="C108" s="55" t="s">
        <v>383</v>
      </c>
      <c r="H108" s="5">
        <f t="shared" si="120"/>
        <v>0</v>
      </c>
      <c r="K108" s="55" t="s">
        <v>383</v>
      </c>
      <c r="P108" s="5">
        <f t="shared" si="121"/>
        <v>0</v>
      </c>
      <c r="Q108" s="3"/>
      <c r="S108" s="55" t="s">
        <v>383</v>
      </c>
      <c r="X108" s="5">
        <f t="shared" si="122"/>
        <v>0</v>
      </c>
      <c r="AA108" s="55" t="s">
        <v>383</v>
      </c>
      <c r="AF108" s="5">
        <f t="shared" si="123"/>
        <v>0</v>
      </c>
      <c r="AI108" s="55" t="s">
        <v>383</v>
      </c>
      <c r="AN108" s="5">
        <f t="shared" si="124"/>
        <v>0</v>
      </c>
      <c r="AQ108" s="55" t="s">
        <v>383</v>
      </c>
      <c r="AV108" s="5">
        <f t="shared" si="125"/>
        <v>0</v>
      </c>
      <c r="AY108" s="55" t="s">
        <v>383</v>
      </c>
      <c r="BD108" s="5">
        <f t="shared" si="126"/>
        <v>0</v>
      </c>
      <c r="BG108" s="55" t="s">
        <v>383</v>
      </c>
      <c r="BL108" s="5">
        <f t="shared" si="127"/>
        <v>0</v>
      </c>
      <c r="BO108" s="55" t="s">
        <v>383</v>
      </c>
      <c r="BT108" s="5">
        <f t="shared" si="128"/>
        <v>0</v>
      </c>
      <c r="BW108" s="530" t="s">
        <v>383</v>
      </c>
      <c r="CB108" s="5">
        <f t="shared" si="129"/>
        <v>0</v>
      </c>
      <c r="CE108" s="55" t="s">
        <v>383</v>
      </c>
      <c r="CJ108" s="5">
        <f t="shared" si="130"/>
        <v>0</v>
      </c>
      <c r="CM108" s="55" t="s">
        <v>383</v>
      </c>
      <c r="CR108" s="5">
        <f t="shared" si="131"/>
        <v>0</v>
      </c>
    </row>
    <row r="109" spans="2:96" ht="16.5" customHeight="1" x14ac:dyDescent="0.35">
      <c r="H109" s="5">
        <f t="shared" si="120"/>
        <v>0</v>
      </c>
      <c r="P109" s="5">
        <f t="shared" si="121"/>
        <v>0</v>
      </c>
      <c r="Q109" s="3"/>
      <c r="X109" s="5">
        <f t="shared" si="122"/>
        <v>0</v>
      </c>
      <c r="AF109" s="5">
        <f t="shared" si="123"/>
        <v>0</v>
      </c>
      <c r="AN109" s="5">
        <f t="shared" si="124"/>
        <v>0</v>
      </c>
      <c r="AV109" s="5">
        <f t="shared" si="125"/>
        <v>0</v>
      </c>
      <c r="BD109" s="5">
        <f t="shared" si="126"/>
        <v>0</v>
      </c>
      <c r="BL109" s="5">
        <f t="shared" si="127"/>
        <v>0</v>
      </c>
      <c r="BT109" s="5">
        <f t="shared" si="128"/>
        <v>0</v>
      </c>
      <c r="CB109" s="5">
        <f t="shared" si="129"/>
        <v>0</v>
      </c>
      <c r="CJ109" s="5">
        <f t="shared" si="130"/>
        <v>0</v>
      </c>
      <c r="CR109" s="5">
        <f t="shared" si="131"/>
        <v>0</v>
      </c>
    </row>
    <row r="110" spans="2:96" ht="16.5" customHeight="1" x14ac:dyDescent="0.35">
      <c r="H110" s="5">
        <f t="shared" si="120"/>
        <v>0</v>
      </c>
      <c r="P110" s="5">
        <f t="shared" si="121"/>
        <v>0</v>
      </c>
      <c r="Q110" s="3"/>
      <c r="X110" s="5">
        <f t="shared" si="122"/>
        <v>0</v>
      </c>
      <c r="AF110" s="5">
        <f t="shared" si="123"/>
        <v>0</v>
      </c>
      <c r="AN110" s="5">
        <f t="shared" si="124"/>
        <v>0</v>
      </c>
      <c r="AV110" s="5">
        <f t="shared" si="125"/>
        <v>0</v>
      </c>
      <c r="BD110" s="5">
        <f t="shared" si="126"/>
        <v>0</v>
      </c>
      <c r="BL110" s="5">
        <f t="shared" si="127"/>
        <v>0</v>
      </c>
      <c r="BT110" s="5">
        <f t="shared" si="128"/>
        <v>0</v>
      </c>
      <c r="CB110" s="5">
        <f t="shared" si="129"/>
        <v>0</v>
      </c>
      <c r="CJ110" s="5">
        <f t="shared" si="130"/>
        <v>0</v>
      </c>
      <c r="CR110" s="5">
        <f t="shared" si="131"/>
        <v>0</v>
      </c>
    </row>
    <row r="111" spans="2:96" ht="16.5" customHeight="1" x14ac:dyDescent="0.35">
      <c r="H111" s="5">
        <f t="shared" si="120"/>
        <v>0</v>
      </c>
      <c r="P111" s="5">
        <f t="shared" si="121"/>
        <v>0</v>
      </c>
      <c r="Q111" s="3"/>
      <c r="X111" s="5">
        <f t="shared" si="122"/>
        <v>0</v>
      </c>
      <c r="AF111" s="5">
        <f t="shared" si="123"/>
        <v>0</v>
      </c>
      <c r="AN111" s="5">
        <f t="shared" si="124"/>
        <v>0</v>
      </c>
      <c r="AV111" s="5">
        <f t="shared" si="125"/>
        <v>0</v>
      </c>
      <c r="BD111" s="5">
        <f t="shared" si="126"/>
        <v>0</v>
      </c>
      <c r="BL111" s="5">
        <f t="shared" si="127"/>
        <v>0</v>
      </c>
      <c r="BT111" s="5">
        <f t="shared" si="128"/>
        <v>0</v>
      </c>
      <c r="CB111" s="5">
        <f t="shared" si="129"/>
        <v>0</v>
      </c>
      <c r="CJ111" s="5">
        <f t="shared" si="130"/>
        <v>0</v>
      </c>
      <c r="CR111" s="5">
        <f t="shared" si="131"/>
        <v>0</v>
      </c>
    </row>
    <row r="112" spans="2:96" ht="16.5" customHeight="1" x14ac:dyDescent="0.35">
      <c r="B112" s="658" t="s">
        <v>384</v>
      </c>
      <c r="C112" s="659"/>
      <c r="D112" s="659"/>
      <c r="E112" s="659"/>
      <c r="F112" s="659"/>
      <c r="G112" s="659"/>
      <c r="H112" s="660"/>
      <c r="J112" s="658" t="s">
        <v>384</v>
      </c>
      <c r="K112" s="659"/>
      <c r="L112" s="659"/>
      <c r="M112" s="659"/>
      <c r="N112" s="659"/>
      <c r="O112" s="659"/>
      <c r="P112" s="660"/>
      <c r="Q112" s="3"/>
      <c r="R112" s="658" t="s">
        <v>384</v>
      </c>
      <c r="S112" s="659"/>
      <c r="T112" s="659"/>
      <c r="U112" s="659"/>
      <c r="V112" s="659"/>
      <c r="W112" s="659"/>
      <c r="X112" s="660"/>
      <c r="Z112" s="658" t="s">
        <v>384</v>
      </c>
      <c r="AA112" s="659"/>
      <c r="AB112" s="659"/>
      <c r="AC112" s="659"/>
      <c r="AD112" s="659"/>
      <c r="AE112" s="659"/>
      <c r="AF112" s="660"/>
      <c r="AH112" s="658" t="s">
        <v>384</v>
      </c>
      <c r="AI112" s="659"/>
      <c r="AJ112" s="659"/>
      <c r="AK112" s="659"/>
      <c r="AL112" s="659"/>
      <c r="AM112" s="659"/>
      <c r="AN112" s="660"/>
      <c r="AP112" s="658" t="s">
        <v>384</v>
      </c>
      <c r="AQ112" s="659"/>
      <c r="AR112" s="659"/>
      <c r="AS112" s="659"/>
      <c r="AT112" s="659"/>
      <c r="AU112" s="659"/>
      <c r="AV112" s="660"/>
      <c r="AX112" s="658" t="s">
        <v>384</v>
      </c>
      <c r="AY112" s="659"/>
      <c r="AZ112" s="659"/>
      <c r="BA112" s="659"/>
      <c r="BB112" s="659"/>
      <c r="BC112" s="659"/>
      <c r="BD112" s="660"/>
      <c r="BF112" s="658" t="s">
        <v>384</v>
      </c>
      <c r="BG112" s="659"/>
      <c r="BH112" s="659"/>
      <c r="BI112" s="659"/>
      <c r="BJ112" s="659"/>
      <c r="BK112" s="659"/>
      <c r="BL112" s="660"/>
      <c r="BN112" s="658" t="s">
        <v>384</v>
      </c>
      <c r="BO112" s="659"/>
      <c r="BP112" s="659"/>
      <c r="BQ112" s="659"/>
      <c r="BR112" s="659"/>
      <c r="BS112" s="659"/>
      <c r="BT112" s="660"/>
      <c r="BV112" s="658" t="s">
        <v>384</v>
      </c>
      <c r="BW112" s="659"/>
      <c r="BX112" s="659"/>
      <c r="BY112" s="659"/>
      <c r="BZ112" s="659"/>
      <c r="CA112" s="659"/>
      <c r="CB112" s="660"/>
      <c r="CD112" s="658" t="s">
        <v>384</v>
      </c>
      <c r="CE112" s="659"/>
      <c r="CF112" s="659"/>
      <c r="CG112" s="659"/>
      <c r="CH112" s="659"/>
      <c r="CI112" s="659"/>
      <c r="CJ112" s="660"/>
      <c r="CL112" s="658" t="s">
        <v>384</v>
      </c>
      <c r="CM112" s="659"/>
      <c r="CN112" s="659"/>
      <c r="CO112" s="659"/>
      <c r="CP112" s="659"/>
      <c r="CQ112" s="659"/>
      <c r="CR112" s="660"/>
    </row>
    <row r="113" spans="2:96" ht="16.5" customHeight="1" x14ac:dyDescent="0.35">
      <c r="B113" s="773" t="s">
        <v>24</v>
      </c>
      <c r="C113" s="659"/>
      <c r="D113" s="659"/>
      <c r="E113" s="659"/>
      <c r="F113" s="659"/>
      <c r="G113" s="659"/>
      <c r="H113" s="660"/>
      <c r="J113" s="773" t="s">
        <v>24</v>
      </c>
      <c r="K113" s="659"/>
      <c r="L113" s="659"/>
      <c r="M113" s="659"/>
      <c r="N113" s="659"/>
      <c r="O113" s="659"/>
      <c r="P113" s="660"/>
      <c r="Q113" s="3"/>
      <c r="R113" s="773" t="s">
        <v>24</v>
      </c>
      <c r="S113" s="659"/>
      <c r="T113" s="659"/>
      <c r="U113" s="659"/>
      <c r="V113" s="659"/>
      <c r="W113" s="659"/>
      <c r="X113" s="660"/>
      <c r="Z113" s="773" t="s">
        <v>24</v>
      </c>
      <c r="AA113" s="659"/>
      <c r="AB113" s="659"/>
      <c r="AC113" s="659"/>
      <c r="AD113" s="659"/>
      <c r="AE113" s="659"/>
      <c r="AF113" s="660"/>
      <c r="AH113" s="773" t="s">
        <v>24</v>
      </c>
      <c r="AI113" s="659"/>
      <c r="AJ113" s="659"/>
      <c r="AK113" s="659"/>
      <c r="AL113" s="659"/>
      <c r="AM113" s="659"/>
      <c r="AN113" s="660"/>
      <c r="AP113" s="773" t="s">
        <v>24</v>
      </c>
      <c r="AQ113" s="659"/>
      <c r="AR113" s="659"/>
      <c r="AS113" s="659"/>
      <c r="AT113" s="659"/>
      <c r="AU113" s="659"/>
      <c r="AV113" s="660"/>
      <c r="AX113" s="773" t="s">
        <v>24</v>
      </c>
      <c r="AY113" s="659"/>
      <c r="AZ113" s="659"/>
      <c r="BA113" s="659"/>
      <c r="BB113" s="659"/>
      <c r="BC113" s="659"/>
      <c r="BD113" s="660"/>
      <c r="BF113" s="773" t="s">
        <v>24</v>
      </c>
      <c r="BG113" s="659"/>
      <c r="BH113" s="659"/>
      <c r="BI113" s="659"/>
      <c r="BJ113" s="659"/>
      <c r="BK113" s="659"/>
      <c r="BL113" s="660"/>
      <c r="BN113" s="773" t="s">
        <v>24</v>
      </c>
      <c r="BO113" s="659"/>
      <c r="BP113" s="659"/>
      <c r="BQ113" s="659"/>
      <c r="BR113" s="659"/>
      <c r="BS113" s="659"/>
      <c r="BT113" s="660"/>
      <c r="BV113" s="773" t="s">
        <v>24</v>
      </c>
      <c r="BW113" s="659"/>
      <c r="BX113" s="659"/>
      <c r="BY113" s="659"/>
      <c r="BZ113" s="659"/>
      <c r="CA113" s="659"/>
      <c r="CB113" s="660"/>
      <c r="CD113" s="773" t="s">
        <v>24</v>
      </c>
      <c r="CE113" s="659"/>
      <c r="CF113" s="659"/>
      <c r="CG113" s="659"/>
      <c r="CH113" s="659"/>
      <c r="CI113" s="659"/>
      <c r="CJ113" s="660"/>
      <c r="CL113" s="773" t="s">
        <v>24</v>
      </c>
      <c r="CM113" s="659"/>
      <c r="CN113" s="659"/>
      <c r="CO113" s="659"/>
      <c r="CP113" s="659"/>
      <c r="CQ113" s="659"/>
      <c r="CR113" s="660"/>
    </row>
    <row r="114" spans="2:96" ht="16.5" customHeight="1" x14ac:dyDescent="0.35">
      <c r="B114" s="63"/>
      <c r="C114" s="64"/>
      <c r="D114" s="9" t="s">
        <v>380</v>
      </c>
      <c r="E114" s="9" t="s">
        <v>7</v>
      </c>
      <c r="F114" s="9" t="s">
        <v>8</v>
      </c>
      <c r="G114" s="10" t="s">
        <v>373</v>
      </c>
      <c r="H114" s="11" t="s">
        <v>508</v>
      </c>
      <c r="J114" s="63"/>
      <c r="K114" s="64"/>
      <c r="L114" s="9" t="s">
        <v>380</v>
      </c>
      <c r="M114" s="9" t="s">
        <v>7</v>
      </c>
      <c r="N114" s="9" t="s">
        <v>8</v>
      </c>
      <c r="O114" s="12" t="s">
        <v>373</v>
      </c>
      <c r="P114" s="11" t="s">
        <v>508</v>
      </c>
      <c r="Q114" s="3"/>
      <c r="R114" s="63"/>
      <c r="S114" s="64"/>
      <c r="T114" s="9" t="s">
        <v>380</v>
      </c>
      <c r="U114" s="9" t="s">
        <v>7</v>
      </c>
      <c r="V114" s="9" t="s">
        <v>8</v>
      </c>
      <c r="W114" s="13" t="s">
        <v>373</v>
      </c>
      <c r="X114" s="11" t="s">
        <v>508</v>
      </c>
      <c r="Z114" s="63"/>
      <c r="AA114" s="64"/>
      <c r="AB114" s="9" t="s">
        <v>380</v>
      </c>
      <c r="AC114" s="9" t="s">
        <v>7</v>
      </c>
      <c r="AD114" s="9" t="s">
        <v>8</v>
      </c>
      <c r="AE114" s="14" t="s">
        <v>373</v>
      </c>
      <c r="AF114" s="11" t="s">
        <v>508</v>
      </c>
      <c r="AH114" s="63"/>
      <c r="AI114" s="64"/>
      <c r="AJ114" s="9" t="s">
        <v>380</v>
      </c>
      <c r="AK114" s="9" t="s">
        <v>7</v>
      </c>
      <c r="AL114" s="9" t="s">
        <v>8</v>
      </c>
      <c r="AM114" s="15" t="s">
        <v>373</v>
      </c>
      <c r="AN114" s="11" t="s">
        <v>508</v>
      </c>
      <c r="AP114" s="63"/>
      <c r="AQ114" s="64"/>
      <c r="AR114" s="9" t="s">
        <v>380</v>
      </c>
      <c r="AS114" s="9" t="s">
        <v>7</v>
      </c>
      <c r="AT114" s="9" t="s">
        <v>8</v>
      </c>
      <c r="AU114" s="92" t="s">
        <v>373</v>
      </c>
      <c r="AV114" s="11" t="s">
        <v>508</v>
      </c>
      <c r="AX114" s="63"/>
      <c r="AY114" s="64"/>
      <c r="AZ114" s="9" t="s">
        <v>380</v>
      </c>
      <c r="BA114" s="191" t="s">
        <v>7</v>
      </c>
      <c r="BB114" s="9" t="s">
        <v>8</v>
      </c>
      <c r="BC114" s="184" t="s">
        <v>373</v>
      </c>
      <c r="BD114" s="11" t="s">
        <v>508</v>
      </c>
      <c r="BF114" s="63"/>
      <c r="BG114" s="64"/>
      <c r="BH114" s="9" t="s">
        <v>380</v>
      </c>
      <c r="BI114" s="9" t="s">
        <v>7</v>
      </c>
      <c r="BJ114" s="9" t="s">
        <v>8</v>
      </c>
      <c r="BK114" s="18" t="s">
        <v>373</v>
      </c>
      <c r="BL114" s="11" t="s">
        <v>508</v>
      </c>
      <c r="BN114" s="63"/>
      <c r="BO114" s="64"/>
      <c r="BP114" s="9" t="s">
        <v>380</v>
      </c>
      <c r="BQ114" s="9" t="s">
        <v>7</v>
      </c>
      <c r="BR114" s="9" t="s">
        <v>8</v>
      </c>
      <c r="BS114" s="19" t="s">
        <v>373</v>
      </c>
      <c r="BT114" s="11" t="s">
        <v>508</v>
      </c>
      <c r="BV114" s="63"/>
      <c r="BW114" s="535"/>
      <c r="BX114" s="9" t="s">
        <v>380</v>
      </c>
      <c r="BY114" s="9" t="s">
        <v>7</v>
      </c>
      <c r="BZ114" s="9" t="s">
        <v>8</v>
      </c>
      <c r="CA114" s="20" t="s">
        <v>373</v>
      </c>
      <c r="CB114" s="11" t="s">
        <v>508</v>
      </c>
      <c r="CD114" s="63"/>
      <c r="CE114" s="64"/>
      <c r="CF114" s="9" t="s">
        <v>380</v>
      </c>
      <c r="CG114" s="9" t="s">
        <v>7</v>
      </c>
      <c r="CH114" s="9" t="s">
        <v>8</v>
      </c>
      <c r="CI114" s="21" t="s">
        <v>373</v>
      </c>
      <c r="CJ114" s="11" t="s">
        <v>508</v>
      </c>
      <c r="CL114" s="63"/>
      <c r="CM114" s="64"/>
      <c r="CN114" s="9" t="s">
        <v>380</v>
      </c>
      <c r="CO114" s="9" t="s">
        <v>7</v>
      </c>
      <c r="CP114" s="9" t="s">
        <v>8</v>
      </c>
      <c r="CQ114" s="22" t="s">
        <v>373</v>
      </c>
      <c r="CR114" s="11" t="s">
        <v>508</v>
      </c>
    </row>
    <row r="115" spans="2:96" ht="16.5" customHeight="1" x14ac:dyDescent="0.35">
      <c r="B115" s="774" t="s">
        <v>532</v>
      </c>
      <c r="C115" s="662"/>
      <c r="D115" s="101" t="s">
        <v>374</v>
      </c>
      <c r="E115" s="5" t="s">
        <v>11</v>
      </c>
      <c r="F115" s="5" t="s">
        <v>11</v>
      </c>
      <c r="H115" s="27">
        <v>2</v>
      </c>
      <c r="J115" s="680" t="s">
        <v>510</v>
      </c>
      <c r="K115" s="662"/>
      <c r="L115" s="101" t="s">
        <v>374</v>
      </c>
      <c r="M115" s="5" t="s">
        <v>11</v>
      </c>
      <c r="N115" s="5" t="s">
        <v>11</v>
      </c>
      <c r="P115" s="27">
        <v>2</v>
      </c>
      <c r="Q115" s="3"/>
      <c r="R115" s="678" t="s">
        <v>511</v>
      </c>
      <c r="S115" s="662"/>
      <c r="T115" s="101" t="s">
        <v>374</v>
      </c>
      <c r="U115" s="5" t="s">
        <v>11</v>
      </c>
      <c r="V115" s="5" t="s">
        <v>11</v>
      </c>
      <c r="X115" s="27">
        <v>2</v>
      </c>
      <c r="Z115" s="687" t="s">
        <v>512</v>
      </c>
      <c r="AA115" s="662"/>
      <c r="AB115" s="101" t="s">
        <v>374</v>
      </c>
      <c r="AC115" s="5" t="s">
        <v>11</v>
      </c>
      <c r="AD115" s="5" t="s">
        <v>11</v>
      </c>
      <c r="AF115" s="27">
        <v>2</v>
      </c>
      <c r="AH115" s="685" t="s">
        <v>513</v>
      </c>
      <c r="AI115" s="662"/>
      <c r="AJ115" s="101" t="s">
        <v>374</v>
      </c>
      <c r="AK115" s="5" t="s">
        <v>11</v>
      </c>
      <c r="AL115" s="5" t="s">
        <v>11</v>
      </c>
      <c r="AN115" s="27">
        <v>2</v>
      </c>
      <c r="AP115" s="764" t="s">
        <v>514</v>
      </c>
      <c r="AQ115" s="662"/>
      <c r="AR115" s="101" t="s">
        <v>374</v>
      </c>
      <c r="AS115" s="5" t="s">
        <v>11</v>
      </c>
      <c r="AT115" s="5" t="s">
        <v>11</v>
      </c>
      <c r="AV115" s="27">
        <v>1</v>
      </c>
      <c r="AX115" s="688" t="s">
        <v>515</v>
      </c>
      <c r="AY115" s="662"/>
      <c r="AZ115" s="101" t="s">
        <v>374</v>
      </c>
      <c r="BA115" s="192" t="s">
        <v>11</v>
      </c>
      <c r="BB115" s="5" t="s">
        <v>11</v>
      </c>
      <c r="BD115" s="27">
        <v>1</v>
      </c>
      <c r="BF115" s="679" t="s">
        <v>516</v>
      </c>
      <c r="BG115" s="662"/>
      <c r="BH115" s="101" t="s">
        <v>374</v>
      </c>
      <c r="BI115" s="5" t="s">
        <v>11</v>
      </c>
      <c r="BJ115" s="5" t="s">
        <v>11</v>
      </c>
      <c r="BL115" s="250">
        <v>1</v>
      </c>
      <c r="BN115" s="672" t="s">
        <v>517</v>
      </c>
      <c r="BO115" s="662"/>
      <c r="BP115" s="101" t="s">
        <v>374</v>
      </c>
      <c r="BQ115" s="5" t="s">
        <v>11</v>
      </c>
      <c r="BR115" s="5" t="s">
        <v>11</v>
      </c>
      <c r="BT115" s="27">
        <f>BL115</f>
        <v>1</v>
      </c>
      <c r="BV115" s="728" t="s">
        <v>518</v>
      </c>
      <c r="BW115" s="662"/>
      <c r="BX115" s="101" t="s">
        <v>374</v>
      </c>
      <c r="BY115" s="529" t="s">
        <v>11</v>
      </c>
      <c r="BZ115" s="5" t="s">
        <v>11</v>
      </c>
      <c r="CB115" s="27">
        <f>BT115</f>
        <v>1</v>
      </c>
      <c r="CD115" s="682" t="s">
        <v>519</v>
      </c>
      <c r="CE115" s="662"/>
      <c r="CF115" s="101" t="s">
        <v>374</v>
      </c>
      <c r="CG115" s="5" t="s">
        <v>11</v>
      </c>
      <c r="CH115" s="5" t="s">
        <v>11</v>
      </c>
      <c r="CJ115" s="27">
        <f>CB115</f>
        <v>1</v>
      </c>
      <c r="CL115" s="686" t="s">
        <v>520</v>
      </c>
      <c r="CM115" s="662"/>
      <c r="CN115" s="101" t="s">
        <v>374</v>
      </c>
      <c r="CO115" s="5" t="s">
        <v>11</v>
      </c>
      <c r="CP115" s="5" t="s">
        <v>11</v>
      </c>
      <c r="CR115" s="27">
        <f>CJ115</f>
        <v>1</v>
      </c>
    </row>
    <row r="116" spans="2:96" ht="16.5" customHeight="1" x14ac:dyDescent="0.35">
      <c r="B116" s="653"/>
      <c r="C116" s="651"/>
      <c r="D116" s="5"/>
      <c r="E116" s="5"/>
      <c r="F116" s="5">
        <v>0</v>
      </c>
      <c r="G116" s="6"/>
      <c r="H116" s="5">
        <f t="shared" ref="H116:H121" si="132">SUM(H115+E116-F116)</f>
        <v>2</v>
      </c>
      <c r="J116" s="653"/>
      <c r="K116" s="651"/>
      <c r="L116" s="5"/>
      <c r="M116" s="5"/>
      <c r="N116" s="5">
        <v>0</v>
      </c>
      <c r="O116" s="6"/>
      <c r="P116" s="5">
        <f t="shared" ref="P116:P121" si="133">SUM(P115+M116-N116)</f>
        <v>2</v>
      </c>
      <c r="Q116" s="3"/>
      <c r="R116" s="653"/>
      <c r="S116" s="651"/>
      <c r="T116" s="5"/>
      <c r="U116" s="5"/>
      <c r="V116" s="5">
        <v>0</v>
      </c>
      <c r="W116" s="6"/>
      <c r="X116" s="5">
        <f t="shared" ref="X116:X121" si="134">SUM(X115+U116-V116)</f>
        <v>2</v>
      </c>
      <c r="Z116" s="653"/>
      <c r="AA116" s="651"/>
      <c r="AB116" s="5"/>
      <c r="AC116" s="5"/>
      <c r="AD116" s="5">
        <v>0</v>
      </c>
      <c r="AE116" s="6"/>
      <c r="AF116" s="5">
        <f t="shared" ref="AF116:AF121" si="135">SUM(AF115+AC116-AD116)</f>
        <v>2</v>
      </c>
      <c r="AH116" s="653">
        <v>45715</v>
      </c>
      <c r="AI116" s="651"/>
      <c r="AJ116" s="5"/>
      <c r="AK116" s="27">
        <v>0</v>
      </c>
      <c r="AL116" s="27">
        <v>1</v>
      </c>
      <c r="AM116" s="28" t="s">
        <v>24</v>
      </c>
      <c r="AN116" s="5">
        <f t="shared" ref="AN116:AN121" si="136">SUM(AN115+AK116-AL116)</f>
        <v>1</v>
      </c>
      <c r="AP116" s="653"/>
      <c r="AQ116" s="651"/>
      <c r="AR116" s="5"/>
      <c r="AS116" s="5"/>
      <c r="AT116" s="5">
        <v>0</v>
      </c>
      <c r="AU116" s="6"/>
      <c r="AV116" s="5">
        <f t="shared" ref="AV116:AV121" si="137">SUM(AV115+AS116-AT116)</f>
        <v>1</v>
      </c>
      <c r="AX116" s="653"/>
      <c r="AY116" s="651"/>
      <c r="AZ116" s="5"/>
      <c r="BA116" s="192"/>
      <c r="BB116" s="5">
        <v>0</v>
      </c>
      <c r="BC116" s="185"/>
      <c r="BD116" s="5">
        <f t="shared" ref="BD116:BD121" si="138">SUM(BD115+BA116-BB116)</f>
        <v>1</v>
      </c>
      <c r="BF116" s="653"/>
      <c r="BG116" s="651"/>
      <c r="BH116" s="5"/>
      <c r="BI116" s="5"/>
      <c r="BJ116" s="5">
        <v>0</v>
      </c>
      <c r="BK116" s="6"/>
      <c r="BL116" s="5">
        <f t="shared" ref="BL116:BL121" si="139">SUM(BL115+BI116-BJ116)</f>
        <v>1</v>
      </c>
      <c r="BN116" s="653"/>
      <c r="BO116" s="651"/>
      <c r="BP116" s="5"/>
      <c r="BQ116" s="5"/>
      <c r="BR116" s="5">
        <v>0</v>
      </c>
      <c r="BS116" s="6"/>
      <c r="BT116" s="5">
        <f t="shared" ref="BT116:BT121" si="140">SUM(BT115+BQ116-BR116)</f>
        <v>1</v>
      </c>
      <c r="BV116" s="653"/>
      <c r="BW116" s="651"/>
      <c r="BX116" s="5"/>
      <c r="BY116" s="529"/>
      <c r="BZ116" s="5">
        <v>0</v>
      </c>
      <c r="CA116" s="28"/>
      <c r="CB116" s="5">
        <f t="shared" ref="CB116:CB121" si="141">SUM(CB115+BY116-BZ116)</f>
        <v>1</v>
      </c>
      <c r="CD116" s="653"/>
      <c r="CE116" s="651"/>
      <c r="CF116" s="5"/>
      <c r="CG116" s="5"/>
      <c r="CH116" s="5">
        <v>0</v>
      </c>
      <c r="CI116" s="6"/>
      <c r="CJ116" s="5">
        <f t="shared" ref="CJ116:CJ121" si="142">SUM(CJ115+CG116-CH116)</f>
        <v>1</v>
      </c>
      <c r="CL116" s="653"/>
      <c r="CM116" s="651"/>
      <c r="CN116" s="5"/>
      <c r="CO116" s="5"/>
      <c r="CP116" s="5">
        <v>0</v>
      </c>
      <c r="CQ116" s="6"/>
      <c r="CR116" s="5">
        <f t="shared" ref="CR116:CR121" si="143">SUM(CR115+CO116-CP116)</f>
        <v>1</v>
      </c>
    </row>
    <row r="117" spans="2:96" ht="16.5" customHeight="1" x14ac:dyDescent="0.35">
      <c r="B117" s="663"/>
      <c r="C117" s="651"/>
      <c r="D117" s="3"/>
      <c r="E117" s="4"/>
      <c r="F117" s="5"/>
      <c r="G117" s="6"/>
      <c r="H117" s="5">
        <f t="shared" si="132"/>
        <v>2</v>
      </c>
      <c r="J117" s="663"/>
      <c r="K117" s="651"/>
      <c r="L117" s="3"/>
      <c r="M117" s="4"/>
      <c r="N117" s="5"/>
      <c r="O117" s="6"/>
      <c r="P117" s="5">
        <f t="shared" si="133"/>
        <v>2</v>
      </c>
      <c r="Q117" s="3"/>
      <c r="R117" s="663"/>
      <c r="S117" s="651"/>
      <c r="T117" s="3"/>
      <c r="U117" s="4"/>
      <c r="V117" s="5"/>
      <c r="W117" s="6"/>
      <c r="X117" s="5">
        <f t="shared" si="134"/>
        <v>2</v>
      </c>
      <c r="Z117" s="663"/>
      <c r="AA117" s="651"/>
      <c r="AB117" s="3"/>
      <c r="AC117" s="4"/>
      <c r="AD117" s="5"/>
      <c r="AE117" s="6"/>
      <c r="AF117" s="5">
        <f t="shared" si="135"/>
        <v>2</v>
      </c>
      <c r="AH117" s="663"/>
      <c r="AI117" s="651"/>
      <c r="AJ117" s="3"/>
      <c r="AK117" s="4"/>
      <c r="AL117" s="5"/>
      <c r="AM117" s="6"/>
      <c r="AN117" s="5">
        <f t="shared" si="136"/>
        <v>1</v>
      </c>
      <c r="AP117" s="663"/>
      <c r="AQ117" s="651"/>
      <c r="AR117" s="3"/>
      <c r="AS117" s="4"/>
      <c r="AT117" s="5"/>
      <c r="AU117" s="6"/>
      <c r="AV117" s="5">
        <f t="shared" si="137"/>
        <v>1</v>
      </c>
      <c r="AX117" s="663"/>
      <c r="AY117" s="651"/>
      <c r="AZ117" s="3"/>
      <c r="BA117" s="193"/>
      <c r="BB117" s="5"/>
      <c r="BC117" s="185"/>
      <c r="BD117" s="5">
        <f t="shared" si="138"/>
        <v>1</v>
      </c>
      <c r="BF117" s="663"/>
      <c r="BG117" s="651"/>
      <c r="BH117" s="3"/>
      <c r="BI117" s="4"/>
      <c r="BJ117" s="5"/>
      <c r="BK117" s="6"/>
      <c r="BL117" s="5">
        <f t="shared" si="139"/>
        <v>1</v>
      </c>
      <c r="BN117" s="663"/>
      <c r="BO117" s="651"/>
      <c r="BP117" s="3"/>
      <c r="BQ117" s="4"/>
      <c r="BR117" s="5"/>
      <c r="BS117" s="6"/>
      <c r="BT117" s="5">
        <f t="shared" si="140"/>
        <v>1</v>
      </c>
      <c r="BV117" s="663"/>
      <c r="BW117" s="651"/>
      <c r="BX117" s="3"/>
      <c r="BY117" s="527"/>
      <c r="BZ117" s="5"/>
      <c r="CA117" s="28"/>
      <c r="CB117" s="5">
        <f t="shared" si="141"/>
        <v>1</v>
      </c>
      <c r="CD117" s="663"/>
      <c r="CE117" s="651"/>
      <c r="CF117" s="3"/>
      <c r="CG117" s="4"/>
      <c r="CH117" s="5"/>
      <c r="CI117" s="6"/>
      <c r="CJ117" s="5">
        <f t="shared" si="142"/>
        <v>1</v>
      </c>
      <c r="CL117" s="663"/>
      <c r="CM117" s="651"/>
      <c r="CN117" s="3"/>
      <c r="CO117" s="4"/>
      <c r="CP117" s="5"/>
      <c r="CQ117" s="6"/>
      <c r="CR117" s="5">
        <f t="shared" si="143"/>
        <v>1</v>
      </c>
    </row>
    <row r="118" spans="2:96" ht="16.5" customHeight="1" x14ac:dyDescent="0.35">
      <c r="H118" s="5">
        <f t="shared" si="132"/>
        <v>2</v>
      </c>
      <c r="P118" s="5">
        <f t="shared" si="133"/>
        <v>2</v>
      </c>
      <c r="Q118" s="3"/>
      <c r="X118" s="5">
        <f t="shared" si="134"/>
        <v>2</v>
      </c>
      <c r="AF118" s="5">
        <f t="shared" si="135"/>
        <v>2</v>
      </c>
      <c r="AN118" s="5">
        <f t="shared" si="136"/>
        <v>1</v>
      </c>
      <c r="AV118" s="5">
        <f t="shared" si="137"/>
        <v>1</v>
      </c>
      <c r="BD118" s="5">
        <f t="shared" si="138"/>
        <v>1</v>
      </c>
      <c r="BL118" s="5">
        <f t="shared" si="139"/>
        <v>1</v>
      </c>
      <c r="BT118" s="5">
        <f t="shared" si="140"/>
        <v>1</v>
      </c>
      <c r="CB118" s="5">
        <f t="shared" si="141"/>
        <v>1</v>
      </c>
      <c r="CJ118" s="5">
        <f t="shared" si="142"/>
        <v>1</v>
      </c>
      <c r="CR118" s="5">
        <f t="shared" si="143"/>
        <v>1</v>
      </c>
    </row>
    <row r="119" spans="2:96" ht="16.5" customHeight="1" x14ac:dyDescent="0.35">
      <c r="H119" s="5">
        <f t="shared" si="132"/>
        <v>2</v>
      </c>
      <c r="P119" s="5">
        <f t="shared" si="133"/>
        <v>2</v>
      </c>
      <c r="Q119" s="3"/>
      <c r="X119" s="5">
        <f t="shared" si="134"/>
        <v>2</v>
      </c>
      <c r="AF119" s="5">
        <f t="shared" si="135"/>
        <v>2</v>
      </c>
      <c r="AN119" s="5">
        <f t="shared" si="136"/>
        <v>1</v>
      </c>
      <c r="AV119" s="5">
        <f t="shared" si="137"/>
        <v>1</v>
      </c>
      <c r="BD119" s="5">
        <f t="shared" si="138"/>
        <v>1</v>
      </c>
      <c r="BL119" s="5">
        <f t="shared" si="139"/>
        <v>1</v>
      </c>
      <c r="BT119" s="5">
        <f t="shared" si="140"/>
        <v>1</v>
      </c>
      <c r="CB119" s="5">
        <f t="shared" si="141"/>
        <v>1</v>
      </c>
      <c r="CJ119" s="5">
        <f t="shared" si="142"/>
        <v>1</v>
      </c>
      <c r="CR119" s="5">
        <f t="shared" si="143"/>
        <v>1</v>
      </c>
    </row>
    <row r="120" spans="2:96" ht="16.5" customHeight="1" x14ac:dyDescent="0.35">
      <c r="H120" s="5">
        <f t="shared" si="132"/>
        <v>2</v>
      </c>
      <c r="P120" s="5">
        <f t="shared" si="133"/>
        <v>2</v>
      </c>
      <c r="Q120" s="3"/>
      <c r="X120" s="5">
        <f t="shared" si="134"/>
        <v>2</v>
      </c>
      <c r="AF120" s="5">
        <f t="shared" si="135"/>
        <v>2</v>
      </c>
      <c r="AN120" s="5">
        <f t="shared" si="136"/>
        <v>1</v>
      </c>
      <c r="AV120" s="5">
        <f t="shared" si="137"/>
        <v>1</v>
      </c>
      <c r="BD120" s="5">
        <f t="shared" si="138"/>
        <v>1</v>
      </c>
      <c r="BL120" s="5">
        <f t="shared" si="139"/>
        <v>1</v>
      </c>
      <c r="BT120" s="5">
        <f t="shared" si="140"/>
        <v>1</v>
      </c>
      <c r="CB120" s="5">
        <f t="shared" si="141"/>
        <v>1</v>
      </c>
      <c r="CJ120" s="5">
        <f t="shared" si="142"/>
        <v>1</v>
      </c>
      <c r="CR120" s="5">
        <f t="shared" si="143"/>
        <v>1</v>
      </c>
    </row>
    <row r="121" spans="2:96" ht="16.5" customHeight="1" x14ac:dyDescent="0.35">
      <c r="H121" s="5">
        <f t="shared" si="132"/>
        <v>2</v>
      </c>
      <c r="P121" s="5">
        <f t="shared" si="133"/>
        <v>2</v>
      </c>
      <c r="Q121" s="3"/>
      <c r="X121" s="5">
        <f t="shared" si="134"/>
        <v>2</v>
      </c>
      <c r="AF121" s="5">
        <f t="shared" si="135"/>
        <v>2</v>
      </c>
      <c r="AN121" s="5">
        <f t="shared" si="136"/>
        <v>1</v>
      </c>
      <c r="AV121" s="5">
        <f t="shared" si="137"/>
        <v>1</v>
      </c>
      <c r="BD121" s="5">
        <f t="shared" si="138"/>
        <v>1</v>
      </c>
      <c r="BL121" s="5">
        <f t="shared" si="139"/>
        <v>1</v>
      </c>
      <c r="BT121" s="5">
        <f t="shared" si="140"/>
        <v>1</v>
      </c>
      <c r="CB121" s="5">
        <f t="shared" si="141"/>
        <v>1</v>
      </c>
      <c r="CJ121" s="5">
        <f t="shared" si="142"/>
        <v>1</v>
      </c>
      <c r="CR121" s="5">
        <f t="shared" si="143"/>
        <v>1</v>
      </c>
    </row>
    <row r="122" spans="2:96" ht="16.5" customHeight="1" x14ac:dyDescent="0.35">
      <c r="B122" s="658" t="s">
        <v>384</v>
      </c>
      <c r="C122" s="659"/>
      <c r="D122" s="659"/>
      <c r="E122" s="659"/>
      <c r="F122" s="659"/>
      <c r="G122" s="659"/>
      <c r="H122" s="660"/>
      <c r="J122" s="658" t="s">
        <v>384</v>
      </c>
      <c r="K122" s="659"/>
      <c r="L122" s="659"/>
      <c r="M122" s="659"/>
      <c r="N122" s="659"/>
      <c r="O122" s="659"/>
      <c r="P122" s="660"/>
      <c r="Q122" s="3"/>
      <c r="R122" s="658" t="s">
        <v>384</v>
      </c>
      <c r="S122" s="659"/>
      <c r="T122" s="659"/>
      <c r="U122" s="659"/>
      <c r="V122" s="659"/>
      <c r="W122" s="659"/>
      <c r="X122" s="660"/>
      <c r="Z122" s="658" t="s">
        <v>384</v>
      </c>
      <c r="AA122" s="659"/>
      <c r="AB122" s="659"/>
      <c r="AC122" s="659"/>
      <c r="AD122" s="659"/>
      <c r="AE122" s="659"/>
      <c r="AF122" s="660"/>
      <c r="AH122" s="658" t="s">
        <v>384</v>
      </c>
      <c r="AI122" s="659"/>
      <c r="AJ122" s="659"/>
      <c r="AK122" s="659"/>
      <c r="AL122" s="659"/>
      <c r="AM122" s="659"/>
      <c r="AN122" s="660"/>
      <c r="AP122" s="658" t="s">
        <v>384</v>
      </c>
      <c r="AQ122" s="659"/>
      <c r="AR122" s="659"/>
      <c r="AS122" s="659"/>
      <c r="AT122" s="659"/>
      <c r="AU122" s="659"/>
      <c r="AV122" s="660"/>
      <c r="AX122" s="658" t="s">
        <v>384</v>
      </c>
      <c r="AY122" s="659"/>
      <c r="AZ122" s="659"/>
      <c r="BA122" s="659"/>
      <c r="BB122" s="659"/>
      <c r="BC122" s="659"/>
      <c r="BD122" s="660"/>
      <c r="BF122" s="658" t="s">
        <v>384</v>
      </c>
      <c r="BG122" s="659"/>
      <c r="BH122" s="659"/>
      <c r="BI122" s="659"/>
      <c r="BJ122" s="659"/>
      <c r="BK122" s="659"/>
      <c r="BL122" s="660"/>
      <c r="BN122" s="658" t="s">
        <v>384</v>
      </c>
      <c r="BO122" s="659"/>
      <c r="BP122" s="659"/>
      <c r="BQ122" s="659"/>
      <c r="BR122" s="659"/>
      <c r="BS122" s="659"/>
      <c r="BT122" s="660"/>
      <c r="BV122" s="658" t="s">
        <v>384</v>
      </c>
      <c r="BW122" s="659"/>
      <c r="BX122" s="659"/>
      <c r="BY122" s="659"/>
      <c r="BZ122" s="659"/>
      <c r="CA122" s="659"/>
      <c r="CB122" s="660"/>
      <c r="CD122" s="658" t="s">
        <v>384</v>
      </c>
      <c r="CE122" s="659"/>
      <c r="CF122" s="659"/>
      <c r="CG122" s="659"/>
      <c r="CH122" s="659"/>
      <c r="CI122" s="659"/>
      <c r="CJ122" s="660"/>
      <c r="CL122" s="658" t="s">
        <v>384</v>
      </c>
      <c r="CM122" s="659"/>
      <c r="CN122" s="659"/>
      <c r="CO122" s="659"/>
      <c r="CP122" s="659"/>
      <c r="CQ122" s="659"/>
      <c r="CR122" s="660"/>
    </row>
    <row r="123" spans="2:96" ht="16.5" customHeight="1" x14ac:dyDescent="0.35">
      <c r="B123" s="773" t="s">
        <v>24</v>
      </c>
      <c r="C123" s="659"/>
      <c r="D123" s="659"/>
      <c r="E123" s="659"/>
      <c r="F123" s="659"/>
      <c r="G123" s="659"/>
      <c r="H123" s="660"/>
      <c r="J123" s="773" t="s">
        <v>24</v>
      </c>
      <c r="K123" s="659"/>
      <c r="L123" s="659"/>
      <c r="M123" s="659"/>
      <c r="N123" s="659"/>
      <c r="O123" s="659"/>
      <c r="P123" s="660"/>
      <c r="Q123" s="3"/>
      <c r="R123" s="773" t="s">
        <v>24</v>
      </c>
      <c r="S123" s="659"/>
      <c r="T123" s="659"/>
      <c r="U123" s="659"/>
      <c r="V123" s="659"/>
      <c r="W123" s="659"/>
      <c r="X123" s="660"/>
      <c r="Z123" s="773" t="s">
        <v>24</v>
      </c>
      <c r="AA123" s="659"/>
      <c r="AB123" s="659"/>
      <c r="AC123" s="659"/>
      <c r="AD123" s="659"/>
      <c r="AE123" s="659"/>
      <c r="AF123" s="660"/>
      <c r="AH123" s="773" t="s">
        <v>24</v>
      </c>
      <c r="AI123" s="659"/>
      <c r="AJ123" s="659"/>
      <c r="AK123" s="659"/>
      <c r="AL123" s="659"/>
      <c r="AM123" s="659"/>
      <c r="AN123" s="660"/>
      <c r="AP123" s="773" t="s">
        <v>24</v>
      </c>
      <c r="AQ123" s="659"/>
      <c r="AR123" s="659"/>
      <c r="AS123" s="659"/>
      <c r="AT123" s="659"/>
      <c r="AU123" s="659"/>
      <c r="AV123" s="660"/>
      <c r="AX123" s="773" t="s">
        <v>24</v>
      </c>
      <c r="AY123" s="659"/>
      <c r="AZ123" s="659"/>
      <c r="BA123" s="659"/>
      <c r="BB123" s="659"/>
      <c r="BC123" s="659"/>
      <c r="BD123" s="660"/>
      <c r="BF123" s="773" t="s">
        <v>24</v>
      </c>
      <c r="BG123" s="659"/>
      <c r="BH123" s="659"/>
      <c r="BI123" s="659"/>
      <c r="BJ123" s="659"/>
      <c r="BK123" s="659"/>
      <c r="BL123" s="660"/>
      <c r="BN123" s="773" t="s">
        <v>24</v>
      </c>
      <c r="BO123" s="659"/>
      <c r="BP123" s="659"/>
      <c r="BQ123" s="659"/>
      <c r="BR123" s="659"/>
      <c r="BS123" s="659"/>
      <c r="BT123" s="660"/>
      <c r="BV123" s="773" t="s">
        <v>24</v>
      </c>
      <c r="BW123" s="659"/>
      <c r="BX123" s="659"/>
      <c r="BY123" s="659"/>
      <c r="BZ123" s="659"/>
      <c r="CA123" s="659"/>
      <c r="CB123" s="660"/>
      <c r="CD123" s="773" t="s">
        <v>24</v>
      </c>
      <c r="CE123" s="659"/>
      <c r="CF123" s="659"/>
      <c r="CG123" s="659"/>
      <c r="CH123" s="659"/>
      <c r="CI123" s="659"/>
      <c r="CJ123" s="660"/>
      <c r="CL123" s="773" t="s">
        <v>24</v>
      </c>
      <c r="CM123" s="659"/>
      <c r="CN123" s="659"/>
      <c r="CO123" s="659"/>
      <c r="CP123" s="659"/>
      <c r="CQ123" s="659"/>
      <c r="CR123" s="660"/>
    </row>
    <row r="124" spans="2:96" ht="16.5" customHeight="1" x14ac:dyDescent="0.35">
      <c r="B124" s="63"/>
      <c r="C124" s="64"/>
      <c r="D124" s="9" t="s">
        <v>380</v>
      </c>
      <c r="E124" s="9" t="s">
        <v>7</v>
      </c>
      <c r="F124" s="9" t="s">
        <v>8</v>
      </c>
      <c r="G124" s="10" t="s">
        <v>373</v>
      </c>
      <c r="H124" s="11" t="s">
        <v>508</v>
      </c>
      <c r="J124" s="63"/>
      <c r="K124" s="64"/>
      <c r="L124" s="9" t="s">
        <v>380</v>
      </c>
      <c r="M124" s="9" t="s">
        <v>7</v>
      </c>
      <c r="N124" s="9" t="s">
        <v>8</v>
      </c>
      <c r="O124" s="12" t="s">
        <v>373</v>
      </c>
      <c r="P124" s="11" t="s">
        <v>508</v>
      </c>
      <c r="Q124" s="3"/>
      <c r="R124" s="63"/>
      <c r="S124" s="64"/>
      <c r="T124" s="9" t="s">
        <v>380</v>
      </c>
      <c r="U124" s="9" t="s">
        <v>7</v>
      </c>
      <c r="V124" s="9" t="s">
        <v>8</v>
      </c>
      <c r="W124" s="13" t="s">
        <v>373</v>
      </c>
      <c r="X124" s="11" t="s">
        <v>508</v>
      </c>
      <c r="Z124" s="63"/>
      <c r="AA124" s="64"/>
      <c r="AB124" s="9" t="s">
        <v>380</v>
      </c>
      <c r="AC124" s="9" t="s">
        <v>7</v>
      </c>
      <c r="AD124" s="9" t="s">
        <v>8</v>
      </c>
      <c r="AE124" s="14" t="s">
        <v>373</v>
      </c>
      <c r="AF124" s="11" t="s">
        <v>508</v>
      </c>
      <c r="AH124" s="63"/>
      <c r="AI124" s="64"/>
      <c r="AJ124" s="9" t="s">
        <v>380</v>
      </c>
      <c r="AK124" s="9" t="s">
        <v>7</v>
      </c>
      <c r="AL124" s="9" t="s">
        <v>8</v>
      </c>
      <c r="AM124" s="15" t="s">
        <v>373</v>
      </c>
      <c r="AN124" s="11" t="s">
        <v>508</v>
      </c>
      <c r="AP124" s="63"/>
      <c r="AQ124" s="64"/>
      <c r="AR124" s="9" t="s">
        <v>380</v>
      </c>
      <c r="AS124" s="9" t="s">
        <v>7</v>
      </c>
      <c r="AT124" s="9" t="s">
        <v>8</v>
      </c>
      <c r="AU124" s="92" t="s">
        <v>373</v>
      </c>
      <c r="AV124" s="11" t="s">
        <v>508</v>
      </c>
      <c r="AX124" s="63"/>
      <c r="AY124" s="64"/>
      <c r="AZ124" s="9" t="s">
        <v>380</v>
      </c>
      <c r="BA124" s="191" t="s">
        <v>7</v>
      </c>
      <c r="BB124" s="9" t="s">
        <v>8</v>
      </c>
      <c r="BC124" s="184" t="s">
        <v>373</v>
      </c>
      <c r="BD124" s="11" t="s">
        <v>508</v>
      </c>
      <c r="BF124" s="63"/>
      <c r="BG124" s="64"/>
      <c r="BH124" s="9" t="s">
        <v>380</v>
      </c>
      <c r="BI124" s="9" t="s">
        <v>7</v>
      </c>
      <c r="BJ124" s="9" t="s">
        <v>8</v>
      </c>
      <c r="BK124" s="18" t="s">
        <v>373</v>
      </c>
      <c r="BL124" s="11" t="s">
        <v>508</v>
      </c>
      <c r="BN124" s="63"/>
      <c r="BO124" s="64"/>
      <c r="BP124" s="9" t="s">
        <v>380</v>
      </c>
      <c r="BQ124" s="9" t="s">
        <v>7</v>
      </c>
      <c r="BR124" s="9" t="s">
        <v>8</v>
      </c>
      <c r="BS124" s="19" t="s">
        <v>373</v>
      </c>
      <c r="BT124" s="11" t="s">
        <v>508</v>
      </c>
      <c r="BV124" s="63"/>
      <c r="BW124" s="535"/>
      <c r="BX124" s="9" t="s">
        <v>380</v>
      </c>
      <c r="BY124" s="9" t="s">
        <v>7</v>
      </c>
      <c r="BZ124" s="9" t="s">
        <v>8</v>
      </c>
      <c r="CA124" s="20" t="s">
        <v>373</v>
      </c>
      <c r="CB124" s="11" t="s">
        <v>508</v>
      </c>
      <c r="CD124" s="63"/>
      <c r="CE124" s="64"/>
      <c r="CF124" s="9" t="s">
        <v>380</v>
      </c>
      <c r="CG124" s="9" t="s">
        <v>7</v>
      </c>
      <c r="CH124" s="9" t="s">
        <v>8</v>
      </c>
      <c r="CI124" s="21" t="s">
        <v>373</v>
      </c>
      <c r="CJ124" s="11" t="s">
        <v>508</v>
      </c>
      <c r="CL124" s="63"/>
      <c r="CM124" s="64"/>
      <c r="CN124" s="9" t="s">
        <v>380</v>
      </c>
      <c r="CO124" s="9" t="s">
        <v>7</v>
      </c>
      <c r="CP124" s="9" t="s">
        <v>8</v>
      </c>
      <c r="CQ124" s="22" t="s">
        <v>373</v>
      </c>
      <c r="CR124" s="11" t="s">
        <v>508</v>
      </c>
    </row>
    <row r="125" spans="2:96" ht="16.5" customHeight="1" x14ac:dyDescent="0.35">
      <c r="B125" s="774" t="s">
        <v>532</v>
      </c>
      <c r="C125" s="662"/>
      <c r="D125" s="99" t="s">
        <v>378</v>
      </c>
      <c r="E125" s="5" t="s">
        <v>11</v>
      </c>
      <c r="F125" s="5" t="s">
        <v>11</v>
      </c>
      <c r="H125" s="27">
        <v>2</v>
      </c>
      <c r="J125" s="680" t="s">
        <v>510</v>
      </c>
      <c r="K125" s="662"/>
      <c r="L125" s="99" t="s">
        <v>378</v>
      </c>
      <c r="M125" s="5" t="s">
        <v>11</v>
      </c>
      <c r="N125" s="5" t="s">
        <v>11</v>
      </c>
      <c r="P125" s="27">
        <v>2</v>
      </c>
      <c r="Q125" s="3"/>
      <c r="R125" s="678" t="s">
        <v>511</v>
      </c>
      <c r="S125" s="662"/>
      <c r="T125" s="99" t="s">
        <v>378</v>
      </c>
      <c r="U125" s="5" t="s">
        <v>11</v>
      </c>
      <c r="V125" s="5" t="s">
        <v>11</v>
      </c>
      <c r="X125" s="27">
        <v>2</v>
      </c>
      <c r="Z125" s="687" t="s">
        <v>512</v>
      </c>
      <c r="AA125" s="662"/>
      <c r="AB125" s="99" t="s">
        <v>378</v>
      </c>
      <c r="AC125" s="5" t="s">
        <v>11</v>
      </c>
      <c r="AD125" s="5" t="s">
        <v>11</v>
      </c>
      <c r="AF125" s="27">
        <v>2</v>
      </c>
      <c r="AH125" s="685" t="s">
        <v>513</v>
      </c>
      <c r="AI125" s="662"/>
      <c r="AJ125" s="99" t="s">
        <v>378</v>
      </c>
      <c r="AK125" s="5" t="s">
        <v>11</v>
      </c>
      <c r="AL125" s="5" t="s">
        <v>11</v>
      </c>
      <c r="AN125" s="27">
        <v>2</v>
      </c>
      <c r="AP125" s="764" t="s">
        <v>514</v>
      </c>
      <c r="AQ125" s="662"/>
      <c r="AR125" s="99" t="s">
        <v>378</v>
      </c>
      <c r="AS125" s="5" t="s">
        <v>11</v>
      </c>
      <c r="AT125" s="5" t="s">
        <v>11</v>
      </c>
      <c r="AV125" s="27">
        <v>1</v>
      </c>
      <c r="AX125" s="688" t="s">
        <v>515</v>
      </c>
      <c r="AY125" s="662"/>
      <c r="AZ125" s="99" t="s">
        <v>378</v>
      </c>
      <c r="BA125" s="192" t="s">
        <v>11</v>
      </c>
      <c r="BB125" s="5" t="s">
        <v>11</v>
      </c>
      <c r="BD125" s="27">
        <v>1</v>
      </c>
      <c r="BF125" s="679" t="s">
        <v>516</v>
      </c>
      <c r="BG125" s="662"/>
      <c r="BH125" s="99" t="s">
        <v>378</v>
      </c>
      <c r="BI125" s="5" t="s">
        <v>11</v>
      </c>
      <c r="BJ125" s="5" t="s">
        <v>11</v>
      </c>
      <c r="BL125" s="250">
        <v>1</v>
      </c>
      <c r="BN125" s="672" t="s">
        <v>517</v>
      </c>
      <c r="BO125" s="662"/>
      <c r="BP125" s="99" t="s">
        <v>378</v>
      </c>
      <c r="BQ125" s="5" t="s">
        <v>11</v>
      </c>
      <c r="BR125" s="5" t="s">
        <v>11</v>
      </c>
      <c r="BT125" s="469">
        <v>1</v>
      </c>
      <c r="BV125" s="728" t="s">
        <v>518</v>
      </c>
      <c r="BW125" s="662"/>
      <c r="BX125" s="99" t="s">
        <v>378</v>
      </c>
      <c r="BY125" s="529" t="s">
        <v>11</v>
      </c>
      <c r="BZ125" s="5" t="s">
        <v>11</v>
      </c>
      <c r="CB125" s="27">
        <f>BT125</f>
        <v>1</v>
      </c>
      <c r="CD125" s="682" t="s">
        <v>519</v>
      </c>
      <c r="CE125" s="662"/>
      <c r="CF125" s="99" t="s">
        <v>378</v>
      </c>
      <c r="CG125" s="5" t="s">
        <v>11</v>
      </c>
      <c r="CH125" s="5" t="s">
        <v>11</v>
      </c>
      <c r="CJ125" s="27">
        <f>CB125</f>
        <v>1</v>
      </c>
      <c r="CL125" s="686" t="s">
        <v>520</v>
      </c>
      <c r="CM125" s="662"/>
      <c r="CN125" s="99" t="s">
        <v>378</v>
      </c>
      <c r="CO125" s="5" t="s">
        <v>11</v>
      </c>
      <c r="CP125" s="5" t="s">
        <v>11</v>
      </c>
      <c r="CR125" s="27">
        <f>CJ125</f>
        <v>1</v>
      </c>
    </row>
    <row r="126" spans="2:96" ht="16.5" customHeight="1" x14ac:dyDescent="0.35">
      <c r="B126" s="653"/>
      <c r="C126" s="651"/>
      <c r="D126" s="5"/>
      <c r="E126" s="5"/>
      <c r="F126" s="5">
        <v>0</v>
      </c>
      <c r="G126" s="6"/>
      <c r="H126" s="5">
        <f t="shared" ref="H126:H131" si="144">SUM(H125+E126-F126)</f>
        <v>2</v>
      </c>
      <c r="J126" s="653"/>
      <c r="K126" s="651"/>
      <c r="L126" s="5"/>
      <c r="M126" s="5"/>
      <c r="N126" s="5">
        <v>0</v>
      </c>
      <c r="O126" s="6"/>
      <c r="P126" s="5">
        <f t="shared" ref="P126:P131" si="145">SUM(P125+M126-N126)</f>
        <v>2</v>
      </c>
      <c r="Q126" s="3"/>
      <c r="R126" s="653"/>
      <c r="S126" s="651"/>
      <c r="T126" s="5"/>
      <c r="U126" s="5"/>
      <c r="V126" s="5">
        <v>0</v>
      </c>
      <c r="W126" s="6"/>
      <c r="X126" s="5">
        <f t="shared" ref="X126:X131" si="146">SUM(X125+U126-V126)</f>
        <v>2</v>
      </c>
      <c r="Z126" s="653"/>
      <c r="AA126" s="651"/>
      <c r="AB126" s="5"/>
      <c r="AC126" s="5"/>
      <c r="AD126" s="5">
        <v>0</v>
      </c>
      <c r="AE126" s="6"/>
      <c r="AF126" s="5">
        <f t="shared" ref="AF126:AF131" si="147">SUM(AF125+AC126-AD126)</f>
        <v>2</v>
      </c>
      <c r="AH126" s="654">
        <v>45710</v>
      </c>
      <c r="AI126" s="651"/>
      <c r="AJ126" s="3"/>
      <c r="AK126" s="27">
        <v>0</v>
      </c>
      <c r="AL126" s="27">
        <v>1</v>
      </c>
      <c r="AM126" s="28" t="s">
        <v>24</v>
      </c>
      <c r="AN126" s="5">
        <f t="shared" ref="AN126:AN131" si="148">SUM(AN125+AK126-AL126)</f>
        <v>1</v>
      </c>
      <c r="AP126" s="653"/>
      <c r="AQ126" s="651"/>
      <c r="AR126" s="5"/>
      <c r="AS126" s="5"/>
      <c r="AT126" s="5">
        <v>0</v>
      </c>
      <c r="AU126" s="6"/>
      <c r="AV126" s="5">
        <f t="shared" ref="AV126:AV131" si="149">SUM(AV125+AS126-AT126)</f>
        <v>1</v>
      </c>
      <c r="AX126" s="653"/>
      <c r="AY126" s="651"/>
      <c r="AZ126" s="5"/>
      <c r="BA126" s="192"/>
      <c r="BB126" s="5">
        <v>0</v>
      </c>
      <c r="BC126" s="185"/>
      <c r="BD126" s="5">
        <f t="shared" ref="BD126:BD131" si="150">SUM(BD125+BA126-BB126)</f>
        <v>1</v>
      </c>
      <c r="BF126" s="653"/>
      <c r="BG126" s="651"/>
      <c r="BH126" s="5"/>
      <c r="BI126" s="5"/>
      <c r="BJ126" s="5">
        <v>0</v>
      </c>
      <c r="BK126" s="6"/>
      <c r="BL126" s="5">
        <f t="shared" ref="BL126:BL131" si="151">SUM(BL125+BI126-BJ126)</f>
        <v>1</v>
      </c>
      <c r="BN126" s="653"/>
      <c r="BO126" s="651"/>
      <c r="BP126" s="5"/>
      <c r="BQ126" s="5"/>
      <c r="BR126" s="5">
        <v>0</v>
      </c>
      <c r="BS126" s="6"/>
      <c r="BT126" s="5">
        <f t="shared" ref="BT126:BT131" si="152">SUM(BT125+BQ126-BR126)</f>
        <v>1</v>
      </c>
      <c r="BV126" s="653"/>
      <c r="BW126" s="651"/>
      <c r="BX126" s="5"/>
      <c r="BY126" s="529"/>
      <c r="BZ126" s="5">
        <v>0</v>
      </c>
      <c r="CA126" s="28"/>
      <c r="CB126" s="5">
        <f t="shared" ref="CB126:CB131" si="153">SUM(CB125+BY126-BZ126)</f>
        <v>1</v>
      </c>
      <c r="CD126" s="653">
        <v>45897</v>
      </c>
      <c r="CE126" s="651"/>
      <c r="CF126" s="5"/>
      <c r="CG126" s="5">
        <v>0</v>
      </c>
      <c r="CH126" s="5">
        <v>0</v>
      </c>
      <c r="CI126" s="6"/>
      <c r="CJ126" s="5">
        <f t="shared" ref="CJ126:CJ131" si="154">SUM(CJ125+CG126-CH126)</f>
        <v>1</v>
      </c>
      <c r="CL126" s="653"/>
      <c r="CM126" s="651"/>
      <c r="CN126" s="5"/>
      <c r="CO126" s="5"/>
      <c r="CP126" s="5">
        <v>0</v>
      </c>
      <c r="CQ126" s="6"/>
      <c r="CR126" s="5">
        <f t="shared" ref="CR126:CR131" si="155">SUM(CR125+CO126-CP126)</f>
        <v>1</v>
      </c>
    </row>
    <row r="127" spans="2:96" ht="16.5" customHeight="1" x14ac:dyDescent="0.35">
      <c r="B127" s="663"/>
      <c r="C127" s="651"/>
      <c r="D127" s="3"/>
      <c r="E127" s="4"/>
      <c r="F127" s="5"/>
      <c r="G127" s="6"/>
      <c r="H127" s="5">
        <f t="shared" si="144"/>
        <v>2</v>
      </c>
      <c r="J127" s="663"/>
      <c r="K127" s="651"/>
      <c r="L127" s="3"/>
      <c r="M127" s="4"/>
      <c r="N127" s="5"/>
      <c r="O127" s="6"/>
      <c r="P127" s="5">
        <f t="shared" si="145"/>
        <v>2</v>
      </c>
      <c r="Q127" s="3"/>
      <c r="R127" s="663"/>
      <c r="S127" s="651"/>
      <c r="T127" s="3"/>
      <c r="U127" s="4"/>
      <c r="V127" s="5"/>
      <c r="W127" s="6"/>
      <c r="X127" s="5">
        <f t="shared" si="146"/>
        <v>2</v>
      </c>
      <c r="Z127" s="663"/>
      <c r="AA127" s="651"/>
      <c r="AB127" s="3"/>
      <c r="AC127" s="4"/>
      <c r="AD127" s="5"/>
      <c r="AE127" s="6"/>
      <c r="AF127" s="5">
        <f t="shared" si="147"/>
        <v>2</v>
      </c>
      <c r="AH127" s="663"/>
      <c r="AI127" s="651"/>
      <c r="AK127" s="4"/>
      <c r="AL127" s="5"/>
      <c r="AM127" s="6"/>
      <c r="AN127" s="5">
        <f t="shared" si="148"/>
        <v>1</v>
      </c>
      <c r="AP127" s="663"/>
      <c r="AQ127" s="651"/>
      <c r="AR127" s="3"/>
      <c r="AS127" s="4"/>
      <c r="AT127" s="5"/>
      <c r="AU127" s="6"/>
      <c r="AV127" s="5">
        <f t="shared" si="149"/>
        <v>1</v>
      </c>
      <c r="AX127" s="663"/>
      <c r="AY127" s="651"/>
      <c r="AZ127" s="3"/>
      <c r="BA127" s="193"/>
      <c r="BB127" s="5"/>
      <c r="BC127" s="185"/>
      <c r="BD127" s="5">
        <f t="shared" si="150"/>
        <v>1</v>
      </c>
      <c r="BF127" s="663"/>
      <c r="BG127" s="651"/>
      <c r="BH127" s="3"/>
      <c r="BI127" s="4"/>
      <c r="BJ127" s="5"/>
      <c r="BK127" s="6"/>
      <c r="BL127" s="5">
        <f t="shared" si="151"/>
        <v>1</v>
      </c>
      <c r="BN127" s="663"/>
      <c r="BO127" s="651"/>
      <c r="BP127" s="3"/>
      <c r="BQ127" s="4"/>
      <c r="BR127" s="5"/>
      <c r="BS127" s="6"/>
      <c r="BT127" s="5">
        <f t="shared" si="152"/>
        <v>1</v>
      </c>
      <c r="BV127" s="663"/>
      <c r="BW127" s="651"/>
      <c r="BX127" s="3"/>
      <c r="BY127" s="527"/>
      <c r="BZ127" s="5"/>
      <c r="CA127" s="28"/>
      <c r="CB127" s="5">
        <f t="shared" si="153"/>
        <v>1</v>
      </c>
      <c r="CD127" s="663"/>
      <c r="CE127" s="651"/>
      <c r="CF127" s="3"/>
      <c r="CG127" s="4"/>
      <c r="CH127" s="5"/>
      <c r="CI127" s="6"/>
      <c r="CJ127" s="5">
        <f t="shared" si="154"/>
        <v>1</v>
      </c>
      <c r="CL127" s="663"/>
      <c r="CM127" s="651"/>
      <c r="CN127" s="3"/>
      <c r="CO127" s="4"/>
      <c r="CP127" s="5"/>
      <c r="CQ127" s="6"/>
      <c r="CR127" s="5">
        <f t="shared" si="155"/>
        <v>1</v>
      </c>
    </row>
    <row r="128" spans="2:96" ht="16.5" customHeight="1" x14ac:dyDescent="0.35">
      <c r="H128" s="5">
        <f t="shared" si="144"/>
        <v>2</v>
      </c>
      <c r="P128" s="5">
        <f t="shared" si="145"/>
        <v>2</v>
      </c>
      <c r="Q128" s="3"/>
      <c r="X128" s="5">
        <f t="shared" si="146"/>
        <v>2</v>
      </c>
      <c r="AF128" s="5">
        <f t="shared" si="147"/>
        <v>2</v>
      </c>
      <c r="AN128" s="5">
        <f t="shared" si="148"/>
        <v>1</v>
      </c>
      <c r="AV128" s="5">
        <f t="shared" si="149"/>
        <v>1</v>
      </c>
      <c r="BD128" s="5">
        <f t="shared" si="150"/>
        <v>1</v>
      </c>
      <c r="BL128" s="5">
        <f t="shared" si="151"/>
        <v>1</v>
      </c>
      <c r="BT128" s="5">
        <f t="shared" si="152"/>
        <v>1</v>
      </c>
      <c r="CB128" s="5">
        <f t="shared" si="153"/>
        <v>1</v>
      </c>
      <c r="CJ128" s="5">
        <f t="shared" si="154"/>
        <v>1</v>
      </c>
      <c r="CR128" s="5">
        <f t="shared" si="155"/>
        <v>1</v>
      </c>
    </row>
    <row r="129" spans="2:96" ht="16.5" customHeight="1" x14ac:dyDescent="0.35">
      <c r="H129" s="5">
        <f t="shared" si="144"/>
        <v>2</v>
      </c>
      <c r="P129" s="5">
        <f t="shared" si="145"/>
        <v>2</v>
      </c>
      <c r="Q129" s="3"/>
      <c r="X129" s="5">
        <f t="shared" si="146"/>
        <v>2</v>
      </c>
      <c r="AF129" s="5">
        <f t="shared" si="147"/>
        <v>2</v>
      </c>
      <c r="AN129" s="5">
        <f t="shared" si="148"/>
        <v>1</v>
      </c>
      <c r="AV129" s="5">
        <f t="shared" si="149"/>
        <v>1</v>
      </c>
      <c r="BD129" s="5">
        <f t="shared" si="150"/>
        <v>1</v>
      </c>
      <c r="BL129" s="5">
        <f t="shared" si="151"/>
        <v>1</v>
      </c>
      <c r="BT129" s="5">
        <f t="shared" si="152"/>
        <v>1</v>
      </c>
      <c r="CB129" s="5">
        <f t="shared" si="153"/>
        <v>1</v>
      </c>
      <c r="CJ129" s="5">
        <f t="shared" si="154"/>
        <v>1</v>
      </c>
      <c r="CR129" s="5">
        <f t="shared" si="155"/>
        <v>1</v>
      </c>
    </row>
    <row r="130" spans="2:96" ht="16.5" customHeight="1" x14ac:dyDescent="0.35">
      <c r="H130" s="5">
        <f t="shared" si="144"/>
        <v>2</v>
      </c>
      <c r="P130" s="5">
        <f t="shared" si="145"/>
        <v>2</v>
      </c>
      <c r="Q130" s="3"/>
      <c r="X130" s="5">
        <f t="shared" si="146"/>
        <v>2</v>
      </c>
      <c r="AF130" s="5">
        <f t="shared" si="147"/>
        <v>2</v>
      </c>
      <c r="AN130" s="5">
        <f t="shared" si="148"/>
        <v>1</v>
      </c>
      <c r="AV130" s="5">
        <f t="shared" si="149"/>
        <v>1</v>
      </c>
      <c r="BD130" s="5">
        <f t="shared" si="150"/>
        <v>1</v>
      </c>
      <c r="BL130" s="5">
        <f t="shared" si="151"/>
        <v>1</v>
      </c>
      <c r="BT130" s="5">
        <f t="shared" si="152"/>
        <v>1</v>
      </c>
      <c r="CB130" s="5">
        <f t="shared" si="153"/>
        <v>1</v>
      </c>
      <c r="CJ130" s="5">
        <f t="shared" si="154"/>
        <v>1</v>
      </c>
      <c r="CR130" s="5">
        <f t="shared" si="155"/>
        <v>1</v>
      </c>
    </row>
    <row r="131" spans="2:96" ht="16.5" customHeight="1" x14ac:dyDescent="0.35">
      <c r="H131" s="5">
        <f t="shared" si="144"/>
        <v>2</v>
      </c>
      <c r="P131" s="5">
        <f t="shared" si="145"/>
        <v>2</v>
      </c>
      <c r="Q131" s="3"/>
      <c r="X131" s="5">
        <f t="shared" si="146"/>
        <v>2</v>
      </c>
      <c r="AF131" s="5">
        <f t="shared" si="147"/>
        <v>2</v>
      </c>
      <c r="AN131" s="5">
        <f t="shared" si="148"/>
        <v>1</v>
      </c>
      <c r="AV131" s="5">
        <f t="shared" si="149"/>
        <v>1</v>
      </c>
      <c r="BD131" s="5">
        <f t="shared" si="150"/>
        <v>1</v>
      </c>
      <c r="BL131" s="5">
        <f t="shared" si="151"/>
        <v>1</v>
      </c>
      <c r="BT131" s="5">
        <f t="shared" si="152"/>
        <v>1</v>
      </c>
      <c r="CB131" s="5">
        <f t="shared" si="153"/>
        <v>1</v>
      </c>
      <c r="CJ131" s="5">
        <f t="shared" si="154"/>
        <v>1</v>
      </c>
      <c r="CR131" s="5">
        <f t="shared" si="155"/>
        <v>1</v>
      </c>
    </row>
    <row r="132" spans="2:96" ht="16.5" customHeight="1" x14ac:dyDescent="0.35">
      <c r="B132" s="658" t="s">
        <v>384</v>
      </c>
      <c r="C132" s="659"/>
      <c r="D132" s="659"/>
      <c r="E132" s="659"/>
      <c r="F132" s="659"/>
      <c r="G132" s="659"/>
      <c r="H132" s="660"/>
      <c r="J132" s="658" t="s">
        <v>384</v>
      </c>
      <c r="K132" s="659"/>
      <c r="L132" s="659"/>
      <c r="M132" s="659"/>
      <c r="N132" s="659"/>
      <c r="O132" s="659"/>
      <c r="P132" s="660"/>
      <c r="Q132" s="3"/>
      <c r="R132" s="658" t="s">
        <v>384</v>
      </c>
      <c r="S132" s="659"/>
      <c r="T132" s="659"/>
      <c r="U132" s="659"/>
      <c r="V132" s="659"/>
      <c r="W132" s="659"/>
      <c r="X132" s="660"/>
      <c r="Z132" s="658" t="s">
        <v>384</v>
      </c>
      <c r="AA132" s="659"/>
      <c r="AB132" s="659"/>
      <c r="AC132" s="659"/>
      <c r="AD132" s="659"/>
      <c r="AE132" s="659"/>
      <c r="AF132" s="660"/>
      <c r="AH132" s="658" t="s">
        <v>384</v>
      </c>
      <c r="AI132" s="659"/>
      <c r="AJ132" s="659"/>
      <c r="AK132" s="659"/>
      <c r="AL132" s="659"/>
      <c r="AM132" s="659"/>
      <c r="AN132" s="660"/>
      <c r="AP132" s="658" t="s">
        <v>384</v>
      </c>
      <c r="AQ132" s="659"/>
      <c r="AR132" s="659"/>
      <c r="AS132" s="659"/>
      <c r="AT132" s="659"/>
      <c r="AU132" s="659"/>
      <c r="AV132" s="660"/>
      <c r="AX132" s="658" t="s">
        <v>384</v>
      </c>
      <c r="AY132" s="659"/>
      <c r="AZ132" s="659"/>
      <c r="BA132" s="659"/>
      <c r="BB132" s="659"/>
      <c r="BC132" s="659"/>
      <c r="BD132" s="660"/>
      <c r="BF132" s="658" t="s">
        <v>384</v>
      </c>
      <c r="BG132" s="659"/>
      <c r="BH132" s="659"/>
      <c r="BI132" s="659"/>
      <c r="BJ132" s="659"/>
      <c r="BK132" s="659"/>
      <c r="BL132" s="660"/>
      <c r="BN132" s="658" t="s">
        <v>384</v>
      </c>
      <c r="BO132" s="659"/>
      <c r="BP132" s="659"/>
      <c r="BQ132" s="659"/>
      <c r="BR132" s="659"/>
      <c r="BS132" s="659"/>
      <c r="BT132" s="660"/>
      <c r="BV132" s="658" t="s">
        <v>384</v>
      </c>
      <c r="BW132" s="659"/>
      <c r="BX132" s="659"/>
      <c r="BY132" s="659"/>
      <c r="BZ132" s="659"/>
      <c r="CA132" s="659"/>
      <c r="CB132" s="660"/>
      <c r="CD132" s="658" t="s">
        <v>384</v>
      </c>
      <c r="CE132" s="659"/>
      <c r="CF132" s="659"/>
      <c r="CG132" s="659"/>
      <c r="CH132" s="659"/>
      <c r="CI132" s="659"/>
      <c r="CJ132" s="660"/>
      <c r="CL132" s="658" t="s">
        <v>384</v>
      </c>
      <c r="CM132" s="659"/>
      <c r="CN132" s="659"/>
      <c r="CO132" s="659"/>
      <c r="CP132" s="659"/>
      <c r="CQ132" s="659"/>
      <c r="CR132" s="660"/>
    </row>
    <row r="133" spans="2:96" ht="16.5" customHeight="1" x14ac:dyDescent="0.35">
      <c r="B133" s="773" t="s">
        <v>24</v>
      </c>
      <c r="C133" s="659"/>
      <c r="D133" s="659"/>
      <c r="E133" s="659"/>
      <c r="F133" s="659"/>
      <c r="G133" s="659"/>
      <c r="H133" s="660"/>
      <c r="J133" s="773" t="s">
        <v>24</v>
      </c>
      <c r="K133" s="659"/>
      <c r="L133" s="659"/>
      <c r="M133" s="659"/>
      <c r="N133" s="659"/>
      <c r="O133" s="659"/>
      <c r="P133" s="660"/>
      <c r="Q133" s="3"/>
      <c r="R133" s="773" t="s">
        <v>24</v>
      </c>
      <c r="S133" s="659"/>
      <c r="T133" s="659"/>
      <c r="U133" s="659"/>
      <c r="V133" s="659"/>
      <c r="W133" s="659"/>
      <c r="X133" s="660"/>
      <c r="Z133" s="773" t="s">
        <v>24</v>
      </c>
      <c r="AA133" s="659"/>
      <c r="AB133" s="659"/>
      <c r="AC133" s="659"/>
      <c r="AD133" s="659"/>
      <c r="AE133" s="659"/>
      <c r="AF133" s="660"/>
      <c r="AH133" s="773" t="s">
        <v>24</v>
      </c>
      <c r="AI133" s="659"/>
      <c r="AJ133" s="659"/>
      <c r="AK133" s="659"/>
      <c r="AL133" s="659"/>
      <c r="AM133" s="659"/>
      <c r="AN133" s="660"/>
      <c r="AP133" s="773" t="s">
        <v>24</v>
      </c>
      <c r="AQ133" s="659"/>
      <c r="AR133" s="659"/>
      <c r="AS133" s="659"/>
      <c r="AT133" s="659"/>
      <c r="AU133" s="659"/>
      <c r="AV133" s="660"/>
      <c r="AX133" s="773" t="s">
        <v>24</v>
      </c>
      <c r="AY133" s="659"/>
      <c r="AZ133" s="659"/>
      <c r="BA133" s="659"/>
      <c r="BB133" s="659"/>
      <c r="BC133" s="659"/>
      <c r="BD133" s="660"/>
      <c r="BF133" s="773" t="s">
        <v>24</v>
      </c>
      <c r="BG133" s="659"/>
      <c r="BH133" s="659"/>
      <c r="BI133" s="659"/>
      <c r="BJ133" s="659"/>
      <c r="BK133" s="659"/>
      <c r="BL133" s="660"/>
      <c r="BN133" s="773" t="s">
        <v>24</v>
      </c>
      <c r="BO133" s="659"/>
      <c r="BP133" s="659"/>
      <c r="BQ133" s="659"/>
      <c r="BR133" s="659"/>
      <c r="BS133" s="659"/>
      <c r="BT133" s="660"/>
      <c r="BV133" s="773" t="s">
        <v>24</v>
      </c>
      <c r="BW133" s="659"/>
      <c r="BX133" s="659"/>
      <c r="BY133" s="659"/>
      <c r="BZ133" s="659"/>
      <c r="CA133" s="659"/>
      <c r="CB133" s="660"/>
      <c r="CD133" s="773" t="s">
        <v>24</v>
      </c>
      <c r="CE133" s="659"/>
      <c r="CF133" s="659"/>
      <c r="CG133" s="659"/>
      <c r="CH133" s="659"/>
      <c r="CI133" s="659"/>
      <c r="CJ133" s="660"/>
      <c r="CL133" s="773" t="s">
        <v>24</v>
      </c>
      <c r="CM133" s="659"/>
      <c r="CN133" s="659"/>
      <c r="CO133" s="659"/>
      <c r="CP133" s="659"/>
      <c r="CQ133" s="659"/>
      <c r="CR133" s="660"/>
    </row>
    <row r="134" spans="2:96" ht="16.5" customHeight="1" x14ac:dyDescent="0.35">
      <c r="B134" s="63"/>
      <c r="C134" s="64"/>
      <c r="D134" s="9" t="s">
        <v>380</v>
      </c>
      <c r="E134" s="9" t="s">
        <v>7</v>
      </c>
      <c r="F134" s="9" t="s">
        <v>8</v>
      </c>
      <c r="G134" s="10" t="s">
        <v>373</v>
      </c>
      <c r="H134" s="11" t="s">
        <v>508</v>
      </c>
      <c r="J134" s="63"/>
      <c r="K134" s="64"/>
      <c r="L134" s="9" t="s">
        <v>380</v>
      </c>
      <c r="M134" s="9" t="s">
        <v>7</v>
      </c>
      <c r="N134" s="9" t="s">
        <v>8</v>
      </c>
      <c r="O134" s="12" t="s">
        <v>373</v>
      </c>
      <c r="P134" s="11" t="s">
        <v>508</v>
      </c>
      <c r="Q134" s="3"/>
      <c r="R134" s="63"/>
      <c r="S134" s="64"/>
      <c r="T134" s="9" t="s">
        <v>380</v>
      </c>
      <c r="U134" s="9" t="s">
        <v>7</v>
      </c>
      <c r="V134" s="9" t="s">
        <v>8</v>
      </c>
      <c r="W134" s="13" t="s">
        <v>373</v>
      </c>
      <c r="X134" s="11" t="s">
        <v>508</v>
      </c>
      <c r="Z134" s="63"/>
      <c r="AA134" s="64"/>
      <c r="AB134" s="9" t="s">
        <v>380</v>
      </c>
      <c r="AC134" s="9" t="s">
        <v>7</v>
      </c>
      <c r="AD134" s="9" t="s">
        <v>8</v>
      </c>
      <c r="AE134" s="14" t="s">
        <v>373</v>
      </c>
      <c r="AF134" s="11" t="s">
        <v>508</v>
      </c>
      <c r="AH134" s="63"/>
      <c r="AI134" s="64"/>
      <c r="AJ134" s="9" t="s">
        <v>380</v>
      </c>
      <c r="AK134" s="9" t="s">
        <v>7</v>
      </c>
      <c r="AL134" s="9" t="s">
        <v>8</v>
      </c>
      <c r="AM134" s="15" t="s">
        <v>373</v>
      </c>
      <c r="AN134" s="11" t="s">
        <v>508</v>
      </c>
      <c r="AP134" s="63"/>
      <c r="AQ134" s="64"/>
      <c r="AR134" s="9" t="s">
        <v>380</v>
      </c>
      <c r="AS134" s="9" t="s">
        <v>7</v>
      </c>
      <c r="AT134" s="9" t="s">
        <v>8</v>
      </c>
      <c r="AU134" s="92" t="s">
        <v>373</v>
      </c>
      <c r="AV134" s="11" t="s">
        <v>508</v>
      </c>
      <c r="AX134" s="63"/>
      <c r="AY134" s="64"/>
      <c r="AZ134" s="9" t="s">
        <v>380</v>
      </c>
      <c r="BA134" s="191" t="s">
        <v>7</v>
      </c>
      <c r="BB134" s="9" t="s">
        <v>8</v>
      </c>
      <c r="BC134" s="184" t="s">
        <v>373</v>
      </c>
      <c r="BD134" s="11" t="s">
        <v>508</v>
      </c>
      <c r="BF134" s="63"/>
      <c r="BG134" s="64"/>
      <c r="BH134" s="9" t="s">
        <v>380</v>
      </c>
      <c r="BI134" s="9" t="s">
        <v>7</v>
      </c>
      <c r="BJ134" s="9" t="s">
        <v>8</v>
      </c>
      <c r="BK134" s="18" t="s">
        <v>373</v>
      </c>
      <c r="BL134" s="11" t="s">
        <v>508</v>
      </c>
      <c r="BN134" s="63"/>
      <c r="BO134" s="64"/>
      <c r="BP134" s="9" t="s">
        <v>380</v>
      </c>
      <c r="BQ134" s="9" t="s">
        <v>7</v>
      </c>
      <c r="BR134" s="9" t="s">
        <v>8</v>
      </c>
      <c r="BS134" s="19" t="s">
        <v>373</v>
      </c>
      <c r="BT134" s="11" t="s">
        <v>508</v>
      </c>
      <c r="BV134" s="63"/>
      <c r="BW134" s="535"/>
      <c r="BX134" s="9" t="s">
        <v>380</v>
      </c>
      <c r="BY134" s="9" t="s">
        <v>7</v>
      </c>
      <c r="BZ134" s="9" t="s">
        <v>8</v>
      </c>
      <c r="CA134" s="20" t="s">
        <v>373</v>
      </c>
      <c r="CB134" s="11" t="s">
        <v>508</v>
      </c>
      <c r="CD134" s="63"/>
      <c r="CE134" s="64"/>
      <c r="CF134" s="9" t="s">
        <v>380</v>
      </c>
      <c r="CG134" s="9" t="s">
        <v>7</v>
      </c>
      <c r="CH134" s="9" t="s">
        <v>8</v>
      </c>
      <c r="CI134" s="21" t="s">
        <v>373</v>
      </c>
      <c r="CJ134" s="11" t="s">
        <v>508</v>
      </c>
      <c r="CL134" s="63"/>
      <c r="CM134" s="64"/>
      <c r="CN134" s="9" t="s">
        <v>380</v>
      </c>
      <c r="CO134" s="9" t="s">
        <v>7</v>
      </c>
      <c r="CP134" s="9" t="s">
        <v>8</v>
      </c>
      <c r="CQ134" s="22" t="s">
        <v>373</v>
      </c>
      <c r="CR134" s="11" t="s">
        <v>508</v>
      </c>
    </row>
    <row r="135" spans="2:96" ht="16.5" customHeight="1" x14ac:dyDescent="0.35">
      <c r="B135" s="774" t="s">
        <v>532</v>
      </c>
      <c r="C135" s="662"/>
      <c r="D135" s="31" t="s">
        <v>375</v>
      </c>
      <c r="E135" s="5" t="s">
        <v>11</v>
      </c>
      <c r="F135" s="5" t="s">
        <v>11</v>
      </c>
      <c r="H135" s="27">
        <v>2</v>
      </c>
      <c r="J135" s="680" t="s">
        <v>510</v>
      </c>
      <c r="K135" s="662"/>
      <c r="L135" s="31" t="s">
        <v>375</v>
      </c>
      <c r="M135" s="5" t="s">
        <v>11</v>
      </c>
      <c r="N135" s="5" t="s">
        <v>11</v>
      </c>
      <c r="P135" s="27">
        <v>2</v>
      </c>
      <c r="Q135" s="3"/>
      <c r="R135" s="678" t="s">
        <v>511</v>
      </c>
      <c r="S135" s="662"/>
      <c r="T135" s="31" t="s">
        <v>375</v>
      </c>
      <c r="U135" s="5" t="s">
        <v>11</v>
      </c>
      <c r="V135" s="5" t="s">
        <v>11</v>
      </c>
      <c r="X135" s="27">
        <v>2</v>
      </c>
      <c r="Z135" s="687" t="s">
        <v>512</v>
      </c>
      <c r="AA135" s="662"/>
      <c r="AB135" s="31" t="s">
        <v>375</v>
      </c>
      <c r="AC135" s="5" t="s">
        <v>11</v>
      </c>
      <c r="AD135" s="5" t="s">
        <v>11</v>
      </c>
      <c r="AF135" s="27">
        <v>2</v>
      </c>
      <c r="AH135" s="685" t="s">
        <v>513</v>
      </c>
      <c r="AI135" s="662"/>
      <c r="AJ135" s="31" t="s">
        <v>375</v>
      </c>
      <c r="AK135" s="5" t="s">
        <v>11</v>
      </c>
      <c r="AL135" s="5" t="s">
        <v>11</v>
      </c>
      <c r="AN135" s="27">
        <v>2</v>
      </c>
      <c r="AP135" s="764" t="s">
        <v>514</v>
      </c>
      <c r="AQ135" s="662"/>
      <c r="AR135" s="31" t="s">
        <v>375</v>
      </c>
      <c r="AS135" s="5" t="s">
        <v>11</v>
      </c>
      <c r="AT135" s="5" t="s">
        <v>11</v>
      </c>
      <c r="AV135" s="27">
        <v>1</v>
      </c>
      <c r="AX135" s="688" t="s">
        <v>515</v>
      </c>
      <c r="AY135" s="662"/>
      <c r="AZ135" s="31" t="s">
        <v>375</v>
      </c>
      <c r="BA135" s="192" t="s">
        <v>11</v>
      </c>
      <c r="BB135" s="5" t="s">
        <v>11</v>
      </c>
      <c r="BD135" s="27">
        <v>1</v>
      </c>
      <c r="BF135" s="679" t="s">
        <v>516</v>
      </c>
      <c r="BG135" s="662"/>
      <c r="BH135" s="31" t="s">
        <v>375</v>
      </c>
      <c r="BI135" s="5" t="s">
        <v>11</v>
      </c>
      <c r="BJ135" s="5" t="s">
        <v>11</v>
      </c>
      <c r="BL135" s="250">
        <v>1</v>
      </c>
      <c r="BN135" s="672" t="s">
        <v>517</v>
      </c>
      <c r="BO135" s="662"/>
      <c r="BP135" s="31" t="s">
        <v>375</v>
      </c>
      <c r="BQ135" s="5" t="s">
        <v>11</v>
      </c>
      <c r="BR135" s="5" t="s">
        <v>11</v>
      </c>
      <c r="BT135" s="469">
        <v>1</v>
      </c>
      <c r="BV135" s="728" t="s">
        <v>518</v>
      </c>
      <c r="BW135" s="662"/>
      <c r="BX135" s="31" t="s">
        <v>375</v>
      </c>
      <c r="BY135" s="529" t="s">
        <v>11</v>
      </c>
      <c r="BZ135" s="5" t="s">
        <v>11</v>
      </c>
      <c r="CB135" s="27">
        <f>BT135</f>
        <v>1</v>
      </c>
      <c r="CD135" s="682" t="s">
        <v>519</v>
      </c>
      <c r="CE135" s="662"/>
      <c r="CF135" s="31" t="s">
        <v>375</v>
      </c>
      <c r="CG135" s="5" t="s">
        <v>11</v>
      </c>
      <c r="CH135" s="5" t="s">
        <v>11</v>
      </c>
      <c r="CJ135" s="27">
        <f>CB135</f>
        <v>1</v>
      </c>
      <c r="CL135" s="686" t="s">
        <v>520</v>
      </c>
      <c r="CM135" s="662"/>
      <c r="CN135" s="31" t="s">
        <v>375</v>
      </c>
      <c r="CO135" s="5" t="s">
        <v>11</v>
      </c>
      <c r="CP135" s="5" t="s">
        <v>11</v>
      </c>
      <c r="CR135" s="27">
        <f>CJ135</f>
        <v>1</v>
      </c>
    </row>
    <row r="136" spans="2:96" ht="16.5" customHeight="1" x14ac:dyDescent="0.35">
      <c r="B136" s="653"/>
      <c r="C136" s="651"/>
      <c r="D136" s="5"/>
      <c r="E136" s="5"/>
      <c r="F136" s="5">
        <v>0</v>
      </c>
      <c r="G136" s="6"/>
      <c r="H136" s="5">
        <f t="shared" ref="H136:H141" si="156">SUM(H135+E136-F136)</f>
        <v>2</v>
      </c>
      <c r="J136" s="653"/>
      <c r="K136" s="651"/>
      <c r="L136" s="5"/>
      <c r="M136" s="5"/>
      <c r="N136" s="5">
        <v>0</v>
      </c>
      <c r="O136" s="6"/>
      <c r="P136" s="5">
        <f t="shared" ref="P136:P141" si="157">SUM(P135+M136-N136)</f>
        <v>2</v>
      </c>
      <c r="Q136" s="3"/>
      <c r="R136" s="653"/>
      <c r="S136" s="651"/>
      <c r="T136" s="5"/>
      <c r="U136" s="5"/>
      <c r="V136" s="5">
        <v>0</v>
      </c>
      <c r="W136" s="6"/>
      <c r="X136" s="5">
        <f t="shared" ref="X136:X141" si="158">SUM(X135+U136-V136)</f>
        <v>2</v>
      </c>
      <c r="Z136" s="653"/>
      <c r="AA136" s="651"/>
      <c r="AB136" s="5"/>
      <c r="AC136" s="5"/>
      <c r="AD136" s="5">
        <v>0</v>
      </c>
      <c r="AE136" s="6"/>
      <c r="AF136" s="5">
        <f t="shared" ref="AF136:AF141" si="159">SUM(AF135+AC136-AD136)</f>
        <v>2</v>
      </c>
      <c r="AH136" s="654">
        <v>45710</v>
      </c>
      <c r="AI136" s="651"/>
      <c r="AJ136" s="5"/>
      <c r="AK136" s="27">
        <v>0</v>
      </c>
      <c r="AL136" s="27">
        <v>1</v>
      </c>
      <c r="AM136" s="28" t="s">
        <v>24</v>
      </c>
      <c r="AN136" s="5">
        <f t="shared" ref="AN136:AN141" si="160">SUM(AN135+AK136-AL136)</f>
        <v>1</v>
      </c>
      <c r="AP136" s="653"/>
      <c r="AQ136" s="651"/>
      <c r="AR136" s="5"/>
      <c r="AS136" s="5"/>
      <c r="AT136" s="5">
        <v>0</v>
      </c>
      <c r="AU136" s="6"/>
      <c r="AV136" s="5">
        <f t="shared" ref="AV136:AV141" si="161">SUM(AV135+AS136-AT136)</f>
        <v>1</v>
      </c>
      <c r="AX136" s="653"/>
      <c r="AY136" s="651"/>
      <c r="AZ136" s="5"/>
      <c r="BA136" s="192"/>
      <c r="BB136" s="5">
        <v>0</v>
      </c>
      <c r="BC136" s="185"/>
      <c r="BD136" s="5">
        <f t="shared" ref="BD136:BD141" si="162">SUM(BD135+BA136-BB136)</f>
        <v>1</v>
      </c>
      <c r="BF136" s="653"/>
      <c r="BG136" s="651"/>
      <c r="BH136" s="5"/>
      <c r="BI136" s="5"/>
      <c r="BJ136" s="5">
        <v>0</v>
      </c>
      <c r="BK136" s="6"/>
      <c r="BL136" s="5">
        <f t="shared" ref="BL136:BL141" si="163">SUM(BL135+BI136-BJ136)</f>
        <v>1</v>
      </c>
      <c r="BN136" s="653"/>
      <c r="BO136" s="651"/>
      <c r="BP136" s="5"/>
      <c r="BQ136" s="5"/>
      <c r="BR136" s="5">
        <v>0</v>
      </c>
      <c r="BS136" s="6"/>
      <c r="BT136" s="5">
        <f t="shared" ref="BT136:BT141" si="164">SUM(BT135+BQ136-BR136)</f>
        <v>1</v>
      </c>
      <c r="BV136" s="653"/>
      <c r="BW136" s="651"/>
      <c r="BX136" s="5"/>
      <c r="BY136" s="529"/>
      <c r="BZ136" s="5">
        <v>0</v>
      </c>
      <c r="CA136" s="28"/>
      <c r="CB136" s="5">
        <f t="shared" ref="CB136:CB141" si="165">SUM(CB135+BY136-BZ136)</f>
        <v>1</v>
      </c>
      <c r="CD136" s="653"/>
      <c r="CE136" s="651"/>
      <c r="CF136" s="5"/>
      <c r="CG136" s="5"/>
      <c r="CH136" s="5">
        <v>0</v>
      </c>
      <c r="CI136" s="6"/>
      <c r="CJ136" s="5">
        <f t="shared" ref="CJ136:CJ141" si="166">SUM(CJ135+CG136-CH136)</f>
        <v>1</v>
      </c>
      <c r="CL136" s="653"/>
      <c r="CM136" s="651"/>
      <c r="CN136" s="5"/>
      <c r="CO136" s="5"/>
      <c r="CP136" s="5">
        <v>0</v>
      </c>
      <c r="CQ136" s="6"/>
      <c r="CR136" s="5">
        <f t="shared" ref="CR136:CR141" si="167">SUM(CR135+CO136-CP136)</f>
        <v>1</v>
      </c>
    </row>
    <row r="137" spans="2:96" ht="16.5" customHeight="1" x14ac:dyDescent="0.35">
      <c r="B137" s="663"/>
      <c r="C137" s="651"/>
      <c r="D137" s="3"/>
      <c r="E137" s="4"/>
      <c r="F137" s="5"/>
      <c r="G137" s="6"/>
      <c r="H137" s="5">
        <f t="shared" si="156"/>
        <v>2</v>
      </c>
      <c r="J137" s="663"/>
      <c r="K137" s="651"/>
      <c r="L137" s="3"/>
      <c r="M137" s="4"/>
      <c r="N137" s="5"/>
      <c r="O137" s="6"/>
      <c r="P137" s="5">
        <f t="shared" si="157"/>
        <v>2</v>
      </c>
      <c r="Q137" s="3"/>
      <c r="R137" s="663"/>
      <c r="S137" s="651"/>
      <c r="T137" s="3"/>
      <c r="U137" s="4"/>
      <c r="V137" s="5"/>
      <c r="W137" s="6"/>
      <c r="X137" s="5">
        <f t="shared" si="158"/>
        <v>2</v>
      </c>
      <c r="Z137" s="663"/>
      <c r="AA137" s="651"/>
      <c r="AB137" s="3"/>
      <c r="AC137" s="4"/>
      <c r="AD137" s="5"/>
      <c r="AE137" s="6"/>
      <c r="AF137" s="5">
        <f t="shared" si="159"/>
        <v>2</v>
      </c>
      <c r="AH137" s="663"/>
      <c r="AI137" s="651"/>
      <c r="AJ137" s="3"/>
      <c r="AK137" s="4"/>
      <c r="AL137" s="5"/>
      <c r="AM137" s="6"/>
      <c r="AN137" s="5">
        <f t="shared" si="160"/>
        <v>1</v>
      </c>
      <c r="AP137" s="663"/>
      <c r="AQ137" s="651"/>
      <c r="AR137" s="3"/>
      <c r="AS137" s="4"/>
      <c r="AT137" s="5"/>
      <c r="AU137" s="6"/>
      <c r="AV137" s="5">
        <f t="shared" si="161"/>
        <v>1</v>
      </c>
      <c r="AX137" s="663"/>
      <c r="AY137" s="651"/>
      <c r="AZ137" s="3"/>
      <c r="BA137" s="193"/>
      <c r="BB137" s="5"/>
      <c r="BC137" s="185"/>
      <c r="BD137" s="5">
        <f t="shared" si="162"/>
        <v>1</v>
      </c>
      <c r="BF137" s="663"/>
      <c r="BG137" s="651"/>
      <c r="BH137" s="3"/>
      <c r="BI137" s="4"/>
      <c r="BJ137" s="5"/>
      <c r="BK137" s="6"/>
      <c r="BL137" s="5">
        <f t="shared" si="163"/>
        <v>1</v>
      </c>
      <c r="BN137" s="663"/>
      <c r="BO137" s="651"/>
      <c r="BP137" s="3"/>
      <c r="BQ137" s="4"/>
      <c r="BR137" s="5"/>
      <c r="BS137" s="6"/>
      <c r="BT137" s="5">
        <f t="shared" si="164"/>
        <v>1</v>
      </c>
      <c r="BV137" s="663"/>
      <c r="BW137" s="651"/>
      <c r="BX137" s="3"/>
      <c r="BY137" s="527"/>
      <c r="BZ137" s="5"/>
      <c r="CA137" s="28"/>
      <c r="CB137" s="5">
        <f t="shared" si="165"/>
        <v>1</v>
      </c>
      <c r="CD137" s="663"/>
      <c r="CE137" s="651"/>
      <c r="CF137" s="3"/>
      <c r="CG137" s="4"/>
      <c r="CH137" s="5"/>
      <c r="CI137" s="6"/>
      <c r="CJ137" s="5">
        <f t="shared" si="166"/>
        <v>1</v>
      </c>
      <c r="CL137" s="663"/>
      <c r="CM137" s="651"/>
      <c r="CN137" s="3"/>
      <c r="CO137" s="4"/>
      <c r="CP137" s="5"/>
      <c r="CQ137" s="6"/>
      <c r="CR137" s="5">
        <f t="shared" si="167"/>
        <v>1</v>
      </c>
    </row>
    <row r="138" spans="2:96" ht="16.5" customHeight="1" x14ac:dyDescent="0.35">
      <c r="H138" s="5">
        <f t="shared" si="156"/>
        <v>2</v>
      </c>
      <c r="P138" s="5">
        <f t="shared" si="157"/>
        <v>2</v>
      </c>
      <c r="Q138" s="3"/>
      <c r="X138" s="5">
        <f t="shared" si="158"/>
        <v>2</v>
      </c>
      <c r="AF138" s="5">
        <f t="shared" si="159"/>
        <v>2</v>
      </c>
      <c r="AN138" s="5">
        <f t="shared" si="160"/>
        <v>1</v>
      </c>
      <c r="AV138" s="5">
        <f t="shared" si="161"/>
        <v>1</v>
      </c>
      <c r="BD138" s="5">
        <f t="shared" si="162"/>
        <v>1</v>
      </c>
      <c r="BL138" s="5">
        <f t="shared" si="163"/>
        <v>1</v>
      </c>
      <c r="BT138" s="5">
        <f t="shared" si="164"/>
        <v>1</v>
      </c>
      <c r="CB138" s="5">
        <f t="shared" si="165"/>
        <v>1</v>
      </c>
      <c r="CJ138" s="5">
        <f t="shared" si="166"/>
        <v>1</v>
      </c>
      <c r="CR138" s="5">
        <f t="shared" si="167"/>
        <v>1</v>
      </c>
    </row>
    <row r="139" spans="2:96" ht="16.5" customHeight="1" x14ac:dyDescent="0.35">
      <c r="H139" s="5">
        <f t="shared" si="156"/>
        <v>2</v>
      </c>
      <c r="P139" s="5">
        <f t="shared" si="157"/>
        <v>2</v>
      </c>
      <c r="Q139" s="3"/>
      <c r="X139" s="5">
        <f t="shared" si="158"/>
        <v>2</v>
      </c>
      <c r="AF139" s="5">
        <f t="shared" si="159"/>
        <v>2</v>
      </c>
      <c r="AN139" s="5">
        <f t="shared" si="160"/>
        <v>1</v>
      </c>
      <c r="AV139" s="5">
        <f t="shared" si="161"/>
        <v>1</v>
      </c>
      <c r="BD139" s="5">
        <f t="shared" si="162"/>
        <v>1</v>
      </c>
      <c r="BL139" s="5">
        <f t="shared" si="163"/>
        <v>1</v>
      </c>
      <c r="BT139" s="5">
        <f t="shared" si="164"/>
        <v>1</v>
      </c>
      <c r="CB139" s="5">
        <f t="shared" si="165"/>
        <v>1</v>
      </c>
      <c r="CJ139" s="5">
        <f t="shared" si="166"/>
        <v>1</v>
      </c>
      <c r="CR139" s="5">
        <f t="shared" si="167"/>
        <v>1</v>
      </c>
    </row>
    <row r="140" spans="2:96" ht="12.75" customHeight="1" x14ac:dyDescent="0.35">
      <c r="H140" s="5">
        <f t="shared" si="156"/>
        <v>2</v>
      </c>
      <c r="P140" s="5">
        <f t="shared" si="157"/>
        <v>2</v>
      </c>
      <c r="Q140" s="3"/>
      <c r="X140" s="5">
        <f t="shared" si="158"/>
        <v>2</v>
      </c>
      <c r="AF140" s="5">
        <f t="shared" si="159"/>
        <v>2</v>
      </c>
      <c r="AN140" s="5">
        <f t="shared" si="160"/>
        <v>1</v>
      </c>
      <c r="AV140" s="5">
        <f t="shared" si="161"/>
        <v>1</v>
      </c>
      <c r="BD140" s="5">
        <f t="shared" si="162"/>
        <v>1</v>
      </c>
      <c r="BL140" s="5">
        <f t="shared" si="163"/>
        <v>1</v>
      </c>
      <c r="BT140" s="5">
        <f t="shared" si="164"/>
        <v>1</v>
      </c>
      <c r="CB140" s="5">
        <f t="shared" si="165"/>
        <v>1</v>
      </c>
      <c r="CJ140" s="5">
        <f t="shared" si="166"/>
        <v>1</v>
      </c>
      <c r="CR140" s="5">
        <f t="shared" si="167"/>
        <v>1</v>
      </c>
    </row>
    <row r="141" spans="2:96" ht="12.75" customHeight="1" x14ac:dyDescent="0.35">
      <c r="H141" s="5">
        <f t="shared" si="156"/>
        <v>2</v>
      </c>
      <c r="P141" s="5">
        <f t="shared" si="157"/>
        <v>2</v>
      </c>
      <c r="Q141" s="3"/>
      <c r="X141" s="5">
        <f t="shared" si="158"/>
        <v>2</v>
      </c>
      <c r="AF141" s="5">
        <f t="shared" si="159"/>
        <v>2</v>
      </c>
      <c r="AN141" s="5">
        <f t="shared" si="160"/>
        <v>1</v>
      </c>
      <c r="AV141" s="5">
        <f t="shared" si="161"/>
        <v>1</v>
      </c>
      <c r="BD141" s="5">
        <f t="shared" si="162"/>
        <v>1</v>
      </c>
      <c r="BL141" s="5">
        <f t="shared" si="163"/>
        <v>1</v>
      </c>
      <c r="BT141" s="5">
        <f t="shared" si="164"/>
        <v>1</v>
      </c>
      <c r="CB141" s="5">
        <f t="shared" si="165"/>
        <v>1</v>
      </c>
      <c r="CJ141" s="5">
        <f t="shared" si="166"/>
        <v>1</v>
      </c>
      <c r="CR141" s="5">
        <f t="shared" si="167"/>
        <v>1</v>
      </c>
    </row>
    <row r="142" spans="2:96" ht="18" customHeight="1" x14ac:dyDescent="0.35">
      <c r="B142" s="658" t="s">
        <v>384</v>
      </c>
      <c r="C142" s="659"/>
      <c r="D142" s="659"/>
      <c r="E142" s="659"/>
      <c r="F142" s="659"/>
      <c r="G142" s="659"/>
      <c r="H142" s="660"/>
      <c r="J142" s="658" t="s">
        <v>384</v>
      </c>
      <c r="K142" s="659"/>
      <c r="L142" s="659"/>
      <c r="M142" s="659"/>
      <c r="N142" s="659"/>
      <c r="O142" s="659"/>
      <c r="P142" s="660"/>
      <c r="Q142" s="3"/>
      <c r="R142" s="658" t="s">
        <v>384</v>
      </c>
      <c r="S142" s="659"/>
      <c r="T142" s="659"/>
      <c r="U142" s="659"/>
      <c r="V142" s="659"/>
      <c r="W142" s="659"/>
      <c r="X142" s="660"/>
      <c r="Z142" s="658" t="s">
        <v>384</v>
      </c>
      <c r="AA142" s="659"/>
      <c r="AB142" s="659"/>
      <c r="AC142" s="659"/>
      <c r="AD142" s="659"/>
      <c r="AE142" s="659"/>
      <c r="AF142" s="660"/>
      <c r="AH142" s="658" t="s">
        <v>384</v>
      </c>
      <c r="AI142" s="659"/>
      <c r="AJ142" s="659"/>
      <c r="AK142" s="659"/>
      <c r="AL142" s="659"/>
      <c r="AM142" s="659"/>
      <c r="AN142" s="660"/>
      <c r="AP142" s="658" t="s">
        <v>384</v>
      </c>
      <c r="AQ142" s="659"/>
      <c r="AR142" s="659"/>
      <c r="AS142" s="659"/>
      <c r="AT142" s="659"/>
      <c r="AU142" s="659"/>
      <c r="AV142" s="660"/>
      <c r="AX142" s="658" t="s">
        <v>384</v>
      </c>
      <c r="AY142" s="659"/>
      <c r="AZ142" s="659"/>
      <c r="BA142" s="659"/>
      <c r="BB142" s="659"/>
      <c r="BC142" s="659"/>
      <c r="BD142" s="660"/>
      <c r="BF142" s="658" t="s">
        <v>384</v>
      </c>
      <c r="BG142" s="659"/>
      <c r="BH142" s="659"/>
      <c r="BI142" s="659"/>
      <c r="BJ142" s="659"/>
      <c r="BK142" s="659"/>
      <c r="BL142" s="660"/>
      <c r="BN142" s="658" t="s">
        <v>384</v>
      </c>
      <c r="BO142" s="659"/>
      <c r="BP142" s="659"/>
      <c r="BQ142" s="659"/>
      <c r="BR142" s="659"/>
      <c r="BS142" s="659"/>
      <c r="BT142" s="660"/>
      <c r="BV142" s="658" t="s">
        <v>384</v>
      </c>
      <c r="BW142" s="659"/>
      <c r="BX142" s="659"/>
      <c r="BY142" s="659"/>
      <c r="BZ142" s="659"/>
      <c r="CA142" s="659"/>
      <c r="CB142" s="660"/>
      <c r="CD142" s="658" t="s">
        <v>384</v>
      </c>
      <c r="CE142" s="659"/>
      <c r="CF142" s="659"/>
      <c r="CG142" s="659"/>
      <c r="CH142" s="659"/>
      <c r="CI142" s="659"/>
      <c r="CJ142" s="660"/>
      <c r="CL142" s="658" t="s">
        <v>384</v>
      </c>
      <c r="CM142" s="659"/>
      <c r="CN142" s="659"/>
      <c r="CO142" s="659"/>
      <c r="CP142" s="659"/>
      <c r="CQ142" s="659"/>
      <c r="CR142" s="660"/>
    </row>
    <row r="143" spans="2:96" ht="12.75" customHeight="1" x14ac:dyDescent="0.35">
      <c r="B143" s="773" t="s">
        <v>24</v>
      </c>
      <c r="C143" s="659"/>
      <c r="D143" s="659"/>
      <c r="E143" s="659"/>
      <c r="F143" s="659"/>
      <c r="G143" s="659"/>
      <c r="H143" s="660"/>
      <c r="J143" s="773" t="s">
        <v>24</v>
      </c>
      <c r="K143" s="659"/>
      <c r="L143" s="659"/>
      <c r="M143" s="659"/>
      <c r="N143" s="659"/>
      <c r="O143" s="659"/>
      <c r="P143" s="660"/>
      <c r="Q143" s="3"/>
      <c r="R143" s="773" t="s">
        <v>24</v>
      </c>
      <c r="S143" s="659"/>
      <c r="T143" s="659"/>
      <c r="U143" s="659"/>
      <c r="V143" s="659"/>
      <c r="W143" s="659"/>
      <c r="X143" s="660"/>
      <c r="Z143" s="773" t="s">
        <v>24</v>
      </c>
      <c r="AA143" s="659"/>
      <c r="AB143" s="659"/>
      <c r="AC143" s="659"/>
      <c r="AD143" s="659"/>
      <c r="AE143" s="659"/>
      <c r="AF143" s="660"/>
      <c r="AH143" s="773" t="s">
        <v>24</v>
      </c>
      <c r="AI143" s="659"/>
      <c r="AJ143" s="659"/>
      <c r="AK143" s="659"/>
      <c r="AL143" s="659"/>
      <c r="AM143" s="659"/>
      <c r="AN143" s="660"/>
      <c r="AP143" s="773" t="s">
        <v>24</v>
      </c>
      <c r="AQ143" s="659"/>
      <c r="AR143" s="659"/>
      <c r="AS143" s="659"/>
      <c r="AT143" s="659"/>
      <c r="AU143" s="659"/>
      <c r="AV143" s="660"/>
      <c r="AX143" s="773" t="s">
        <v>24</v>
      </c>
      <c r="AY143" s="659"/>
      <c r="AZ143" s="659"/>
      <c r="BA143" s="659"/>
      <c r="BB143" s="659"/>
      <c r="BC143" s="659"/>
      <c r="BD143" s="660"/>
      <c r="BF143" s="773" t="s">
        <v>24</v>
      </c>
      <c r="BG143" s="659"/>
      <c r="BH143" s="659"/>
      <c r="BI143" s="659"/>
      <c r="BJ143" s="659"/>
      <c r="BK143" s="659"/>
      <c r="BL143" s="660"/>
      <c r="BN143" s="773" t="s">
        <v>24</v>
      </c>
      <c r="BO143" s="659"/>
      <c r="BP143" s="659"/>
      <c r="BQ143" s="659"/>
      <c r="BR143" s="659"/>
      <c r="BS143" s="659"/>
      <c r="BT143" s="660"/>
      <c r="BV143" s="773" t="s">
        <v>24</v>
      </c>
      <c r="BW143" s="659"/>
      <c r="BX143" s="659"/>
      <c r="BY143" s="659"/>
      <c r="BZ143" s="659"/>
      <c r="CA143" s="659"/>
      <c r="CB143" s="660"/>
      <c r="CD143" s="773" t="s">
        <v>24</v>
      </c>
      <c r="CE143" s="659"/>
      <c r="CF143" s="659"/>
      <c r="CG143" s="659"/>
      <c r="CH143" s="659"/>
      <c r="CI143" s="659"/>
      <c r="CJ143" s="660"/>
      <c r="CL143" s="773" t="s">
        <v>24</v>
      </c>
      <c r="CM143" s="659"/>
      <c r="CN143" s="659"/>
      <c r="CO143" s="659"/>
      <c r="CP143" s="659"/>
      <c r="CQ143" s="659"/>
      <c r="CR143" s="660"/>
    </row>
    <row r="144" spans="2:96" ht="15.75" customHeight="1" x14ac:dyDescent="0.35">
      <c r="B144" s="63"/>
      <c r="C144" s="64"/>
      <c r="D144" s="9" t="s">
        <v>380</v>
      </c>
      <c r="E144" s="9" t="s">
        <v>7</v>
      </c>
      <c r="F144" s="9" t="s">
        <v>8</v>
      </c>
      <c r="G144" s="10" t="s">
        <v>373</v>
      </c>
      <c r="H144" s="11" t="s">
        <v>508</v>
      </c>
      <c r="J144" s="63"/>
      <c r="K144" s="64"/>
      <c r="L144" s="9" t="s">
        <v>380</v>
      </c>
      <c r="M144" s="9" t="s">
        <v>7</v>
      </c>
      <c r="N144" s="9" t="s">
        <v>8</v>
      </c>
      <c r="O144" s="12" t="s">
        <v>373</v>
      </c>
      <c r="P144" s="11" t="s">
        <v>508</v>
      </c>
      <c r="Q144" s="3"/>
      <c r="R144" s="63"/>
      <c r="S144" s="64"/>
      <c r="T144" s="9" t="s">
        <v>380</v>
      </c>
      <c r="U144" s="9" t="s">
        <v>7</v>
      </c>
      <c r="V144" s="9" t="s">
        <v>8</v>
      </c>
      <c r="W144" s="13" t="s">
        <v>373</v>
      </c>
      <c r="X144" s="11" t="s">
        <v>508</v>
      </c>
      <c r="Z144" s="63"/>
      <c r="AA144" s="64"/>
      <c r="AB144" s="9" t="s">
        <v>380</v>
      </c>
      <c r="AC144" s="9" t="s">
        <v>7</v>
      </c>
      <c r="AD144" s="9" t="s">
        <v>8</v>
      </c>
      <c r="AE144" s="14" t="s">
        <v>373</v>
      </c>
      <c r="AF144" s="11" t="s">
        <v>508</v>
      </c>
      <c r="AH144" s="63"/>
      <c r="AI144" s="64"/>
      <c r="AJ144" s="9" t="s">
        <v>380</v>
      </c>
      <c r="AK144" s="9" t="s">
        <v>7</v>
      </c>
      <c r="AL144" s="9" t="s">
        <v>8</v>
      </c>
      <c r="AM144" s="15" t="s">
        <v>373</v>
      </c>
      <c r="AN144" s="11" t="s">
        <v>508</v>
      </c>
      <c r="AP144" s="63"/>
      <c r="AQ144" s="64"/>
      <c r="AR144" s="9" t="s">
        <v>380</v>
      </c>
      <c r="AS144" s="9" t="s">
        <v>7</v>
      </c>
      <c r="AT144" s="9" t="s">
        <v>8</v>
      </c>
      <c r="AU144" s="92" t="s">
        <v>373</v>
      </c>
      <c r="AV144" s="11" t="s">
        <v>508</v>
      </c>
      <c r="AX144" s="63"/>
      <c r="AY144" s="64"/>
      <c r="AZ144" s="9" t="s">
        <v>380</v>
      </c>
      <c r="BA144" s="191" t="s">
        <v>7</v>
      </c>
      <c r="BB144" s="9" t="s">
        <v>8</v>
      </c>
      <c r="BC144" s="184" t="s">
        <v>373</v>
      </c>
      <c r="BD144" s="11" t="s">
        <v>508</v>
      </c>
      <c r="BF144" s="63"/>
      <c r="BG144" s="64"/>
      <c r="BH144" s="9" t="s">
        <v>380</v>
      </c>
      <c r="BI144" s="9" t="s">
        <v>7</v>
      </c>
      <c r="BJ144" s="9" t="s">
        <v>8</v>
      </c>
      <c r="BK144" s="18" t="s">
        <v>373</v>
      </c>
      <c r="BL144" s="11" t="s">
        <v>508</v>
      </c>
      <c r="BN144" s="63"/>
      <c r="BO144" s="64"/>
      <c r="BP144" s="9" t="s">
        <v>380</v>
      </c>
      <c r="BQ144" s="9" t="s">
        <v>7</v>
      </c>
      <c r="BR144" s="9" t="s">
        <v>8</v>
      </c>
      <c r="BS144" s="19" t="s">
        <v>373</v>
      </c>
      <c r="BT144" s="11" t="s">
        <v>508</v>
      </c>
      <c r="BV144" s="63"/>
      <c r="BW144" s="535"/>
      <c r="BX144" s="9" t="s">
        <v>380</v>
      </c>
      <c r="BY144" s="9" t="s">
        <v>7</v>
      </c>
      <c r="BZ144" s="9" t="s">
        <v>8</v>
      </c>
      <c r="CA144" s="20" t="s">
        <v>373</v>
      </c>
      <c r="CB144" s="11" t="s">
        <v>508</v>
      </c>
      <c r="CD144" s="63"/>
      <c r="CE144" s="64"/>
      <c r="CF144" s="9" t="s">
        <v>380</v>
      </c>
      <c r="CG144" s="9" t="s">
        <v>7</v>
      </c>
      <c r="CH144" s="9" t="s">
        <v>8</v>
      </c>
      <c r="CI144" s="21" t="s">
        <v>373</v>
      </c>
      <c r="CJ144" s="11" t="s">
        <v>508</v>
      </c>
      <c r="CL144" s="63"/>
      <c r="CM144" s="64"/>
      <c r="CN144" s="9" t="s">
        <v>380</v>
      </c>
      <c r="CO144" s="9" t="s">
        <v>7</v>
      </c>
      <c r="CP144" s="9" t="s">
        <v>8</v>
      </c>
      <c r="CQ144" s="22" t="s">
        <v>373</v>
      </c>
      <c r="CR144" s="11" t="s">
        <v>508</v>
      </c>
    </row>
    <row r="145" spans="2:96" ht="18.75" customHeight="1" x14ac:dyDescent="0.35">
      <c r="B145" s="774" t="s">
        <v>532</v>
      </c>
      <c r="C145" s="662"/>
      <c r="D145" s="5" t="s">
        <v>376</v>
      </c>
      <c r="E145" s="5" t="s">
        <v>11</v>
      </c>
      <c r="F145" s="5" t="s">
        <v>11</v>
      </c>
      <c r="H145" s="27">
        <v>2</v>
      </c>
      <c r="J145" s="680" t="s">
        <v>510</v>
      </c>
      <c r="K145" s="662"/>
      <c r="L145" s="5" t="s">
        <v>376</v>
      </c>
      <c r="M145" s="5" t="s">
        <v>11</v>
      </c>
      <c r="N145" s="5" t="s">
        <v>11</v>
      </c>
      <c r="P145" s="27">
        <v>2</v>
      </c>
      <c r="Q145" s="3"/>
      <c r="R145" s="678" t="s">
        <v>511</v>
      </c>
      <c r="S145" s="662"/>
      <c r="T145" s="5" t="s">
        <v>376</v>
      </c>
      <c r="U145" s="5" t="s">
        <v>11</v>
      </c>
      <c r="V145" s="5" t="s">
        <v>11</v>
      </c>
      <c r="X145" s="27">
        <v>2</v>
      </c>
      <c r="Z145" s="687" t="s">
        <v>512</v>
      </c>
      <c r="AA145" s="662"/>
      <c r="AB145" s="5" t="s">
        <v>376</v>
      </c>
      <c r="AC145" s="5" t="s">
        <v>11</v>
      </c>
      <c r="AD145" s="5" t="s">
        <v>11</v>
      </c>
      <c r="AF145" s="27">
        <v>2</v>
      </c>
      <c r="AH145" s="685" t="s">
        <v>513</v>
      </c>
      <c r="AI145" s="662"/>
      <c r="AJ145" s="5" t="s">
        <v>376</v>
      </c>
      <c r="AK145" s="5" t="s">
        <v>11</v>
      </c>
      <c r="AL145" s="5" t="s">
        <v>11</v>
      </c>
      <c r="AN145" s="27">
        <v>2</v>
      </c>
      <c r="AP145" s="764" t="s">
        <v>514</v>
      </c>
      <c r="AQ145" s="662"/>
      <c r="AR145" s="5" t="s">
        <v>376</v>
      </c>
      <c r="AS145" s="5" t="s">
        <v>11</v>
      </c>
      <c r="AT145" s="5" t="s">
        <v>11</v>
      </c>
      <c r="AV145" s="27">
        <v>2</v>
      </c>
      <c r="AX145" s="688" t="s">
        <v>515</v>
      </c>
      <c r="AY145" s="662"/>
      <c r="AZ145" s="5" t="s">
        <v>376</v>
      </c>
      <c r="BA145" s="192" t="s">
        <v>11</v>
      </c>
      <c r="BB145" s="5" t="s">
        <v>11</v>
      </c>
      <c r="BD145" s="27">
        <v>2</v>
      </c>
      <c r="BF145" s="679" t="s">
        <v>516</v>
      </c>
      <c r="BG145" s="662"/>
      <c r="BH145" s="5" t="s">
        <v>376</v>
      </c>
      <c r="BI145" s="5" t="s">
        <v>11</v>
      </c>
      <c r="BJ145" s="5" t="s">
        <v>11</v>
      </c>
      <c r="BL145" s="27">
        <v>2</v>
      </c>
      <c r="BN145" s="672" t="s">
        <v>517</v>
      </c>
      <c r="BO145" s="662"/>
      <c r="BP145" s="5" t="s">
        <v>376</v>
      </c>
      <c r="BQ145" s="5" t="s">
        <v>11</v>
      </c>
      <c r="BR145" s="5" t="s">
        <v>11</v>
      </c>
      <c r="BT145" s="27">
        <v>2</v>
      </c>
      <c r="BV145" s="728" t="s">
        <v>518</v>
      </c>
      <c r="BW145" s="662"/>
      <c r="BX145" s="5" t="s">
        <v>376</v>
      </c>
      <c r="BY145" s="529" t="s">
        <v>11</v>
      </c>
      <c r="BZ145" s="5" t="s">
        <v>11</v>
      </c>
      <c r="CB145" s="27">
        <v>2</v>
      </c>
      <c r="CD145" s="682" t="s">
        <v>519</v>
      </c>
      <c r="CE145" s="662"/>
      <c r="CF145" s="5" t="s">
        <v>376</v>
      </c>
      <c r="CG145" s="5" t="s">
        <v>11</v>
      </c>
      <c r="CH145" s="5" t="s">
        <v>11</v>
      </c>
      <c r="CJ145" s="27">
        <v>2</v>
      </c>
      <c r="CL145" s="686" t="s">
        <v>520</v>
      </c>
      <c r="CM145" s="662"/>
      <c r="CN145" s="5" t="s">
        <v>376</v>
      </c>
      <c r="CO145" s="5" t="s">
        <v>11</v>
      </c>
      <c r="CP145" s="5" t="s">
        <v>11</v>
      </c>
      <c r="CR145" s="27">
        <f>CJ146</f>
        <v>1</v>
      </c>
    </row>
    <row r="146" spans="2:96" ht="12.75" customHeight="1" x14ac:dyDescent="0.35">
      <c r="B146" s="653"/>
      <c r="C146" s="651"/>
      <c r="D146" s="5"/>
      <c r="E146" s="5"/>
      <c r="F146" s="5">
        <v>0</v>
      </c>
      <c r="G146" s="6"/>
      <c r="H146" s="5">
        <f t="shared" ref="H146:H151" si="168">SUM(H145+E146-F146)</f>
        <v>2</v>
      </c>
      <c r="J146" s="653"/>
      <c r="K146" s="651"/>
      <c r="L146" s="5"/>
      <c r="M146" s="5"/>
      <c r="N146" s="5">
        <v>0</v>
      </c>
      <c r="O146" s="6"/>
      <c r="P146" s="5">
        <f t="shared" ref="P146:P151" si="169">SUM(P145+M146-N146)</f>
        <v>2</v>
      </c>
      <c r="Q146" s="3"/>
      <c r="R146" s="653"/>
      <c r="S146" s="651"/>
      <c r="T146" s="5"/>
      <c r="U146" s="5"/>
      <c r="V146" s="5">
        <v>0</v>
      </c>
      <c r="W146" s="6"/>
      <c r="X146" s="5">
        <f t="shared" ref="X146:X151" si="170">SUM(X145+U146-V146)</f>
        <v>2</v>
      </c>
      <c r="Z146" s="653"/>
      <c r="AA146" s="651"/>
      <c r="AB146" s="5"/>
      <c r="AC146" s="5"/>
      <c r="AD146" s="5">
        <v>0</v>
      </c>
      <c r="AE146" s="6"/>
      <c r="AF146" s="5">
        <f t="shared" ref="AF146:AF151" si="171">SUM(AF145+AC146-AD146)</f>
        <v>2</v>
      </c>
      <c r="AH146" s="653"/>
      <c r="AI146" s="651"/>
      <c r="AJ146" s="5"/>
      <c r="AK146" s="5"/>
      <c r="AL146" s="5">
        <v>0</v>
      </c>
      <c r="AM146" s="6"/>
      <c r="AN146" s="5">
        <f t="shared" ref="AN146:AN151" si="172">SUM(AN145+AK146-AL146)</f>
        <v>2</v>
      </c>
      <c r="AP146" s="653"/>
      <c r="AQ146" s="651"/>
      <c r="AR146" s="5"/>
      <c r="AS146" s="5"/>
      <c r="AT146" s="5">
        <v>0</v>
      </c>
      <c r="AU146" s="6"/>
      <c r="AV146" s="5">
        <f t="shared" ref="AV146:AV151" si="173">SUM(AV145+AS146-AT146)</f>
        <v>2</v>
      </c>
      <c r="AX146" s="653"/>
      <c r="AY146" s="651"/>
      <c r="AZ146" s="5"/>
      <c r="BA146" s="192"/>
      <c r="BB146" s="5">
        <v>0</v>
      </c>
      <c r="BC146" s="185"/>
      <c r="BD146" s="5">
        <f t="shared" ref="BD146:BD151" si="174">SUM(BD145+BA146-BB146)</f>
        <v>2</v>
      </c>
      <c r="BF146" s="653"/>
      <c r="BG146" s="651"/>
      <c r="BH146" s="5"/>
      <c r="BI146" s="5"/>
      <c r="BJ146" s="5">
        <v>0</v>
      </c>
      <c r="BK146" s="6"/>
      <c r="BL146" s="5">
        <f t="shared" ref="BL146:BL151" si="175">SUM(BL145+BI146-BJ146)</f>
        <v>2</v>
      </c>
      <c r="BN146" s="653"/>
      <c r="BO146" s="651"/>
      <c r="BP146" s="5"/>
      <c r="BQ146" s="5"/>
      <c r="BR146" s="5">
        <v>0</v>
      </c>
      <c r="BS146" s="6"/>
      <c r="BT146" s="5">
        <f t="shared" ref="BT146:BT151" si="176">SUM(BT145+BQ146-BR146)</f>
        <v>2</v>
      </c>
      <c r="BV146" s="653"/>
      <c r="BW146" s="651"/>
      <c r="BX146" s="5"/>
      <c r="BY146" s="529"/>
      <c r="BZ146" s="5">
        <v>0</v>
      </c>
      <c r="CA146" s="28"/>
      <c r="CB146" s="5">
        <f t="shared" ref="CB146:CB151" si="177">SUM(CB145+BY146-BZ146)</f>
        <v>2</v>
      </c>
      <c r="CD146" s="653"/>
      <c r="CE146" s="651"/>
      <c r="CF146" s="588">
        <v>45888</v>
      </c>
      <c r="CG146" s="5">
        <v>0</v>
      </c>
      <c r="CH146" s="5">
        <v>1</v>
      </c>
      <c r="CI146" s="6" t="s">
        <v>15</v>
      </c>
      <c r="CJ146" s="5">
        <f t="shared" ref="CJ146:CJ151" si="178">SUM(CJ145+CG146-CH146)</f>
        <v>1</v>
      </c>
      <c r="CL146" s="653"/>
      <c r="CM146" s="651"/>
      <c r="CN146" s="5"/>
      <c r="CO146" s="5"/>
      <c r="CP146" s="5">
        <v>0</v>
      </c>
      <c r="CQ146" s="6"/>
      <c r="CR146" s="5">
        <f t="shared" ref="CR146:CR151" si="179">SUM(CR145+CO146-CP146)</f>
        <v>1</v>
      </c>
    </row>
    <row r="147" spans="2:96" ht="12.75" customHeight="1" x14ac:dyDescent="0.35">
      <c r="B147" s="663"/>
      <c r="C147" s="651"/>
      <c r="D147" s="3"/>
      <c r="E147" s="4"/>
      <c r="F147" s="5"/>
      <c r="G147" s="6"/>
      <c r="H147" s="5">
        <f t="shared" si="168"/>
        <v>2</v>
      </c>
      <c r="J147" s="663"/>
      <c r="K147" s="651"/>
      <c r="L147" s="3"/>
      <c r="M147" s="4"/>
      <c r="N147" s="5"/>
      <c r="O147" s="6"/>
      <c r="P147" s="5">
        <f t="shared" si="169"/>
        <v>2</v>
      </c>
      <c r="Q147" s="3"/>
      <c r="R147" s="663"/>
      <c r="S147" s="651"/>
      <c r="T147" s="3"/>
      <c r="U147" s="4"/>
      <c r="V147" s="5"/>
      <c r="W147" s="6"/>
      <c r="X147" s="5">
        <f t="shared" si="170"/>
        <v>2</v>
      </c>
      <c r="Z147" s="663"/>
      <c r="AA147" s="651"/>
      <c r="AB147" s="3"/>
      <c r="AC147" s="4"/>
      <c r="AD147" s="5"/>
      <c r="AE147" s="6"/>
      <c r="AF147" s="5">
        <f t="shared" si="171"/>
        <v>2</v>
      </c>
      <c r="AH147" s="663"/>
      <c r="AI147" s="651"/>
      <c r="AJ147" s="3"/>
      <c r="AK147" s="4"/>
      <c r="AL147" s="5"/>
      <c r="AM147" s="6"/>
      <c r="AN147" s="5">
        <f t="shared" si="172"/>
        <v>2</v>
      </c>
      <c r="AP147" s="663"/>
      <c r="AQ147" s="651"/>
      <c r="AR147" s="3"/>
      <c r="AS147" s="4"/>
      <c r="AT147" s="5"/>
      <c r="AU147" s="6"/>
      <c r="AV147" s="5">
        <f t="shared" si="173"/>
        <v>2</v>
      </c>
      <c r="AX147" s="663"/>
      <c r="AY147" s="651"/>
      <c r="AZ147" s="3"/>
      <c r="BA147" s="193"/>
      <c r="BB147" s="5"/>
      <c r="BC147" s="185"/>
      <c r="BD147" s="5">
        <f t="shared" si="174"/>
        <v>2</v>
      </c>
      <c r="BF147" s="663"/>
      <c r="BG147" s="651"/>
      <c r="BH147" s="3"/>
      <c r="BI147" s="4"/>
      <c r="BJ147" s="5"/>
      <c r="BK147" s="6"/>
      <c r="BL147" s="5">
        <f t="shared" si="175"/>
        <v>2</v>
      </c>
      <c r="BN147" s="663"/>
      <c r="BO147" s="651"/>
      <c r="BP147" s="3"/>
      <c r="BQ147" s="4"/>
      <c r="BR147" s="5"/>
      <c r="BS147" s="6"/>
      <c r="BT147" s="5">
        <f t="shared" si="176"/>
        <v>2</v>
      </c>
      <c r="BV147" s="663"/>
      <c r="BW147" s="651"/>
      <c r="BX147" s="3"/>
      <c r="BY147" s="527"/>
      <c r="BZ147" s="5"/>
      <c r="CA147" s="28"/>
      <c r="CB147" s="5">
        <f t="shared" si="177"/>
        <v>2</v>
      </c>
      <c r="CD147" s="663"/>
      <c r="CE147" s="651"/>
      <c r="CF147" s="3"/>
      <c r="CG147" s="4"/>
      <c r="CH147" s="5"/>
      <c r="CJ147" s="5">
        <f t="shared" si="178"/>
        <v>1</v>
      </c>
      <c r="CL147" s="663"/>
      <c r="CM147" s="651"/>
      <c r="CN147" s="3"/>
      <c r="CO147" s="4"/>
      <c r="CP147" s="5"/>
      <c r="CQ147" s="6"/>
      <c r="CR147" s="5">
        <f t="shared" si="179"/>
        <v>1</v>
      </c>
    </row>
    <row r="148" spans="2:96" ht="12.75" customHeight="1" x14ac:dyDescent="0.35">
      <c r="H148" s="5">
        <f t="shared" si="168"/>
        <v>2</v>
      </c>
      <c r="P148" s="5">
        <f t="shared" si="169"/>
        <v>2</v>
      </c>
      <c r="Q148" s="3"/>
      <c r="X148" s="5">
        <f t="shared" si="170"/>
        <v>2</v>
      </c>
      <c r="AF148" s="5">
        <f t="shared" si="171"/>
        <v>2</v>
      </c>
      <c r="AN148" s="5">
        <f t="shared" si="172"/>
        <v>2</v>
      </c>
      <c r="AV148" s="5">
        <f t="shared" si="173"/>
        <v>2</v>
      </c>
      <c r="BD148" s="5">
        <f t="shared" si="174"/>
        <v>2</v>
      </c>
      <c r="BL148" s="5">
        <f t="shared" si="175"/>
        <v>2</v>
      </c>
      <c r="BT148" s="5">
        <f t="shared" si="176"/>
        <v>2</v>
      </c>
      <c r="CB148" s="5">
        <f t="shared" si="177"/>
        <v>2</v>
      </c>
      <c r="CJ148" s="5">
        <f t="shared" si="178"/>
        <v>1</v>
      </c>
      <c r="CR148" s="5">
        <f t="shared" si="179"/>
        <v>1</v>
      </c>
    </row>
    <row r="149" spans="2:96" ht="18" customHeight="1" x14ac:dyDescent="0.35">
      <c r="H149" s="5">
        <f t="shared" si="168"/>
        <v>2</v>
      </c>
      <c r="P149" s="5">
        <f t="shared" si="169"/>
        <v>2</v>
      </c>
      <c r="Q149" s="3"/>
      <c r="X149" s="5">
        <f t="shared" si="170"/>
        <v>2</v>
      </c>
      <c r="AF149" s="5">
        <f t="shared" si="171"/>
        <v>2</v>
      </c>
      <c r="AN149" s="5">
        <f t="shared" si="172"/>
        <v>2</v>
      </c>
      <c r="AV149" s="5">
        <f t="shared" si="173"/>
        <v>2</v>
      </c>
      <c r="BD149" s="5">
        <f t="shared" si="174"/>
        <v>2</v>
      </c>
      <c r="BL149" s="5">
        <f t="shared" si="175"/>
        <v>2</v>
      </c>
      <c r="BT149" s="5">
        <f t="shared" si="176"/>
        <v>2</v>
      </c>
      <c r="CB149" s="5">
        <f t="shared" si="177"/>
        <v>2</v>
      </c>
      <c r="CJ149" s="5">
        <f t="shared" si="178"/>
        <v>1</v>
      </c>
      <c r="CR149" s="5">
        <f t="shared" si="179"/>
        <v>1</v>
      </c>
    </row>
    <row r="150" spans="2:96" ht="12.75" customHeight="1" x14ac:dyDescent="0.35">
      <c r="H150" s="5">
        <f t="shared" si="168"/>
        <v>2</v>
      </c>
      <c r="P150" s="5">
        <f t="shared" si="169"/>
        <v>2</v>
      </c>
      <c r="Q150" s="3"/>
      <c r="X150" s="5">
        <f t="shared" si="170"/>
        <v>2</v>
      </c>
      <c r="AF150" s="5">
        <f t="shared" si="171"/>
        <v>2</v>
      </c>
      <c r="AN150" s="5">
        <f t="shared" si="172"/>
        <v>2</v>
      </c>
      <c r="AV150" s="5">
        <f t="shared" si="173"/>
        <v>2</v>
      </c>
      <c r="BD150" s="5">
        <f t="shared" si="174"/>
        <v>2</v>
      </c>
      <c r="BL150" s="5">
        <f t="shared" si="175"/>
        <v>2</v>
      </c>
      <c r="BT150" s="5">
        <f t="shared" si="176"/>
        <v>2</v>
      </c>
      <c r="CB150" s="5">
        <f t="shared" si="177"/>
        <v>2</v>
      </c>
      <c r="CJ150" s="5">
        <f t="shared" si="178"/>
        <v>1</v>
      </c>
      <c r="CR150" s="5">
        <f t="shared" si="179"/>
        <v>1</v>
      </c>
    </row>
    <row r="151" spans="2:96" ht="16.5" customHeight="1" x14ac:dyDescent="0.35">
      <c r="H151" s="5">
        <f t="shared" si="168"/>
        <v>2</v>
      </c>
      <c r="P151" s="5">
        <f t="shared" si="169"/>
        <v>2</v>
      </c>
      <c r="Q151" s="3"/>
      <c r="X151" s="5">
        <f t="shared" si="170"/>
        <v>2</v>
      </c>
      <c r="AF151" s="5">
        <f t="shared" si="171"/>
        <v>2</v>
      </c>
      <c r="AN151" s="5">
        <f t="shared" si="172"/>
        <v>2</v>
      </c>
      <c r="AV151" s="5">
        <f t="shared" si="173"/>
        <v>2</v>
      </c>
      <c r="BD151" s="5">
        <f t="shared" si="174"/>
        <v>2</v>
      </c>
      <c r="BL151" s="5">
        <f t="shared" si="175"/>
        <v>2</v>
      </c>
      <c r="BT151" s="5">
        <f t="shared" si="176"/>
        <v>2</v>
      </c>
      <c r="CB151" s="5">
        <f t="shared" si="177"/>
        <v>2</v>
      </c>
      <c r="CJ151" s="5">
        <f t="shared" si="178"/>
        <v>1</v>
      </c>
      <c r="CR151" s="5">
        <f t="shared" si="179"/>
        <v>1</v>
      </c>
    </row>
    <row r="152" spans="2:96" ht="15.75" customHeight="1" x14ac:dyDescent="0.35">
      <c r="B152" s="658" t="s">
        <v>385</v>
      </c>
      <c r="C152" s="659"/>
      <c r="D152" s="659"/>
      <c r="E152" s="659"/>
      <c r="F152" s="659"/>
      <c r="G152" s="659"/>
      <c r="H152" s="660"/>
      <c r="J152" s="658" t="s">
        <v>385</v>
      </c>
      <c r="K152" s="659"/>
      <c r="L152" s="659"/>
      <c r="M152" s="659"/>
      <c r="N152" s="659"/>
      <c r="O152" s="659"/>
      <c r="P152" s="660"/>
      <c r="Q152" s="3"/>
      <c r="R152" s="658" t="s">
        <v>385</v>
      </c>
      <c r="S152" s="659"/>
      <c r="T152" s="659"/>
      <c r="U152" s="659"/>
      <c r="V152" s="659"/>
      <c r="W152" s="659"/>
      <c r="X152" s="660"/>
      <c r="Z152" s="658" t="s">
        <v>385</v>
      </c>
      <c r="AA152" s="659"/>
      <c r="AB152" s="659"/>
      <c r="AC152" s="659"/>
      <c r="AD152" s="659"/>
      <c r="AE152" s="659"/>
      <c r="AF152" s="660"/>
      <c r="AH152" s="658" t="s">
        <v>385</v>
      </c>
      <c r="AI152" s="659"/>
      <c r="AJ152" s="659"/>
      <c r="AK152" s="659"/>
      <c r="AL152" s="659"/>
      <c r="AM152" s="659"/>
      <c r="AN152" s="660"/>
      <c r="AP152" s="658" t="s">
        <v>385</v>
      </c>
      <c r="AQ152" s="659"/>
      <c r="AR152" s="659"/>
      <c r="AS152" s="659"/>
      <c r="AT152" s="659"/>
      <c r="AU152" s="659"/>
      <c r="AV152" s="660"/>
      <c r="AX152" s="658" t="s">
        <v>385</v>
      </c>
      <c r="AY152" s="659"/>
      <c r="AZ152" s="659"/>
      <c r="BA152" s="659"/>
      <c r="BB152" s="659"/>
      <c r="BC152" s="659"/>
      <c r="BD152" s="660"/>
      <c r="BF152" s="658" t="s">
        <v>385</v>
      </c>
      <c r="BG152" s="659"/>
      <c r="BH152" s="659"/>
      <c r="BI152" s="659"/>
      <c r="BJ152" s="659"/>
      <c r="BK152" s="659"/>
      <c r="BL152" s="660"/>
      <c r="BN152" s="658" t="s">
        <v>385</v>
      </c>
      <c r="BO152" s="659"/>
      <c r="BP152" s="659"/>
      <c r="BQ152" s="659"/>
      <c r="BR152" s="659"/>
      <c r="BS152" s="659"/>
      <c r="BT152" s="660"/>
      <c r="BV152" s="658" t="s">
        <v>385</v>
      </c>
      <c r="BW152" s="659"/>
      <c r="BX152" s="659"/>
      <c r="BY152" s="659"/>
      <c r="BZ152" s="659"/>
      <c r="CA152" s="659"/>
      <c r="CB152" s="660"/>
      <c r="CD152" s="658" t="s">
        <v>385</v>
      </c>
      <c r="CE152" s="659"/>
      <c r="CF152" s="659"/>
      <c r="CG152" s="659"/>
      <c r="CH152" s="659"/>
      <c r="CI152" s="659"/>
      <c r="CJ152" s="660"/>
      <c r="CL152" s="658" t="s">
        <v>385</v>
      </c>
      <c r="CM152" s="659"/>
      <c r="CN152" s="659"/>
      <c r="CO152" s="659"/>
      <c r="CP152" s="659"/>
      <c r="CQ152" s="659"/>
      <c r="CR152" s="660"/>
    </row>
    <row r="153" spans="2:96" ht="16.5" customHeight="1" x14ac:dyDescent="0.35">
      <c r="B153" s="773" t="s">
        <v>17</v>
      </c>
      <c r="C153" s="659"/>
      <c r="D153" s="659"/>
      <c r="E153" s="659"/>
      <c r="F153" s="659"/>
      <c r="G153" s="659"/>
      <c r="H153" s="660"/>
      <c r="J153" s="773" t="s">
        <v>17</v>
      </c>
      <c r="K153" s="659"/>
      <c r="L153" s="659"/>
      <c r="M153" s="659"/>
      <c r="N153" s="659"/>
      <c r="O153" s="659"/>
      <c r="P153" s="660"/>
      <c r="Q153" s="3"/>
      <c r="R153" s="773" t="s">
        <v>17</v>
      </c>
      <c r="S153" s="659"/>
      <c r="T153" s="659"/>
      <c r="U153" s="659"/>
      <c r="V153" s="659"/>
      <c r="W153" s="659"/>
      <c r="X153" s="660"/>
      <c r="Z153" s="773" t="s">
        <v>17</v>
      </c>
      <c r="AA153" s="659"/>
      <c r="AB153" s="659"/>
      <c r="AC153" s="659"/>
      <c r="AD153" s="659"/>
      <c r="AE153" s="659"/>
      <c r="AF153" s="660"/>
      <c r="AH153" s="773" t="s">
        <v>17</v>
      </c>
      <c r="AI153" s="659"/>
      <c r="AJ153" s="659"/>
      <c r="AK153" s="659"/>
      <c r="AL153" s="659"/>
      <c r="AM153" s="659"/>
      <c r="AN153" s="660"/>
      <c r="AP153" s="773" t="s">
        <v>17</v>
      </c>
      <c r="AQ153" s="659"/>
      <c r="AR153" s="659"/>
      <c r="AS153" s="659"/>
      <c r="AT153" s="659"/>
      <c r="AU153" s="659"/>
      <c r="AV153" s="660"/>
      <c r="AX153" s="773" t="s">
        <v>17</v>
      </c>
      <c r="AY153" s="659"/>
      <c r="AZ153" s="659"/>
      <c r="BA153" s="659"/>
      <c r="BB153" s="659"/>
      <c r="BC153" s="659"/>
      <c r="BD153" s="660"/>
      <c r="BF153" s="773" t="s">
        <v>17</v>
      </c>
      <c r="BG153" s="659"/>
      <c r="BH153" s="659"/>
      <c r="BI153" s="659"/>
      <c r="BJ153" s="659"/>
      <c r="BK153" s="659"/>
      <c r="BL153" s="660"/>
      <c r="BN153" s="773" t="s">
        <v>17</v>
      </c>
      <c r="BO153" s="659"/>
      <c r="BP153" s="659"/>
      <c r="BQ153" s="659"/>
      <c r="BR153" s="659"/>
      <c r="BS153" s="659"/>
      <c r="BT153" s="660"/>
      <c r="BV153" s="773" t="s">
        <v>17</v>
      </c>
      <c r="BW153" s="659"/>
      <c r="BX153" s="659"/>
      <c r="BY153" s="659"/>
      <c r="BZ153" s="659"/>
      <c r="CA153" s="659"/>
      <c r="CB153" s="660"/>
      <c r="CD153" s="773" t="s">
        <v>17</v>
      </c>
      <c r="CE153" s="659"/>
      <c r="CF153" s="659"/>
      <c r="CG153" s="659"/>
      <c r="CH153" s="659"/>
      <c r="CI153" s="659"/>
      <c r="CJ153" s="660"/>
      <c r="CL153" s="773" t="s">
        <v>17</v>
      </c>
      <c r="CM153" s="659"/>
      <c r="CN153" s="659"/>
      <c r="CO153" s="659"/>
      <c r="CP153" s="659"/>
      <c r="CQ153" s="659"/>
      <c r="CR153" s="660"/>
    </row>
    <row r="154" spans="2:96" ht="12.75" customHeight="1" x14ac:dyDescent="0.35">
      <c r="B154" s="63"/>
      <c r="C154" s="64"/>
      <c r="D154" s="9" t="s">
        <v>380</v>
      </c>
      <c r="E154" s="9" t="s">
        <v>7</v>
      </c>
      <c r="F154" s="9" t="s">
        <v>8</v>
      </c>
      <c r="G154" s="10" t="s">
        <v>373</v>
      </c>
      <c r="H154" s="11" t="s">
        <v>508</v>
      </c>
      <c r="J154" s="63"/>
      <c r="K154" s="64"/>
      <c r="L154" s="9" t="s">
        <v>380</v>
      </c>
      <c r="M154" s="9" t="s">
        <v>7</v>
      </c>
      <c r="N154" s="9" t="s">
        <v>8</v>
      </c>
      <c r="O154" s="12" t="s">
        <v>373</v>
      </c>
      <c r="P154" s="11" t="s">
        <v>508</v>
      </c>
      <c r="Q154" s="3"/>
      <c r="R154" s="63"/>
      <c r="S154" s="64"/>
      <c r="T154" s="9" t="s">
        <v>380</v>
      </c>
      <c r="U154" s="9" t="s">
        <v>7</v>
      </c>
      <c r="V154" s="9" t="s">
        <v>8</v>
      </c>
      <c r="W154" s="13" t="s">
        <v>373</v>
      </c>
      <c r="X154" s="11" t="s">
        <v>508</v>
      </c>
      <c r="Z154" s="63"/>
      <c r="AA154" s="64"/>
      <c r="AB154" s="9" t="s">
        <v>380</v>
      </c>
      <c r="AC154" s="9" t="s">
        <v>7</v>
      </c>
      <c r="AD154" s="9" t="s">
        <v>8</v>
      </c>
      <c r="AE154" s="14" t="s">
        <v>373</v>
      </c>
      <c r="AF154" s="11" t="s">
        <v>508</v>
      </c>
      <c r="AH154" s="63"/>
      <c r="AI154" s="64"/>
      <c r="AJ154" s="9" t="s">
        <v>380</v>
      </c>
      <c r="AK154" s="9" t="s">
        <v>7</v>
      </c>
      <c r="AL154" s="9" t="s">
        <v>8</v>
      </c>
      <c r="AM154" s="102" t="s">
        <v>373</v>
      </c>
      <c r="AN154" s="11" t="s">
        <v>508</v>
      </c>
      <c r="AP154" s="63"/>
      <c r="AQ154" s="64"/>
      <c r="AR154" s="9" t="s">
        <v>380</v>
      </c>
      <c r="AS154" s="9" t="s">
        <v>7</v>
      </c>
      <c r="AT154" s="9" t="s">
        <v>8</v>
      </c>
      <c r="AU154" s="92" t="s">
        <v>373</v>
      </c>
      <c r="AV154" s="11" t="s">
        <v>508</v>
      </c>
      <c r="AX154" s="63"/>
      <c r="AY154" s="64"/>
      <c r="AZ154" s="9" t="s">
        <v>380</v>
      </c>
      <c r="BA154" s="191" t="s">
        <v>7</v>
      </c>
      <c r="BB154" s="9" t="s">
        <v>8</v>
      </c>
      <c r="BC154" s="184" t="s">
        <v>373</v>
      </c>
      <c r="BD154" s="11" t="s">
        <v>508</v>
      </c>
      <c r="BF154" s="63"/>
      <c r="BG154" s="64"/>
      <c r="BH154" s="9" t="s">
        <v>380</v>
      </c>
      <c r="BI154" s="9" t="s">
        <v>7</v>
      </c>
      <c r="BJ154" s="9" t="s">
        <v>8</v>
      </c>
      <c r="BK154" s="18" t="s">
        <v>373</v>
      </c>
      <c r="BL154" s="11" t="s">
        <v>508</v>
      </c>
      <c r="BN154" s="63"/>
      <c r="BO154" s="64"/>
      <c r="BP154" s="9" t="s">
        <v>380</v>
      </c>
      <c r="BQ154" s="9" t="s">
        <v>7</v>
      </c>
      <c r="BR154" s="9" t="s">
        <v>8</v>
      </c>
      <c r="BS154" s="19" t="s">
        <v>373</v>
      </c>
      <c r="BT154" s="11" t="s">
        <v>508</v>
      </c>
      <c r="BV154" s="63"/>
      <c r="BW154" s="535"/>
      <c r="BX154" s="9" t="s">
        <v>380</v>
      </c>
      <c r="BY154" s="9" t="s">
        <v>7</v>
      </c>
      <c r="BZ154" s="9" t="s">
        <v>8</v>
      </c>
      <c r="CA154" s="20" t="s">
        <v>373</v>
      </c>
      <c r="CB154" s="11" t="s">
        <v>508</v>
      </c>
      <c r="CD154" s="63"/>
      <c r="CE154" s="64"/>
      <c r="CF154" s="9" t="s">
        <v>380</v>
      </c>
      <c r="CG154" s="9" t="s">
        <v>7</v>
      </c>
      <c r="CH154" s="9" t="s">
        <v>8</v>
      </c>
      <c r="CI154" s="21" t="s">
        <v>373</v>
      </c>
      <c r="CJ154" s="11" t="s">
        <v>508</v>
      </c>
      <c r="CL154" s="63"/>
      <c r="CM154" s="64"/>
      <c r="CN154" s="9" t="s">
        <v>380</v>
      </c>
      <c r="CO154" s="9" t="s">
        <v>7</v>
      </c>
      <c r="CP154" s="9" t="s">
        <v>8</v>
      </c>
      <c r="CQ154" s="22" t="s">
        <v>373</v>
      </c>
      <c r="CR154" s="11" t="s">
        <v>508</v>
      </c>
    </row>
    <row r="155" spans="2:96" ht="12.75" customHeight="1" x14ac:dyDescent="0.35">
      <c r="B155" s="774" t="s">
        <v>532</v>
      </c>
      <c r="C155" s="662"/>
      <c r="D155" s="5" t="s">
        <v>386</v>
      </c>
      <c r="E155" s="5" t="s">
        <v>11</v>
      </c>
      <c r="F155" s="5" t="s">
        <v>11</v>
      </c>
      <c r="H155" s="5">
        <v>4</v>
      </c>
      <c r="J155" s="680" t="s">
        <v>510</v>
      </c>
      <c r="K155" s="662"/>
      <c r="L155" s="5" t="s">
        <v>386</v>
      </c>
      <c r="M155" s="5" t="s">
        <v>11</v>
      </c>
      <c r="N155" s="5" t="s">
        <v>11</v>
      </c>
      <c r="P155" s="5">
        <v>4</v>
      </c>
      <c r="Q155" s="3"/>
      <c r="R155" s="678" t="s">
        <v>511</v>
      </c>
      <c r="S155" s="662"/>
      <c r="T155" s="5" t="s">
        <v>386</v>
      </c>
      <c r="U155" s="5" t="s">
        <v>11</v>
      </c>
      <c r="V155" s="5" t="s">
        <v>11</v>
      </c>
      <c r="X155" s="5">
        <v>4</v>
      </c>
      <c r="Z155" s="687" t="s">
        <v>512</v>
      </c>
      <c r="AA155" s="662"/>
      <c r="AB155" s="5" t="s">
        <v>386</v>
      </c>
      <c r="AC155" s="5" t="s">
        <v>11</v>
      </c>
      <c r="AD155" s="5" t="s">
        <v>11</v>
      </c>
      <c r="AF155" s="27">
        <v>4</v>
      </c>
      <c r="AH155" s="685" t="s">
        <v>513</v>
      </c>
      <c r="AI155" s="662"/>
      <c r="AJ155" s="5" t="s">
        <v>386</v>
      </c>
      <c r="AK155" s="5" t="s">
        <v>11</v>
      </c>
      <c r="AL155" s="5" t="s">
        <v>11</v>
      </c>
      <c r="AN155" s="27">
        <v>4</v>
      </c>
      <c r="AP155" s="764" t="s">
        <v>514</v>
      </c>
      <c r="AQ155" s="662"/>
      <c r="AR155" s="5" t="s">
        <v>386</v>
      </c>
      <c r="AS155" s="5" t="s">
        <v>11</v>
      </c>
      <c r="AT155" s="5" t="s">
        <v>11</v>
      </c>
      <c r="AV155" s="27">
        <v>4</v>
      </c>
      <c r="AX155" s="688" t="s">
        <v>515</v>
      </c>
      <c r="AY155" s="662"/>
      <c r="AZ155" s="5" t="s">
        <v>386</v>
      </c>
      <c r="BA155" s="192" t="s">
        <v>11</v>
      </c>
      <c r="BB155" s="5" t="s">
        <v>11</v>
      </c>
      <c r="BD155" s="27">
        <v>4</v>
      </c>
      <c r="BF155" s="679" t="s">
        <v>516</v>
      </c>
      <c r="BG155" s="662"/>
      <c r="BH155" s="5" t="s">
        <v>386</v>
      </c>
      <c r="BI155" s="5" t="s">
        <v>11</v>
      </c>
      <c r="BJ155" s="5" t="s">
        <v>11</v>
      </c>
      <c r="BL155" s="250">
        <v>4</v>
      </c>
      <c r="BN155" s="672" t="s">
        <v>517</v>
      </c>
      <c r="BO155" s="662"/>
      <c r="BP155" s="5" t="s">
        <v>386</v>
      </c>
      <c r="BQ155" s="5" t="s">
        <v>11</v>
      </c>
      <c r="BR155" s="5" t="s">
        <v>11</v>
      </c>
      <c r="BT155" s="469">
        <v>4</v>
      </c>
      <c r="BV155" s="728" t="s">
        <v>518</v>
      </c>
      <c r="BW155" s="662"/>
      <c r="BX155" s="5" t="s">
        <v>386</v>
      </c>
      <c r="BY155" s="529" t="s">
        <v>11</v>
      </c>
      <c r="BZ155" s="5" t="s">
        <v>11</v>
      </c>
      <c r="CB155" s="5">
        <f>BT156</f>
        <v>4</v>
      </c>
      <c r="CD155" s="682" t="s">
        <v>519</v>
      </c>
      <c r="CE155" s="662"/>
      <c r="CF155" s="5" t="s">
        <v>386</v>
      </c>
      <c r="CG155" s="5" t="s">
        <v>11</v>
      </c>
      <c r="CH155" s="5" t="s">
        <v>11</v>
      </c>
      <c r="CJ155" s="5">
        <f>CB156</f>
        <v>3</v>
      </c>
      <c r="CL155" s="686" t="s">
        <v>520</v>
      </c>
      <c r="CM155" s="662"/>
      <c r="CN155" s="5" t="s">
        <v>386</v>
      </c>
      <c r="CO155" s="5" t="s">
        <v>11</v>
      </c>
      <c r="CP155" s="5" t="s">
        <v>11</v>
      </c>
      <c r="CR155" s="5">
        <f>CJ155</f>
        <v>3</v>
      </c>
    </row>
    <row r="156" spans="2:96" ht="12.75" customHeight="1" x14ac:dyDescent="0.35">
      <c r="B156" s="720"/>
      <c r="C156" s="651"/>
      <c r="D156" s="34"/>
      <c r="E156" s="34"/>
      <c r="F156" s="34"/>
      <c r="G156" s="36"/>
      <c r="H156" s="288">
        <v>4</v>
      </c>
      <c r="J156" s="653"/>
      <c r="K156" s="651"/>
      <c r="L156" s="5"/>
      <c r="M156" s="5">
        <v>0</v>
      </c>
      <c r="N156" s="5"/>
      <c r="O156" s="6"/>
      <c r="P156" s="5">
        <f t="shared" ref="P156:P161" si="180">SUM(P155+M156-N156)</f>
        <v>4</v>
      </c>
      <c r="Q156" s="3"/>
      <c r="R156" s="653"/>
      <c r="S156" s="651"/>
      <c r="T156" s="5"/>
      <c r="U156" s="5"/>
      <c r="V156" s="5"/>
      <c r="W156" s="6"/>
      <c r="X156" s="5">
        <f t="shared" ref="X156:X161" si="181">SUM(X155+U156-V156)</f>
        <v>4</v>
      </c>
      <c r="Z156" s="653"/>
      <c r="AA156" s="651"/>
      <c r="AB156" s="5"/>
      <c r="AC156" s="5">
        <v>0</v>
      </c>
      <c r="AD156" s="5">
        <v>0</v>
      </c>
      <c r="AE156" s="6"/>
      <c r="AF156" s="5">
        <f t="shared" ref="AF156:AF161" si="182">SUM(AF155+AC156-AD156)</f>
        <v>4</v>
      </c>
      <c r="AH156" s="653"/>
      <c r="AI156" s="651"/>
      <c r="AJ156" s="5"/>
      <c r="AK156" s="5"/>
      <c r="AL156" s="5">
        <v>0</v>
      </c>
      <c r="AM156" s="6"/>
      <c r="AN156" s="5">
        <f t="shared" ref="AN156:AN161" si="183">SUM(AN155+AK156-AL156)</f>
        <v>4</v>
      </c>
      <c r="AP156" s="653"/>
      <c r="AQ156" s="651"/>
      <c r="AR156" s="5"/>
      <c r="AS156" s="5"/>
      <c r="AT156" s="5">
        <v>0</v>
      </c>
      <c r="AU156" s="6"/>
      <c r="AV156" s="5">
        <f t="shared" ref="AV156:AV161" si="184">SUM(AV155+AS156-AT156)</f>
        <v>4</v>
      </c>
      <c r="AX156" s="653"/>
      <c r="AY156" s="651"/>
      <c r="AZ156" s="5"/>
      <c r="BA156" s="192"/>
      <c r="BB156" s="5">
        <v>0</v>
      </c>
      <c r="BC156" s="185"/>
      <c r="BD156" s="5">
        <f t="shared" ref="BD156:BD161" si="185">SUM(BD155+BA156-BB156)</f>
        <v>4</v>
      </c>
      <c r="BF156" s="653"/>
      <c r="BG156" s="651"/>
      <c r="BH156" s="5"/>
      <c r="BI156" s="5"/>
      <c r="BJ156" s="5">
        <v>0</v>
      </c>
      <c r="BK156" s="6"/>
      <c r="BL156" s="5">
        <f t="shared" ref="BL156:BL161" si="186">SUM(BL155+BI156-BJ156)</f>
        <v>4</v>
      </c>
      <c r="BN156" s="653"/>
      <c r="BO156" s="651"/>
      <c r="BP156" s="5"/>
      <c r="BQ156" s="5"/>
      <c r="BR156" s="5"/>
      <c r="BS156" s="6"/>
      <c r="BT156" s="5">
        <f t="shared" ref="BT156:BT161" si="187">SUM(BT155+BQ156-BR156)</f>
        <v>4</v>
      </c>
      <c r="BV156" s="653">
        <v>45840</v>
      </c>
      <c r="BW156" s="651"/>
      <c r="BX156" s="518"/>
      <c r="BY156" s="529">
        <v>0</v>
      </c>
      <c r="BZ156" s="518">
        <v>1</v>
      </c>
      <c r="CA156" s="28" t="s">
        <v>17</v>
      </c>
      <c r="CB156" s="5">
        <f t="shared" ref="CB156:CB161" si="188">SUM(CB155+BY156-BZ156)</f>
        <v>3</v>
      </c>
      <c r="CD156" s="653"/>
      <c r="CE156" s="651"/>
      <c r="CF156" s="5"/>
      <c r="CG156" s="5"/>
      <c r="CH156" s="5">
        <v>0</v>
      </c>
      <c r="CI156" s="6"/>
      <c r="CJ156" s="5">
        <f t="shared" ref="CJ156:CJ161" si="189">SUM(CJ155+CG156-CH156)</f>
        <v>3</v>
      </c>
      <c r="CL156" s="653"/>
      <c r="CM156" s="651"/>
      <c r="CN156" s="5"/>
      <c r="CO156" s="5"/>
      <c r="CP156" s="5">
        <v>0</v>
      </c>
      <c r="CQ156" s="6"/>
      <c r="CR156" s="5">
        <f t="shared" ref="CR156:CR161" si="190">SUM(CR155+CO156-CP156)</f>
        <v>3</v>
      </c>
    </row>
    <row r="157" spans="2:96" ht="12.75" customHeight="1" x14ac:dyDescent="0.35">
      <c r="B157" s="663"/>
      <c r="C157" s="651"/>
      <c r="D157" s="3"/>
      <c r="E157" s="4"/>
      <c r="F157" s="5"/>
      <c r="G157" s="6"/>
      <c r="H157" s="5">
        <f t="shared" ref="H157:H161" si="191">SUM(H156+E157-F157)</f>
        <v>4</v>
      </c>
      <c r="J157" s="663"/>
      <c r="K157" s="651"/>
      <c r="L157" s="3"/>
      <c r="M157" s="4"/>
      <c r="N157" s="5"/>
      <c r="O157" s="6"/>
      <c r="P157" s="5">
        <f t="shared" si="180"/>
        <v>4</v>
      </c>
      <c r="Q157" s="3"/>
      <c r="R157" s="663"/>
      <c r="S157" s="651"/>
      <c r="T157" s="3"/>
      <c r="U157" s="4"/>
      <c r="V157" s="5"/>
      <c r="W157" s="6"/>
      <c r="X157" s="5">
        <f t="shared" si="181"/>
        <v>4</v>
      </c>
      <c r="Z157" s="663"/>
      <c r="AA157" s="651"/>
      <c r="AB157" s="3"/>
      <c r="AC157" s="4"/>
      <c r="AD157" s="5"/>
      <c r="AE157" s="6"/>
      <c r="AF157" s="5">
        <f t="shared" si="182"/>
        <v>4</v>
      </c>
      <c r="AH157" s="663"/>
      <c r="AI157" s="651"/>
      <c r="AJ157" s="3"/>
      <c r="AK157" s="4"/>
      <c r="AL157" s="5"/>
      <c r="AM157" s="6"/>
      <c r="AN157" s="5">
        <f t="shared" si="183"/>
        <v>4</v>
      </c>
      <c r="AP157" s="663"/>
      <c r="AQ157" s="651"/>
      <c r="AR157" s="3"/>
      <c r="AS157" s="4"/>
      <c r="AT157" s="5"/>
      <c r="AU157" s="6"/>
      <c r="AV157" s="5">
        <f t="shared" si="184"/>
        <v>4</v>
      </c>
      <c r="AX157" s="663"/>
      <c r="AY157" s="651"/>
      <c r="AZ157" s="3"/>
      <c r="BA157" s="193"/>
      <c r="BB157" s="5"/>
      <c r="BC157" s="185"/>
      <c r="BD157" s="5">
        <f t="shared" si="185"/>
        <v>4</v>
      </c>
      <c r="BF157" s="663"/>
      <c r="BG157" s="651"/>
      <c r="BH157" s="3"/>
      <c r="BI157" s="4"/>
      <c r="BJ157" s="5"/>
      <c r="BK157" s="6"/>
      <c r="BL157" s="5">
        <f t="shared" si="186"/>
        <v>4</v>
      </c>
      <c r="BN157" s="663"/>
      <c r="BO157" s="651"/>
      <c r="BP157" s="3"/>
      <c r="BQ157" s="4"/>
      <c r="BR157" s="5"/>
      <c r="BS157" s="6"/>
      <c r="BT157" s="5">
        <f t="shared" si="187"/>
        <v>4</v>
      </c>
      <c r="BV157" s="663"/>
      <c r="BW157" s="651"/>
      <c r="BX157" s="3"/>
      <c r="BY157" s="527"/>
      <c r="BZ157" s="5"/>
      <c r="CA157" s="28"/>
      <c r="CB157" s="5">
        <f t="shared" si="188"/>
        <v>3</v>
      </c>
      <c r="CD157" s="663"/>
      <c r="CE157" s="651"/>
      <c r="CF157" s="3"/>
      <c r="CG157" s="4"/>
      <c r="CH157" s="5"/>
      <c r="CI157" s="6"/>
      <c r="CJ157" s="5">
        <f t="shared" si="189"/>
        <v>3</v>
      </c>
      <c r="CL157" s="663"/>
      <c r="CM157" s="651"/>
      <c r="CN157" s="3"/>
      <c r="CO157" s="4"/>
      <c r="CP157" s="5"/>
      <c r="CQ157" s="6"/>
      <c r="CR157" s="5">
        <f t="shared" si="190"/>
        <v>3</v>
      </c>
    </row>
    <row r="158" spans="2:96" ht="12.75" customHeight="1" x14ac:dyDescent="0.35">
      <c r="H158" s="5">
        <f t="shared" si="191"/>
        <v>4</v>
      </c>
      <c r="P158" s="5">
        <f t="shared" si="180"/>
        <v>4</v>
      </c>
      <c r="Q158" s="3"/>
      <c r="X158" s="5">
        <f t="shared" si="181"/>
        <v>4</v>
      </c>
      <c r="AF158" s="5">
        <f t="shared" si="182"/>
        <v>4</v>
      </c>
      <c r="AN158" s="5">
        <f t="shared" si="183"/>
        <v>4</v>
      </c>
      <c r="AV158" s="5">
        <f t="shared" si="184"/>
        <v>4</v>
      </c>
      <c r="BD158" s="5">
        <f t="shared" si="185"/>
        <v>4</v>
      </c>
      <c r="BL158" s="5">
        <f t="shared" si="186"/>
        <v>4</v>
      </c>
      <c r="BT158" s="5">
        <f t="shared" si="187"/>
        <v>4</v>
      </c>
      <c r="CB158" s="5">
        <f t="shared" si="188"/>
        <v>3</v>
      </c>
      <c r="CJ158" s="5">
        <f t="shared" si="189"/>
        <v>3</v>
      </c>
      <c r="CR158" s="5">
        <f t="shared" si="190"/>
        <v>3</v>
      </c>
    </row>
    <row r="159" spans="2:96" ht="12.75" customHeight="1" x14ac:dyDescent="0.35">
      <c r="H159" s="5">
        <f t="shared" si="191"/>
        <v>4</v>
      </c>
      <c r="P159" s="5">
        <f t="shared" si="180"/>
        <v>4</v>
      </c>
      <c r="Q159" s="3"/>
      <c r="X159" s="5">
        <f t="shared" si="181"/>
        <v>4</v>
      </c>
      <c r="AF159" s="5">
        <f t="shared" si="182"/>
        <v>4</v>
      </c>
      <c r="AN159" s="5">
        <f t="shared" si="183"/>
        <v>4</v>
      </c>
      <c r="AV159" s="5">
        <f t="shared" si="184"/>
        <v>4</v>
      </c>
      <c r="BD159" s="5">
        <f t="shared" si="185"/>
        <v>4</v>
      </c>
      <c r="BL159" s="5">
        <f t="shared" si="186"/>
        <v>4</v>
      </c>
      <c r="BT159" s="5">
        <f t="shared" si="187"/>
        <v>4</v>
      </c>
      <c r="CB159" s="5">
        <f t="shared" si="188"/>
        <v>3</v>
      </c>
      <c r="CJ159" s="5">
        <f t="shared" si="189"/>
        <v>3</v>
      </c>
      <c r="CR159" s="5">
        <f t="shared" si="190"/>
        <v>3</v>
      </c>
    </row>
    <row r="160" spans="2:96" ht="12.75" customHeight="1" x14ac:dyDescent="0.35">
      <c r="H160" s="5">
        <f t="shared" si="191"/>
        <v>4</v>
      </c>
      <c r="P160" s="5">
        <f t="shared" si="180"/>
        <v>4</v>
      </c>
      <c r="Q160" s="3"/>
      <c r="X160" s="5">
        <f t="shared" si="181"/>
        <v>4</v>
      </c>
      <c r="AF160" s="5">
        <f t="shared" si="182"/>
        <v>4</v>
      </c>
      <c r="AG160" s="3"/>
      <c r="AN160" s="5">
        <f t="shared" si="183"/>
        <v>4</v>
      </c>
      <c r="AV160" s="5">
        <f t="shared" si="184"/>
        <v>4</v>
      </c>
      <c r="BD160" s="5">
        <f t="shared" si="185"/>
        <v>4</v>
      </c>
      <c r="BL160" s="5">
        <f t="shared" si="186"/>
        <v>4</v>
      </c>
      <c r="BT160" s="5">
        <f t="shared" si="187"/>
        <v>4</v>
      </c>
      <c r="CB160" s="5">
        <f t="shared" si="188"/>
        <v>3</v>
      </c>
      <c r="CJ160" s="5">
        <f t="shared" si="189"/>
        <v>3</v>
      </c>
      <c r="CR160" s="5">
        <f t="shared" si="190"/>
        <v>3</v>
      </c>
    </row>
    <row r="161" spans="2:96" ht="12.75" customHeight="1" x14ac:dyDescent="0.35">
      <c r="H161" s="5">
        <f t="shared" si="191"/>
        <v>4</v>
      </c>
      <c r="P161" s="5">
        <f t="shared" si="180"/>
        <v>4</v>
      </c>
      <c r="Q161" s="3"/>
      <c r="X161" s="5">
        <f t="shared" si="181"/>
        <v>4</v>
      </c>
      <c r="AF161" s="5">
        <f t="shared" si="182"/>
        <v>4</v>
      </c>
      <c r="AN161" s="5">
        <f t="shared" si="183"/>
        <v>4</v>
      </c>
      <c r="AV161" s="5">
        <f t="shared" si="184"/>
        <v>4</v>
      </c>
      <c r="BD161" s="5">
        <f t="shared" si="185"/>
        <v>4</v>
      </c>
      <c r="BL161" s="5">
        <f t="shared" si="186"/>
        <v>4</v>
      </c>
      <c r="BT161" s="5">
        <f t="shared" si="187"/>
        <v>4</v>
      </c>
      <c r="CB161" s="5">
        <f t="shared" si="188"/>
        <v>3</v>
      </c>
      <c r="CJ161" s="5">
        <f t="shared" si="189"/>
        <v>3</v>
      </c>
      <c r="CR161" s="5">
        <f t="shared" si="190"/>
        <v>3</v>
      </c>
    </row>
    <row r="162" spans="2:96" ht="12.75" customHeight="1" x14ac:dyDescent="0.35">
      <c r="B162" s="658" t="s">
        <v>385</v>
      </c>
      <c r="C162" s="659"/>
      <c r="D162" s="659"/>
      <c r="E162" s="659"/>
      <c r="F162" s="659"/>
      <c r="G162" s="659"/>
      <c r="H162" s="660"/>
      <c r="J162" s="658" t="s">
        <v>385</v>
      </c>
      <c r="K162" s="659"/>
      <c r="L162" s="659"/>
      <c r="M162" s="659"/>
      <c r="N162" s="659"/>
      <c r="O162" s="659"/>
      <c r="P162" s="660"/>
      <c r="Q162" s="3"/>
      <c r="R162" s="658" t="s">
        <v>385</v>
      </c>
      <c r="S162" s="659"/>
      <c r="T162" s="659"/>
      <c r="U162" s="659"/>
      <c r="V162" s="659"/>
      <c r="W162" s="659"/>
      <c r="X162" s="660"/>
      <c r="Z162" s="658" t="s">
        <v>385</v>
      </c>
      <c r="AA162" s="659"/>
      <c r="AB162" s="659"/>
      <c r="AC162" s="659"/>
      <c r="AD162" s="659"/>
      <c r="AE162" s="659"/>
      <c r="AF162" s="660"/>
      <c r="AH162" s="658" t="s">
        <v>385</v>
      </c>
      <c r="AI162" s="659"/>
      <c r="AJ162" s="659"/>
      <c r="AK162" s="659"/>
      <c r="AL162" s="659"/>
      <c r="AM162" s="659"/>
      <c r="AN162" s="660"/>
      <c r="AP162" s="658" t="s">
        <v>385</v>
      </c>
      <c r="AQ162" s="659"/>
      <c r="AR162" s="659"/>
      <c r="AS162" s="659"/>
      <c r="AT162" s="659"/>
      <c r="AU162" s="659"/>
      <c r="AV162" s="660"/>
      <c r="AX162" s="658" t="s">
        <v>385</v>
      </c>
      <c r="AY162" s="659"/>
      <c r="AZ162" s="659"/>
      <c r="BA162" s="659"/>
      <c r="BB162" s="659"/>
      <c r="BC162" s="659"/>
      <c r="BD162" s="660"/>
      <c r="BF162" s="658" t="s">
        <v>385</v>
      </c>
      <c r="BG162" s="659"/>
      <c r="BH162" s="659"/>
      <c r="BI162" s="659"/>
      <c r="BJ162" s="659"/>
      <c r="BK162" s="659"/>
      <c r="BL162" s="660"/>
      <c r="BN162" s="658" t="s">
        <v>385</v>
      </c>
      <c r="BO162" s="659"/>
      <c r="BP162" s="659"/>
      <c r="BQ162" s="659"/>
      <c r="BR162" s="659"/>
      <c r="BS162" s="659"/>
      <c r="BT162" s="660"/>
      <c r="BV162" s="658" t="s">
        <v>385</v>
      </c>
      <c r="BW162" s="659"/>
      <c r="BX162" s="659"/>
      <c r="BY162" s="659"/>
      <c r="BZ162" s="659"/>
      <c r="CA162" s="659"/>
      <c r="CB162" s="660"/>
      <c r="CD162" s="658" t="s">
        <v>385</v>
      </c>
      <c r="CE162" s="659"/>
      <c r="CF162" s="659"/>
      <c r="CG162" s="659"/>
      <c r="CH162" s="659"/>
      <c r="CI162" s="659"/>
      <c r="CJ162" s="660"/>
      <c r="CL162" s="658" t="s">
        <v>385</v>
      </c>
      <c r="CM162" s="659"/>
      <c r="CN162" s="659"/>
      <c r="CO162" s="659"/>
      <c r="CP162" s="659"/>
      <c r="CQ162" s="659"/>
      <c r="CR162" s="660"/>
    </row>
    <row r="163" spans="2:96" ht="12.75" customHeight="1" x14ac:dyDescent="0.35">
      <c r="B163" s="773" t="s">
        <v>17</v>
      </c>
      <c r="C163" s="659"/>
      <c r="D163" s="659"/>
      <c r="E163" s="659"/>
      <c r="F163" s="659"/>
      <c r="G163" s="659"/>
      <c r="H163" s="660"/>
      <c r="J163" s="773" t="s">
        <v>17</v>
      </c>
      <c r="K163" s="659"/>
      <c r="L163" s="659"/>
      <c r="M163" s="659"/>
      <c r="N163" s="659"/>
      <c r="O163" s="659"/>
      <c r="P163" s="660"/>
      <c r="Q163" s="3"/>
      <c r="R163" s="773" t="s">
        <v>17</v>
      </c>
      <c r="S163" s="659"/>
      <c r="T163" s="659"/>
      <c r="U163" s="659"/>
      <c r="V163" s="659"/>
      <c r="W163" s="659"/>
      <c r="X163" s="660"/>
      <c r="Z163" s="773" t="s">
        <v>17</v>
      </c>
      <c r="AA163" s="659"/>
      <c r="AB163" s="659"/>
      <c r="AC163" s="659"/>
      <c r="AD163" s="659"/>
      <c r="AE163" s="659"/>
      <c r="AF163" s="660"/>
      <c r="AH163" s="773" t="s">
        <v>17</v>
      </c>
      <c r="AI163" s="659"/>
      <c r="AJ163" s="659"/>
      <c r="AK163" s="659"/>
      <c r="AL163" s="659"/>
      <c r="AM163" s="659"/>
      <c r="AN163" s="660"/>
      <c r="AP163" s="773" t="s">
        <v>17</v>
      </c>
      <c r="AQ163" s="659"/>
      <c r="AR163" s="659"/>
      <c r="AS163" s="659"/>
      <c r="AT163" s="659"/>
      <c r="AU163" s="659"/>
      <c r="AV163" s="660"/>
      <c r="AX163" s="773" t="s">
        <v>17</v>
      </c>
      <c r="AY163" s="659"/>
      <c r="AZ163" s="659"/>
      <c r="BA163" s="659"/>
      <c r="BB163" s="659"/>
      <c r="BC163" s="659"/>
      <c r="BD163" s="660"/>
      <c r="BF163" s="773" t="s">
        <v>17</v>
      </c>
      <c r="BG163" s="659"/>
      <c r="BH163" s="659"/>
      <c r="BI163" s="659"/>
      <c r="BJ163" s="659"/>
      <c r="BK163" s="659"/>
      <c r="BL163" s="660"/>
      <c r="BN163" s="773" t="s">
        <v>17</v>
      </c>
      <c r="BO163" s="659"/>
      <c r="BP163" s="659"/>
      <c r="BQ163" s="659"/>
      <c r="BR163" s="659"/>
      <c r="BS163" s="659"/>
      <c r="BT163" s="660"/>
      <c r="BV163" s="773" t="s">
        <v>17</v>
      </c>
      <c r="BW163" s="659"/>
      <c r="BX163" s="659"/>
      <c r="BY163" s="659"/>
      <c r="BZ163" s="659"/>
      <c r="CA163" s="659"/>
      <c r="CB163" s="660"/>
      <c r="CD163" s="773" t="s">
        <v>17</v>
      </c>
      <c r="CE163" s="659"/>
      <c r="CF163" s="659"/>
      <c r="CG163" s="659"/>
      <c r="CH163" s="659"/>
      <c r="CI163" s="659"/>
      <c r="CJ163" s="660"/>
      <c r="CL163" s="773" t="s">
        <v>17</v>
      </c>
      <c r="CM163" s="659"/>
      <c r="CN163" s="659"/>
      <c r="CO163" s="659"/>
      <c r="CP163" s="659"/>
      <c r="CQ163" s="659"/>
      <c r="CR163" s="660"/>
    </row>
    <row r="164" spans="2:96" ht="12.75" customHeight="1" x14ac:dyDescent="0.35">
      <c r="B164" s="63"/>
      <c r="C164" s="64"/>
      <c r="D164" s="9" t="s">
        <v>377</v>
      </c>
      <c r="E164" s="9" t="s">
        <v>7</v>
      </c>
      <c r="F164" s="9" t="s">
        <v>8</v>
      </c>
      <c r="G164" s="10" t="s">
        <v>373</v>
      </c>
      <c r="H164" s="11" t="s">
        <v>508</v>
      </c>
      <c r="J164" s="63"/>
      <c r="K164" s="64"/>
      <c r="L164" s="9" t="s">
        <v>377</v>
      </c>
      <c r="M164" s="9" t="s">
        <v>7</v>
      </c>
      <c r="N164" s="9" t="s">
        <v>8</v>
      </c>
      <c r="O164" s="12" t="s">
        <v>373</v>
      </c>
      <c r="P164" s="11" t="s">
        <v>508</v>
      </c>
      <c r="Q164" s="3"/>
      <c r="R164" s="63"/>
      <c r="S164" s="64"/>
      <c r="T164" s="9" t="s">
        <v>377</v>
      </c>
      <c r="U164" s="9" t="s">
        <v>7</v>
      </c>
      <c r="V164" s="9" t="s">
        <v>8</v>
      </c>
      <c r="W164" s="13" t="s">
        <v>373</v>
      </c>
      <c r="X164" s="11" t="s">
        <v>508</v>
      </c>
      <c r="Z164" s="63"/>
      <c r="AA164" s="64"/>
      <c r="AB164" s="9" t="s">
        <v>377</v>
      </c>
      <c r="AC164" s="9" t="s">
        <v>7</v>
      </c>
      <c r="AD164" s="9" t="s">
        <v>8</v>
      </c>
      <c r="AE164" s="14" t="s">
        <v>373</v>
      </c>
      <c r="AF164" s="11" t="s">
        <v>508</v>
      </c>
      <c r="AH164" s="63"/>
      <c r="AI164" s="64"/>
      <c r="AJ164" s="9" t="s">
        <v>377</v>
      </c>
      <c r="AK164" s="9" t="s">
        <v>7</v>
      </c>
      <c r="AL164" s="9" t="s">
        <v>8</v>
      </c>
      <c r="AM164" s="102" t="s">
        <v>373</v>
      </c>
      <c r="AN164" s="11" t="s">
        <v>508</v>
      </c>
      <c r="AP164" s="63"/>
      <c r="AQ164" s="64"/>
      <c r="AR164" s="9" t="s">
        <v>377</v>
      </c>
      <c r="AS164" s="9" t="s">
        <v>7</v>
      </c>
      <c r="AT164" s="9" t="s">
        <v>8</v>
      </c>
      <c r="AU164" s="92" t="s">
        <v>373</v>
      </c>
      <c r="AV164" s="11" t="s">
        <v>508</v>
      </c>
      <c r="AX164" s="63"/>
      <c r="AY164" s="64"/>
      <c r="AZ164" s="9" t="s">
        <v>377</v>
      </c>
      <c r="BA164" s="191" t="s">
        <v>7</v>
      </c>
      <c r="BB164" s="9" t="s">
        <v>8</v>
      </c>
      <c r="BC164" s="184" t="s">
        <v>373</v>
      </c>
      <c r="BD164" s="11" t="s">
        <v>508</v>
      </c>
      <c r="BF164" s="63"/>
      <c r="BG164" s="64"/>
      <c r="BH164" s="9" t="s">
        <v>377</v>
      </c>
      <c r="BI164" s="9" t="s">
        <v>7</v>
      </c>
      <c r="BJ164" s="9" t="s">
        <v>8</v>
      </c>
      <c r="BK164" s="18" t="s">
        <v>373</v>
      </c>
      <c r="BL164" s="11" t="s">
        <v>508</v>
      </c>
      <c r="BN164" s="63"/>
      <c r="BO164" s="64"/>
      <c r="BP164" s="9" t="s">
        <v>377</v>
      </c>
      <c r="BQ164" s="9" t="s">
        <v>7</v>
      </c>
      <c r="BR164" s="9" t="s">
        <v>8</v>
      </c>
      <c r="BS164" s="19" t="s">
        <v>373</v>
      </c>
      <c r="BT164" s="11" t="s">
        <v>508</v>
      </c>
      <c r="BV164" s="63"/>
      <c r="BW164" s="535"/>
      <c r="BX164" s="9" t="s">
        <v>377</v>
      </c>
      <c r="BY164" s="9" t="s">
        <v>7</v>
      </c>
      <c r="BZ164" s="9" t="s">
        <v>8</v>
      </c>
      <c r="CA164" s="20" t="s">
        <v>373</v>
      </c>
      <c r="CB164" s="11" t="s">
        <v>508</v>
      </c>
      <c r="CD164" s="63"/>
      <c r="CE164" s="64"/>
      <c r="CF164" s="9" t="s">
        <v>377</v>
      </c>
      <c r="CG164" s="9" t="s">
        <v>7</v>
      </c>
      <c r="CH164" s="9" t="s">
        <v>8</v>
      </c>
      <c r="CI164" s="21" t="s">
        <v>373</v>
      </c>
      <c r="CJ164" s="11" t="s">
        <v>508</v>
      </c>
      <c r="CL164" s="63"/>
      <c r="CM164" s="64"/>
      <c r="CN164" s="9" t="s">
        <v>377</v>
      </c>
      <c r="CO164" s="9" t="s">
        <v>7</v>
      </c>
      <c r="CP164" s="9" t="s">
        <v>8</v>
      </c>
      <c r="CQ164" s="22" t="s">
        <v>373</v>
      </c>
      <c r="CR164" s="11" t="s">
        <v>508</v>
      </c>
    </row>
    <row r="165" spans="2:96" ht="12.75" customHeight="1" x14ac:dyDescent="0.35">
      <c r="B165" s="774" t="s">
        <v>532</v>
      </c>
      <c r="C165" s="662"/>
      <c r="D165" s="5" t="s">
        <v>387</v>
      </c>
      <c r="E165" s="5" t="s">
        <v>11</v>
      </c>
      <c r="F165" s="5" t="s">
        <v>11</v>
      </c>
      <c r="H165" s="5">
        <v>2</v>
      </c>
      <c r="J165" s="680" t="s">
        <v>510</v>
      </c>
      <c r="K165" s="662"/>
      <c r="L165" s="5" t="s">
        <v>387</v>
      </c>
      <c r="M165" s="5" t="s">
        <v>11</v>
      </c>
      <c r="N165" s="5" t="s">
        <v>11</v>
      </c>
      <c r="P165" s="5">
        <v>2</v>
      </c>
      <c r="Q165" s="3"/>
      <c r="R165" s="678" t="s">
        <v>511</v>
      </c>
      <c r="S165" s="662"/>
      <c r="T165" s="5" t="s">
        <v>387</v>
      </c>
      <c r="U165" s="5" t="s">
        <v>11</v>
      </c>
      <c r="V165" s="5" t="s">
        <v>11</v>
      </c>
      <c r="X165" s="5">
        <v>2</v>
      </c>
      <c r="Z165" s="687" t="s">
        <v>512</v>
      </c>
      <c r="AA165" s="662"/>
      <c r="AB165" s="5" t="s">
        <v>387</v>
      </c>
      <c r="AC165" s="5" t="s">
        <v>11</v>
      </c>
      <c r="AD165" s="5" t="s">
        <v>11</v>
      </c>
      <c r="AF165" s="27">
        <v>2</v>
      </c>
      <c r="AH165" s="685" t="s">
        <v>513</v>
      </c>
      <c r="AI165" s="662"/>
      <c r="AJ165" s="5" t="s">
        <v>387</v>
      </c>
      <c r="AK165" s="5" t="s">
        <v>11</v>
      </c>
      <c r="AL165" s="5" t="s">
        <v>11</v>
      </c>
      <c r="AN165" s="27">
        <v>2</v>
      </c>
      <c r="AP165" s="764" t="s">
        <v>514</v>
      </c>
      <c r="AQ165" s="662"/>
      <c r="AR165" s="5" t="s">
        <v>387</v>
      </c>
      <c r="AS165" s="5" t="s">
        <v>11</v>
      </c>
      <c r="AT165" s="5" t="s">
        <v>11</v>
      </c>
      <c r="AV165" s="27">
        <v>2</v>
      </c>
      <c r="AX165" s="688" t="s">
        <v>515</v>
      </c>
      <c r="AY165" s="662"/>
      <c r="AZ165" s="5" t="s">
        <v>387</v>
      </c>
      <c r="BA165" s="192" t="s">
        <v>11</v>
      </c>
      <c r="BB165" s="5" t="s">
        <v>11</v>
      </c>
      <c r="BD165" s="27">
        <v>2</v>
      </c>
      <c r="BF165" s="679" t="s">
        <v>516</v>
      </c>
      <c r="BG165" s="662"/>
      <c r="BH165" s="5" t="s">
        <v>387</v>
      </c>
      <c r="BI165" s="5" t="s">
        <v>11</v>
      </c>
      <c r="BJ165" s="5" t="s">
        <v>11</v>
      </c>
      <c r="BL165" s="250">
        <v>2</v>
      </c>
      <c r="BN165" s="672" t="s">
        <v>517</v>
      </c>
      <c r="BO165" s="662"/>
      <c r="BP165" s="5" t="s">
        <v>387</v>
      </c>
      <c r="BQ165" s="5" t="s">
        <v>11</v>
      </c>
      <c r="BR165" s="5" t="s">
        <v>11</v>
      </c>
      <c r="BT165" s="469">
        <v>2</v>
      </c>
      <c r="BV165" s="728" t="s">
        <v>518</v>
      </c>
      <c r="BW165" s="662"/>
      <c r="BX165" s="5" t="s">
        <v>387</v>
      </c>
      <c r="BY165" s="529" t="s">
        <v>11</v>
      </c>
      <c r="BZ165" s="5" t="s">
        <v>11</v>
      </c>
      <c r="CB165" s="5">
        <f>BT165</f>
        <v>2</v>
      </c>
      <c r="CD165" s="682" t="s">
        <v>519</v>
      </c>
      <c r="CE165" s="662"/>
      <c r="CF165" s="5" t="s">
        <v>387</v>
      </c>
      <c r="CG165" s="5" t="s">
        <v>11</v>
      </c>
      <c r="CH165" s="5" t="s">
        <v>11</v>
      </c>
      <c r="CJ165" s="5">
        <f>CB165</f>
        <v>2</v>
      </c>
      <c r="CL165" s="686" t="s">
        <v>520</v>
      </c>
      <c r="CM165" s="662"/>
      <c r="CN165" s="5" t="s">
        <v>387</v>
      </c>
      <c r="CO165" s="5" t="s">
        <v>11</v>
      </c>
      <c r="CP165" s="5" t="s">
        <v>11</v>
      </c>
      <c r="CR165" s="5">
        <f>CJ165</f>
        <v>2</v>
      </c>
    </row>
    <row r="166" spans="2:96" ht="12.75" customHeight="1" x14ac:dyDescent="0.35">
      <c r="B166" s="720"/>
      <c r="C166" s="651"/>
      <c r="D166" s="34"/>
      <c r="E166" s="34"/>
      <c r="F166" s="34"/>
      <c r="G166" s="36"/>
      <c r="H166" s="288">
        <v>2</v>
      </c>
      <c r="J166" s="653"/>
      <c r="K166" s="651"/>
      <c r="L166" s="5"/>
      <c r="M166" s="5">
        <v>0</v>
      </c>
      <c r="N166" s="5"/>
      <c r="O166" s="6"/>
      <c r="P166" s="5">
        <f t="shared" ref="P166:P170" si="192">SUM(P165+M166-N166)</f>
        <v>2</v>
      </c>
      <c r="Q166" s="3"/>
      <c r="R166" s="653"/>
      <c r="S166" s="651"/>
      <c r="T166" s="5"/>
      <c r="U166" s="5">
        <v>0</v>
      </c>
      <c r="V166" s="5">
        <v>0</v>
      </c>
      <c r="W166" s="6"/>
      <c r="X166" s="5">
        <f t="shared" ref="X166:X170" si="193">SUM(X165+U166-V166)</f>
        <v>2</v>
      </c>
      <c r="Z166" s="653"/>
      <c r="AA166" s="651"/>
      <c r="AB166" s="5"/>
      <c r="AC166" s="5">
        <v>0</v>
      </c>
      <c r="AD166" s="5">
        <v>0</v>
      </c>
      <c r="AE166" s="6"/>
      <c r="AF166" s="5">
        <f t="shared" ref="AF166:AF170" si="194">SUM(AF165+AC166-AD166)</f>
        <v>2</v>
      </c>
      <c r="AH166" s="653"/>
      <c r="AI166" s="651"/>
      <c r="AJ166" s="5"/>
      <c r="AK166" s="5"/>
      <c r="AL166" s="5">
        <v>0</v>
      </c>
      <c r="AM166" s="6"/>
      <c r="AN166" s="5">
        <f t="shared" ref="AN166:AN170" si="195">SUM(AN165+AK166-AL166)</f>
        <v>2</v>
      </c>
      <c r="AP166" s="653"/>
      <c r="AQ166" s="651"/>
      <c r="AR166" s="5"/>
      <c r="AS166" s="5"/>
      <c r="AT166" s="5">
        <v>0</v>
      </c>
      <c r="AU166" s="6"/>
      <c r="AV166" s="5">
        <f t="shared" ref="AV166:AV170" si="196">SUM(AV165+AS166-AT166)</f>
        <v>2</v>
      </c>
      <c r="AX166" s="653"/>
      <c r="AY166" s="651"/>
      <c r="AZ166" s="5"/>
      <c r="BA166" s="192"/>
      <c r="BB166" s="5">
        <v>0</v>
      </c>
      <c r="BC166" s="185"/>
      <c r="BD166" s="5">
        <f t="shared" ref="BD166:BD170" si="197">SUM(BD165+BA166-BB166)</f>
        <v>2</v>
      </c>
      <c r="BF166" s="653"/>
      <c r="BG166" s="651"/>
      <c r="BH166" s="5"/>
      <c r="BI166" s="5"/>
      <c r="BJ166" s="5">
        <v>0</v>
      </c>
      <c r="BK166" s="6"/>
      <c r="BL166" s="5">
        <f t="shared" ref="BL166:BL170" si="198">SUM(BL165+BI166-BJ166)</f>
        <v>2</v>
      </c>
      <c r="BN166" s="653"/>
      <c r="BO166" s="651"/>
      <c r="BP166" s="5"/>
      <c r="BQ166" s="5">
        <v>0</v>
      </c>
      <c r="BR166" s="5">
        <v>0</v>
      </c>
      <c r="BS166" s="6"/>
      <c r="BT166" s="5">
        <f t="shared" ref="BT166:BT170" si="199">SUM(BT165+BQ166-BR166)</f>
        <v>2</v>
      </c>
      <c r="BV166" s="653"/>
      <c r="BW166" s="651"/>
      <c r="BX166" s="5"/>
      <c r="BY166" s="529"/>
      <c r="BZ166" s="5">
        <v>0</v>
      </c>
      <c r="CA166" s="28"/>
      <c r="CB166" s="5">
        <f t="shared" ref="CB166:CB170" si="200">SUM(CB165+BY166-BZ166)</f>
        <v>2</v>
      </c>
      <c r="CD166" s="653"/>
      <c r="CE166" s="651"/>
      <c r="CF166" s="5"/>
      <c r="CG166" s="5"/>
      <c r="CH166" s="5">
        <v>0</v>
      </c>
      <c r="CI166" s="6"/>
      <c r="CJ166" s="5">
        <f t="shared" ref="CJ166:CJ170" si="201">SUM(CJ165+CG166-CH166)</f>
        <v>2</v>
      </c>
      <c r="CL166" s="653"/>
      <c r="CM166" s="651"/>
      <c r="CN166" s="5"/>
      <c r="CO166" s="5"/>
      <c r="CP166" s="5">
        <v>0</v>
      </c>
      <c r="CQ166" s="6"/>
      <c r="CR166" s="5">
        <f t="shared" ref="CR166:CR170" si="202">SUM(CR165+CO166-CP166)</f>
        <v>2</v>
      </c>
    </row>
    <row r="167" spans="2:96" ht="12.75" customHeight="1" x14ac:dyDescent="0.35">
      <c r="B167" s="663"/>
      <c r="C167" s="651"/>
      <c r="D167" s="3"/>
      <c r="E167" s="4"/>
      <c r="F167" s="5"/>
      <c r="G167" s="6"/>
      <c r="H167" s="5">
        <f t="shared" ref="H167:H170" si="203">SUM(H166+E167-F167)</f>
        <v>2</v>
      </c>
      <c r="J167" s="663"/>
      <c r="K167" s="651"/>
      <c r="L167" s="3"/>
      <c r="M167" s="4"/>
      <c r="N167" s="5"/>
      <c r="O167" s="6"/>
      <c r="P167" s="5">
        <f t="shared" si="192"/>
        <v>2</v>
      </c>
      <c r="Q167" s="3"/>
      <c r="R167" s="663"/>
      <c r="S167" s="651"/>
      <c r="T167" s="3"/>
      <c r="U167" s="4"/>
      <c r="V167" s="5"/>
      <c r="W167" s="6"/>
      <c r="X167" s="5">
        <f t="shared" si="193"/>
        <v>2</v>
      </c>
      <c r="Z167" s="663"/>
      <c r="AA167" s="651"/>
      <c r="AB167" s="3"/>
      <c r="AC167" s="4"/>
      <c r="AD167" s="5"/>
      <c r="AE167" s="6"/>
      <c r="AF167" s="5">
        <f t="shared" si="194"/>
        <v>2</v>
      </c>
      <c r="AH167" s="663"/>
      <c r="AI167" s="651"/>
      <c r="AJ167" s="3"/>
      <c r="AK167" s="4"/>
      <c r="AL167" s="5"/>
      <c r="AM167" s="6"/>
      <c r="AN167" s="5">
        <f t="shared" si="195"/>
        <v>2</v>
      </c>
      <c r="AP167" s="663"/>
      <c r="AQ167" s="651"/>
      <c r="AR167" s="3"/>
      <c r="AS167" s="4"/>
      <c r="AT167" s="5"/>
      <c r="AU167" s="6"/>
      <c r="AV167" s="5">
        <f t="shared" si="196"/>
        <v>2</v>
      </c>
      <c r="AX167" s="663"/>
      <c r="AY167" s="651"/>
      <c r="AZ167" s="3"/>
      <c r="BA167" s="193"/>
      <c r="BB167" s="5"/>
      <c r="BC167" s="185"/>
      <c r="BD167" s="5">
        <f t="shared" si="197"/>
        <v>2</v>
      </c>
      <c r="BF167" s="663"/>
      <c r="BG167" s="651"/>
      <c r="BH167" s="3"/>
      <c r="BI167" s="4"/>
      <c r="BJ167" s="5"/>
      <c r="BK167" s="6"/>
      <c r="BL167" s="5">
        <f t="shared" si="198"/>
        <v>2</v>
      </c>
      <c r="BN167" s="663"/>
      <c r="BO167" s="651"/>
      <c r="BP167" s="3"/>
      <c r="BQ167" s="4"/>
      <c r="BR167" s="5"/>
      <c r="BS167" s="6"/>
      <c r="BT167" s="5">
        <f t="shared" si="199"/>
        <v>2</v>
      </c>
      <c r="BV167" s="663"/>
      <c r="BW167" s="651"/>
      <c r="BX167" s="3"/>
      <c r="BY167" s="527"/>
      <c r="BZ167" s="5"/>
      <c r="CA167" s="28"/>
      <c r="CB167" s="5">
        <f t="shared" si="200"/>
        <v>2</v>
      </c>
      <c r="CD167" s="663"/>
      <c r="CE167" s="651"/>
      <c r="CF167" s="3"/>
      <c r="CG167" s="4"/>
      <c r="CH167" s="5"/>
      <c r="CI167" s="6"/>
      <c r="CJ167" s="5">
        <f t="shared" si="201"/>
        <v>2</v>
      </c>
      <c r="CL167" s="663"/>
      <c r="CM167" s="651"/>
      <c r="CN167" s="3"/>
      <c r="CO167" s="4"/>
      <c r="CP167" s="5"/>
      <c r="CQ167" s="6"/>
      <c r="CR167" s="5">
        <f t="shared" si="202"/>
        <v>2</v>
      </c>
    </row>
    <row r="168" spans="2:96" ht="12.75" customHeight="1" x14ac:dyDescent="0.35">
      <c r="H168" s="5">
        <f t="shared" si="203"/>
        <v>2</v>
      </c>
      <c r="P168" s="5">
        <f t="shared" si="192"/>
        <v>2</v>
      </c>
      <c r="Q168" s="3"/>
      <c r="X168" s="5">
        <f t="shared" si="193"/>
        <v>2</v>
      </c>
      <c r="AF168" s="5">
        <f t="shared" si="194"/>
        <v>2</v>
      </c>
      <c r="AN168" s="5">
        <f t="shared" si="195"/>
        <v>2</v>
      </c>
      <c r="AV168" s="5">
        <f t="shared" si="196"/>
        <v>2</v>
      </c>
      <c r="BD168" s="5">
        <f t="shared" si="197"/>
        <v>2</v>
      </c>
      <c r="BL168" s="5">
        <f t="shared" si="198"/>
        <v>2</v>
      </c>
      <c r="BT168" s="5">
        <f t="shared" si="199"/>
        <v>2</v>
      </c>
      <c r="CB168" s="5">
        <f t="shared" si="200"/>
        <v>2</v>
      </c>
      <c r="CJ168" s="5">
        <f t="shared" si="201"/>
        <v>2</v>
      </c>
      <c r="CR168" s="5">
        <f t="shared" si="202"/>
        <v>2</v>
      </c>
    </row>
    <row r="169" spans="2:96" ht="12.75" customHeight="1" x14ac:dyDescent="0.35">
      <c r="H169" s="5">
        <f t="shared" si="203"/>
        <v>2</v>
      </c>
      <c r="P169" s="5">
        <f t="shared" si="192"/>
        <v>2</v>
      </c>
      <c r="Q169" s="3"/>
      <c r="X169" s="5">
        <f t="shared" si="193"/>
        <v>2</v>
      </c>
      <c r="AF169" s="5">
        <f t="shared" si="194"/>
        <v>2</v>
      </c>
      <c r="AN169" s="5">
        <f t="shared" si="195"/>
        <v>2</v>
      </c>
      <c r="AV169" s="5">
        <f t="shared" si="196"/>
        <v>2</v>
      </c>
      <c r="BD169" s="5">
        <f t="shared" si="197"/>
        <v>2</v>
      </c>
      <c r="BL169" s="5">
        <f t="shared" si="198"/>
        <v>2</v>
      </c>
      <c r="BT169" s="5">
        <f t="shared" si="199"/>
        <v>2</v>
      </c>
      <c r="CB169" s="5">
        <f t="shared" si="200"/>
        <v>2</v>
      </c>
      <c r="CJ169" s="5">
        <f t="shared" si="201"/>
        <v>2</v>
      </c>
      <c r="CR169" s="5">
        <f t="shared" si="202"/>
        <v>2</v>
      </c>
    </row>
    <row r="170" spans="2:96" ht="12.75" customHeight="1" x14ac:dyDescent="0.35">
      <c r="H170" s="5">
        <f t="shared" si="203"/>
        <v>2</v>
      </c>
      <c r="P170" s="5">
        <f t="shared" si="192"/>
        <v>2</v>
      </c>
      <c r="Q170" s="3"/>
      <c r="X170" s="5">
        <f t="shared" si="193"/>
        <v>2</v>
      </c>
      <c r="AF170" s="5">
        <f t="shared" si="194"/>
        <v>2</v>
      </c>
      <c r="AN170" s="5">
        <f t="shared" si="195"/>
        <v>2</v>
      </c>
      <c r="AV170" s="5">
        <f t="shared" si="196"/>
        <v>2</v>
      </c>
      <c r="BD170" s="5">
        <f t="shared" si="197"/>
        <v>2</v>
      </c>
      <c r="BL170" s="5">
        <f t="shared" si="198"/>
        <v>2</v>
      </c>
      <c r="BT170" s="5">
        <f t="shared" si="199"/>
        <v>2</v>
      </c>
      <c r="CB170" s="5">
        <f t="shared" si="200"/>
        <v>2</v>
      </c>
      <c r="CJ170" s="5">
        <f t="shared" si="201"/>
        <v>2</v>
      </c>
      <c r="CR170" s="5">
        <f t="shared" si="202"/>
        <v>2</v>
      </c>
    </row>
    <row r="171" spans="2:96" ht="12.75" customHeight="1" x14ac:dyDescent="0.35">
      <c r="B171" s="658" t="s">
        <v>388</v>
      </c>
      <c r="C171" s="659"/>
      <c r="D171" s="659"/>
      <c r="E171" s="659"/>
      <c r="F171" s="659"/>
      <c r="G171" s="659"/>
      <c r="H171" s="660"/>
      <c r="J171" s="658" t="s">
        <v>388</v>
      </c>
      <c r="K171" s="659"/>
      <c r="L171" s="659"/>
      <c r="M171" s="659"/>
      <c r="N171" s="659"/>
      <c r="O171" s="659"/>
      <c r="P171" s="660"/>
      <c r="Q171" s="3"/>
      <c r="R171" s="658" t="s">
        <v>388</v>
      </c>
      <c r="S171" s="659"/>
      <c r="T171" s="659"/>
      <c r="U171" s="659"/>
      <c r="V171" s="659"/>
      <c r="W171" s="659"/>
      <c r="X171" s="660"/>
      <c r="Z171" s="658" t="s">
        <v>388</v>
      </c>
      <c r="AA171" s="659"/>
      <c r="AB171" s="659"/>
      <c r="AC171" s="659"/>
      <c r="AD171" s="659"/>
      <c r="AE171" s="659"/>
      <c r="AF171" s="660"/>
      <c r="AH171" s="658" t="s">
        <v>388</v>
      </c>
      <c r="AI171" s="659"/>
      <c r="AJ171" s="659"/>
      <c r="AK171" s="659"/>
      <c r="AL171" s="659"/>
      <c r="AM171" s="659"/>
      <c r="AN171" s="660"/>
      <c r="AP171" s="658" t="s">
        <v>388</v>
      </c>
      <c r="AQ171" s="659"/>
      <c r="AR171" s="659"/>
      <c r="AS171" s="659"/>
      <c r="AT171" s="659"/>
      <c r="AU171" s="659"/>
      <c r="AV171" s="660"/>
      <c r="AX171" s="658" t="s">
        <v>388</v>
      </c>
      <c r="AY171" s="659"/>
      <c r="AZ171" s="659"/>
      <c r="BA171" s="659"/>
      <c r="BB171" s="659"/>
      <c r="BC171" s="659"/>
      <c r="BD171" s="660"/>
      <c r="BF171" s="658" t="s">
        <v>388</v>
      </c>
      <c r="BG171" s="659"/>
      <c r="BH171" s="659"/>
      <c r="BI171" s="659"/>
      <c r="BJ171" s="659"/>
      <c r="BK171" s="659"/>
      <c r="BL171" s="660"/>
      <c r="BN171" s="658" t="s">
        <v>388</v>
      </c>
      <c r="BO171" s="659"/>
      <c r="BP171" s="659"/>
      <c r="BQ171" s="659"/>
      <c r="BR171" s="659"/>
      <c r="BS171" s="659"/>
      <c r="BT171" s="660"/>
      <c r="BV171" s="658" t="s">
        <v>388</v>
      </c>
      <c r="BW171" s="659"/>
      <c r="BX171" s="659"/>
      <c r="BY171" s="659"/>
      <c r="BZ171" s="659"/>
      <c r="CA171" s="659"/>
      <c r="CB171" s="660"/>
      <c r="CD171" s="658" t="s">
        <v>388</v>
      </c>
      <c r="CE171" s="659"/>
      <c r="CF171" s="659"/>
      <c r="CG171" s="659"/>
      <c r="CH171" s="659"/>
      <c r="CI171" s="659"/>
      <c r="CJ171" s="660"/>
      <c r="CL171" s="658" t="s">
        <v>388</v>
      </c>
      <c r="CM171" s="659"/>
      <c r="CN171" s="659"/>
      <c r="CO171" s="659"/>
      <c r="CP171" s="659"/>
      <c r="CQ171" s="659"/>
      <c r="CR171" s="660"/>
    </row>
    <row r="172" spans="2:96" ht="12.75" customHeight="1" x14ac:dyDescent="0.35">
      <c r="B172" s="773" t="s">
        <v>389</v>
      </c>
      <c r="C172" s="659"/>
      <c r="D172" s="659"/>
      <c r="E172" s="659"/>
      <c r="F172" s="659"/>
      <c r="G172" s="659"/>
      <c r="H172" s="660"/>
      <c r="J172" s="773" t="s">
        <v>389</v>
      </c>
      <c r="K172" s="659"/>
      <c r="L172" s="659"/>
      <c r="M172" s="659"/>
      <c r="N172" s="659"/>
      <c r="O172" s="659"/>
      <c r="P172" s="660"/>
      <c r="Q172" s="3"/>
      <c r="R172" s="773" t="s">
        <v>389</v>
      </c>
      <c r="S172" s="659"/>
      <c r="T172" s="659"/>
      <c r="U172" s="659"/>
      <c r="V172" s="659"/>
      <c r="W172" s="659"/>
      <c r="X172" s="660"/>
      <c r="Z172" s="773" t="s">
        <v>389</v>
      </c>
      <c r="AA172" s="659"/>
      <c r="AB172" s="659"/>
      <c r="AC172" s="659"/>
      <c r="AD172" s="659"/>
      <c r="AE172" s="659"/>
      <c r="AF172" s="660"/>
      <c r="AH172" s="773" t="s">
        <v>389</v>
      </c>
      <c r="AI172" s="659"/>
      <c r="AJ172" s="659"/>
      <c r="AK172" s="659"/>
      <c r="AL172" s="659"/>
      <c r="AM172" s="659"/>
      <c r="AN172" s="660"/>
      <c r="AP172" s="773" t="s">
        <v>389</v>
      </c>
      <c r="AQ172" s="659"/>
      <c r="AR172" s="659"/>
      <c r="AS172" s="659"/>
      <c r="AT172" s="659"/>
      <c r="AU172" s="659"/>
      <c r="AV172" s="660"/>
      <c r="AX172" s="773" t="s">
        <v>389</v>
      </c>
      <c r="AY172" s="659"/>
      <c r="AZ172" s="659"/>
      <c r="BA172" s="659"/>
      <c r="BB172" s="659"/>
      <c r="BC172" s="659"/>
      <c r="BD172" s="660"/>
      <c r="BF172" s="773" t="s">
        <v>389</v>
      </c>
      <c r="BG172" s="659"/>
      <c r="BH172" s="659"/>
      <c r="BI172" s="659"/>
      <c r="BJ172" s="659"/>
      <c r="BK172" s="659"/>
      <c r="BL172" s="660"/>
      <c r="BN172" s="773" t="s">
        <v>389</v>
      </c>
      <c r="BO172" s="659"/>
      <c r="BP172" s="659"/>
      <c r="BQ172" s="659"/>
      <c r="BR172" s="659"/>
      <c r="BS172" s="659"/>
      <c r="BT172" s="660"/>
      <c r="BV172" s="773" t="s">
        <v>389</v>
      </c>
      <c r="BW172" s="659"/>
      <c r="BX172" s="659"/>
      <c r="BY172" s="659"/>
      <c r="BZ172" s="659"/>
      <c r="CA172" s="659"/>
      <c r="CB172" s="660"/>
      <c r="CD172" s="773" t="s">
        <v>389</v>
      </c>
      <c r="CE172" s="659"/>
      <c r="CF172" s="659"/>
      <c r="CG172" s="659"/>
      <c r="CH172" s="659"/>
      <c r="CI172" s="659"/>
      <c r="CJ172" s="660"/>
      <c r="CL172" s="773" t="s">
        <v>389</v>
      </c>
      <c r="CM172" s="659"/>
      <c r="CN172" s="659"/>
      <c r="CO172" s="659"/>
      <c r="CP172" s="659"/>
      <c r="CQ172" s="659"/>
      <c r="CR172" s="660"/>
    </row>
    <row r="173" spans="2:96" ht="12.75" customHeight="1" x14ac:dyDescent="0.35">
      <c r="B173" s="63"/>
      <c r="C173" s="64"/>
      <c r="D173" s="9" t="s">
        <v>380</v>
      </c>
      <c r="E173" s="9" t="s">
        <v>7</v>
      </c>
      <c r="F173" s="9" t="s">
        <v>8</v>
      </c>
      <c r="G173" s="10" t="s">
        <v>373</v>
      </c>
      <c r="H173" s="11" t="s">
        <v>508</v>
      </c>
      <c r="J173" s="63"/>
      <c r="K173" s="64"/>
      <c r="L173" s="9" t="s">
        <v>380</v>
      </c>
      <c r="M173" s="9" t="s">
        <v>7</v>
      </c>
      <c r="N173" s="9" t="s">
        <v>8</v>
      </c>
      <c r="O173" s="12" t="s">
        <v>373</v>
      </c>
      <c r="P173" s="11" t="s">
        <v>508</v>
      </c>
      <c r="Q173" s="3"/>
      <c r="R173" s="63"/>
      <c r="S173" s="64"/>
      <c r="T173" s="9" t="s">
        <v>380</v>
      </c>
      <c r="U173" s="9" t="s">
        <v>7</v>
      </c>
      <c r="V173" s="9" t="s">
        <v>8</v>
      </c>
      <c r="W173" s="13" t="s">
        <v>373</v>
      </c>
      <c r="X173" s="11" t="s">
        <v>508</v>
      </c>
      <c r="Z173" s="63"/>
      <c r="AA173" s="64"/>
      <c r="AB173" s="9" t="s">
        <v>380</v>
      </c>
      <c r="AC173" s="9" t="s">
        <v>7</v>
      </c>
      <c r="AD173" s="9" t="s">
        <v>8</v>
      </c>
      <c r="AE173" s="14" t="s">
        <v>373</v>
      </c>
      <c r="AF173" s="11" t="s">
        <v>508</v>
      </c>
      <c r="AH173" s="63"/>
      <c r="AI173" s="64"/>
      <c r="AJ173" s="9" t="s">
        <v>380</v>
      </c>
      <c r="AK173" s="9" t="s">
        <v>7</v>
      </c>
      <c r="AL173" s="9" t="s">
        <v>8</v>
      </c>
      <c r="AM173" s="102" t="s">
        <v>373</v>
      </c>
      <c r="AN173" s="11" t="s">
        <v>508</v>
      </c>
      <c r="AP173" s="63"/>
      <c r="AQ173" s="64"/>
      <c r="AR173" s="9" t="s">
        <v>380</v>
      </c>
      <c r="AS173" s="9" t="s">
        <v>7</v>
      </c>
      <c r="AT173" s="9" t="s">
        <v>8</v>
      </c>
      <c r="AU173" s="92" t="s">
        <v>373</v>
      </c>
      <c r="AV173" s="11" t="s">
        <v>508</v>
      </c>
      <c r="AX173" s="63"/>
      <c r="AY173" s="64"/>
      <c r="AZ173" s="9" t="s">
        <v>380</v>
      </c>
      <c r="BA173" s="191" t="s">
        <v>7</v>
      </c>
      <c r="BB173" s="9" t="s">
        <v>8</v>
      </c>
      <c r="BC173" s="184" t="s">
        <v>373</v>
      </c>
      <c r="BD173" s="11" t="s">
        <v>508</v>
      </c>
      <c r="BF173" s="63"/>
      <c r="BG173" s="64"/>
      <c r="BH173" s="9" t="s">
        <v>380</v>
      </c>
      <c r="BI173" s="9" t="s">
        <v>7</v>
      </c>
      <c r="BJ173" s="9" t="s">
        <v>8</v>
      </c>
      <c r="BK173" s="18" t="s">
        <v>373</v>
      </c>
      <c r="BL173" s="11" t="s">
        <v>508</v>
      </c>
      <c r="BN173" s="63"/>
      <c r="BO173" s="64"/>
      <c r="BP173" s="9" t="s">
        <v>380</v>
      </c>
      <c r="BQ173" s="9" t="s">
        <v>7</v>
      </c>
      <c r="BR173" s="9" t="s">
        <v>8</v>
      </c>
      <c r="BS173" s="19" t="s">
        <v>373</v>
      </c>
      <c r="BT173" s="11" t="s">
        <v>508</v>
      </c>
      <c r="BV173" s="63"/>
      <c r="BW173" s="535"/>
      <c r="BX173" s="9" t="s">
        <v>380</v>
      </c>
      <c r="BY173" s="9" t="s">
        <v>7</v>
      </c>
      <c r="BZ173" s="9" t="s">
        <v>8</v>
      </c>
      <c r="CA173" s="20" t="s">
        <v>373</v>
      </c>
      <c r="CB173" s="11" t="s">
        <v>508</v>
      </c>
      <c r="CD173" s="63"/>
      <c r="CE173" s="64"/>
      <c r="CF173" s="9" t="s">
        <v>380</v>
      </c>
      <c r="CG173" s="9" t="s">
        <v>7</v>
      </c>
      <c r="CH173" s="9" t="s">
        <v>8</v>
      </c>
      <c r="CI173" s="21" t="s">
        <v>373</v>
      </c>
      <c r="CJ173" s="11" t="s">
        <v>508</v>
      </c>
      <c r="CL173" s="63"/>
      <c r="CM173" s="64"/>
      <c r="CN173" s="9" t="s">
        <v>380</v>
      </c>
      <c r="CO173" s="9" t="s">
        <v>7</v>
      </c>
      <c r="CP173" s="9" t="s">
        <v>8</v>
      </c>
      <c r="CQ173" s="22" t="s">
        <v>373</v>
      </c>
      <c r="CR173" s="11" t="s">
        <v>508</v>
      </c>
    </row>
    <row r="174" spans="2:96" ht="12.75" customHeight="1" x14ac:dyDescent="0.35">
      <c r="B174" s="774" t="s">
        <v>532</v>
      </c>
      <c r="C174" s="662"/>
      <c r="D174" s="5" t="s">
        <v>390</v>
      </c>
      <c r="E174" s="5" t="s">
        <v>11</v>
      </c>
      <c r="F174" s="5" t="s">
        <v>11</v>
      </c>
      <c r="H174" s="5">
        <v>0</v>
      </c>
      <c r="J174" s="680" t="s">
        <v>510</v>
      </c>
      <c r="K174" s="662"/>
      <c r="L174" s="5" t="s">
        <v>390</v>
      </c>
      <c r="M174" s="5" t="s">
        <v>11</v>
      </c>
      <c r="N174" s="5" t="s">
        <v>11</v>
      </c>
      <c r="P174" s="5">
        <v>0</v>
      </c>
      <c r="Q174" s="3"/>
      <c r="R174" s="678" t="s">
        <v>511</v>
      </c>
      <c r="S174" s="662"/>
      <c r="T174" s="5" t="s">
        <v>390</v>
      </c>
      <c r="U174" s="5" t="s">
        <v>11</v>
      </c>
      <c r="V174" s="5" t="s">
        <v>11</v>
      </c>
      <c r="X174" s="5">
        <v>0</v>
      </c>
      <c r="Z174" s="687" t="s">
        <v>512</v>
      </c>
      <c r="AA174" s="662"/>
      <c r="AB174" s="5" t="s">
        <v>390</v>
      </c>
      <c r="AC174" s="5" t="s">
        <v>11</v>
      </c>
      <c r="AD174" s="5" t="s">
        <v>11</v>
      </c>
      <c r="AF174" s="5">
        <v>0</v>
      </c>
      <c r="AH174" s="685" t="s">
        <v>513</v>
      </c>
      <c r="AI174" s="662"/>
      <c r="AJ174" s="5" t="s">
        <v>390</v>
      </c>
      <c r="AK174" s="5" t="s">
        <v>11</v>
      </c>
      <c r="AL174" s="5" t="s">
        <v>11</v>
      </c>
      <c r="AN174" s="5">
        <v>0</v>
      </c>
      <c r="AP174" s="764" t="s">
        <v>514</v>
      </c>
      <c r="AQ174" s="662"/>
      <c r="AR174" s="5" t="s">
        <v>390</v>
      </c>
      <c r="AS174" s="5" t="s">
        <v>11</v>
      </c>
      <c r="AT174" s="5" t="s">
        <v>11</v>
      </c>
      <c r="AV174" s="27">
        <v>0</v>
      </c>
      <c r="AX174" s="688" t="s">
        <v>515</v>
      </c>
      <c r="AY174" s="662"/>
      <c r="AZ174" s="5" t="s">
        <v>390</v>
      </c>
      <c r="BA174" s="192" t="s">
        <v>11</v>
      </c>
      <c r="BB174" s="5" t="s">
        <v>11</v>
      </c>
      <c r="BD174" s="27">
        <v>0</v>
      </c>
      <c r="BF174" s="679" t="s">
        <v>516</v>
      </c>
      <c r="BG174" s="662"/>
      <c r="BH174" s="5" t="s">
        <v>390</v>
      </c>
      <c r="BI174" s="5" t="s">
        <v>11</v>
      </c>
      <c r="BJ174" s="5" t="s">
        <v>11</v>
      </c>
      <c r="BL174" s="5">
        <v>0</v>
      </c>
      <c r="BN174" s="672" t="s">
        <v>517</v>
      </c>
      <c r="BO174" s="662"/>
      <c r="BP174" s="5" t="s">
        <v>390</v>
      </c>
      <c r="BQ174" s="5" t="s">
        <v>11</v>
      </c>
      <c r="BR174" s="5" t="s">
        <v>11</v>
      </c>
      <c r="BT174" s="5">
        <v>0</v>
      </c>
      <c r="BV174" s="728" t="s">
        <v>518</v>
      </c>
      <c r="BW174" s="662"/>
      <c r="BX174" s="5" t="s">
        <v>390</v>
      </c>
      <c r="BY174" s="529" t="s">
        <v>11</v>
      </c>
      <c r="BZ174" s="5" t="s">
        <v>11</v>
      </c>
      <c r="CB174" s="5">
        <v>0</v>
      </c>
      <c r="CD174" s="682" t="s">
        <v>519</v>
      </c>
      <c r="CE174" s="662"/>
      <c r="CF174" s="5" t="s">
        <v>390</v>
      </c>
      <c r="CG174" s="5" t="s">
        <v>11</v>
      </c>
      <c r="CH174" s="5" t="s">
        <v>11</v>
      </c>
      <c r="CJ174" s="5">
        <v>0</v>
      </c>
      <c r="CL174" s="686" t="s">
        <v>520</v>
      </c>
      <c r="CM174" s="662"/>
      <c r="CN174" s="5" t="s">
        <v>390</v>
      </c>
      <c r="CO174" s="5" t="s">
        <v>11</v>
      </c>
      <c r="CP174" s="5" t="s">
        <v>11</v>
      </c>
      <c r="CR174" s="5">
        <v>0</v>
      </c>
    </row>
    <row r="175" spans="2:96" ht="12.75" customHeight="1" x14ac:dyDescent="0.35">
      <c r="B175" s="720"/>
      <c r="C175" s="651"/>
      <c r="D175" s="34"/>
      <c r="E175" s="34"/>
      <c r="F175" s="34"/>
      <c r="G175" s="36"/>
      <c r="H175" s="288">
        <v>0</v>
      </c>
      <c r="J175" s="653"/>
      <c r="K175" s="651"/>
      <c r="L175" s="5"/>
      <c r="M175" s="5">
        <v>0</v>
      </c>
      <c r="N175" s="5"/>
      <c r="O175" s="6"/>
      <c r="P175" s="5">
        <f t="shared" ref="P175:P178" si="204">SUM(P174+M175-N175)</f>
        <v>0</v>
      </c>
      <c r="Q175" s="3"/>
      <c r="R175" s="653"/>
      <c r="S175" s="651"/>
      <c r="T175" s="5"/>
      <c r="U175" s="5">
        <v>0</v>
      </c>
      <c r="V175" s="5"/>
      <c r="W175" s="6"/>
      <c r="X175" s="5">
        <f t="shared" ref="X175:X178" si="205">SUM(X174+U175-V175)</f>
        <v>0</v>
      </c>
      <c r="Z175" s="653"/>
      <c r="AA175" s="651"/>
      <c r="AB175" s="5"/>
      <c r="AC175" s="5">
        <v>0</v>
      </c>
      <c r="AD175" s="5">
        <v>0</v>
      </c>
      <c r="AE175" s="6"/>
      <c r="AF175" s="5">
        <f t="shared" ref="AF175:AF178" si="206">SUM(AF174+AC175-AD175)</f>
        <v>0</v>
      </c>
      <c r="AH175" s="653"/>
      <c r="AI175" s="651"/>
      <c r="AJ175" s="5"/>
      <c r="AK175" s="5"/>
      <c r="AL175" s="5"/>
      <c r="AM175" s="6"/>
      <c r="AN175" s="5">
        <f t="shared" ref="AN175:AN178" si="207">SUM(AN174+AK175-AL175)</f>
        <v>0</v>
      </c>
      <c r="AP175" s="653"/>
      <c r="AQ175" s="651"/>
      <c r="AR175" s="5"/>
      <c r="AS175" s="5"/>
      <c r="AT175" s="5"/>
      <c r="AU175" s="6"/>
      <c r="AV175" s="5">
        <f t="shared" ref="AV175:AV178" si="208">SUM(AV174+AS175-AT175)</f>
        <v>0</v>
      </c>
      <c r="AX175" s="653"/>
      <c r="AY175" s="651"/>
      <c r="AZ175" s="5"/>
      <c r="BA175" s="192">
        <v>0</v>
      </c>
      <c r="BB175" s="5"/>
      <c r="BC175" s="185"/>
      <c r="BD175" s="5">
        <f t="shared" ref="BD175:BD178" si="209">SUM(BD174+BA175-BB175)</f>
        <v>0</v>
      </c>
      <c r="BF175" s="653"/>
      <c r="BG175" s="651"/>
      <c r="BH175" s="5"/>
      <c r="BI175" s="5">
        <v>0</v>
      </c>
      <c r="BJ175" s="5">
        <v>0</v>
      </c>
      <c r="BK175" s="6"/>
      <c r="BL175" s="5">
        <f t="shared" ref="BL175:BL178" si="210">SUM(BL174+BI175-BJ175)</f>
        <v>0</v>
      </c>
      <c r="BN175" s="653"/>
      <c r="BO175" s="651"/>
      <c r="BP175" s="5"/>
      <c r="BQ175" s="5">
        <v>0</v>
      </c>
      <c r="BR175" s="5">
        <v>0</v>
      </c>
      <c r="BS175" s="6"/>
      <c r="BT175" s="5">
        <f t="shared" ref="BT175:BT178" si="211">SUM(BT174+BQ175-BR175)</f>
        <v>0</v>
      </c>
      <c r="BV175" s="653"/>
      <c r="BW175" s="651"/>
      <c r="BX175" s="5"/>
      <c r="BY175" s="529">
        <v>0</v>
      </c>
      <c r="BZ175" s="5"/>
      <c r="CA175" s="28"/>
      <c r="CB175" s="5">
        <f t="shared" ref="CB175:CB178" si="212">SUM(CB174+BY175-BZ175)</f>
        <v>0</v>
      </c>
      <c r="CD175" s="653"/>
      <c r="CE175" s="651"/>
      <c r="CF175" s="5"/>
      <c r="CG175" s="5"/>
      <c r="CH175" s="5">
        <v>0</v>
      </c>
      <c r="CI175" s="6"/>
      <c r="CJ175" s="5">
        <f t="shared" ref="CJ175:CJ178" si="213">SUM(CJ174+CG175-CH175)</f>
        <v>0</v>
      </c>
      <c r="CL175" s="653"/>
      <c r="CM175" s="651"/>
      <c r="CN175" s="5"/>
      <c r="CO175" s="5">
        <v>0</v>
      </c>
      <c r="CP175" s="5"/>
      <c r="CQ175" s="6"/>
      <c r="CR175" s="5">
        <f t="shared" ref="CR175:CR178" si="214">SUM(CR174+CO175-CP175)</f>
        <v>0</v>
      </c>
    </row>
    <row r="176" spans="2:96" ht="12.75" customHeight="1" x14ac:dyDescent="0.35">
      <c r="B176" s="654"/>
      <c r="C176" s="651"/>
      <c r="D176" s="3"/>
      <c r="E176" s="4"/>
      <c r="F176" s="5"/>
      <c r="G176" s="6"/>
      <c r="H176" s="5">
        <f t="shared" ref="H176:H178" si="215">SUM(H175+E176-F176)</f>
        <v>0</v>
      </c>
      <c r="J176" s="653"/>
      <c r="K176" s="651"/>
      <c r="L176" s="3"/>
      <c r="M176" s="5">
        <v>0</v>
      </c>
      <c r="N176" s="5"/>
      <c r="O176" s="6"/>
      <c r="P176" s="5">
        <f t="shared" si="204"/>
        <v>0</v>
      </c>
      <c r="Q176" s="3"/>
      <c r="R176" s="663"/>
      <c r="S176" s="651"/>
      <c r="T176" s="3"/>
      <c r="U176" s="4"/>
      <c r="V176" s="5"/>
      <c r="W176" s="6"/>
      <c r="X176" s="5">
        <f t="shared" si="205"/>
        <v>0</v>
      </c>
      <c r="Z176" s="663"/>
      <c r="AA176" s="651"/>
      <c r="AB176" s="3"/>
      <c r="AC176" s="4"/>
      <c r="AD176" s="5"/>
      <c r="AE176" s="6"/>
      <c r="AF176" s="5">
        <f t="shared" si="206"/>
        <v>0</v>
      </c>
      <c r="AH176" s="663"/>
      <c r="AI176" s="651"/>
      <c r="AJ176" s="3"/>
      <c r="AK176" s="4"/>
      <c r="AL176" s="5"/>
      <c r="AM176" s="6"/>
      <c r="AN176" s="5">
        <f t="shared" si="207"/>
        <v>0</v>
      </c>
      <c r="AP176" s="663"/>
      <c r="AQ176" s="651"/>
      <c r="AR176" s="3"/>
      <c r="AS176" s="4"/>
      <c r="AT176" s="5"/>
      <c r="AU176" s="6"/>
      <c r="AV176" s="5">
        <f t="shared" si="208"/>
        <v>0</v>
      </c>
      <c r="AX176" s="663"/>
      <c r="AY176" s="651"/>
      <c r="AZ176" s="3"/>
      <c r="BA176" s="193"/>
      <c r="BB176" s="5"/>
      <c r="BC176" s="185"/>
      <c r="BD176" s="5">
        <f t="shared" si="209"/>
        <v>0</v>
      </c>
      <c r="BF176" s="663"/>
      <c r="BG176" s="651"/>
      <c r="BH176" s="3"/>
      <c r="BI176" s="4"/>
      <c r="BJ176" s="5"/>
      <c r="BK176" s="6"/>
      <c r="BL176" s="5">
        <f t="shared" si="210"/>
        <v>0</v>
      </c>
      <c r="BN176" s="663"/>
      <c r="BO176" s="651"/>
      <c r="BP176" s="3"/>
      <c r="BQ176" s="4"/>
      <c r="BR176" s="5"/>
      <c r="BS176" s="6"/>
      <c r="BT176" s="5">
        <f t="shared" si="211"/>
        <v>0</v>
      </c>
      <c r="BV176" s="663"/>
      <c r="BW176" s="651"/>
      <c r="BX176" s="3"/>
      <c r="BY176" s="527"/>
      <c r="BZ176" s="5"/>
      <c r="CA176" s="28"/>
      <c r="CB176" s="5">
        <f t="shared" si="212"/>
        <v>0</v>
      </c>
      <c r="CD176" s="663"/>
      <c r="CE176" s="651"/>
      <c r="CF176" s="3"/>
      <c r="CG176" s="4"/>
      <c r="CH176" s="5"/>
      <c r="CI176" s="6"/>
      <c r="CJ176" s="5">
        <f t="shared" si="213"/>
        <v>0</v>
      </c>
      <c r="CL176" s="663"/>
      <c r="CM176" s="651"/>
      <c r="CN176" s="3"/>
      <c r="CO176" s="4"/>
      <c r="CP176" s="5"/>
      <c r="CQ176" s="6"/>
      <c r="CR176" s="5">
        <f t="shared" si="214"/>
        <v>0</v>
      </c>
    </row>
    <row r="177" spans="2:96" ht="12.75" customHeight="1" x14ac:dyDescent="0.35">
      <c r="H177" s="5">
        <f t="shared" si="215"/>
        <v>0</v>
      </c>
      <c r="P177" s="5">
        <f t="shared" si="204"/>
        <v>0</v>
      </c>
      <c r="Q177" s="3"/>
      <c r="X177" s="5">
        <f t="shared" si="205"/>
        <v>0</v>
      </c>
      <c r="AF177" s="5">
        <f t="shared" si="206"/>
        <v>0</v>
      </c>
      <c r="AN177" s="5">
        <f t="shared" si="207"/>
        <v>0</v>
      </c>
      <c r="AV177" s="5">
        <f t="shared" si="208"/>
        <v>0</v>
      </c>
      <c r="BD177" s="5">
        <f t="shared" si="209"/>
        <v>0</v>
      </c>
      <c r="BL177" s="5">
        <f t="shared" si="210"/>
        <v>0</v>
      </c>
      <c r="BT177" s="5">
        <f t="shared" si="211"/>
        <v>0</v>
      </c>
      <c r="CB177" s="5">
        <f t="shared" si="212"/>
        <v>0</v>
      </c>
      <c r="CJ177" s="5">
        <f t="shared" si="213"/>
        <v>0</v>
      </c>
      <c r="CR177" s="5">
        <f t="shared" si="214"/>
        <v>0</v>
      </c>
    </row>
    <row r="178" spans="2:96" ht="12.75" customHeight="1" x14ac:dyDescent="0.35">
      <c r="H178" s="5">
        <f t="shared" si="215"/>
        <v>0</v>
      </c>
      <c r="P178" s="5">
        <f t="shared" si="204"/>
        <v>0</v>
      </c>
      <c r="Q178" s="3"/>
      <c r="X178" s="5">
        <f t="shared" si="205"/>
        <v>0</v>
      </c>
      <c r="AF178" s="5">
        <f t="shared" si="206"/>
        <v>0</v>
      </c>
      <c r="AN178" s="5">
        <f t="shared" si="207"/>
        <v>0</v>
      </c>
      <c r="AV178" s="5">
        <f t="shared" si="208"/>
        <v>0</v>
      </c>
      <c r="BD178" s="5">
        <f t="shared" si="209"/>
        <v>0</v>
      </c>
      <c r="BL178" s="5">
        <f t="shared" si="210"/>
        <v>0</v>
      </c>
      <c r="BT178" s="5">
        <f t="shared" si="211"/>
        <v>0</v>
      </c>
      <c r="CB178" s="5">
        <f t="shared" si="212"/>
        <v>0</v>
      </c>
      <c r="CJ178" s="5">
        <f t="shared" si="213"/>
        <v>0</v>
      </c>
      <c r="CR178" s="5">
        <f t="shared" si="214"/>
        <v>0</v>
      </c>
    </row>
    <row r="179" spans="2:96" ht="12.75" customHeight="1" x14ac:dyDescent="0.35">
      <c r="B179" s="658" t="s">
        <v>388</v>
      </c>
      <c r="C179" s="659"/>
      <c r="D179" s="659"/>
      <c r="E179" s="659"/>
      <c r="F179" s="659"/>
      <c r="G179" s="659"/>
      <c r="H179" s="660"/>
      <c r="J179" s="658" t="s">
        <v>388</v>
      </c>
      <c r="K179" s="659"/>
      <c r="L179" s="659"/>
      <c r="M179" s="659"/>
      <c r="N179" s="659"/>
      <c r="O179" s="659"/>
      <c r="P179" s="660"/>
      <c r="R179" s="658" t="s">
        <v>388</v>
      </c>
      <c r="S179" s="659"/>
      <c r="T179" s="659"/>
      <c r="U179" s="659"/>
      <c r="V179" s="659"/>
      <c r="W179" s="659"/>
      <c r="X179" s="660"/>
      <c r="Z179" s="658" t="s">
        <v>388</v>
      </c>
      <c r="AA179" s="659"/>
      <c r="AB179" s="659"/>
      <c r="AC179" s="659"/>
      <c r="AD179" s="659"/>
      <c r="AE179" s="659"/>
      <c r="AF179" s="660"/>
      <c r="AH179" s="658" t="s">
        <v>388</v>
      </c>
      <c r="AI179" s="659"/>
      <c r="AJ179" s="659"/>
      <c r="AK179" s="659"/>
      <c r="AL179" s="659"/>
      <c r="AM179" s="659"/>
      <c r="AN179" s="660"/>
      <c r="AP179" s="658" t="s">
        <v>388</v>
      </c>
      <c r="AQ179" s="659"/>
      <c r="AR179" s="659"/>
      <c r="AS179" s="659"/>
      <c r="AT179" s="659"/>
      <c r="AU179" s="659"/>
      <c r="AV179" s="660"/>
      <c r="AX179" s="658" t="s">
        <v>388</v>
      </c>
      <c r="AY179" s="659"/>
      <c r="AZ179" s="659"/>
      <c r="BA179" s="659"/>
      <c r="BB179" s="659"/>
      <c r="BC179" s="659"/>
      <c r="BD179" s="660"/>
      <c r="BF179" s="658" t="s">
        <v>388</v>
      </c>
      <c r="BG179" s="659"/>
      <c r="BH179" s="659"/>
      <c r="BI179" s="659"/>
      <c r="BJ179" s="659"/>
      <c r="BK179" s="659"/>
      <c r="BL179" s="660"/>
      <c r="BN179" s="658" t="s">
        <v>388</v>
      </c>
      <c r="BO179" s="659"/>
      <c r="BP179" s="659"/>
      <c r="BQ179" s="659"/>
      <c r="BR179" s="659"/>
      <c r="BS179" s="659"/>
      <c r="BT179" s="660"/>
      <c r="BV179" s="658" t="s">
        <v>388</v>
      </c>
      <c r="BW179" s="659"/>
      <c r="BX179" s="659"/>
      <c r="BY179" s="659"/>
      <c r="BZ179" s="659"/>
      <c r="CA179" s="659"/>
      <c r="CB179" s="660"/>
      <c r="CD179" s="658" t="s">
        <v>388</v>
      </c>
      <c r="CE179" s="659"/>
      <c r="CF179" s="659"/>
      <c r="CG179" s="659"/>
      <c r="CH179" s="659"/>
      <c r="CI179" s="659"/>
      <c r="CJ179" s="660"/>
      <c r="CL179" s="658" t="s">
        <v>388</v>
      </c>
      <c r="CM179" s="659"/>
      <c r="CN179" s="659"/>
      <c r="CO179" s="659"/>
      <c r="CP179" s="659"/>
      <c r="CQ179" s="659"/>
      <c r="CR179" s="660"/>
    </row>
    <row r="180" spans="2:96" ht="12.75" customHeight="1" x14ac:dyDescent="0.35">
      <c r="B180" s="773" t="s">
        <v>389</v>
      </c>
      <c r="C180" s="659"/>
      <c r="D180" s="659"/>
      <c r="E180" s="659"/>
      <c r="F180" s="659"/>
      <c r="G180" s="659"/>
      <c r="H180" s="660"/>
      <c r="J180" s="773" t="s">
        <v>389</v>
      </c>
      <c r="K180" s="659"/>
      <c r="L180" s="659"/>
      <c r="M180" s="659"/>
      <c r="N180" s="659"/>
      <c r="O180" s="659"/>
      <c r="P180" s="660"/>
      <c r="R180" s="773" t="s">
        <v>389</v>
      </c>
      <c r="S180" s="659"/>
      <c r="T180" s="659"/>
      <c r="U180" s="659"/>
      <c r="V180" s="659"/>
      <c r="W180" s="659"/>
      <c r="X180" s="660"/>
      <c r="Z180" s="773" t="s">
        <v>389</v>
      </c>
      <c r="AA180" s="659"/>
      <c r="AB180" s="659"/>
      <c r="AC180" s="659"/>
      <c r="AD180" s="659"/>
      <c r="AE180" s="659"/>
      <c r="AF180" s="660"/>
      <c r="AH180" s="773" t="s">
        <v>389</v>
      </c>
      <c r="AI180" s="659"/>
      <c r="AJ180" s="659"/>
      <c r="AK180" s="659"/>
      <c r="AL180" s="659"/>
      <c r="AM180" s="659"/>
      <c r="AN180" s="660"/>
      <c r="AP180" s="773" t="s">
        <v>389</v>
      </c>
      <c r="AQ180" s="659"/>
      <c r="AR180" s="659"/>
      <c r="AS180" s="659"/>
      <c r="AT180" s="659"/>
      <c r="AU180" s="659"/>
      <c r="AV180" s="660"/>
      <c r="AX180" s="773" t="s">
        <v>389</v>
      </c>
      <c r="AY180" s="659"/>
      <c r="AZ180" s="659"/>
      <c r="BA180" s="659"/>
      <c r="BB180" s="659"/>
      <c r="BC180" s="659"/>
      <c r="BD180" s="660"/>
      <c r="BF180" s="773" t="s">
        <v>389</v>
      </c>
      <c r="BG180" s="659"/>
      <c r="BH180" s="659"/>
      <c r="BI180" s="659"/>
      <c r="BJ180" s="659"/>
      <c r="BK180" s="659"/>
      <c r="BL180" s="660"/>
      <c r="BN180" s="773" t="s">
        <v>389</v>
      </c>
      <c r="BO180" s="659"/>
      <c r="BP180" s="659"/>
      <c r="BQ180" s="659"/>
      <c r="BR180" s="659"/>
      <c r="BS180" s="659"/>
      <c r="BT180" s="660"/>
      <c r="BV180" s="773" t="s">
        <v>389</v>
      </c>
      <c r="BW180" s="659"/>
      <c r="BX180" s="659"/>
      <c r="BY180" s="659"/>
      <c r="BZ180" s="659"/>
      <c r="CA180" s="659"/>
      <c r="CB180" s="660"/>
      <c r="CD180" s="773" t="s">
        <v>389</v>
      </c>
      <c r="CE180" s="659"/>
      <c r="CF180" s="659"/>
      <c r="CG180" s="659"/>
      <c r="CH180" s="659"/>
      <c r="CI180" s="659"/>
      <c r="CJ180" s="660"/>
      <c r="CL180" s="773" t="s">
        <v>389</v>
      </c>
      <c r="CM180" s="659"/>
      <c r="CN180" s="659"/>
      <c r="CO180" s="659"/>
      <c r="CP180" s="659"/>
      <c r="CQ180" s="659"/>
      <c r="CR180" s="660"/>
    </row>
    <row r="181" spans="2:96" ht="12.75" customHeight="1" x14ac:dyDescent="0.35">
      <c r="B181" s="63"/>
      <c r="C181" s="64"/>
      <c r="D181" s="9" t="s">
        <v>377</v>
      </c>
      <c r="E181" s="9" t="s">
        <v>7</v>
      </c>
      <c r="F181" s="9" t="s">
        <v>8</v>
      </c>
      <c r="G181" s="10" t="s">
        <v>373</v>
      </c>
      <c r="H181" s="11" t="s">
        <v>508</v>
      </c>
      <c r="J181" s="63"/>
      <c r="K181" s="64"/>
      <c r="L181" s="9" t="s">
        <v>377</v>
      </c>
      <c r="M181" s="9" t="s">
        <v>7</v>
      </c>
      <c r="N181" s="9" t="s">
        <v>8</v>
      </c>
      <c r="O181" s="12" t="s">
        <v>373</v>
      </c>
      <c r="P181" s="11" t="s">
        <v>508</v>
      </c>
      <c r="R181" s="63"/>
      <c r="S181" s="64"/>
      <c r="T181" s="9" t="s">
        <v>377</v>
      </c>
      <c r="U181" s="9" t="s">
        <v>7</v>
      </c>
      <c r="V181" s="9" t="s">
        <v>8</v>
      </c>
      <c r="W181" s="13" t="s">
        <v>373</v>
      </c>
      <c r="X181" s="11" t="s">
        <v>508</v>
      </c>
      <c r="Z181" s="63"/>
      <c r="AA181" s="64"/>
      <c r="AB181" s="9" t="s">
        <v>377</v>
      </c>
      <c r="AC181" s="9" t="s">
        <v>7</v>
      </c>
      <c r="AD181" s="9" t="s">
        <v>8</v>
      </c>
      <c r="AE181" s="14" t="s">
        <v>373</v>
      </c>
      <c r="AF181" s="11" t="s">
        <v>508</v>
      </c>
      <c r="AH181" s="63"/>
      <c r="AI181" s="64"/>
      <c r="AJ181" s="9" t="s">
        <v>377</v>
      </c>
      <c r="AK181" s="9" t="s">
        <v>7</v>
      </c>
      <c r="AL181" s="9" t="s">
        <v>8</v>
      </c>
      <c r="AM181" s="102" t="s">
        <v>373</v>
      </c>
      <c r="AN181" s="11" t="s">
        <v>508</v>
      </c>
      <c r="AP181" s="63"/>
      <c r="AQ181" s="64"/>
      <c r="AR181" s="9" t="s">
        <v>377</v>
      </c>
      <c r="AS181" s="9" t="s">
        <v>7</v>
      </c>
      <c r="AT181" s="9" t="s">
        <v>8</v>
      </c>
      <c r="AU181" s="92" t="s">
        <v>373</v>
      </c>
      <c r="AV181" s="11" t="s">
        <v>508</v>
      </c>
      <c r="AX181" s="63"/>
      <c r="AY181" s="64"/>
      <c r="AZ181" s="9" t="s">
        <v>377</v>
      </c>
      <c r="BA181" s="191" t="s">
        <v>7</v>
      </c>
      <c r="BB181" s="9" t="s">
        <v>8</v>
      </c>
      <c r="BC181" s="184" t="s">
        <v>373</v>
      </c>
      <c r="BD181" s="11" t="s">
        <v>508</v>
      </c>
      <c r="BF181" s="63"/>
      <c r="BG181" s="64"/>
      <c r="BH181" s="9" t="s">
        <v>377</v>
      </c>
      <c r="BI181" s="9" t="s">
        <v>7</v>
      </c>
      <c r="BJ181" s="9" t="s">
        <v>8</v>
      </c>
      <c r="BK181" s="18" t="s">
        <v>373</v>
      </c>
      <c r="BL181" s="11" t="s">
        <v>508</v>
      </c>
      <c r="BN181" s="63"/>
      <c r="BO181" s="64"/>
      <c r="BP181" s="9" t="s">
        <v>377</v>
      </c>
      <c r="BQ181" s="9" t="s">
        <v>7</v>
      </c>
      <c r="BR181" s="9" t="s">
        <v>8</v>
      </c>
      <c r="BS181" s="19" t="s">
        <v>373</v>
      </c>
      <c r="BT181" s="11" t="s">
        <v>508</v>
      </c>
      <c r="BV181" s="63"/>
      <c r="BW181" s="535"/>
      <c r="BX181" s="9" t="s">
        <v>377</v>
      </c>
      <c r="BY181" s="9" t="s">
        <v>7</v>
      </c>
      <c r="BZ181" s="9" t="s">
        <v>8</v>
      </c>
      <c r="CA181" s="20" t="s">
        <v>373</v>
      </c>
      <c r="CB181" s="11" t="s">
        <v>508</v>
      </c>
      <c r="CD181" s="63"/>
      <c r="CE181" s="64"/>
      <c r="CF181" s="9" t="s">
        <v>377</v>
      </c>
      <c r="CG181" s="9" t="s">
        <v>7</v>
      </c>
      <c r="CH181" s="9" t="s">
        <v>8</v>
      </c>
      <c r="CI181" s="21" t="s">
        <v>373</v>
      </c>
      <c r="CJ181" s="11" t="s">
        <v>508</v>
      </c>
      <c r="CL181" s="63"/>
      <c r="CM181" s="64"/>
      <c r="CN181" s="9" t="s">
        <v>377</v>
      </c>
      <c r="CO181" s="9" t="s">
        <v>7</v>
      </c>
      <c r="CP181" s="9" t="s">
        <v>8</v>
      </c>
      <c r="CQ181" s="22" t="s">
        <v>373</v>
      </c>
      <c r="CR181" s="11" t="s">
        <v>508</v>
      </c>
    </row>
    <row r="182" spans="2:96" ht="12.75" customHeight="1" x14ac:dyDescent="0.25">
      <c r="B182" s="774" t="s">
        <v>532</v>
      </c>
      <c r="C182" s="662"/>
      <c r="D182" s="5" t="s">
        <v>376</v>
      </c>
      <c r="E182" s="5" t="s">
        <v>11</v>
      </c>
      <c r="F182" s="5" t="s">
        <v>11</v>
      </c>
      <c r="H182" s="5">
        <v>2</v>
      </c>
      <c r="J182" s="680" t="s">
        <v>510</v>
      </c>
      <c r="K182" s="662"/>
      <c r="L182" s="5" t="s">
        <v>376</v>
      </c>
      <c r="M182" s="5" t="s">
        <v>11</v>
      </c>
      <c r="N182" s="5" t="s">
        <v>11</v>
      </c>
      <c r="P182" s="5">
        <v>2</v>
      </c>
      <c r="Q182" s="5"/>
      <c r="R182" s="678" t="s">
        <v>511</v>
      </c>
      <c r="S182" s="662"/>
      <c r="T182" s="5" t="s">
        <v>376</v>
      </c>
      <c r="U182" s="5" t="s">
        <v>11</v>
      </c>
      <c r="V182" s="5" t="s">
        <v>11</v>
      </c>
      <c r="X182" s="5">
        <v>2</v>
      </c>
      <c r="Z182" s="687" t="s">
        <v>512</v>
      </c>
      <c r="AA182" s="662"/>
      <c r="AB182" s="5" t="s">
        <v>376</v>
      </c>
      <c r="AC182" s="5" t="s">
        <v>11</v>
      </c>
      <c r="AD182" s="5" t="s">
        <v>11</v>
      </c>
      <c r="AF182" s="27">
        <v>2</v>
      </c>
      <c r="AH182" s="685" t="s">
        <v>513</v>
      </c>
      <c r="AI182" s="662"/>
      <c r="AJ182" s="5" t="s">
        <v>376</v>
      </c>
      <c r="AK182" s="5" t="s">
        <v>11</v>
      </c>
      <c r="AL182" s="5" t="s">
        <v>11</v>
      </c>
      <c r="AN182" s="27">
        <v>2</v>
      </c>
      <c r="AP182" s="764" t="s">
        <v>514</v>
      </c>
      <c r="AQ182" s="662"/>
      <c r="AR182" s="5" t="s">
        <v>376</v>
      </c>
      <c r="AS182" s="5" t="s">
        <v>11</v>
      </c>
      <c r="AT182" s="5" t="s">
        <v>11</v>
      </c>
      <c r="AV182" s="27">
        <v>2</v>
      </c>
      <c r="AX182" s="688" t="s">
        <v>515</v>
      </c>
      <c r="AY182" s="662"/>
      <c r="AZ182" s="5" t="s">
        <v>376</v>
      </c>
      <c r="BA182" s="192" t="s">
        <v>11</v>
      </c>
      <c r="BB182" s="5" t="s">
        <v>11</v>
      </c>
      <c r="BD182" s="27">
        <v>2</v>
      </c>
      <c r="BF182" s="679" t="s">
        <v>516</v>
      </c>
      <c r="BG182" s="662"/>
      <c r="BH182" s="5" t="s">
        <v>376</v>
      </c>
      <c r="BI182" s="5" t="s">
        <v>11</v>
      </c>
      <c r="BJ182" s="5" t="s">
        <v>11</v>
      </c>
      <c r="BL182" s="250">
        <v>2</v>
      </c>
      <c r="BN182" s="672" t="s">
        <v>517</v>
      </c>
      <c r="BO182" s="662"/>
      <c r="BP182" s="5" t="s">
        <v>376</v>
      </c>
      <c r="BQ182" s="5" t="s">
        <v>11</v>
      </c>
      <c r="BR182" s="5" t="s">
        <v>11</v>
      </c>
      <c r="BT182" s="469">
        <v>2</v>
      </c>
      <c r="BV182" s="728" t="s">
        <v>518</v>
      </c>
      <c r="BW182" s="662"/>
      <c r="BX182" s="5" t="s">
        <v>376</v>
      </c>
      <c r="BY182" s="529" t="s">
        <v>11</v>
      </c>
      <c r="BZ182" s="5" t="s">
        <v>11</v>
      </c>
      <c r="CB182" s="5">
        <f>BT182</f>
        <v>2</v>
      </c>
      <c r="CD182" s="682" t="s">
        <v>519</v>
      </c>
      <c r="CE182" s="662"/>
      <c r="CF182" s="5" t="s">
        <v>376</v>
      </c>
      <c r="CG182" s="5" t="s">
        <v>11</v>
      </c>
      <c r="CH182" s="5" t="s">
        <v>11</v>
      </c>
      <c r="CJ182" s="5">
        <f>CB182</f>
        <v>2</v>
      </c>
      <c r="CL182" s="686" t="s">
        <v>520</v>
      </c>
      <c r="CM182" s="662"/>
      <c r="CN182" s="5" t="s">
        <v>376</v>
      </c>
      <c r="CO182" s="5" t="s">
        <v>11</v>
      </c>
      <c r="CP182" s="5" t="s">
        <v>11</v>
      </c>
      <c r="CR182" s="5">
        <f>CJ182</f>
        <v>2</v>
      </c>
    </row>
    <row r="183" spans="2:96" ht="12.75" customHeight="1" x14ac:dyDescent="0.3">
      <c r="B183" s="720"/>
      <c r="C183" s="651"/>
      <c r="D183" s="34"/>
      <c r="E183" s="34"/>
      <c r="F183" s="34"/>
      <c r="G183" s="36"/>
      <c r="H183" s="288">
        <v>2</v>
      </c>
      <c r="J183" s="653"/>
      <c r="K183" s="651"/>
      <c r="L183" s="5"/>
      <c r="M183" s="5">
        <v>0</v>
      </c>
      <c r="N183" s="5"/>
      <c r="O183" s="6"/>
      <c r="P183" s="5">
        <f t="shared" ref="P183:P188" si="216">SUM(P182+M183-N183)</f>
        <v>2</v>
      </c>
      <c r="Q183" s="5"/>
      <c r="R183" s="653"/>
      <c r="S183" s="651"/>
      <c r="T183" s="5"/>
      <c r="U183" s="5">
        <v>0</v>
      </c>
      <c r="V183" s="5">
        <v>0</v>
      </c>
      <c r="W183" s="6"/>
      <c r="X183" s="5">
        <f t="shared" ref="X183:X188" si="217">SUM(X182+U183-V183)</f>
        <v>2</v>
      </c>
      <c r="Z183" s="653"/>
      <c r="AA183" s="651"/>
      <c r="AB183" s="5"/>
      <c r="AC183" s="5">
        <v>0</v>
      </c>
      <c r="AD183" s="5">
        <v>0</v>
      </c>
      <c r="AE183" s="6"/>
      <c r="AF183" s="5">
        <f t="shared" ref="AF183:AF188" si="218">SUM(AF182+AC183-AD183)</f>
        <v>2</v>
      </c>
      <c r="AH183" s="653"/>
      <c r="AI183" s="651"/>
      <c r="AJ183" s="5"/>
      <c r="AK183" s="5"/>
      <c r="AL183" s="5">
        <v>0</v>
      </c>
      <c r="AM183" s="6"/>
      <c r="AN183" s="5">
        <f t="shared" ref="AN183:AN188" si="219">SUM(AN182+AK183-AL183)</f>
        <v>2</v>
      </c>
      <c r="AP183" s="653"/>
      <c r="AQ183" s="651"/>
      <c r="AR183" s="5"/>
      <c r="AS183" s="5">
        <v>0</v>
      </c>
      <c r="AT183" s="5">
        <v>0</v>
      </c>
      <c r="AU183" s="6"/>
      <c r="AV183" s="5">
        <f t="shared" ref="AV183:AV188" si="220">SUM(AV182+AS183-AT183)</f>
        <v>2</v>
      </c>
      <c r="AX183" s="653"/>
      <c r="AY183" s="651"/>
      <c r="AZ183" s="5"/>
      <c r="BA183" s="192"/>
      <c r="BB183" s="5">
        <v>0</v>
      </c>
      <c r="BC183" s="185"/>
      <c r="BD183" s="5">
        <f t="shared" ref="BD183:BD188" si="221">SUM(BD182+BA183-BB183)</f>
        <v>2</v>
      </c>
      <c r="BF183" s="653"/>
      <c r="BG183" s="651"/>
      <c r="BH183" s="5"/>
      <c r="BI183" s="5">
        <v>0</v>
      </c>
      <c r="BJ183" s="5">
        <v>0</v>
      </c>
      <c r="BK183" s="6"/>
      <c r="BL183" s="5">
        <f t="shared" ref="BL183:BL188" si="222">SUM(BL182+BI183-BJ183)</f>
        <v>2</v>
      </c>
      <c r="BN183" s="653"/>
      <c r="BO183" s="651"/>
      <c r="BP183" s="5"/>
      <c r="BQ183" s="5">
        <v>0</v>
      </c>
      <c r="BR183" s="5">
        <v>0</v>
      </c>
      <c r="BS183" s="6"/>
      <c r="BT183" s="5">
        <f t="shared" ref="BT183:BT188" si="223">SUM(BT182+BQ183-BR183)</f>
        <v>2</v>
      </c>
      <c r="BV183" s="653"/>
      <c r="BW183" s="651"/>
      <c r="BX183" s="5"/>
      <c r="BY183" s="529"/>
      <c r="BZ183" s="5">
        <v>0</v>
      </c>
      <c r="CA183" s="28"/>
      <c r="CB183" s="5">
        <f t="shared" ref="CB183:CB188" si="224">SUM(CB182+BY183-BZ183)</f>
        <v>2</v>
      </c>
      <c r="CD183" s="653"/>
      <c r="CE183" s="651"/>
      <c r="CF183" s="5"/>
      <c r="CG183" s="5">
        <v>0</v>
      </c>
      <c r="CH183" s="5"/>
      <c r="CI183" s="6"/>
      <c r="CJ183" s="5">
        <f t="shared" ref="CJ183:CJ188" si="225">SUM(CJ182+CG183-CH183)</f>
        <v>2</v>
      </c>
      <c r="CL183" s="653"/>
      <c r="CM183" s="651"/>
      <c r="CN183" s="5"/>
      <c r="CO183" s="5"/>
      <c r="CP183" s="5">
        <v>0</v>
      </c>
      <c r="CQ183" s="6"/>
      <c r="CR183" s="5">
        <f t="shared" ref="CR183:CR188" si="226">SUM(CR182+CO183-CP183)</f>
        <v>2</v>
      </c>
    </row>
    <row r="184" spans="2:96" ht="12.75" customHeight="1" x14ac:dyDescent="0.35">
      <c r="B184" s="720"/>
      <c r="C184" s="651"/>
      <c r="D184" s="3"/>
      <c r="E184" s="34"/>
      <c r="F184" s="34"/>
      <c r="G184" s="36"/>
      <c r="H184" s="288">
        <v>2</v>
      </c>
      <c r="J184" s="663"/>
      <c r="K184" s="651"/>
      <c r="L184" s="3"/>
      <c r="M184" s="4"/>
      <c r="N184" s="5"/>
      <c r="O184" s="6"/>
      <c r="P184" s="5">
        <f t="shared" si="216"/>
        <v>2</v>
      </c>
      <c r="Q184" s="5"/>
      <c r="R184" s="663"/>
      <c r="S184" s="651"/>
      <c r="T184" s="3"/>
      <c r="U184" s="4"/>
      <c r="V184" s="5"/>
      <c r="W184" s="6"/>
      <c r="X184" s="5">
        <f t="shared" si="217"/>
        <v>2</v>
      </c>
      <c r="Z184" s="663"/>
      <c r="AA184" s="651"/>
      <c r="AB184" s="3"/>
      <c r="AC184" s="4"/>
      <c r="AD184" s="5"/>
      <c r="AE184" s="6"/>
      <c r="AF184" s="5">
        <f t="shared" si="218"/>
        <v>2</v>
      </c>
      <c r="AH184" s="663"/>
      <c r="AI184" s="651"/>
      <c r="AJ184" s="3"/>
      <c r="AK184" s="4"/>
      <c r="AL184" s="5"/>
      <c r="AM184" s="6"/>
      <c r="AN184" s="5">
        <f t="shared" si="219"/>
        <v>2</v>
      </c>
      <c r="AP184" s="663"/>
      <c r="AQ184" s="651"/>
      <c r="AR184" s="3"/>
      <c r="AS184" s="4"/>
      <c r="AT184" s="5"/>
      <c r="AU184" s="6"/>
      <c r="AV184" s="5">
        <f t="shared" si="220"/>
        <v>2</v>
      </c>
      <c r="AX184" s="663"/>
      <c r="AY184" s="651"/>
      <c r="AZ184" s="3"/>
      <c r="BA184" s="193"/>
      <c r="BB184" s="5"/>
      <c r="BC184" s="185"/>
      <c r="BD184" s="5">
        <f t="shared" si="221"/>
        <v>2</v>
      </c>
      <c r="BF184" s="663"/>
      <c r="BG184" s="651"/>
      <c r="BH184" s="3"/>
      <c r="BI184" s="4"/>
      <c r="BJ184" s="5"/>
      <c r="BK184" s="6"/>
      <c r="BL184" s="5">
        <f t="shared" si="222"/>
        <v>2</v>
      </c>
      <c r="BN184" s="663"/>
      <c r="BO184" s="651"/>
      <c r="BP184" s="3"/>
      <c r="BQ184" s="4"/>
      <c r="BR184" s="5"/>
      <c r="BS184" s="6"/>
      <c r="BT184" s="5">
        <f t="shared" si="223"/>
        <v>2</v>
      </c>
      <c r="BV184" s="663"/>
      <c r="BW184" s="651"/>
      <c r="BX184" s="3"/>
      <c r="BY184" s="527"/>
      <c r="BZ184" s="5"/>
      <c r="CA184" s="28"/>
      <c r="CB184" s="5">
        <f t="shared" si="224"/>
        <v>2</v>
      </c>
      <c r="CD184" s="663"/>
      <c r="CE184" s="651"/>
      <c r="CF184" s="3"/>
      <c r="CG184" s="4"/>
      <c r="CH184" s="5"/>
      <c r="CI184" s="6"/>
      <c r="CJ184" s="5">
        <f t="shared" si="225"/>
        <v>2</v>
      </c>
      <c r="CL184" s="663"/>
      <c r="CM184" s="651"/>
      <c r="CN184" s="3"/>
      <c r="CO184" s="4"/>
      <c r="CP184" s="5"/>
      <c r="CQ184" s="6"/>
      <c r="CR184" s="5">
        <f t="shared" si="226"/>
        <v>2</v>
      </c>
    </row>
    <row r="185" spans="2:96" ht="12.75" customHeight="1" x14ac:dyDescent="0.3">
      <c r="B185" s="653"/>
      <c r="C185" s="651"/>
      <c r="E185" s="5"/>
      <c r="F185" s="5"/>
      <c r="G185" s="6"/>
      <c r="H185" s="5">
        <f t="shared" ref="H185:H188" si="227">SUM(H184+E185-F185)</f>
        <v>2</v>
      </c>
      <c r="P185" s="5">
        <f t="shared" si="216"/>
        <v>2</v>
      </c>
      <c r="Q185" s="5"/>
      <c r="X185" s="5">
        <f t="shared" si="217"/>
        <v>2</v>
      </c>
      <c r="AF185" s="5">
        <f t="shared" si="218"/>
        <v>2</v>
      </c>
      <c r="AN185" s="5">
        <f t="shared" si="219"/>
        <v>2</v>
      </c>
      <c r="AV185" s="5">
        <f t="shared" si="220"/>
        <v>2</v>
      </c>
      <c r="BD185" s="5">
        <f t="shared" si="221"/>
        <v>2</v>
      </c>
      <c r="BL185" s="5">
        <f t="shared" si="222"/>
        <v>2</v>
      </c>
      <c r="BT185" s="5">
        <f t="shared" si="223"/>
        <v>2</v>
      </c>
      <c r="CB185" s="5">
        <f t="shared" si="224"/>
        <v>2</v>
      </c>
      <c r="CJ185" s="5">
        <f t="shared" si="225"/>
        <v>2</v>
      </c>
      <c r="CR185" s="5">
        <f t="shared" si="226"/>
        <v>2</v>
      </c>
    </row>
    <row r="186" spans="2:96" ht="12.75" customHeight="1" x14ac:dyDescent="0.25">
      <c r="H186" s="5">
        <f t="shared" si="227"/>
        <v>2</v>
      </c>
      <c r="P186" s="5">
        <f t="shared" si="216"/>
        <v>2</v>
      </c>
      <c r="X186" s="5">
        <f t="shared" si="217"/>
        <v>2</v>
      </c>
      <c r="AF186" s="5">
        <f t="shared" si="218"/>
        <v>2</v>
      </c>
      <c r="AN186" s="5">
        <f t="shared" si="219"/>
        <v>2</v>
      </c>
      <c r="AV186" s="5">
        <f t="shared" si="220"/>
        <v>2</v>
      </c>
      <c r="BD186" s="5">
        <f t="shared" si="221"/>
        <v>2</v>
      </c>
      <c r="BL186" s="5">
        <f t="shared" si="222"/>
        <v>2</v>
      </c>
      <c r="BT186" s="5">
        <f t="shared" si="223"/>
        <v>2</v>
      </c>
      <c r="CB186" s="5">
        <f t="shared" si="224"/>
        <v>2</v>
      </c>
      <c r="CJ186" s="5">
        <f t="shared" si="225"/>
        <v>2</v>
      </c>
      <c r="CR186" s="5">
        <f t="shared" si="226"/>
        <v>2</v>
      </c>
    </row>
    <row r="187" spans="2:96" ht="12.75" customHeight="1" x14ac:dyDescent="0.35">
      <c r="B187" s="663"/>
      <c r="C187" s="651"/>
      <c r="D187" s="3"/>
      <c r="E187" s="4"/>
      <c r="F187" s="5"/>
      <c r="G187" s="6"/>
      <c r="H187" s="5">
        <f t="shared" si="227"/>
        <v>2</v>
      </c>
      <c r="J187" s="663"/>
      <c r="K187" s="651"/>
      <c r="L187" s="3"/>
      <c r="M187" s="4"/>
      <c r="N187" s="5"/>
      <c r="O187" s="6"/>
      <c r="P187" s="5">
        <f t="shared" si="216"/>
        <v>2</v>
      </c>
      <c r="R187" s="663"/>
      <c r="S187" s="651"/>
      <c r="T187" s="3"/>
      <c r="U187" s="4"/>
      <c r="V187" s="5"/>
      <c r="W187" s="6"/>
      <c r="X187" s="5">
        <f t="shared" si="217"/>
        <v>2</v>
      </c>
      <c r="Z187" s="663"/>
      <c r="AA187" s="651"/>
      <c r="AB187" s="3"/>
      <c r="AC187" s="4"/>
      <c r="AD187" s="5"/>
      <c r="AE187" s="6"/>
      <c r="AF187" s="5">
        <f t="shared" si="218"/>
        <v>2</v>
      </c>
      <c r="AH187" s="663"/>
      <c r="AI187" s="651"/>
      <c r="AJ187" s="3"/>
      <c r="AK187" s="4"/>
      <c r="AL187" s="5"/>
      <c r="AM187" s="6"/>
      <c r="AN187" s="5">
        <f t="shared" si="219"/>
        <v>2</v>
      </c>
      <c r="AP187" s="663"/>
      <c r="AQ187" s="651"/>
      <c r="AR187" s="3"/>
      <c r="AS187" s="4"/>
      <c r="AT187" s="5"/>
      <c r="AU187" s="6"/>
      <c r="AV187" s="5">
        <f t="shared" si="220"/>
        <v>2</v>
      </c>
      <c r="AX187" s="663"/>
      <c r="AY187" s="651"/>
      <c r="AZ187" s="3"/>
      <c r="BA187" s="193"/>
      <c r="BB187" s="5"/>
      <c r="BC187" s="185"/>
      <c r="BD187" s="5">
        <f t="shared" si="221"/>
        <v>2</v>
      </c>
      <c r="BF187" s="663"/>
      <c r="BG187" s="651"/>
      <c r="BH187" s="3"/>
      <c r="BI187" s="4"/>
      <c r="BJ187" s="5"/>
      <c r="BK187" s="6"/>
      <c r="BL187" s="5">
        <f t="shared" si="222"/>
        <v>2</v>
      </c>
      <c r="BN187" s="663"/>
      <c r="BO187" s="651"/>
      <c r="BP187" s="3"/>
      <c r="BQ187" s="4"/>
      <c r="BR187" s="5"/>
      <c r="BS187" s="6"/>
      <c r="BT187" s="5">
        <f t="shared" si="223"/>
        <v>2</v>
      </c>
      <c r="BV187" s="663"/>
      <c r="BW187" s="651"/>
      <c r="BX187" s="3"/>
      <c r="BY187" s="527"/>
      <c r="BZ187" s="5"/>
      <c r="CA187" s="28"/>
      <c r="CB187" s="5">
        <f t="shared" si="224"/>
        <v>2</v>
      </c>
      <c r="CD187" s="663"/>
      <c r="CE187" s="651"/>
      <c r="CF187" s="3"/>
      <c r="CG187" s="4"/>
      <c r="CH187" s="5"/>
      <c r="CI187" s="6"/>
      <c r="CJ187" s="5">
        <f t="shared" si="225"/>
        <v>2</v>
      </c>
      <c r="CL187" s="663"/>
      <c r="CM187" s="651"/>
      <c r="CN187" s="3"/>
      <c r="CO187" s="4"/>
      <c r="CP187" s="5"/>
      <c r="CQ187" s="6"/>
      <c r="CR187" s="5">
        <f t="shared" si="226"/>
        <v>2</v>
      </c>
    </row>
    <row r="188" spans="2:96" ht="12.75" customHeight="1" x14ac:dyDescent="0.35">
      <c r="B188" s="663"/>
      <c r="C188" s="651"/>
      <c r="D188" s="3"/>
      <c r="E188" s="4"/>
      <c r="F188" s="5"/>
      <c r="G188" s="36"/>
      <c r="H188" s="5">
        <f t="shared" si="227"/>
        <v>2</v>
      </c>
      <c r="J188" s="663"/>
      <c r="K188" s="651"/>
      <c r="L188" s="3"/>
      <c r="M188" s="4"/>
      <c r="N188" s="5"/>
      <c r="O188" s="36"/>
      <c r="P188" s="5">
        <f t="shared" si="216"/>
        <v>2</v>
      </c>
      <c r="R188" s="663"/>
      <c r="S188" s="651"/>
      <c r="T188" s="3"/>
      <c r="U188" s="4"/>
      <c r="V188" s="5"/>
      <c r="W188" s="36"/>
      <c r="X188" s="5">
        <f t="shared" si="217"/>
        <v>2</v>
      </c>
      <c r="Z188" s="663"/>
      <c r="AA188" s="651"/>
      <c r="AB188" s="3"/>
      <c r="AC188" s="4"/>
      <c r="AD188" s="5"/>
      <c r="AE188" s="36"/>
      <c r="AF188" s="5">
        <f t="shared" si="218"/>
        <v>2</v>
      </c>
      <c r="AH188" s="663"/>
      <c r="AI188" s="651"/>
      <c r="AJ188" s="3"/>
      <c r="AK188" s="4"/>
      <c r="AL188" s="5"/>
      <c r="AM188" s="36"/>
      <c r="AN188" s="5">
        <f t="shared" si="219"/>
        <v>2</v>
      </c>
      <c r="AP188" s="663"/>
      <c r="AQ188" s="651"/>
      <c r="AR188" s="3"/>
      <c r="AS188" s="4"/>
      <c r="AT188" s="5"/>
      <c r="AU188" s="36"/>
      <c r="AV188" s="5">
        <f t="shared" si="220"/>
        <v>2</v>
      </c>
      <c r="AX188" s="663"/>
      <c r="AY188" s="651"/>
      <c r="AZ188" s="3"/>
      <c r="BA188" s="193"/>
      <c r="BB188" s="5"/>
      <c r="BC188" s="186"/>
      <c r="BD188" s="5">
        <f t="shared" si="221"/>
        <v>2</v>
      </c>
      <c r="BF188" s="663"/>
      <c r="BG188" s="651"/>
      <c r="BH188" s="3"/>
      <c r="BI188" s="4"/>
      <c r="BJ188" s="5"/>
      <c r="BK188" s="36"/>
      <c r="BL188" s="5">
        <f t="shared" si="222"/>
        <v>2</v>
      </c>
      <c r="BN188" s="663"/>
      <c r="BO188" s="651"/>
      <c r="BP188" s="3"/>
      <c r="BQ188" s="4"/>
      <c r="BR188" s="5"/>
      <c r="BS188" s="36"/>
      <c r="BT188" s="5">
        <f t="shared" si="223"/>
        <v>2</v>
      </c>
      <c r="BV188" s="663"/>
      <c r="BW188" s="651"/>
      <c r="BX188" s="3"/>
      <c r="BY188" s="527"/>
      <c r="BZ188" s="5"/>
      <c r="CA188" s="36"/>
      <c r="CB188" s="5">
        <f t="shared" si="224"/>
        <v>2</v>
      </c>
      <c r="CD188" s="663"/>
      <c r="CE188" s="651"/>
      <c r="CF188" s="3"/>
      <c r="CG188" s="4"/>
      <c r="CH188" s="5"/>
      <c r="CI188" s="36"/>
      <c r="CJ188" s="5">
        <f t="shared" si="225"/>
        <v>2</v>
      </c>
      <c r="CL188" s="663"/>
      <c r="CM188" s="651"/>
      <c r="CN188" s="3"/>
      <c r="CO188" s="4"/>
      <c r="CP188" s="5"/>
      <c r="CQ188" s="36"/>
      <c r="CR188" s="5">
        <f t="shared" si="226"/>
        <v>2</v>
      </c>
    </row>
    <row r="189" spans="2:96" ht="12.75" customHeight="1" x14ac:dyDescent="0.35">
      <c r="B189" s="658" t="s">
        <v>391</v>
      </c>
      <c r="C189" s="659"/>
      <c r="D189" s="659"/>
      <c r="E189" s="659"/>
      <c r="F189" s="659"/>
      <c r="G189" s="659"/>
      <c r="H189" s="660"/>
      <c r="J189" s="658" t="s">
        <v>391</v>
      </c>
      <c r="K189" s="659"/>
      <c r="L189" s="659"/>
      <c r="M189" s="659"/>
      <c r="N189" s="659"/>
      <c r="O189" s="659"/>
      <c r="P189" s="660"/>
      <c r="R189" s="658" t="s">
        <v>391</v>
      </c>
      <c r="S189" s="659"/>
      <c r="T189" s="659"/>
      <c r="U189" s="659"/>
      <c r="V189" s="659"/>
      <c r="W189" s="659"/>
      <c r="X189" s="660"/>
      <c r="Z189" s="658" t="s">
        <v>391</v>
      </c>
      <c r="AA189" s="659"/>
      <c r="AB189" s="659"/>
      <c r="AC189" s="659"/>
      <c r="AD189" s="659"/>
      <c r="AE189" s="659"/>
      <c r="AF189" s="660"/>
      <c r="AH189" s="658" t="s">
        <v>391</v>
      </c>
      <c r="AI189" s="659"/>
      <c r="AJ189" s="659"/>
      <c r="AK189" s="659"/>
      <c r="AL189" s="659"/>
      <c r="AM189" s="659"/>
      <c r="AN189" s="660"/>
      <c r="AP189" s="658" t="s">
        <v>391</v>
      </c>
      <c r="AQ189" s="659"/>
      <c r="AR189" s="659"/>
      <c r="AS189" s="659"/>
      <c r="AT189" s="659"/>
      <c r="AU189" s="659"/>
      <c r="AV189" s="660"/>
      <c r="AX189" s="658" t="s">
        <v>391</v>
      </c>
      <c r="AY189" s="659"/>
      <c r="AZ189" s="659"/>
      <c r="BA189" s="659"/>
      <c r="BB189" s="659"/>
      <c r="BC189" s="659"/>
      <c r="BD189" s="660"/>
      <c r="BF189" s="658" t="s">
        <v>391</v>
      </c>
      <c r="BG189" s="659"/>
      <c r="BH189" s="659"/>
      <c r="BI189" s="659"/>
      <c r="BJ189" s="659"/>
      <c r="BK189" s="659"/>
      <c r="BL189" s="660"/>
      <c r="BN189" s="658" t="s">
        <v>391</v>
      </c>
      <c r="BO189" s="659"/>
      <c r="BP189" s="659"/>
      <c r="BQ189" s="659"/>
      <c r="BR189" s="659"/>
      <c r="BS189" s="659"/>
      <c r="BT189" s="660"/>
      <c r="BV189" s="658" t="s">
        <v>391</v>
      </c>
      <c r="BW189" s="659"/>
      <c r="BX189" s="659"/>
      <c r="BY189" s="659"/>
      <c r="BZ189" s="659"/>
      <c r="CA189" s="659"/>
      <c r="CB189" s="660"/>
      <c r="CD189" s="658" t="s">
        <v>391</v>
      </c>
      <c r="CE189" s="659"/>
      <c r="CF189" s="659"/>
      <c r="CG189" s="659"/>
      <c r="CH189" s="659"/>
      <c r="CI189" s="659"/>
      <c r="CJ189" s="660"/>
      <c r="CL189" s="658" t="s">
        <v>391</v>
      </c>
      <c r="CM189" s="659"/>
      <c r="CN189" s="659"/>
      <c r="CO189" s="659"/>
      <c r="CP189" s="659"/>
      <c r="CQ189" s="659"/>
      <c r="CR189" s="660"/>
    </row>
    <row r="190" spans="2:96" ht="12.75" customHeight="1" x14ac:dyDescent="0.35">
      <c r="B190" s="773" t="s">
        <v>17</v>
      </c>
      <c r="C190" s="659"/>
      <c r="D190" s="659"/>
      <c r="E190" s="659"/>
      <c r="F190" s="659"/>
      <c r="G190" s="659"/>
      <c r="H190" s="660"/>
      <c r="J190" s="773" t="s">
        <v>17</v>
      </c>
      <c r="K190" s="659"/>
      <c r="L190" s="659"/>
      <c r="M190" s="659"/>
      <c r="N190" s="659"/>
      <c r="O190" s="659"/>
      <c r="P190" s="660"/>
      <c r="R190" s="773" t="s">
        <v>17</v>
      </c>
      <c r="S190" s="659"/>
      <c r="T190" s="659"/>
      <c r="U190" s="659"/>
      <c r="V190" s="659"/>
      <c r="W190" s="659"/>
      <c r="X190" s="660"/>
      <c r="Z190" s="773" t="s">
        <v>17</v>
      </c>
      <c r="AA190" s="659"/>
      <c r="AB190" s="659"/>
      <c r="AC190" s="659"/>
      <c r="AD190" s="659"/>
      <c r="AE190" s="659"/>
      <c r="AF190" s="660"/>
      <c r="AH190" s="773" t="s">
        <v>17</v>
      </c>
      <c r="AI190" s="659"/>
      <c r="AJ190" s="659"/>
      <c r="AK190" s="659"/>
      <c r="AL190" s="659"/>
      <c r="AM190" s="659"/>
      <c r="AN190" s="660"/>
      <c r="AP190" s="773" t="s">
        <v>17</v>
      </c>
      <c r="AQ190" s="659"/>
      <c r="AR190" s="659"/>
      <c r="AS190" s="659"/>
      <c r="AT190" s="659"/>
      <c r="AU190" s="659"/>
      <c r="AV190" s="660"/>
      <c r="AX190" s="773" t="s">
        <v>17</v>
      </c>
      <c r="AY190" s="659"/>
      <c r="AZ190" s="659"/>
      <c r="BA190" s="659"/>
      <c r="BB190" s="659"/>
      <c r="BC190" s="659"/>
      <c r="BD190" s="660"/>
      <c r="BF190" s="773" t="s">
        <v>17</v>
      </c>
      <c r="BG190" s="659"/>
      <c r="BH190" s="659"/>
      <c r="BI190" s="659"/>
      <c r="BJ190" s="659"/>
      <c r="BK190" s="659"/>
      <c r="BL190" s="660"/>
      <c r="BN190" s="773" t="s">
        <v>17</v>
      </c>
      <c r="BO190" s="659"/>
      <c r="BP190" s="659"/>
      <c r="BQ190" s="659"/>
      <c r="BR190" s="659"/>
      <c r="BS190" s="659"/>
      <c r="BT190" s="660"/>
      <c r="BV190" s="773" t="s">
        <v>17</v>
      </c>
      <c r="BW190" s="659"/>
      <c r="BX190" s="659"/>
      <c r="BY190" s="659"/>
      <c r="BZ190" s="659"/>
      <c r="CA190" s="659"/>
      <c r="CB190" s="660"/>
      <c r="CD190" s="773" t="s">
        <v>17</v>
      </c>
      <c r="CE190" s="659"/>
      <c r="CF190" s="659"/>
      <c r="CG190" s="659"/>
      <c r="CH190" s="659"/>
      <c r="CI190" s="659"/>
      <c r="CJ190" s="660"/>
      <c r="CL190" s="773" t="s">
        <v>17</v>
      </c>
      <c r="CM190" s="659"/>
      <c r="CN190" s="659"/>
      <c r="CO190" s="659"/>
      <c r="CP190" s="659"/>
      <c r="CQ190" s="659"/>
      <c r="CR190" s="660"/>
    </row>
    <row r="191" spans="2:96" ht="12.75" customHeight="1" x14ac:dyDescent="0.35">
      <c r="B191" s="63"/>
      <c r="C191" s="64"/>
      <c r="D191" s="9" t="s">
        <v>371</v>
      </c>
      <c r="E191" s="9" t="s">
        <v>7</v>
      </c>
      <c r="F191" s="9" t="s">
        <v>8</v>
      </c>
      <c r="G191" s="10" t="s">
        <v>373</v>
      </c>
      <c r="H191" s="11" t="s">
        <v>508</v>
      </c>
      <c r="J191" s="63"/>
      <c r="K191" s="64"/>
      <c r="L191" s="9" t="s">
        <v>371</v>
      </c>
      <c r="M191" s="9" t="s">
        <v>7</v>
      </c>
      <c r="N191" s="9" t="s">
        <v>8</v>
      </c>
      <c r="O191" s="12" t="s">
        <v>373</v>
      </c>
      <c r="P191" s="11" t="s">
        <v>508</v>
      </c>
      <c r="R191" s="63"/>
      <c r="S191" s="64"/>
      <c r="T191" s="9" t="s">
        <v>371</v>
      </c>
      <c r="U191" s="9" t="s">
        <v>7</v>
      </c>
      <c r="V191" s="9" t="s">
        <v>8</v>
      </c>
      <c r="W191" s="13" t="s">
        <v>373</v>
      </c>
      <c r="X191" s="11" t="s">
        <v>508</v>
      </c>
      <c r="Z191" s="63"/>
      <c r="AA191" s="64"/>
      <c r="AB191" s="9" t="s">
        <v>371</v>
      </c>
      <c r="AC191" s="9" t="s">
        <v>7</v>
      </c>
      <c r="AD191" s="9" t="s">
        <v>8</v>
      </c>
      <c r="AE191" s="14" t="s">
        <v>373</v>
      </c>
      <c r="AF191" s="11" t="s">
        <v>508</v>
      </c>
      <c r="AH191" s="63"/>
      <c r="AI191" s="64"/>
      <c r="AJ191" s="9" t="s">
        <v>371</v>
      </c>
      <c r="AK191" s="9" t="s">
        <v>7</v>
      </c>
      <c r="AL191" s="9" t="s">
        <v>8</v>
      </c>
      <c r="AM191" s="102" t="s">
        <v>373</v>
      </c>
      <c r="AN191" s="11" t="s">
        <v>508</v>
      </c>
      <c r="AP191" s="63"/>
      <c r="AQ191" s="64"/>
      <c r="AR191" s="9" t="s">
        <v>371</v>
      </c>
      <c r="AS191" s="9" t="s">
        <v>7</v>
      </c>
      <c r="AT191" s="9" t="s">
        <v>8</v>
      </c>
      <c r="AU191" s="92" t="s">
        <v>373</v>
      </c>
      <c r="AV191" s="11" t="s">
        <v>508</v>
      </c>
      <c r="AX191" s="63"/>
      <c r="AY191" s="64"/>
      <c r="AZ191" s="9" t="s">
        <v>371</v>
      </c>
      <c r="BA191" s="191" t="s">
        <v>7</v>
      </c>
      <c r="BB191" s="9" t="s">
        <v>8</v>
      </c>
      <c r="BC191" s="184" t="s">
        <v>373</v>
      </c>
      <c r="BD191" s="11" t="s">
        <v>508</v>
      </c>
      <c r="BF191" s="63"/>
      <c r="BG191" s="64"/>
      <c r="BH191" s="9" t="s">
        <v>371</v>
      </c>
      <c r="BI191" s="9" t="s">
        <v>7</v>
      </c>
      <c r="BJ191" s="9" t="s">
        <v>8</v>
      </c>
      <c r="BK191" s="18" t="s">
        <v>373</v>
      </c>
      <c r="BL191" s="11" t="s">
        <v>508</v>
      </c>
      <c r="BN191" s="63"/>
      <c r="BO191" s="64"/>
      <c r="BP191" s="9" t="s">
        <v>371</v>
      </c>
      <c r="BQ191" s="9" t="s">
        <v>7</v>
      </c>
      <c r="BR191" s="9" t="s">
        <v>8</v>
      </c>
      <c r="BS191" s="19" t="s">
        <v>373</v>
      </c>
      <c r="BT191" s="11" t="s">
        <v>508</v>
      </c>
      <c r="BV191" s="63"/>
      <c r="BW191" s="535"/>
      <c r="BX191" s="9" t="s">
        <v>371</v>
      </c>
      <c r="BY191" s="9" t="s">
        <v>7</v>
      </c>
      <c r="BZ191" s="9" t="s">
        <v>8</v>
      </c>
      <c r="CA191" s="20" t="s">
        <v>373</v>
      </c>
      <c r="CB191" s="11" t="s">
        <v>508</v>
      </c>
      <c r="CD191" s="63"/>
      <c r="CE191" s="64"/>
      <c r="CF191" s="9" t="s">
        <v>371</v>
      </c>
      <c r="CG191" s="9" t="s">
        <v>7</v>
      </c>
      <c r="CH191" s="9" t="s">
        <v>8</v>
      </c>
      <c r="CI191" s="21" t="s">
        <v>373</v>
      </c>
      <c r="CJ191" s="11" t="s">
        <v>508</v>
      </c>
      <c r="CL191" s="63"/>
      <c r="CM191" s="64"/>
      <c r="CN191" s="9" t="s">
        <v>371</v>
      </c>
      <c r="CO191" s="9" t="s">
        <v>7</v>
      </c>
      <c r="CP191" s="9" t="s">
        <v>8</v>
      </c>
      <c r="CQ191" s="22" t="s">
        <v>373</v>
      </c>
      <c r="CR191" s="11" t="s">
        <v>508</v>
      </c>
    </row>
    <row r="192" spans="2:96" ht="12.75" customHeight="1" x14ac:dyDescent="0.25">
      <c r="B192" s="774" t="s">
        <v>532</v>
      </c>
      <c r="C192" s="662"/>
      <c r="D192" s="5" t="s">
        <v>392</v>
      </c>
      <c r="E192" s="5" t="s">
        <v>11</v>
      </c>
      <c r="F192" s="5" t="s">
        <v>11</v>
      </c>
      <c r="H192" s="5">
        <v>4</v>
      </c>
      <c r="J192" s="680" t="s">
        <v>510</v>
      </c>
      <c r="K192" s="662"/>
      <c r="L192" s="5" t="s">
        <v>392</v>
      </c>
      <c r="M192" s="5" t="s">
        <v>11</v>
      </c>
      <c r="N192" s="5" t="s">
        <v>11</v>
      </c>
      <c r="P192" s="5">
        <v>4</v>
      </c>
      <c r="R192" s="678" t="s">
        <v>511</v>
      </c>
      <c r="S192" s="662"/>
      <c r="T192" s="5" t="s">
        <v>392</v>
      </c>
      <c r="U192" s="5" t="s">
        <v>11</v>
      </c>
      <c r="V192" s="5" t="s">
        <v>11</v>
      </c>
      <c r="X192" s="5">
        <v>3</v>
      </c>
      <c r="Z192" s="687" t="s">
        <v>512</v>
      </c>
      <c r="AA192" s="662"/>
      <c r="AB192" s="5" t="s">
        <v>392</v>
      </c>
      <c r="AC192" s="5" t="s">
        <v>11</v>
      </c>
      <c r="AD192" s="5" t="s">
        <v>11</v>
      </c>
      <c r="AF192" s="27">
        <v>3</v>
      </c>
      <c r="AH192" s="685" t="s">
        <v>513</v>
      </c>
      <c r="AI192" s="662"/>
      <c r="AJ192" s="5" t="s">
        <v>392</v>
      </c>
      <c r="AK192" s="5" t="s">
        <v>11</v>
      </c>
      <c r="AL192" s="5" t="s">
        <v>11</v>
      </c>
      <c r="AN192" s="27">
        <v>3</v>
      </c>
      <c r="AP192" s="764" t="s">
        <v>514</v>
      </c>
      <c r="AQ192" s="662"/>
      <c r="AR192" s="5" t="s">
        <v>392</v>
      </c>
      <c r="AS192" s="5" t="s">
        <v>11</v>
      </c>
      <c r="AT192" s="5" t="s">
        <v>11</v>
      </c>
      <c r="AV192" s="27">
        <v>3</v>
      </c>
      <c r="AX192" s="688" t="s">
        <v>515</v>
      </c>
      <c r="AY192" s="662"/>
      <c r="AZ192" s="5" t="s">
        <v>392</v>
      </c>
      <c r="BA192" s="192" t="s">
        <v>11</v>
      </c>
      <c r="BB192" s="5" t="s">
        <v>11</v>
      </c>
      <c r="BD192" s="27">
        <v>3</v>
      </c>
      <c r="BF192" s="679" t="s">
        <v>516</v>
      </c>
      <c r="BG192" s="662"/>
      <c r="BH192" s="5" t="s">
        <v>392</v>
      </c>
      <c r="BI192" s="5" t="s">
        <v>11</v>
      </c>
      <c r="BJ192" s="5" t="s">
        <v>11</v>
      </c>
      <c r="BL192" s="250">
        <v>3</v>
      </c>
      <c r="BN192" s="672" t="s">
        <v>517</v>
      </c>
      <c r="BO192" s="662"/>
      <c r="BP192" s="5" t="s">
        <v>392</v>
      </c>
      <c r="BQ192" s="5" t="s">
        <v>11</v>
      </c>
      <c r="BR192" s="5" t="s">
        <v>11</v>
      </c>
      <c r="BT192" s="469">
        <v>2</v>
      </c>
      <c r="BV192" s="728" t="s">
        <v>518</v>
      </c>
      <c r="BW192" s="662"/>
      <c r="BX192" s="5" t="s">
        <v>392</v>
      </c>
      <c r="BY192" s="529" t="s">
        <v>11</v>
      </c>
      <c r="BZ192" s="5" t="s">
        <v>11</v>
      </c>
      <c r="CB192" s="5">
        <f>BT192</f>
        <v>2</v>
      </c>
      <c r="CD192" s="682" t="s">
        <v>519</v>
      </c>
      <c r="CE192" s="662"/>
      <c r="CF192" s="5" t="s">
        <v>392</v>
      </c>
      <c r="CG192" s="5" t="s">
        <v>11</v>
      </c>
      <c r="CH192" s="5" t="s">
        <v>11</v>
      </c>
      <c r="CJ192" s="5">
        <f>CB192</f>
        <v>2</v>
      </c>
      <c r="CL192" s="686" t="s">
        <v>520</v>
      </c>
      <c r="CM192" s="662"/>
      <c r="CN192" s="5" t="s">
        <v>392</v>
      </c>
      <c r="CO192" s="5" t="s">
        <v>11</v>
      </c>
      <c r="CP192" s="5" t="s">
        <v>11</v>
      </c>
      <c r="CR192" s="5">
        <f>CJ192</f>
        <v>2</v>
      </c>
    </row>
    <row r="193" spans="2:96" ht="12.75" customHeight="1" x14ac:dyDescent="0.35">
      <c r="B193" s="720"/>
      <c r="C193" s="651"/>
      <c r="D193" s="34"/>
      <c r="E193" s="34"/>
      <c r="F193" s="34"/>
      <c r="G193" s="36"/>
      <c r="H193" s="287">
        <v>4</v>
      </c>
      <c r="J193" s="653">
        <v>45611</v>
      </c>
      <c r="K193" s="651"/>
      <c r="L193" s="5"/>
      <c r="M193" s="5">
        <v>0</v>
      </c>
      <c r="N193" s="27">
        <v>1</v>
      </c>
      <c r="O193" s="28" t="s">
        <v>16</v>
      </c>
      <c r="P193" s="5">
        <f t="shared" ref="P193:P198" si="228">SUM(P192+M193-N193)</f>
        <v>3</v>
      </c>
      <c r="Q193" s="3"/>
      <c r="R193" s="653"/>
      <c r="S193" s="651"/>
      <c r="T193" s="5"/>
      <c r="U193" s="5">
        <v>0</v>
      </c>
      <c r="V193" s="5">
        <v>0</v>
      </c>
      <c r="W193" s="6"/>
      <c r="X193" s="5">
        <f t="shared" ref="X193:X198" si="229">SUM(X192+U193-V193)</f>
        <v>3</v>
      </c>
      <c r="Z193" s="653"/>
      <c r="AA193" s="651"/>
      <c r="AB193" s="5"/>
      <c r="AC193" s="5"/>
      <c r="AD193" s="5"/>
      <c r="AE193" s="6"/>
      <c r="AF193" s="5">
        <f t="shared" ref="AF193:AF198" si="230">SUM(AF192+AC193-AD193)</f>
        <v>3</v>
      </c>
      <c r="AH193" s="653"/>
      <c r="AI193" s="651"/>
      <c r="AJ193" s="5"/>
      <c r="AK193" s="5"/>
      <c r="AL193" s="5">
        <v>0</v>
      </c>
      <c r="AM193" s="6"/>
      <c r="AN193" s="5">
        <f t="shared" ref="AN193:AN198" si="231">SUM(AN192+AK193-AL193)</f>
        <v>3</v>
      </c>
      <c r="AP193" s="653"/>
      <c r="AQ193" s="651"/>
      <c r="AR193" s="5"/>
      <c r="AS193" s="5"/>
      <c r="AT193" s="5">
        <v>0</v>
      </c>
      <c r="AU193" s="6"/>
      <c r="AV193" s="5">
        <f t="shared" ref="AV193:AV198" si="232">SUM(AV192+AS193-AT193)</f>
        <v>3</v>
      </c>
      <c r="AX193" s="653"/>
      <c r="AY193" s="651"/>
      <c r="AZ193" s="5"/>
      <c r="BA193" s="192"/>
      <c r="BB193" s="5">
        <v>0</v>
      </c>
      <c r="BC193" s="185"/>
      <c r="BD193" s="5">
        <f t="shared" ref="BD193:BD198" si="233">SUM(BD192+BA193-BB193)</f>
        <v>3</v>
      </c>
      <c r="BF193" s="653">
        <v>45791</v>
      </c>
      <c r="BG193" s="651"/>
      <c r="BH193" s="5"/>
      <c r="BI193" s="5">
        <v>0</v>
      </c>
      <c r="BJ193" s="5">
        <v>1</v>
      </c>
      <c r="BK193" s="6" t="s">
        <v>16</v>
      </c>
      <c r="BL193" s="5">
        <f t="shared" ref="BL193:BL198" si="234">SUM(BL192+BI193-BJ193)</f>
        <v>2</v>
      </c>
      <c r="BN193" s="653"/>
      <c r="BO193" s="651"/>
      <c r="BP193" s="5"/>
      <c r="BQ193" s="5"/>
      <c r="BR193" s="5"/>
      <c r="BS193" s="6"/>
      <c r="BT193" s="5">
        <f t="shared" ref="BT193:BT198" si="235">SUM(BT192+BQ193-BR193)</f>
        <v>2</v>
      </c>
      <c r="BV193" s="653"/>
      <c r="BW193" s="651"/>
      <c r="BX193" s="5"/>
      <c r="BY193" s="529"/>
      <c r="BZ193" s="5">
        <v>0</v>
      </c>
      <c r="CA193" s="28"/>
      <c r="CB193" s="5">
        <f t="shared" ref="CB193:CB198" si="236">SUM(CB192+BY193-BZ193)</f>
        <v>2</v>
      </c>
      <c r="CD193" s="653"/>
      <c r="CE193" s="651"/>
      <c r="CF193" s="5"/>
      <c r="CG193" s="5"/>
      <c r="CH193" s="5">
        <v>0</v>
      </c>
      <c r="CI193" s="6"/>
      <c r="CJ193" s="5">
        <f t="shared" ref="CJ193:CJ198" si="237">SUM(CJ192+CG193-CH193)</f>
        <v>2</v>
      </c>
      <c r="CL193" s="653"/>
      <c r="CM193" s="651"/>
      <c r="CN193" s="5"/>
      <c r="CO193" s="5"/>
      <c r="CP193" s="5">
        <v>0</v>
      </c>
      <c r="CQ193" s="6"/>
      <c r="CR193" s="5">
        <f t="shared" ref="CR193:CR198" si="238">SUM(CR192+CO193-CP193)</f>
        <v>2</v>
      </c>
    </row>
    <row r="194" spans="2:96" ht="12.75" customHeight="1" x14ac:dyDescent="0.35">
      <c r="B194" s="653"/>
      <c r="C194" s="651"/>
      <c r="D194" s="3"/>
      <c r="E194" s="5"/>
      <c r="F194" s="5"/>
      <c r="G194" s="6"/>
      <c r="H194" s="5">
        <f t="shared" ref="H194:H198" si="239">SUM(H193+E194-F194)</f>
        <v>4</v>
      </c>
      <c r="J194" s="653"/>
      <c r="K194" s="651"/>
      <c r="L194" s="3"/>
      <c r="M194" s="5">
        <v>0</v>
      </c>
      <c r="N194" s="5"/>
      <c r="O194" s="6"/>
      <c r="P194" s="5">
        <f t="shared" si="228"/>
        <v>3</v>
      </c>
      <c r="R194" s="663"/>
      <c r="S194" s="651"/>
      <c r="T194" s="3"/>
      <c r="U194" s="4"/>
      <c r="V194" s="5"/>
      <c r="W194" s="6"/>
      <c r="X194" s="5">
        <f t="shared" si="229"/>
        <v>3</v>
      </c>
      <c r="Z194" s="663"/>
      <c r="AA194" s="651"/>
      <c r="AB194" s="3"/>
      <c r="AC194" s="4"/>
      <c r="AD194" s="5"/>
      <c r="AE194" s="6"/>
      <c r="AF194" s="5">
        <f t="shared" si="230"/>
        <v>3</v>
      </c>
      <c r="AH194" s="663"/>
      <c r="AI194" s="651"/>
      <c r="AJ194" s="3"/>
      <c r="AK194" s="4"/>
      <c r="AL194" s="5"/>
      <c r="AM194" s="6"/>
      <c r="AN194" s="5">
        <f t="shared" si="231"/>
        <v>3</v>
      </c>
      <c r="AP194" s="663"/>
      <c r="AQ194" s="651"/>
      <c r="AR194" s="3"/>
      <c r="AS194" s="4"/>
      <c r="AT194" s="5"/>
      <c r="AU194" s="6"/>
      <c r="AV194" s="5">
        <f t="shared" si="232"/>
        <v>3</v>
      </c>
      <c r="AX194" s="663"/>
      <c r="AY194" s="651"/>
      <c r="AZ194" s="3"/>
      <c r="BA194" s="193"/>
      <c r="BB194" s="5"/>
      <c r="BC194" s="185"/>
      <c r="BD194" s="5">
        <f t="shared" si="233"/>
        <v>3</v>
      </c>
      <c r="BF194" s="663"/>
      <c r="BG194" s="651"/>
      <c r="BH194" s="3"/>
      <c r="BI194" s="4"/>
      <c r="BJ194" s="5"/>
      <c r="BK194" s="6"/>
      <c r="BL194" s="5">
        <f t="shared" si="234"/>
        <v>2</v>
      </c>
      <c r="BN194" s="663"/>
      <c r="BO194" s="651"/>
      <c r="BP194" s="3"/>
      <c r="BQ194" s="4"/>
      <c r="BR194" s="5"/>
      <c r="BS194" s="6"/>
      <c r="BT194" s="5">
        <f t="shared" si="235"/>
        <v>2</v>
      </c>
      <c r="BV194" s="663"/>
      <c r="BW194" s="651"/>
      <c r="BX194" s="3"/>
      <c r="BY194" s="527"/>
      <c r="BZ194" s="5"/>
      <c r="CA194" s="28"/>
      <c r="CB194" s="5">
        <f t="shared" si="236"/>
        <v>2</v>
      </c>
      <c r="CD194" s="663"/>
      <c r="CE194" s="651"/>
      <c r="CF194" s="3"/>
      <c r="CG194" s="4"/>
      <c r="CH194" s="5"/>
      <c r="CI194" s="6"/>
      <c r="CJ194" s="5">
        <f t="shared" si="237"/>
        <v>2</v>
      </c>
      <c r="CL194" s="663"/>
      <c r="CM194" s="651"/>
      <c r="CN194" s="3"/>
      <c r="CO194" s="4"/>
      <c r="CP194" s="5"/>
      <c r="CQ194" s="6"/>
      <c r="CR194" s="5">
        <f t="shared" si="238"/>
        <v>2</v>
      </c>
    </row>
    <row r="195" spans="2:96" ht="12.75" customHeight="1" x14ac:dyDescent="0.25">
      <c r="H195" s="5">
        <f t="shared" si="239"/>
        <v>4</v>
      </c>
      <c r="P195" s="5">
        <f t="shared" si="228"/>
        <v>3</v>
      </c>
      <c r="X195" s="5">
        <f t="shared" si="229"/>
        <v>3</v>
      </c>
      <c r="AF195" s="5">
        <f t="shared" si="230"/>
        <v>3</v>
      </c>
      <c r="AN195" s="5">
        <f t="shared" si="231"/>
        <v>3</v>
      </c>
      <c r="AV195" s="5">
        <f t="shared" si="232"/>
        <v>3</v>
      </c>
      <c r="BD195" s="5">
        <f t="shared" si="233"/>
        <v>3</v>
      </c>
      <c r="BL195" s="5">
        <f t="shared" si="234"/>
        <v>2</v>
      </c>
      <c r="BT195" s="5">
        <f t="shared" si="235"/>
        <v>2</v>
      </c>
      <c r="CB195" s="5">
        <f t="shared" si="236"/>
        <v>2</v>
      </c>
      <c r="CJ195" s="5">
        <f t="shared" si="237"/>
        <v>2</v>
      </c>
      <c r="CR195" s="5">
        <f t="shared" si="238"/>
        <v>2</v>
      </c>
    </row>
    <row r="196" spans="2:96" ht="12.75" customHeight="1" x14ac:dyDescent="0.25">
      <c r="H196" s="5">
        <f t="shared" si="239"/>
        <v>4</v>
      </c>
      <c r="P196" s="5">
        <f t="shared" si="228"/>
        <v>3</v>
      </c>
      <c r="X196" s="5">
        <f t="shared" si="229"/>
        <v>3</v>
      </c>
      <c r="AF196" s="5">
        <f t="shared" si="230"/>
        <v>3</v>
      </c>
      <c r="AN196" s="5">
        <f t="shared" si="231"/>
        <v>3</v>
      </c>
      <c r="AV196" s="5">
        <f t="shared" si="232"/>
        <v>3</v>
      </c>
      <c r="BD196" s="5">
        <f t="shared" si="233"/>
        <v>3</v>
      </c>
      <c r="BL196" s="5">
        <f t="shared" si="234"/>
        <v>2</v>
      </c>
      <c r="BT196" s="5">
        <f t="shared" si="235"/>
        <v>2</v>
      </c>
      <c r="CB196" s="5">
        <f t="shared" si="236"/>
        <v>2</v>
      </c>
      <c r="CJ196" s="5">
        <f t="shared" si="237"/>
        <v>2</v>
      </c>
      <c r="CR196" s="5">
        <f t="shared" si="238"/>
        <v>2</v>
      </c>
    </row>
    <row r="197" spans="2:96" ht="12.75" customHeight="1" x14ac:dyDescent="0.35">
      <c r="B197" s="663"/>
      <c r="C197" s="651"/>
      <c r="D197" s="3"/>
      <c r="E197" s="4"/>
      <c r="F197" s="5"/>
      <c r="G197" s="6"/>
      <c r="H197" s="5">
        <f t="shared" si="239"/>
        <v>4</v>
      </c>
      <c r="J197" s="663"/>
      <c r="K197" s="651"/>
      <c r="L197" s="3"/>
      <c r="M197" s="4"/>
      <c r="N197" s="5"/>
      <c r="O197" s="6"/>
      <c r="P197" s="5">
        <f t="shared" si="228"/>
        <v>3</v>
      </c>
      <c r="Q197" s="5"/>
      <c r="R197" s="663"/>
      <c r="S197" s="651"/>
      <c r="T197" s="3"/>
      <c r="U197" s="4"/>
      <c r="V197" s="5"/>
      <c r="W197" s="6"/>
      <c r="X197" s="5">
        <f t="shared" si="229"/>
        <v>3</v>
      </c>
      <c r="Z197" s="663"/>
      <c r="AA197" s="651"/>
      <c r="AB197" s="3"/>
      <c r="AC197" s="4"/>
      <c r="AD197" s="5"/>
      <c r="AE197" s="6"/>
      <c r="AF197" s="5">
        <f t="shared" si="230"/>
        <v>3</v>
      </c>
      <c r="AH197" s="663"/>
      <c r="AI197" s="651"/>
      <c r="AJ197" s="3"/>
      <c r="AK197" s="4"/>
      <c r="AL197" s="5"/>
      <c r="AM197" s="6"/>
      <c r="AN197" s="5">
        <f t="shared" si="231"/>
        <v>3</v>
      </c>
      <c r="AP197" s="663"/>
      <c r="AQ197" s="651"/>
      <c r="AR197" s="3"/>
      <c r="AS197" s="4"/>
      <c r="AT197" s="5"/>
      <c r="AU197" s="6"/>
      <c r="AV197" s="5">
        <f t="shared" si="232"/>
        <v>3</v>
      </c>
      <c r="AX197" s="663"/>
      <c r="AY197" s="651"/>
      <c r="AZ197" s="3"/>
      <c r="BA197" s="193"/>
      <c r="BB197" s="5"/>
      <c r="BC197" s="185"/>
      <c r="BD197" s="5">
        <f t="shared" si="233"/>
        <v>3</v>
      </c>
      <c r="BF197" s="663"/>
      <c r="BG197" s="651"/>
      <c r="BH197" s="3"/>
      <c r="BI197" s="4"/>
      <c r="BJ197" s="5"/>
      <c r="BK197" s="6"/>
      <c r="BL197" s="5">
        <f t="shared" si="234"/>
        <v>2</v>
      </c>
      <c r="BN197" s="663"/>
      <c r="BO197" s="651"/>
      <c r="BP197" s="3"/>
      <c r="BQ197" s="4"/>
      <c r="BR197" s="5"/>
      <c r="BS197" s="6"/>
      <c r="BT197" s="5">
        <f t="shared" si="235"/>
        <v>2</v>
      </c>
      <c r="BV197" s="663"/>
      <c r="BW197" s="651"/>
      <c r="BX197" s="3"/>
      <c r="BY197" s="527"/>
      <c r="BZ197" s="5"/>
      <c r="CA197" s="28"/>
      <c r="CB197" s="5">
        <f t="shared" si="236"/>
        <v>2</v>
      </c>
      <c r="CD197" s="663"/>
      <c r="CE197" s="651"/>
      <c r="CF197" s="3"/>
      <c r="CG197" s="4"/>
      <c r="CH197" s="5"/>
      <c r="CI197" s="6"/>
      <c r="CJ197" s="5">
        <f t="shared" si="237"/>
        <v>2</v>
      </c>
      <c r="CL197" s="663"/>
      <c r="CM197" s="651"/>
      <c r="CN197" s="3"/>
      <c r="CO197" s="4"/>
      <c r="CP197" s="5"/>
      <c r="CQ197" s="6"/>
      <c r="CR197" s="5">
        <f t="shared" si="238"/>
        <v>2</v>
      </c>
    </row>
    <row r="198" spans="2:96" ht="12.75" customHeight="1" x14ac:dyDescent="0.35">
      <c r="B198" s="663"/>
      <c r="C198" s="651"/>
      <c r="D198" s="3"/>
      <c r="E198" s="4"/>
      <c r="F198" s="5"/>
      <c r="G198" s="36"/>
      <c r="H198" s="5">
        <f t="shared" si="239"/>
        <v>4</v>
      </c>
      <c r="J198" s="663"/>
      <c r="K198" s="651"/>
      <c r="L198" s="3"/>
      <c r="M198" s="4"/>
      <c r="N198" s="5"/>
      <c r="O198" s="36"/>
      <c r="P198" s="5">
        <f t="shared" si="228"/>
        <v>3</v>
      </c>
      <c r="Q198" s="5"/>
      <c r="R198" s="663"/>
      <c r="S198" s="651"/>
      <c r="T198" s="3"/>
      <c r="U198" s="4"/>
      <c r="V198" s="5"/>
      <c r="W198" s="36"/>
      <c r="X198" s="5">
        <f t="shared" si="229"/>
        <v>3</v>
      </c>
      <c r="Z198" s="663"/>
      <c r="AA198" s="651"/>
      <c r="AB198" s="3"/>
      <c r="AC198" s="4"/>
      <c r="AD198" s="5"/>
      <c r="AE198" s="36"/>
      <c r="AF198" s="5">
        <f t="shared" si="230"/>
        <v>3</v>
      </c>
      <c r="AH198" s="663"/>
      <c r="AI198" s="651"/>
      <c r="AJ198" s="3"/>
      <c r="AK198" s="4"/>
      <c r="AL198" s="5"/>
      <c r="AM198" s="36"/>
      <c r="AN198" s="5">
        <f t="shared" si="231"/>
        <v>3</v>
      </c>
      <c r="AP198" s="663"/>
      <c r="AQ198" s="651"/>
      <c r="AR198" s="3"/>
      <c r="AS198" s="4"/>
      <c r="AT198" s="5"/>
      <c r="AU198" s="36"/>
      <c r="AV198" s="5">
        <f t="shared" si="232"/>
        <v>3</v>
      </c>
      <c r="AX198" s="663"/>
      <c r="AY198" s="651"/>
      <c r="AZ198" s="3"/>
      <c r="BA198" s="193"/>
      <c r="BB198" s="5"/>
      <c r="BC198" s="186"/>
      <c r="BD198" s="5">
        <f t="shared" si="233"/>
        <v>3</v>
      </c>
      <c r="BF198" s="663"/>
      <c r="BG198" s="651"/>
      <c r="BH198" s="3"/>
      <c r="BI198" s="4"/>
      <c r="BJ198" s="5"/>
      <c r="BK198" s="36"/>
      <c r="BL198" s="5">
        <f t="shared" si="234"/>
        <v>2</v>
      </c>
      <c r="BN198" s="663"/>
      <c r="BO198" s="651"/>
      <c r="BP198" s="3"/>
      <c r="BQ198" s="4"/>
      <c r="BR198" s="5"/>
      <c r="BS198" s="36"/>
      <c r="BT198" s="5">
        <f t="shared" si="235"/>
        <v>2</v>
      </c>
      <c r="BV198" s="663"/>
      <c r="BW198" s="651"/>
      <c r="BX198" s="3"/>
      <c r="BY198" s="527"/>
      <c r="BZ198" s="5"/>
      <c r="CA198" s="36"/>
      <c r="CB198" s="5">
        <f t="shared" si="236"/>
        <v>2</v>
      </c>
      <c r="CD198" s="663"/>
      <c r="CE198" s="651"/>
      <c r="CF198" s="3"/>
      <c r="CG198" s="4"/>
      <c r="CH198" s="5"/>
      <c r="CI198" s="36"/>
      <c r="CJ198" s="5">
        <f t="shared" si="237"/>
        <v>2</v>
      </c>
      <c r="CL198" s="663"/>
      <c r="CM198" s="651"/>
      <c r="CN198" s="3"/>
      <c r="CO198" s="4"/>
      <c r="CP198" s="5"/>
      <c r="CQ198" s="36"/>
      <c r="CR198" s="5">
        <f t="shared" si="238"/>
        <v>2</v>
      </c>
    </row>
    <row r="199" spans="2:96" ht="12.75" customHeight="1" x14ac:dyDescent="0.35">
      <c r="B199" s="658" t="s">
        <v>391</v>
      </c>
      <c r="C199" s="659"/>
      <c r="D199" s="659"/>
      <c r="E199" s="659"/>
      <c r="F199" s="659"/>
      <c r="G199" s="659"/>
      <c r="H199" s="660"/>
      <c r="J199" s="658" t="s">
        <v>391</v>
      </c>
      <c r="K199" s="659"/>
      <c r="L199" s="659"/>
      <c r="M199" s="659"/>
      <c r="N199" s="659"/>
      <c r="O199" s="659"/>
      <c r="P199" s="660"/>
      <c r="Q199" s="5"/>
      <c r="R199" s="658" t="s">
        <v>391</v>
      </c>
      <c r="S199" s="659"/>
      <c r="T199" s="659"/>
      <c r="U199" s="659"/>
      <c r="V199" s="659"/>
      <c r="W199" s="659"/>
      <c r="X199" s="660"/>
      <c r="Z199" s="658" t="s">
        <v>391</v>
      </c>
      <c r="AA199" s="659"/>
      <c r="AB199" s="659"/>
      <c r="AC199" s="659"/>
      <c r="AD199" s="659"/>
      <c r="AE199" s="659"/>
      <c r="AF199" s="660"/>
      <c r="AH199" s="658" t="s">
        <v>391</v>
      </c>
      <c r="AI199" s="659"/>
      <c r="AJ199" s="659"/>
      <c r="AK199" s="659"/>
      <c r="AL199" s="659"/>
      <c r="AM199" s="659"/>
      <c r="AN199" s="660"/>
      <c r="AP199" s="658" t="s">
        <v>391</v>
      </c>
      <c r="AQ199" s="659"/>
      <c r="AR199" s="659"/>
      <c r="AS199" s="659"/>
      <c r="AT199" s="659"/>
      <c r="AU199" s="659"/>
      <c r="AV199" s="660"/>
      <c r="AX199" s="658" t="s">
        <v>391</v>
      </c>
      <c r="AY199" s="659"/>
      <c r="AZ199" s="659"/>
      <c r="BA199" s="659"/>
      <c r="BB199" s="659"/>
      <c r="BC199" s="659"/>
      <c r="BD199" s="660"/>
      <c r="BF199" s="658" t="s">
        <v>391</v>
      </c>
      <c r="BG199" s="659"/>
      <c r="BH199" s="659"/>
      <c r="BI199" s="659"/>
      <c r="BJ199" s="659"/>
      <c r="BK199" s="659"/>
      <c r="BL199" s="660"/>
      <c r="BN199" s="658" t="s">
        <v>391</v>
      </c>
      <c r="BO199" s="659"/>
      <c r="BP199" s="659"/>
      <c r="BQ199" s="659"/>
      <c r="BR199" s="659"/>
      <c r="BS199" s="659"/>
      <c r="BT199" s="660"/>
      <c r="BV199" s="658" t="s">
        <v>391</v>
      </c>
      <c r="BW199" s="659"/>
      <c r="BX199" s="659"/>
      <c r="BY199" s="659"/>
      <c r="BZ199" s="659"/>
      <c r="CA199" s="659"/>
      <c r="CB199" s="660"/>
      <c r="CD199" s="658" t="s">
        <v>391</v>
      </c>
      <c r="CE199" s="659"/>
      <c r="CF199" s="659"/>
      <c r="CG199" s="659"/>
      <c r="CH199" s="659"/>
      <c r="CI199" s="659"/>
      <c r="CJ199" s="660"/>
      <c r="CL199" s="658" t="s">
        <v>391</v>
      </c>
      <c r="CM199" s="659"/>
      <c r="CN199" s="659"/>
      <c r="CO199" s="659"/>
      <c r="CP199" s="659"/>
      <c r="CQ199" s="659"/>
      <c r="CR199" s="660"/>
    </row>
    <row r="200" spans="2:96" ht="12.75" customHeight="1" x14ac:dyDescent="0.35">
      <c r="B200" s="773" t="s">
        <v>17</v>
      </c>
      <c r="C200" s="659"/>
      <c r="D200" s="659"/>
      <c r="E200" s="659"/>
      <c r="F200" s="659"/>
      <c r="G200" s="659"/>
      <c r="H200" s="660"/>
      <c r="J200" s="773" t="s">
        <v>17</v>
      </c>
      <c r="K200" s="659"/>
      <c r="L200" s="659"/>
      <c r="M200" s="659"/>
      <c r="N200" s="659"/>
      <c r="O200" s="659"/>
      <c r="P200" s="660"/>
      <c r="Q200" s="5"/>
      <c r="R200" s="773" t="s">
        <v>17</v>
      </c>
      <c r="S200" s="659"/>
      <c r="T200" s="659"/>
      <c r="U200" s="659"/>
      <c r="V200" s="659"/>
      <c r="W200" s="659"/>
      <c r="X200" s="660"/>
      <c r="Z200" s="773" t="s">
        <v>17</v>
      </c>
      <c r="AA200" s="659"/>
      <c r="AB200" s="659"/>
      <c r="AC200" s="659"/>
      <c r="AD200" s="659"/>
      <c r="AE200" s="659"/>
      <c r="AF200" s="660"/>
      <c r="AH200" s="773" t="s">
        <v>17</v>
      </c>
      <c r="AI200" s="659"/>
      <c r="AJ200" s="659"/>
      <c r="AK200" s="659"/>
      <c r="AL200" s="659"/>
      <c r="AM200" s="659"/>
      <c r="AN200" s="660"/>
      <c r="AP200" s="773" t="s">
        <v>17</v>
      </c>
      <c r="AQ200" s="659"/>
      <c r="AR200" s="659"/>
      <c r="AS200" s="659"/>
      <c r="AT200" s="659"/>
      <c r="AU200" s="659"/>
      <c r="AV200" s="660"/>
      <c r="AX200" s="773" t="s">
        <v>17</v>
      </c>
      <c r="AY200" s="659"/>
      <c r="AZ200" s="659"/>
      <c r="BA200" s="659"/>
      <c r="BB200" s="659"/>
      <c r="BC200" s="659"/>
      <c r="BD200" s="660"/>
      <c r="BF200" s="773" t="s">
        <v>17</v>
      </c>
      <c r="BG200" s="659"/>
      <c r="BH200" s="659"/>
      <c r="BI200" s="659"/>
      <c r="BJ200" s="659"/>
      <c r="BK200" s="659"/>
      <c r="BL200" s="660"/>
      <c r="BN200" s="773" t="s">
        <v>17</v>
      </c>
      <c r="BO200" s="659"/>
      <c r="BP200" s="659"/>
      <c r="BQ200" s="659"/>
      <c r="BR200" s="659"/>
      <c r="BS200" s="659"/>
      <c r="BT200" s="660"/>
      <c r="BV200" s="773" t="s">
        <v>17</v>
      </c>
      <c r="BW200" s="659"/>
      <c r="BX200" s="659"/>
      <c r="BY200" s="659"/>
      <c r="BZ200" s="659"/>
      <c r="CA200" s="659"/>
      <c r="CB200" s="660"/>
      <c r="CD200" s="773" t="s">
        <v>17</v>
      </c>
      <c r="CE200" s="659"/>
      <c r="CF200" s="659"/>
      <c r="CG200" s="659"/>
      <c r="CH200" s="659"/>
      <c r="CI200" s="659"/>
      <c r="CJ200" s="660"/>
      <c r="CL200" s="773" t="s">
        <v>17</v>
      </c>
      <c r="CM200" s="659"/>
      <c r="CN200" s="659"/>
      <c r="CO200" s="659"/>
      <c r="CP200" s="659"/>
      <c r="CQ200" s="659"/>
      <c r="CR200" s="660"/>
    </row>
    <row r="201" spans="2:96" ht="12.75" customHeight="1" x14ac:dyDescent="0.35">
      <c r="B201" s="63"/>
      <c r="C201" s="64"/>
      <c r="D201" s="9" t="s">
        <v>377</v>
      </c>
      <c r="E201" s="9" t="s">
        <v>7</v>
      </c>
      <c r="F201" s="9" t="s">
        <v>8</v>
      </c>
      <c r="G201" s="10" t="s">
        <v>373</v>
      </c>
      <c r="H201" s="11" t="s">
        <v>508</v>
      </c>
      <c r="J201" s="63"/>
      <c r="K201" s="64"/>
      <c r="L201" s="9" t="s">
        <v>377</v>
      </c>
      <c r="M201" s="9" t="s">
        <v>7</v>
      </c>
      <c r="N201" s="9" t="s">
        <v>8</v>
      </c>
      <c r="O201" s="12" t="s">
        <v>373</v>
      </c>
      <c r="P201" s="11" t="s">
        <v>508</v>
      </c>
      <c r="R201" s="63"/>
      <c r="S201" s="64"/>
      <c r="T201" s="9" t="s">
        <v>377</v>
      </c>
      <c r="U201" s="9" t="s">
        <v>7</v>
      </c>
      <c r="V201" s="9" t="s">
        <v>8</v>
      </c>
      <c r="W201" s="13" t="s">
        <v>373</v>
      </c>
      <c r="X201" s="11" t="s">
        <v>508</v>
      </c>
      <c r="Z201" s="63"/>
      <c r="AA201" s="64"/>
      <c r="AB201" s="9" t="s">
        <v>377</v>
      </c>
      <c r="AC201" s="9" t="s">
        <v>7</v>
      </c>
      <c r="AD201" s="9" t="s">
        <v>8</v>
      </c>
      <c r="AE201" s="14" t="s">
        <v>373</v>
      </c>
      <c r="AF201" s="11" t="s">
        <v>508</v>
      </c>
      <c r="AH201" s="63"/>
      <c r="AI201" s="64"/>
      <c r="AJ201" s="9" t="s">
        <v>377</v>
      </c>
      <c r="AK201" s="9" t="s">
        <v>7</v>
      </c>
      <c r="AL201" s="9" t="s">
        <v>8</v>
      </c>
      <c r="AM201" s="102" t="s">
        <v>373</v>
      </c>
      <c r="AN201" s="11" t="s">
        <v>508</v>
      </c>
      <c r="AP201" s="63"/>
      <c r="AQ201" s="64"/>
      <c r="AR201" s="9" t="s">
        <v>377</v>
      </c>
      <c r="AS201" s="9" t="s">
        <v>7</v>
      </c>
      <c r="AT201" s="9" t="s">
        <v>8</v>
      </c>
      <c r="AU201" s="92" t="s">
        <v>373</v>
      </c>
      <c r="AV201" s="11" t="s">
        <v>508</v>
      </c>
      <c r="AX201" s="63"/>
      <c r="AY201" s="64"/>
      <c r="AZ201" s="9" t="s">
        <v>377</v>
      </c>
      <c r="BA201" s="191" t="s">
        <v>7</v>
      </c>
      <c r="BB201" s="9" t="s">
        <v>8</v>
      </c>
      <c r="BC201" s="184" t="s">
        <v>373</v>
      </c>
      <c r="BD201" s="11" t="s">
        <v>508</v>
      </c>
      <c r="BF201" s="63"/>
      <c r="BG201" s="64"/>
      <c r="BH201" s="9" t="s">
        <v>377</v>
      </c>
      <c r="BI201" s="9" t="s">
        <v>7</v>
      </c>
      <c r="BJ201" s="9" t="s">
        <v>8</v>
      </c>
      <c r="BK201" s="18" t="s">
        <v>373</v>
      </c>
      <c r="BL201" s="11" t="s">
        <v>508</v>
      </c>
      <c r="BN201" s="63"/>
      <c r="BO201" s="64"/>
      <c r="BP201" s="9" t="s">
        <v>377</v>
      </c>
      <c r="BQ201" s="9" t="s">
        <v>7</v>
      </c>
      <c r="BR201" s="9" t="s">
        <v>8</v>
      </c>
      <c r="BS201" s="19" t="s">
        <v>373</v>
      </c>
      <c r="BT201" s="11" t="s">
        <v>508</v>
      </c>
      <c r="BV201" s="63"/>
      <c r="BW201" s="535"/>
      <c r="BX201" s="9" t="s">
        <v>377</v>
      </c>
      <c r="BY201" s="9" t="s">
        <v>7</v>
      </c>
      <c r="BZ201" s="9" t="s">
        <v>8</v>
      </c>
      <c r="CA201" s="20" t="s">
        <v>373</v>
      </c>
      <c r="CB201" s="11" t="s">
        <v>508</v>
      </c>
      <c r="CD201" s="63"/>
      <c r="CE201" s="64"/>
      <c r="CF201" s="9" t="s">
        <v>377</v>
      </c>
      <c r="CG201" s="9" t="s">
        <v>7</v>
      </c>
      <c r="CH201" s="9" t="s">
        <v>8</v>
      </c>
      <c r="CI201" s="21" t="s">
        <v>373</v>
      </c>
      <c r="CJ201" s="11" t="s">
        <v>508</v>
      </c>
      <c r="CL201" s="63"/>
      <c r="CM201" s="64"/>
      <c r="CN201" s="9" t="s">
        <v>377</v>
      </c>
      <c r="CO201" s="9" t="s">
        <v>7</v>
      </c>
      <c r="CP201" s="9" t="s">
        <v>8</v>
      </c>
      <c r="CQ201" s="22" t="s">
        <v>373</v>
      </c>
      <c r="CR201" s="11" t="s">
        <v>508</v>
      </c>
    </row>
    <row r="202" spans="2:96" ht="12.75" customHeight="1" x14ac:dyDescent="0.25">
      <c r="B202" s="774" t="s">
        <v>532</v>
      </c>
      <c r="C202" s="662"/>
      <c r="D202" s="5" t="s">
        <v>393</v>
      </c>
      <c r="E202" s="5" t="s">
        <v>11</v>
      </c>
      <c r="F202" s="5" t="s">
        <v>11</v>
      </c>
      <c r="H202" s="5">
        <v>0</v>
      </c>
      <c r="J202" s="680" t="s">
        <v>510</v>
      </c>
      <c r="K202" s="662"/>
      <c r="L202" s="5" t="s">
        <v>393</v>
      </c>
      <c r="M202" s="5" t="s">
        <v>11</v>
      </c>
      <c r="N202" s="5" t="s">
        <v>11</v>
      </c>
      <c r="P202" s="5">
        <v>0</v>
      </c>
      <c r="R202" s="678" t="s">
        <v>511</v>
      </c>
      <c r="S202" s="662"/>
      <c r="T202" s="5" t="s">
        <v>393</v>
      </c>
      <c r="U202" s="5" t="s">
        <v>11</v>
      </c>
      <c r="V202" s="5" t="s">
        <v>11</v>
      </c>
      <c r="X202" s="5">
        <v>0</v>
      </c>
      <c r="Z202" s="687" t="s">
        <v>512</v>
      </c>
      <c r="AA202" s="662"/>
      <c r="AB202" s="5" t="s">
        <v>393</v>
      </c>
      <c r="AC202" s="5" t="s">
        <v>11</v>
      </c>
      <c r="AD202" s="5" t="s">
        <v>11</v>
      </c>
      <c r="AF202" s="5">
        <v>0</v>
      </c>
      <c r="AH202" s="685" t="s">
        <v>513</v>
      </c>
      <c r="AI202" s="662"/>
      <c r="AJ202" s="5" t="s">
        <v>393</v>
      </c>
      <c r="AK202" s="5" t="s">
        <v>11</v>
      </c>
      <c r="AL202" s="5" t="s">
        <v>11</v>
      </c>
      <c r="AN202" s="5">
        <v>0</v>
      </c>
      <c r="AP202" s="764" t="s">
        <v>514</v>
      </c>
      <c r="AQ202" s="662"/>
      <c r="AR202" s="5" t="s">
        <v>393</v>
      </c>
      <c r="AS202" s="5" t="s">
        <v>11</v>
      </c>
      <c r="AT202" s="5" t="s">
        <v>11</v>
      </c>
      <c r="AV202" s="5">
        <v>0</v>
      </c>
      <c r="AX202" s="688" t="s">
        <v>515</v>
      </c>
      <c r="AY202" s="662"/>
      <c r="AZ202" s="5" t="s">
        <v>393</v>
      </c>
      <c r="BA202" s="192" t="s">
        <v>11</v>
      </c>
      <c r="BB202" s="5" t="s">
        <v>11</v>
      </c>
      <c r="BD202" s="5">
        <v>0</v>
      </c>
      <c r="BF202" s="679" t="s">
        <v>516</v>
      </c>
      <c r="BG202" s="662"/>
      <c r="BH202" s="5" t="s">
        <v>393</v>
      </c>
      <c r="BI202" s="5" t="s">
        <v>11</v>
      </c>
      <c r="BJ202" s="5" t="s">
        <v>11</v>
      </c>
      <c r="BL202" s="5">
        <v>0</v>
      </c>
      <c r="BN202" s="672" t="s">
        <v>517</v>
      </c>
      <c r="BO202" s="662"/>
      <c r="BP202" s="5" t="s">
        <v>393</v>
      </c>
      <c r="BQ202" s="5" t="s">
        <v>11</v>
      </c>
      <c r="BR202" s="5" t="s">
        <v>11</v>
      </c>
      <c r="BT202" s="5">
        <v>0</v>
      </c>
      <c r="BV202" s="728" t="s">
        <v>518</v>
      </c>
      <c r="BW202" s="662"/>
      <c r="BX202" s="5" t="s">
        <v>393</v>
      </c>
      <c r="BY202" s="529" t="s">
        <v>11</v>
      </c>
      <c r="BZ202" s="5" t="s">
        <v>11</v>
      </c>
      <c r="CB202" s="5">
        <v>0</v>
      </c>
      <c r="CD202" s="682" t="s">
        <v>519</v>
      </c>
      <c r="CE202" s="662"/>
      <c r="CF202" s="5" t="s">
        <v>393</v>
      </c>
      <c r="CG202" s="5" t="s">
        <v>11</v>
      </c>
      <c r="CH202" s="5" t="s">
        <v>11</v>
      </c>
      <c r="CJ202" s="5">
        <v>0</v>
      </c>
      <c r="CL202" s="686" t="s">
        <v>520</v>
      </c>
      <c r="CM202" s="662"/>
      <c r="CN202" s="5" t="s">
        <v>393</v>
      </c>
      <c r="CO202" s="5" t="s">
        <v>11</v>
      </c>
      <c r="CP202" s="5" t="s">
        <v>11</v>
      </c>
      <c r="CR202" s="5">
        <v>0</v>
      </c>
    </row>
    <row r="203" spans="2:96" ht="12.75" customHeight="1" x14ac:dyDescent="0.3">
      <c r="B203" s="653"/>
      <c r="C203" s="651"/>
      <c r="D203" s="5"/>
      <c r="E203" s="5"/>
      <c r="F203" s="5">
        <v>0</v>
      </c>
      <c r="G203" s="6"/>
      <c r="H203" s="5">
        <f t="shared" ref="H203:H206" si="240">SUM(H202+E203-F203)</f>
        <v>0</v>
      </c>
      <c r="J203" s="653"/>
      <c r="K203" s="651"/>
      <c r="L203" s="5"/>
      <c r="M203" s="5">
        <v>0</v>
      </c>
      <c r="N203" s="5"/>
      <c r="O203" s="6"/>
      <c r="P203" s="5">
        <v>0</v>
      </c>
      <c r="R203" s="653"/>
      <c r="S203" s="651"/>
      <c r="T203" s="5"/>
      <c r="U203" s="5">
        <v>0</v>
      </c>
      <c r="V203" s="5">
        <v>0</v>
      </c>
      <c r="W203" s="6"/>
      <c r="X203" s="5">
        <f t="shared" ref="X203:X206" si="241">SUM(X202+U203-V203)</f>
        <v>0</v>
      </c>
      <c r="Z203" s="653"/>
      <c r="AA203" s="651"/>
      <c r="AB203" s="5"/>
      <c r="AC203" s="5">
        <v>0</v>
      </c>
      <c r="AD203" s="5">
        <v>0</v>
      </c>
      <c r="AE203" s="6"/>
      <c r="AF203" s="5">
        <f t="shared" ref="AF203:AF206" si="242">SUM(AF202+AC203-AD203)</f>
        <v>0</v>
      </c>
      <c r="AH203" s="653"/>
      <c r="AI203" s="651"/>
      <c r="AJ203" s="5"/>
      <c r="AK203" s="5"/>
      <c r="AL203" s="5">
        <v>0</v>
      </c>
      <c r="AM203" s="6"/>
      <c r="AN203" s="5">
        <f t="shared" ref="AN203:AN206" si="243">SUM(AN202+AK203-AL203)</f>
        <v>0</v>
      </c>
      <c r="AP203" s="653"/>
      <c r="AQ203" s="651"/>
      <c r="AR203" s="5"/>
      <c r="AS203" s="5">
        <v>0</v>
      </c>
      <c r="AT203" s="5">
        <v>0</v>
      </c>
      <c r="AU203" s="6"/>
      <c r="AV203" s="5">
        <f t="shared" ref="AV203:AV206" si="244">SUM(AV202+AS203-AT203)</f>
        <v>0</v>
      </c>
      <c r="AX203" s="653"/>
      <c r="AY203" s="651"/>
      <c r="AZ203" s="5"/>
      <c r="BA203" s="192"/>
      <c r="BB203" s="5">
        <v>0</v>
      </c>
      <c r="BC203" s="185"/>
      <c r="BD203" s="5">
        <f t="shared" ref="BD203:BD206" si="245">SUM(BD202+BA203-BB203)</f>
        <v>0</v>
      </c>
      <c r="BF203" s="653"/>
      <c r="BG203" s="651"/>
      <c r="BH203" s="5"/>
      <c r="BI203" s="5"/>
      <c r="BJ203" s="5">
        <v>0</v>
      </c>
      <c r="BK203" s="6"/>
      <c r="BL203" s="5">
        <f t="shared" ref="BL203:BL206" si="246">SUM(BL202+BI203-BJ203)</f>
        <v>0</v>
      </c>
      <c r="BN203" s="653"/>
      <c r="BO203" s="651"/>
      <c r="BP203" s="5"/>
      <c r="BQ203" s="5">
        <v>0</v>
      </c>
      <c r="BR203" s="5">
        <v>0</v>
      </c>
      <c r="BS203" s="6"/>
      <c r="BT203" s="5">
        <f t="shared" ref="BT203:BT206" si="247">SUM(BT202+BQ203-BR203)</f>
        <v>0</v>
      </c>
      <c r="BV203" s="653"/>
      <c r="BW203" s="651"/>
      <c r="BX203" s="5"/>
      <c r="BY203" s="529"/>
      <c r="BZ203" s="5">
        <v>0</v>
      </c>
      <c r="CA203" s="28"/>
      <c r="CB203" s="5">
        <f t="shared" ref="CB203:CB206" si="248">SUM(CB202+BY203-BZ203)</f>
        <v>0</v>
      </c>
      <c r="CD203" s="653"/>
      <c r="CE203" s="651"/>
      <c r="CF203" s="5"/>
      <c r="CG203" s="5"/>
      <c r="CH203" s="5">
        <v>0</v>
      </c>
      <c r="CI203" s="6"/>
      <c r="CJ203" s="5">
        <f t="shared" ref="CJ203:CJ206" si="249">SUM(CJ202+CG203-CH203)</f>
        <v>0</v>
      </c>
      <c r="CL203" s="653"/>
      <c r="CM203" s="651"/>
      <c r="CN203" s="5"/>
      <c r="CO203" s="5"/>
      <c r="CP203" s="5">
        <v>0</v>
      </c>
      <c r="CQ203" s="6"/>
      <c r="CR203" s="5">
        <f t="shared" ref="CR203:CR206" si="250">SUM(CR202+CO203-CP203)</f>
        <v>0</v>
      </c>
    </row>
    <row r="204" spans="2:96" ht="12.75" customHeight="1" x14ac:dyDescent="0.35">
      <c r="B204" s="663"/>
      <c r="C204" s="651"/>
      <c r="D204" s="3"/>
      <c r="E204" s="4"/>
      <c r="F204" s="5"/>
      <c r="G204" s="6"/>
      <c r="H204" s="5">
        <f t="shared" si="240"/>
        <v>0</v>
      </c>
      <c r="J204" s="663" t="s">
        <v>40</v>
      </c>
      <c r="K204" s="651"/>
      <c r="L204" s="3"/>
      <c r="M204" s="4"/>
      <c r="N204" s="5"/>
      <c r="O204" s="6"/>
      <c r="P204" s="5">
        <f t="shared" ref="P204:P206" si="251">SUM(P203+M204-N204)</f>
        <v>0</v>
      </c>
      <c r="Q204" s="3"/>
      <c r="R204" s="663"/>
      <c r="S204" s="651"/>
      <c r="T204" s="3"/>
      <c r="U204" s="4"/>
      <c r="V204" s="5"/>
      <c r="W204" s="6"/>
      <c r="X204" s="5">
        <f t="shared" si="241"/>
        <v>0</v>
      </c>
      <c r="Z204" s="663"/>
      <c r="AA204" s="651"/>
      <c r="AB204" s="3"/>
      <c r="AC204" s="4"/>
      <c r="AD204" s="5"/>
      <c r="AE204" s="6"/>
      <c r="AF204" s="5">
        <f t="shared" si="242"/>
        <v>0</v>
      </c>
      <c r="AH204" s="663"/>
      <c r="AI204" s="651"/>
      <c r="AJ204" s="3"/>
      <c r="AK204" s="4"/>
      <c r="AL204" s="5"/>
      <c r="AM204" s="6"/>
      <c r="AN204" s="5">
        <f t="shared" si="243"/>
        <v>0</v>
      </c>
      <c r="AP204" s="663"/>
      <c r="AQ204" s="651"/>
      <c r="AR204" s="3"/>
      <c r="AS204" s="4"/>
      <c r="AT204" s="5"/>
      <c r="AU204" s="6"/>
      <c r="AV204" s="5">
        <f t="shared" si="244"/>
        <v>0</v>
      </c>
      <c r="AX204" s="663"/>
      <c r="AY204" s="651"/>
      <c r="AZ204" s="3"/>
      <c r="BA204" s="193"/>
      <c r="BB204" s="5"/>
      <c r="BC204" s="185"/>
      <c r="BD204" s="5">
        <f t="shared" si="245"/>
        <v>0</v>
      </c>
      <c r="BF204" s="663"/>
      <c r="BG204" s="651"/>
      <c r="BH204" s="3"/>
      <c r="BI204" s="4"/>
      <c r="BJ204" s="5"/>
      <c r="BK204" s="6"/>
      <c r="BL204" s="5">
        <f t="shared" si="246"/>
        <v>0</v>
      </c>
      <c r="BN204" s="663"/>
      <c r="BO204" s="651"/>
      <c r="BP204" s="3"/>
      <c r="BQ204" s="4"/>
      <c r="BR204" s="5"/>
      <c r="BS204" s="6"/>
      <c r="BT204" s="5">
        <f t="shared" si="247"/>
        <v>0</v>
      </c>
      <c r="BV204" s="663"/>
      <c r="BW204" s="651"/>
      <c r="BX204" s="3"/>
      <c r="BY204" s="527"/>
      <c r="BZ204" s="5"/>
      <c r="CA204" s="28"/>
      <c r="CB204" s="5">
        <f t="shared" si="248"/>
        <v>0</v>
      </c>
      <c r="CD204" s="663"/>
      <c r="CE204" s="651"/>
      <c r="CF204" s="3"/>
      <c r="CG204" s="4"/>
      <c r="CH204" s="5"/>
      <c r="CI204" s="6"/>
      <c r="CJ204" s="5">
        <f t="shared" si="249"/>
        <v>0</v>
      </c>
      <c r="CL204" s="663"/>
      <c r="CM204" s="651"/>
      <c r="CN204" s="3"/>
      <c r="CO204" s="4"/>
      <c r="CP204" s="5"/>
      <c r="CQ204" s="6"/>
      <c r="CR204" s="5">
        <f t="shared" si="250"/>
        <v>0</v>
      </c>
    </row>
    <row r="205" spans="2:96" ht="12.75" customHeight="1" x14ac:dyDescent="0.35">
      <c r="H205" s="5">
        <f t="shared" si="240"/>
        <v>0</v>
      </c>
      <c r="P205" s="5">
        <f t="shared" si="251"/>
        <v>0</v>
      </c>
      <c r="Q205" s="3"/>
      <c r="X205" s="5">
        <f t="shared" si="241"/>
        <v>0</v>
      </c>
      <c r="AF205" s="5">
        <f t="shared" si="242"/>
        <v>0</v>
      </c>
      <c r="AN205" s="5">
        <f t="shared" si="243"/>
        <v>0</v>
      </c>
      <c r="AV205" s="5">
        <f t="shared" si="244"/>
        <v>0</v>
      </c>
      <c r="BD205" s="5">
        <f t="shared" si="245"/>
        <v>0</v>
      </c>
      <c r="BL205" s="5">
        <f t="shared" si="246"/>
        <v>0</v>
      </c>
      <c r="BT205" s="5">
        <f t="shared" si="247"/>
        <v>0</v>
      </c>
      <c r="CB205" s="5">
        <f t="shared" si="248"/>
        <v>0</v>
      </c>
      <c r="CJ205" s="5">
        <f t="shared" si="249"/>
        <v>0</v>
      </c>
      <c r="CR205" s="5">
        <f t="shared" si="250"/>
        <v>0</v>
      </c>
    </row>
    <row r="206" spans="2:96" ht="12.75" customHeight="1" x14ac:dyDescent="0.35">
      <c r="H206" s="5">
        <f t="shared" si="240"/>
        <v>0</v>
      </c>
      <c r="P206" s="5">
        <f t="shared" si="251"/>
        <v>0</v>
      </c>
      <c r="Q206" s="3"/>
      <c r="X206" s="5">
        <f t="shared" si="241"/>
        <v>0</v>
      </c>
      <c r="AF206" s="5">
        <f t="shared" si="242"/>
        <v>0</v>
      </c>
      <c r="AN206" s="5">
        <f t="shared" si="243"/>
        <v>0</v>
      </c>
      <c r="AV206" s="5">
        <f t="shared" si="244"/>
        <v>0</v>
      </c>
      <c r="BD206" s="5">
        <f t="shared" si="245"/>
        <v>0</v>
      </c>
      <c r="BL206" s="5">
        <f t="shared" si="246"/>
        <v>0</v>
      </c>
      <c r="BT206" s="5">
        <f t="shared" si="247"/>
        <v>0</v>
      </c>
      <c r="CB206" s="5">
        <f t="shared" si="248"/>
        <v>0</v>
      </c>
      <c r="CJ206" s="5">
        <f t="shared" si="249"/>
        <v>0</v>
      </c>
      <c r="CR206" s="5">
        <f t="shared" si="250"/>
        <v>0</v>
      </c>
    </row>
    <row r="207" spans="2:96" ht="12.75" customHeight="1" x14ac:dyDescent="0.35">
      <c r="B207" s="658" t="s">
        <v>394</v>
      </c>
      <c r="C207" s="659"/>
      <c r="D207" s="659"/>
      <c r="E207" s="659"/>
      <c r="F207" s="659"/>
      <c r="G207" s="659"/>
      <c r="H207" s="660"/>
      <c r="J207" s="658" t="s">
        <v>394</v>
      </c>
      <c r="K207" s="659"/>
      <c r="L207" s="659"/>
      <c r="M207" s="659"/>
      <c r="N207" s="659"/>
      <c r="O207" s="659"/>
      <c r="P207" s="660"/>
      <c r="Q207" s="3"/>
      <c r="R207" s="658" t="s">
        <v>394</v>
      </c>
      <c r="S207" s="659"/>
      <c r="T207" s="659"/>
      <c r="U207" s="659"/>
      <c r="V207" s="659"/>
      <c r="W207" s="659"/>
      <c r="X207" s="660"/>
      <c r="Z207" s="658" t="s">
        <v>394</v>
      </c>
      <c r="AA207" s="659"/>
      <c r="AB207" s="659"/>
      <c r="AC207" s="659"/>
      <c r="AD207" s="659"/>
      <c r="AE207" s="659"/>
      <c r="AF207" s="660"/>
      <c r="AH207" s="658" t="s">
        <v>394</v>
      </c>
      <c r="AI207" s="659"/>
      <c r="AJ207" s="659"/>
      <c r="AK207" s="659"/>
      <c r="AL207" s="659"/>
      <c r="AM207" s="659"/>
      <c r="AN207" s="660"/>
      <c r="AP207" s="658" t="s">
        <v>394</v>
      </c>
      <c r="AQ207" s="659"/>
      <c r="AR207" s="659"/>
      <c r="AS207" s="659"/>
      <c r="AT207" s="659"/>
      <c r="AU207" s="659"/>
      <c r="AV207" s="660"/>
      <c r="AX207" s="658" t="s">
        <v>394</v>
      </c>
      <c r="AY207" s="659"/>
      <c r="AZ207" s="659"/>
      <c r="BA207" s="659"/>
      <c r="BB207" s="659"/>
      <c r="BC207" s="659"/>
      <c r="BD207" s="660"/>
      <c r="BF207" s="658" t="s">
        <v>394</v>
      </c>
      <c r="BG207" s="659"/>
      <c r="BH207" s="659"/>
      <c r="BI207" s="659"/>
      <c r="BJ207" s="659"/>
      <c r="BK207" s="659"/>
      <c r="BL207" s="660"/>
      <c r="BN207" s="658" t="s">
        <v>394</v>
      </c>
      <c r="BO207" s="659"/>
      <c r="BP207" s="659"/>
      <c r="BQ207" s="659"/>
      <c r="BR207" s="659"/>
      <c r="BS207" s="659"/>
      <c r="BT207" s="660"/>
      <c r="BV207" s="658" t="s">
        <v>394</v>
      </c>
      <c r="BW207" s="659"/>
      <c r="BX207" s="659"/>
      <c r="BY207" s="659"/>
      <c r="BZ207" s="659"/>
      <c r="CA207" s="659"/>
      <c r="CB207" s="660"/>
      <c r="CD207" s="658" t="s">
        <v>394</v>
      </c>
      <c r="CE207" s="659"/>
      <c r="CF207" s="659"/>
      <c r="CG207" s="659"/>
      <c r="CH207" s="659"/>
      <c r="CI207" s="659"/>
      <c r="CJ207" s="660"/>
      <c r="CL207" s="658" t="s">
        <v>394</v>
      </c>
      <c r="CM207" s="659"/>
      <c r="CN207" s="659"/>
      <c r="CO207" s="659"/>
      <c r="CP207" s="659"/>
      <c r="CQ207" s="659"/>
      <c r="CR207" s="660"/>
    </row>
    <row r="208" spans="2:96" ht="12.75" customHeight="1" x14ac:dyDescent="0.35">
      <c r="B208" s="63"/>
      <c r="C208" s="64"/>
      <c r="D208" s="9" t="s">
        <v>377</v>
      </c>
      <c r="E208" s="9" t="s">
        <v>7</v>
      </c>
      <c r="F208" s="9" t="s">
        <v>8</v>
      </c>
      <c r="G208" s="10" t="s">
        <v>373</v>
      </c>
      <c r="H208" s="11" t="s">
        <v>508</v>
      </c>
      <c r="J208" s="63"/>
      <c r="K208" s="64"/>
      <c r="L208" s="9" t="s">
        <v>377</v>
      </c>
      <c r="M208" s="9" t="s">
        <v>7</v>
      </c>
      <c r="N208" s="9" t="s">
        <v>8</v>
      </c>
      <c r="O208" s="12" t="s">
        <v>373</v>
      </c>
      <c r="P208" s="11" t="s">
        <v>508</v>
      </c>
      <c r="Q208" s="3"/>
      <c r="R208" s="63"/>
      <c r="S208" s="64"/>
      <c r="T208" s="9" t="s">
        <v>377</v>
      </c>
      <c r="U208" s="9" t="s">
        <v>7</v>
      </c>
      <c r="V208" s="9" t="s">
        <v>8</v>
      </c>
      <c r="W208" s="13" t="s">
        <v>373</v>
      </c>
      <c r="X208" s="11" t="s">
        <v>508</v>
      </c>
      <c r="Z208" s="63"/>
      <c r="AA208" s="64"/>
      <c r="AB208" s="9" t="s">
        <v>377</v>
      </c>
      <c r="AC208" s="9" t="s">
        <v>7</v>
      </c>
      <c r="AD208" s="9" t="s">
        <v>8</v>
      </c>
      <c r="AE208" s="14" t="s">
        <v>373</v>
      </c>
      <c r="AF208" s="11" t="s">
        <v>508</v>
      </c>
      <c r="AH208" s="63"/>
      <c r="AI208" s="64"/>
      <c r="AJ208" s="9" t="s">
        <v>377</v>
      </c>
      <c r="AK208" s="9" t="s">
        <v>7</v>
      </c>
      <c r="AL208" s="9" t="s">
        <v>8</v>
      </c>
      <c r="AM208" s="102" t="s">
        <v>373</v>
      </c>
      <c r="AN208" s="11" t="s">
        <v>508</v>
      </c>
      <c r="AP208" s="63"/>
      <c r="AQ208" s="64"/>
      <c r="AR208" s="9" t="s">
        <v>377</v>
      </c>
      <c r="AS208" s="9" t="s">
        <v>7</v>
      </c>
      <c r="AT208" s="9" t="s">
        <v>8</v>
      </c>
      <c r="AU208" s="92" t="s">
        <v>373</v>
      </c>
      <c r="AV208" s="11" t="s">
        <v>508</v>
      </c>
      <c r="AX208" s="63"/>
      <c r="AY208" s="64"/>
      <c r="AZ208" s="9" t="s">
        <v>377</v>
      </c>
      <c r="BA208" s="191" t="s">
        <v>7</v>
      </c>
      <c r="BB208" s="9" t="s">
        <v>8</v>
      </c>
      <c r="BC208" s="184" t="s">
        <v>373</v>
      </c>
      <c r="BD208" s="11" t="s">
        <v>508</v>
      </c>
      <c r="BF208" s="63"/>
      <c r="BG208" s="64"/>
      <c r="BH208" s="9" t="s">
        <v>377</v>
      </c>
      <c r="BI208" s="9" t="s">
        <v>7</v>
      </c>
      <c r="BJ208" s="9" t="s">
        <v>8</v>
      </c>
      <c r="BK208" s="18" t="s">
        <v>373</v>
      </c>
      <c r="BL208" s="11" t="s">
        <v>508</v>
      </c>
      <c r="BN208" s="63"/>
      <c r="BO208" s="64"/>
      <c r="BP208" s="9" t="s">
        <v>377</v>
      </c>
      <c r="BQ208" s="9" t="s">
        <v>7</v>
      </c>
      <c r="BR208" s="9" t="s">
        <v>8</v>
      </c>
      <c r="BS208" s="19" t="s">
        <v>373</v>
      </c>
      <c r="BT208" s="11" t="s">
        <v>508</v>
      </c>
      <c r="BV208" s="63"/>
      <c r="BW208" s="535"/>
      <c r="BX208" s="9" t="s">
        <v>377</v>
      </c>
      <c r="BY208" s="9" t="s">
        <v>7</v>
      </c>
      <c r="BZ208" s="9" t="s">
        <v>8</v>
      </c>
      <c r="CA208" s="20" t="s">
        <v>373</v>
      </c>
      <c r="CB208" s="11" t="s">
        <v>508</v>
      </c>
      <c r="CD208" s="63"/>
      <c r="CE208" s="64"/>
      <c r="CF208" s="9" t="s">
        <v>377</v>
      </c>
      <c r="CG208" s="9" t="s">
        <v>7</v>
      </c>
      <c r="CH208" s="9" t="s">
        <v>8</v>
      </c>
      <c r="CI208" s="21" t="s">
        <v>373</v>
      </c>
      <c r="CJ208" s="11" t="s">
        <v>508</v>
      </c>
      <c r="CL208" s="63"/>
      <c r="CM208" s="64"/>
      <c r="CN208" s="9" t="s">
        <v>377</v>
      </c>
      <c r="CO208" s="9" t="s">
        <v>7</v>
      </c>
      <c r="CP208" s="9" t="s">
        <v>8</v>
      </c>
      <c r="CQ208" s="22" t="s">
        <v>373</v>
      </c>
      <c r="CR208" s="11" t="s">
        <v>508</v>
      </c>
    </row>
    <row r="209" spans="2:96" ht="12.75" customHeight="1" x14ac:dyDescent="0.35">
      <c r="B209" s="774" t="s">
        <v>532</v>
      </c>
      <c r="C209" s="662"/>
      <c r="D209" s="5" t="s">
        <v>393</v>
      </c>
      <c r="E209" s="5" t="s">
        <v>241</v>
      </c>
      <c r="F209" s="5" t="s">
        <v>241</v>
      </c>
      <c r="H209" s="5">
        <v>0</v>
      </c>
      <c r="J209" s="680" t="s">
        <v>510</v>
      </c>
      <c r="K209" s="662"/>
      <c r="L209" s="5" t="s">
        <v>393</v>
      </c>
      <c r="M209" s="5" t="s">
        <v>11</v>
      </c>
      <c r="N209" s="5" t="s">
        <v>11</v>
      </c>
      <c r="P209" s="5">
        <v>0</v>
      </c>
      <c r="Q209" s="3"/>
      <c r="R209" s="678" t="s">
        <v>511</v>
      </c>
      <c r="S209" s="662"/>
      <c r="T209" s="5" t="s">
        <v>393</v>
      </c>
      <c r="U209" s="5" t="s">
        <v>11</v>
      </c>
      <c r="V209" s="5" t="s">
        <v>11</v>
      </c>
      <c r="X209" s="5">
        <v>0</v>
      </c>
      <c r="Z209" s="687" t="s">
        <v>512</v>
      </c>
      <c r="AA209" s="662"/>
      <c r="AB209" s="5" t="s">
        <v>393</v>
      </c>
      <c r="AC209" s="5" t="s">
        <v>11</v>
      </c>
      <c r="AD209" s="5" t="s">
        <v>11</v>
      </c>
      <c r="AF209" s="5">
        <v>0</v>
      </c>
      <c r="AH209" s="685" t="s">
        <v>513</v>
      </c>
      <c r="AI209" s="662"/>
      <c r="AJ209" s="5" t="s">
        <v>393</v>
      </c>
      <c r="AK209" s="5" t="s">
        <v>11</v>
      </c>
      <c r="AL209" s="5" t="s">
        <v>11</v>
      </c>
      <c r="AN209" s="5">
        <v>0</v>
      </c>
      <c r="AP209" s="764" t="s">
        <v>514</v>
      </c>
      <c r="AQ209" s="662"/>
      <c r="AR209" s="5" t="s">
        <v>393</v>
      </c>
      <c r="AS209" s="5" t="s">
        <v>11</v>
      </c>
      <c r="AT209" s="5" t="s">
        <v>11</v>
      </c>
      <c r="AV209" s="5">
        <v>0</v>
      </c>
      <c r="AX209" s="688" t="s">
        <v>515</v>
      </c>
      <c r="AY209" s="662"/>
      <c r="AZ209" s="5" t="s">
        <v>393</v>
      </c>
      <c r="BA209" s="192" t="s">
        <v>11</v>
      </c>
      <c r="BB209" s="5" t="s">
        <v>11</v>
      </c>
      <c r="BD209" s="5">
        <v>0</v>
      </c>
      <c r="BF209" s="679" t="s">
        <v>516</v>
      </c>
      <c r="BG209" s="662"/>
      <c r="BH209" s="5" t="s">
        <v>393</v>
      </c>
      <c r="BI209" s="5" t="s">
        <v>11</v>
      </c>
      <c r="BJ209" s="5" t="s">
        <v>11</v>
      </c>
      <c r="BL209" s="5">
        <v>0</v>
      </c>
      <c r="BN209" s="672" t="s">
        <v>517</v>
      </c>
      <c r="BO209" s="662"/>
      <c r="BP209" s="5" t="s">
        <v>393</v>
      </c>
      <c r="BQ209" s="5" t="s">
        <v>11</v>
      </c>
      <c r="BR209" s="5" t="s">
        <v>11</v>
      </c>
      <c r="BT209" s="5">
        <v>0</v>
      </c>
      <c r="BV209" s="728" t="s">
        <v>518</v>
      </c>
      <c r="BW209" s="662"/>
      <c r="BX209" s="5" t="s">
        <v>393</v>
      </c>
      <c r="BY209" s="529" t="s">
        <v>11</v>
      </c>
      <c r="BZ209" s="5" t="s">
        <v>11</v>
      </c>
      <c r="CB209" s="5">
        <v>0</v>
      </c>
      <c r="CD209" s="682" t="s">
        <v>519</v>
      </c>
      <c r="CE209" s="662"/>
      <c r="CF209" s="5" t="s">
        <v>393</v>
      </c>
      <c r="CG209" s="5" t="s">
        <v>11</v>
      </c>
      <c r="CH209" s="5" t="s">
        <v>11</v>
      </c>
      <c r="CJ209" s="5">
        <v>0</v>
      </c>
      <c r="CL209" s="686" t="s">
        <v>520</v>
      </c>
      <c r="CM209" s="662"/>
      <c r="CN209" s="5" t="s">
        <v>393</v>
      </c>
      <c r="CO209" s="5" t="s">
        <v>11</v>
      </c>
      <c r="CP209" s="5" t="s">
        <v>11</v>
      </c>
      <c r="CR209" s="5">
        <v>0</v>
      </c>
    </row>
    <row r="210" spans="2:96" ht="12.75" customHeight="1" x14ac:dyDescent="0.35">
      <c r="B210" s="653"/>
      <c r="C210" s="651"/>
      <c r="D210" s="5"/>
      <c r="E210" s="5"/>
      <c r="F210" s="5">
        <v>0</v>
      </c>
      <c r="G210" s="6"/>
      <c r="H210" s="5">
        <f t="shared" ref="H210:H215" si="252">SUM(H209+E210-F210)</f>
        <v>0</v>
      </c>
      <c r="J210" s="653"/>
      <c r="K210" s="651"/>
      <c r="L210" s="5"/>
      <c r="M210" s="5">
        <v>0</v>
      </c>
      <c r="N210" s="5"/>
      <c r="O210" s="6"/>
      <c r="P210" s="5">
        <f t="shared" ref="P210:P215" si="253">SUM(P209+M210-N210)</f>
        <v>0</v>
      </c>
      <c r="Q210" s="3"/>
      <c r="R210" s="653"/>
      <c r="S210" s="651"/>
      <c r="T210" s="5"/>
      <c r="U210" s="5">
        <v>0</v>
      </c>
      <c r="V210" s="5"/>
      <c r="W210" s="6"/>
      <c r="X210" s="5">
        <f t="shared" ref="X210:X215" si="254">SUM(X209+U210-V210)</f>
        <v>0</v>
      </c>
      <c r="Z210" s="653"/>
      <c r="AA210" s="651"/>
      <c r="AB210" s="5"/>
      <c r="AC210" s="5">
        <v>0</v>
      </c>
      <c r="AD210" s="5"/>
      <c r="AE210" s="6"/>
      <c r="AF210" s="5">
        <f t="shared" ref="AF210:AF215" si="255">SUM(AF209+AC210-AD210)</f>
        <v>0</v>
      </c>
      <c r="AH210" s="653"/>
      <c r="AI210" s="651"/>
      <c r="AJ210" s="5"/>
      <c r="AK210" s="5">
        <v>0</v>
      </c>
      <c r="AL210" s="5"/>
      <c r="AM210" s="6"/>
      <c r="AN210" s="5">
        <f t="shared" ref="AN210:AN215" si="256">SUM(AN209+AK210-AL210)</f>
        <v>0</v>
      </c>
      <c r="AP210" s="653"/>
      <c r="AQ210" s="651"/>
      <c r="AR210" s="5"/>
      <c r="AS210" s="5">
        <v>0</v>
      </c>
      <c r="AT210" s="5"/>
      <c r="AU210" s="6"/>
      <c r="AV210" s="5">
        <f t="shared" ref="AV210:AV215" si="257">SUM(AV209+AS210-AT210)</f>
        <v>0</v>
      </c>
      <c r="AX210" s="653"/>
      <c r="AY210" s="651"/>
      <c r="AZ210" s="5"/>
      <c r="BA210" s="192">
        <v>0</v>
      </c>
      <c r="BB210" s="5"/>
      <c r="BC210" s="185"/>
      <c r="BD210" s="5">
        <f t="shared" ref="BD210:BD215" si="258">SUM(BD209+BA210-BB210)</f>
        <v>0</v>
      </c>
      <c r="BF210" s="653"/>
      <c r="BG210" s="651"/>
      <c r="BH210" s="5"/>
      <c r="BI210" s="5">
        <v>0</v>
      </c>
      <c r="BJ210" s="5"/>
      <c r="BK210" s="6"/>
      <c r="BL210" s="5">
        <f t="shared" ref="BL210:BL215" si="259">SUM(BL209+BI210-BJ210)</f>
        <v>0</v>
      </c>
      <c r="BN210" s="653"/>
      <c r="BO210" s="651"/>
      <c r="BP210" s="5"/>
      <c r="BQ210" s="5">
        <v>0</v>
      </c>
      <c r="BR210" s="5"/>
      <c r="BS210" s="6"/>
      <c r="BT210" s="5">
        <f t="shared" ref="BT210:BT215" si="260">SUM(BT209+BQ210-BR210)</f>
        <v>0</v>
      </c>
      <c r="BV210" s="653"/>
      <c r="BW210" s="651"/>
      <c r="BX210" s="5"/>
      <c r="BY210" s="529">
        <v>0</v>
      </c>
      <c r="BZ210" s="5"/>
      <c r="CA210" s="28"/>
      <c r="CB210" s="5">
        <f t="shared" ref="CB210:CB215" si="261">SUM(CB209+BY210-BZ210)</f>
        <v>0</v>
      </c>
      <c r="CD210" s="653"/>
      <c r="CE210" s="651"/>
      <c r="CF210" s="5"/>
      <c r="CG210" s="5">
        <v>0</v>
      </c>
      <c r="CH210" s="5"/>
      <c r="CI210" s="6"/>
      <c r="CJ210" s="5">
        <f t="shared" ref="CJ210:CJ215" si="262">SUM(CJ209+CG210-CH210)</f>
        <v>0</v>
      </c>
      <c r="CL210" s="653"/>
      <c r="CM210" s="651"/>
      <c r="CN210" s="5"/>
      <c r="CO210" s="5">
        <v>0</v>
      </c>
      <c r="CP210" s="5"/>
      <c r="CQ210" s="6"/>
      <c r="CR210" s="5">
        <f t="shared" ref="CR210:CR215" si="263">SUM(CR209+CO210-CP210)</f>
        <v>0</v>
      </c>
    </row>
    <row r="211" spans="2:96" ht="12.75" customHeight="1" x14ac:dyDescent="0.35">
      <c r="B211" s="663"/>
      <c r="C211" s="651"/>
      <c r="D211" s="3"/>
      <c r="E211" s="4"/>
      <c r="F211" s="5"/>
      <c r="G211" s="6"/>
      <c r="H211" s="5">
        <f t="shared" si="252"/>
        <v>0</v>
      </c>
      <c r="J211" s="663"/>
      <c r="K211" s="651"/>
      <c r="L211" s="3"/>
      <c r="M211" s="4"/>
      <c r="N211" s="5"/>
      <c r="O211" s="6"/>
      <c r="P211" s="5">
        <f t="shared" si="253"/>
        <v>0</v>
      </c>
      <c r="Q211" s="3"/>
      <c r="R211" s="663"/>
      <c r="S211" s="651"/>
      <c r="T211" s="3"/>
      <c r="U211" s="4"/>
      <c r="V211" s="5"/>
      <c r="W211" s="6"/>
      <c r="X211" s="5">
        <f t="shared" si="254"/>
        <v>0</v>
      </c>
      <c r="Z211" s="663"/>
      <c r="AA211" s="651"/>
      <c r="AB211" s="3"/>
      <c r="AC211" s="4"/>
      <c r="AD211" s="5"/>
      <c r="AE211" s="6"/>
      <c r="AF211" s="5">
        <f t="shared" si="255"/>
        <v>0</v>
      </c>
      <c r="AH211" s="663"/>
      <c r="AI211" s="651"/>
      <c r="AJ211" s="3"/>
      <c r="AK211" s="4"/>
      <c r="AL211" s="5"/>
      <c r="AM211" s="6"/>
      <c r="AN211" s="5">
        <f t="shared" si="256"/>
        <v>0</v>
      </c>
      <c r="AP211" s="663"/>
      <c r="AQ211" s="651"/>
      <c r="AR211" s="3"/>
      <c r="AS211" s="4"/>
      <c r="AT211" s="5"/>
      <c r="AU211" s="6"/>
      <c r="AV211" s="5">
        <f t="shared" si="257"/>
        <v>0</v>
      </c>
      <c r="AX211" s="663"/>
      <c r="AY211" s="651"/>
      <c r="AZ211" s="3"/>
      <c r="BA211" s="193"/>
      <c r="BB211" s="5"/>
      <c r="BC211" s="185"/>
      <c r="BD211" s="5">
        <f t="shared" si="258"/>
        <v>0</v>
      </c>
      <c r="BF211" s="663"/>
      <c r="BG211" s="651"/>
      <c r="BH211" s="3"/>
      <c r="BI211" s="4"/>
      <c r="BJ211" s="5"/>
      <c r="BK211" s="6"/>
      <c r="BL211" s="5">
        <f t="shared" si="259"/>
        <v>0</v>
      </c>
      <c r="BN211" s="663"/>
      <c r="BO211" s="651"/>
      <c r="BP211" s="3"/>
      <c r="BQ211" s="4"/>
      <c r="BR211" s="5"/>
      <c r="BS211" s="6"/>
      <c r="BT211" s="5">
        <f t="shared" si="260"/>
        <v>0</v>
      </c>
      <c r="BV211" s="663"/>
      <c r="BW211" s="651"/>
      <c r="BX211" s="3"/>
      <c r="BY211" s="527"/>
      <c r="BZ211" s="5"/>
      <c r="CA211" s="28"/>
      <c r="CB211" s="5">
        <f t="shared" si="261"/>
        <v>0</v>
      </c>
      <c r="CD211" s="663"/>
      <c r="CE211" s="651"/>
      <c r="CF211" s="3"/>
      <c r="CG211" s="4"/>
      <c r="CH211" s="5"/>
      <c r="CI211" s="6"/>
      <c r="CJ211" s="5">
        <f t="shared" si="262"/>
        <v>0</v>
      </c>
      <c r="CL211" s="663"/>
      <c r="CM211" s="651"/>
      <c r="CN211" s="3"/>
      <c r="CO211" s="4"/>
      <c r="CP211" s="5"/>
      <c r="CQ211" s="6"/>
      <c r="CR211" s="5">
        <f t="shared" si="263"/>
        <v>0</v>
      </c>
    </row>
    <row r="212" spans="2:96" ht="12.75" customHeight="1" x14ac:dyDescent="0.35">
      <c r="H212" s="5">
        <f t="shared" si="252"/>
        <v>0</v>
      </c>
      <c r="P212" s="5">
        <f t="shared" si="253"/>
        <v>0</v>
      </c>
      <c r="Q212" s="3"/>
      <c r="X212" s="5">
        <f t="shared" si="254"/>
        <v>0</v>
      </c>
      <c r="AF212" s="5">
        <f t="shared" si="255"/>
        <v>0</v>
      </c>
      <c r="AN212" s="5">
        <f t="shared" si="256"/>
        <v>0</v>
      </c>
      <c r="AV212" s="5">
        <f t="shared" si="257"/>
        <v>0</v>
      </c>
      <c r="BD212" s="5">
        <f t="shared" si="258"/>
        <v>0</v>
      </c>
      <c r="BL212" s="5">
        <f t="shared" si="259"/>
        <v>0</v>
      </c>
      <c r="BT212" s="5">
        <f t="shared" si="260"/>
        <v>0</v>
      </c>
      <c r="CB212" s="5">
        <f t="shared" si="261"/>
        <v>0</v>
      </c>
      <c r="CJ212" s="5">
        <f t="shared" si="262"/>
        <v>0</v>
      </c>
      <c r="CR212" s="5">
        <f t="shared" si="263"/>
        <v>0</v>
      </c>
    </row>
    <row r="213" spans="2:96" ht="12.75" customHeight="1" x14ac:dyDescent="0.35">
      <c r="H213" s="5">
        <f t="shared" si="252"/>
        <v>0</v>
      </c>
      <c r="P213" s="5">
        <f t="shared" si="253"/>
        <v>0</v>
      </c>
      <c r="Q213" s="3"/>
      <c r="X213" s="5">
        <f t="shared" si="254"/>
        <v>0</v>
      </c>
      <c r="AF213" s="5">
        <f t="shared" si="255"/>
        <v>0</v>
      </c>
      <c r="AN213" s="5">
        <f t="shared" si="256"/>
        <v>0</v>
      </c>
      <c r="AV213" s="5">
        <f t="shared" si="257"/>
        <v>0</v>
      </c>
      <c r="BD213" s="5">
        <f t="shared" si="258"/>
        <v>0</v>
      </c>
      <c r="BL213" s="5">
        <f t="shared" si="259"/>
        <v>0</v>
      </c>
      <c r="BT213" s="5">
        <f t="shared" si="260"/>
        <v>0</v>
      </c>
      <c r="CB213" s="5">
        <f t="shared" si="261"/>
        <v>0</v>
      </c>
      <c r="CJ213" s="5">
        <f t="shared" si="262"/>
        <v>0</v>
      </c>
      <c r="CR213" s="5">
        <f t="shared" si="263"/>
        <v>0</v>
      </c>
    </row>
    <row r="214" spans="2:96" ht="12.75" customHeight="1" x14ac:dyDescent="0.35">
      <c r="B214" s="2"/>
      <c r="C214" s="2"/>
      <c r="D214" s="3"/>
      <c r="E214" s="4"/>
      <c r="F214" s="5"/>
      <c r="G214" s="6"/>
      <c r="H214" s="5">
        <f t="shared" si="252"/>
        <v>0</v>
      </c>
      <c r="J214" s="2"/>
      <c r="K214" s="2"/>
      <c r="L214" s="3"/>
      <c r="M214" s="4"/>
      <c r="N214" s="5"/>
      <c r="O214" s="6"/>
      <c r="P214" s="5">
        <f t="shared" si="253"/>
        <v>0</v>
      </c>
      <c r="Q214" s="3"/>
      <c r="R214" s="2"/>
      <c r="S214" s="2"/>
      <c r="T214" s="3"/>
      <c r="U214" s="4"/>
      <c r="V214" s="5"/>
      <c r="W214" s="6"/>
      <c r="X214" s="5">
        <f t="shared" si="254"/>
        <v>0</v>
      </c>
      <c r="Z214" s="2"/>
      <c r="AA214" s="2"/>
      <c r="AB214" s="3"/>
      <c r="AC214" s="4"/>
      <c r="AD214" s="5"/>
      <c r="AE214" s="6"/>
      <c r="AF214" s="5">
        <f t="shared" si="255"/>
        <v>0</v>
      </c>
      <c r="AH214" s="2"/>
      <c r="AI214" s="2"/>
      <c r="AJ214" s="3"/>
      <c r="AK214" s="4"/>
      <c r="AL214" s="5"/>
      <c r="AM214" s="6"/>
      <c r="AN214" s="5">
        <f t="shared" si="256"/>
        <v>0</v>
      </c>
      <c r="AP214" s="2"/>
      <c r="AQ214" s="2"/>
      <c r="AR214" s="3"/>
      <c r="AS214" s="4"/>
      <c r="AT214" s="5"/>
      <c r="AU214" s="6"/>
      <c r="AV214" s="5">
        <f t="shared" si="257"/>
        <v>0</v>
      </c>
      <c r="AX214" s="2"/>
      <c r="AY214" s="2"/>
      <c r="AZ214" s="3"/>
      <c r="BA214" s="193"/>
      <c r="BB214" s="5"/>
      <c r="BC214" s="185"/>
      <c r="BD214" s="5">
        <f t="shared" si="258"/>
        <v>0</v>
      </c>
      <c r="BF214" s="2"/>
      <c r="BG214" s="2"/>
      <c r="BH214" s="3"/>
      <c r="BI214" s="4"/>
      <c r="BJ214" s="5"/>
      <c r="BK214" s="6"/>
      <c r="BL214" s="5">
        <f t="shared" si="259"/>
        <v>0</v>
      </c>
      <c r="BT214" s="5">
        <f t="shared" si="260"/>
        <v>0</v>
      </c>
      <c r="CB214" s="5">
        <f t="shared" si="261"/>
        <v>0</v>
      </c>
      <c r="CJ214" s="5">
        <f t="shared" si="262"/>
        <v>0</v>
      </c>
      <c r="CR214" s="5">
        <f t="shared" si="263"/>
        <v>0</v>
      </c>
    </row>
    <row r="215" spans="2:96" ht="12.75" customHeight="1" x14ac:dyDescent="0.35">
      <c r="H215" s="5">
        <f t="shared" si="252"/>
        <v>0</v>
      </c>
      <c r="P215" s="5">
        <f t="shared" si="253"/>
        <v>0</v>
      </c>
      <c r="Q215" s="3"/>
      <c r="X215" s="5">
        <f t="shared" si="254"/>
        <v>0</v>
      </c>
      <c r="Z215" s="2"/>
      <c r="AA215" s="2"/>
      <c r="AB215" s="3"/>
      <c r="AC215" s="4"/>
      <c r="AD215" s="5"/>
      <c r="AE215" s="6"/>
      <c r="AF215" s="5">
        <f t="shared" si="255"/>
        <v>0</v>
      </c>
      <c r="AN215" s="5">
        <f t="shared" si="256"/>
        <v>0</v>
      </c>
      <c r="AV215" s="5">
        <f t="shared" si="257"/>
        <v>0</v>
      </c>
      <c r="BD215" s="5">
        <f t="shared" si="258"/>
        <v>0</v>
      </c>
      <c r="BL215" s="5">
        <f t="shared" si="259"/>
        <v>0</v>
      </c>
      <c r="BT215" s="5">
        <f t="shared" si="260"/>
        <v>0</v>
      </c>
      <c r="CB215" s="5">
        <f t="shared" si="261"/>
        <v>0</v>
      </c>
      <c r="CJ215" s="5">
        <f t="shared" si="262"/>
        <v>0</v>
      </c>
      <c r="CR215" s="5">
        <f t="shared" si="263"/>
        <v>0</v>
      </c>
    </row>
    <row r="216" spans="2:96" ht="12.75" customHeight="1" x14ac:dyDescent="0.35">
      <c r="B216" s="658" t="s">
        <v>395</v>
      </c>
      <c r="C216" s="659"/>
      <c r="D216" s="659"/>
      <c r="E216" s="659"/>
      <c r="F216" s="659"/>
      <c r="G216" s="659"/>
      <c r="H216" s="660"/>
      <c r="J216" s="658" t="s">
        <v>395</v>
      </c>
      <c r="K216" s="659"/>
      <c r="L216" s="659"/>
      <c r="M216" s="659"/>
      <c r="N216" s="659"/>
      <c r="O216" s="659"/>
      <c r="P216" s="660"/>
      <c r="R216" s="658" t="s">
        <v>395</v>
      </c>
      <c r="S216" s="659"/>
      <c r="T216" s="659"/>
      <c r="U216" s="659"/>
      <c r="V216" s="659"/>
      <c r="W216" s="659"/>
      <c r="X216" s="660"/>
      <c r="Z216" s="658" t="s">
        <v>395</v>
      </c>
      <c r="AA216" s="659"/>
      <c r="AB216" s="659"/>
      <c r="AC216" s="659"/>
      <c r="AD216" s="659"/>
      <c r="AE216" s="659"/>
      <c r="AF216" s="660"/>
      <c r="AH216" s="658" t="s">
        <v>395</v>
      </c>
      <c r="AI216" s="659"/>
      <c r="AJ216" s="659"/>
      <c r="AK216" s="659"/>
      <c r="AL216" s="659"/>
      <c r="AM216" s="659"/>
      <c r="AN216" s="660"/>
      <c r="AP216" s="658" t="s">
        <v>395</v>
      </c>
      <c r="AQ216" s="659"/>
      <c r="AR216" s="659"/>
      <c r="AS216" s="659"/>
      <c r="AT216" s="659"/>
      <c r="AU216" s="659"/>
      <c r="AV216" s="660"/>
      <c r="AX216" s="658" t="s">
        <v>395</v>
      </c>
      <c r="AY216" s="659"/>
      <c r="AZ216" s="659"/>
      <c r="BA216" s="659"/>
      <c r="BB216" s="659"/>
      <c r="BC216" s="659"/>
      <c r="BD216" s="660"/>
      <c r="BF216" s="658" t="s">
        <v>395</v>
      </c>
      <c r="BG216" s="659"/>
      <c r="BH216" s="659"/>
      <c r="BI216" s="659"/>
      <c r="BJ216" s="659"/>
      <c r="BK216" s="659"/>
      <c r="BL216" s="660"/>
      <c r="BN216" s="658" t="s">
        <v>395</v>
      </c>
      <c r="BO216" s="659"/>
      <c r="BP216" s="659"/>
      <c r="BQ216" s="659"/>
      <c r="BR216" s="659"/>
      <c r="BS216" s="659"/>
      <c r="BT216" s="660"/>
      <c r="BV216" s="658" t="s">
        <v>395</v>
      </c>
      <c r="BW216" s="659"/>
      <c r="BX216" s="659"/>
      <c r="BY216" s="659"/>
      <c r="BZ216" s="659"/>
      <c r="CA216" s="659"/>
      <c r="CB216" s="660"/>
      <c r="CD216" s="658" t="s">
        <v>395</v>
      </c>
      <c r="CE216" s="659"/>
      <c r="CF216" s="659"/>
      <c r="CG216" s="659"/>
      <c r="CH216" s="659"/>
      <c r="CI216" s="659"/>
      <c r="CJ216" s="660"/>
      <c r="CL216" s="658" t="s">
        <v>395</v>
      </c>
      <c r="CM216" s="659"/>
      <c r="CN216" s="659"/>
      <c r="CO216" s="659"/>
      <c r="CP216" s="659"/>
      <c r="CQ216" s="659"/>
      <c r="CR216" s="660"/>
    </row>
    <row r="217" spans="2:96" ht="18" customHeight="1" x14ac:dyDescent="0.35">
      <c r="B217" s="7"/>
      <c r="C217" s="8"/>
      <c r="D217" s="8"/>
      <c r="E217" s="9" t="s">
        <v>7</v>
      </c>
      <c r="F217" s="9" t="s">
        <v>8</v>
      </c>
      <c r="G217" s="10" t="s">
        <v>373</v>
      </c>
      <c r="H217" s="11" t="s">
        <v>508</v>
      </c>
      <c r="J217" s="7"/>
      <c r="K217" s="8"/>
      <c r="L217" s="8"/>
      <c r="M217" s="9" t="s">
        <v>7</v>
      </c>
      <c r="N217" s="9" t="s">
        <v>8</v>
      </c>
      <c r="O217" s="12" t="s">
        <v>373</v>
      </c>
      <c r="P217" s="11" t="s">
        <v>508</v>
      </c>
      <c r="R217" s="7"/>
      <c r="S217" s="8"/>
      <c r="T217" s="8"/>
      <c r="U217" s="9" t="s">
        <v>7</v>
      </c>
      <c r="V217" s="9" t="s">
        <v>8</v>
      </c>
      <c r="W217" s="13" t="s">
        <v>373</v>
      </c>
      <c r="X217" s="11" t="s">
        <v>508</v>
      </c>
      <c r="Z217" s="7"/>
      <c r="AA217" s="8"/>
      <c r="AB217" s="8"/>
      <c r="AC217" s="9" t="s">
        <v>7</v>
      </c>
      <c r="AD217" s="9" t="s">
        <v>8</v>
      </c>
      <c r="AE217" s="14" t="s">
        <v>373</v>
      </c>
      <c r="AF217" s="11" t="s">
        <v>508</v>
      </c>
      <c r="AH217" s="7"/>
      <c r="AI217" s="8"/>
      <c r="AJ217" s="8"/>
      <c r="AK217" s="9" t="s">
        <v>7</v>
      </c>
      <c r="AL217" s="9" t="s">
        <v>8</v>
      </c>
      <c r="AM217" s="102" t="s">
        <v>373</v>
      </c>
      <c r="AN217" s="11" t="s">
        <v>508</v>
      </c>
      <c r="AP217" s="7"/>
      <c r="AQ217" s="8"/>
      <c r="AR217" s="8"/>
      <c r="AS217" s="9" t="s">
        <v>7</v>
      </c>
      <c r="AT217" s="9" t="s">
        <v>8</v>
      </c>
      <c r="AU217" s="92" t="s">
        <v>373</v>
      </c>
      <c r="AV217" s="11" t="s">
        <v>508</v>
      </c>
      <c r="AX217" s="7"/>
      <c r="AY217" s="8"/>
      <c r="AZ217" s="8"/>
      <c r="BA217" s="191" t="s">
        <v>7</v>
      </c>
      <c r="BB217" s="9" t="s">
        <v>8</v>
      </c>
      <c r="BC217" s="184" t="s">
        <v>373</v>
      </c>
      <c r="BD217" s="11" t="s">
        <v>508</v>
      </c>
      <c r="BF217" s="7"/>
      <c r="BG217" s="8"/>
      <c r="BH217" s="8"/>
      <c r="BI217" s="9" t="s">
        <v>7</v>
      </c>
      <c r="BJ217" s="9" t="s">
        <v>8</v>
      </c>
      <c r="BK217" s="18" t="s">
        <v>373</v>
      </c>
      <c r="BL217" s="11" t="s">
        <v>508</v>
      </c>
      <c r="BN217" s="7"/>
      <c r="BO217" s="8"/>
      <c r="BP217" s="8"/>
      <c r="BQ217" s="9" t="s">
        <v>7</v>
      </c>
      <c r="BR217" s="9" t="s">
        <v>8</v>
      </c>
      <c r="BS217" s="19" t="s">
        <v>373</v>
      </c>
      <c r="BT217" s="11" t="s">
        <v>508</v>
      </c>
      <c r="BV217" s="7"/>
      <c r="BW217" s="536"/>
      <c r="BX217" s="8"/>
      <c r="BY217" s="9" t="s">
        <v>7</v>
      </c>
      <c r="BZ217" s="9" t="s">
        <v>8</v>
      </c>
      <c r="CA217" s="20" t="s">
        <v>373</v>
      </c>
      <c r="CB217" s="11" t="s">
        <v>508</v>
      </c>
      <c r="CD217" s="7"/>
      <c r="CE217" s="8"/>
      <c r="CF217" s="8"/>
      <c r="CG217" s="9" t="s">
        <v>7</v>
      </c>
      <c r="CH217" s="9" t="s">
        <v>8</v>
      </c>
      <c r="CI217" s="21" t="s">
        <v>373</v>
      </c>
      <c r="CJ217" s="11" t="s">
        <v>508</v>
      </c>
      <c r="CL217" s="7"/>
      <c r="CM217" s="8"/>
      <c r="CN217" s="8"/>
      <c r="CO217" s="9" t="s">
        <v>7</v>
      </c>
      <c r="CP217" s="9" t="s">
        <v>8</v>
      </c>
      <c r="CQ217" s="22" t="s">
        <v>373</v>
      </c>
      <c r="CR217" s="11" t="s">
        <v>508</v>
      </c>
    </row>
    <row r="218" spans="2:96" ht="15.75" customHeight="1" x14ac:dyDescent="0.35">
      <c r="B218" s="774" t="s">
        <v>532</v>
      </c>
      <c r="C218" s="662"/>
      <c r="D218" s="45"/>
      <c r="E218" s="4" t="s">
        <v>11</v>
      </c>
      <c r="F218" s="4" t="s">
        <v>11</v>
      </c>
      <c r="H218" s="4">
        <v>2</v>
      </c>
      <c r="J218" s="680" t="s">
        <v>510</v>
      </c>
      <c r="K218" s="662"/>
      <c r="L218" s="3"/>
      <c r="M218" s="4" t="s">
        <v>11</v>
      </c>
      <c r="N218" s="4" t="s">
        <v>11</v>
      </c>
      <c r="P218" s="4">
        <v>2</v>
      </c>
      <c r="R218" s="678" t="s">
        <v>511</v>
      </c>
      <c r="S218" s="662"/>
      <c r="T218" s="5"/>
      <c r="U218" s="4" t="s">
        <v>11</v>
      </c>
      <c r="V218" s="4" t="s">
        <v>11</v>
      </c>
      <c r="X218" s="4">
        <v>2</v>
      </c>
      <c r="Z218" s="687" t="s">
        <v>512</v>
      </c>
      <c r="AA218" s="662"/>
      <c r="AB218" s="3"/>
      <c r="AC218" s="4" t="s">
        <v>11</v>
      </c>
      <c r="AD218" s="4" t="s">
        <v>11</v>
      </c>
      <c r="AF218" s="24">
        <v>2</v>
      </c>
      <c r="AH218" s="685" t="s">
        <v>513</v>
      </c>
      <c r="AI218" s="662"/>
      <c r="AJ218" s="3"/>
      <c r="AK218" s="4" t="s">
        <v>11</v>
      </c>
      <c r="AL218" s="4" t="s">
        <v>11</v>
      </c>
      <c r="AN218" s="24">
        <v>2</v>
      </c>
      <c r="AP218" s="764" t="s">
        <v>514</v>
      </c>
      <c r="AQ218" s="662"/>
      <c r="AR218" s="3"/>
      <c r="AS218" s="4" t="s">
        <v>11</v>
      </c>
      <c r="AT218" s="4" t="s">
        <v>11</v>
      </c>
      <c r="AV218" s="24">
        <v>2</v>
      </c>
      <c r="AX218" s="688" t="s">
        <v>515</v>
      </c>
      <c r="AY218" s="662"/>
      <c r="AZ218" s="3"/>
      <c r="BA218" s="193" t="s">
        <v>11</v>
      </c>
      <c r="BB218" s="4" t="s">
        <v>11</v>
      </c>
      <c r="BD218" s="4">
        <v>2</v>
      </c>
      <c r="BF218" s="679" t="s">
        <v>516</v>
      </c>
      <c r="BG218" s="662"/>
      <c r="BH218" s="3"/>
      <c r="BI218" s="4" t="s">
        <v>11</v>
      </c>
      <c r="BJ218" s="4" t="s">
        <v>11</v>
      </c>
      <c r="BL218" s="248">
        <v>2</v>
      </c>
      <c r="BN218" s="672" t="s">
        <v>517</v>
      </c>
      <c r="BO218" s="662"/>
      <c r="BP218" s="3"/>
      <c r="BQ218" s="4" t="s">
        <v>11</v>
      </c>
      <c r="BR218" s="4" t="s">
        <v>11</v>
      </c>
      <c r="BT218" s="469">
        <v>2</v>
      </c>
      <c r="BV218" s="728" t="s">
        <v>518</v>
      </c>
      <c r="BW218" s="662"/>
      <c r="BX218" s="3"/>
      <c r="BY218" s="527" t="s">
        <v>11</v>
      </c>
      <c r="BZ218" s="4" t="s">
        <v>11</v>
      </c>
      <c r="CB218" s="4">
        <f>BT218</f>
        <v>2</v>
      </c>
      <c r="CD218" s="682" t="s">
        <v>519</v>
      </c>
      <c r="CE218" s="662"/>
      <c r="CF218" s="3"/>
      <c r="CG218" s="4" t="s">
        <v>11</v>
      </c>
      <c r="CH218" s="4" t="s">
        <v>11</v>
      </c>
      <c r="CJ218" s="4">
        <f>CB218</f>
        <v>2</v>
      </c>
      <c r="CL218" s="686" t="s">
        <v>520</v>
      </c>
      <c r="CM218" s="662"/>
      <c r="CN218" s="3"/>
      <c r="CO218" s="4" t="s">
        <v>11</v>
      </c>
      <c r="CP218" s="4" t="s">
        <v>11</v>
      </c>
      <c r="CR218" s="4">
        <f>CJ218</f>
        <v>2</v>
      </c>
    </row>
    <row r="219" spans="2:96" ht="15.75" customHeight="1" x14ac:dyDescent="0.35">
      <c r="B219" s="664"/>
      <c r="C219" s="651"/>
      <c r="D219" s="45"/>
      <c r="E219" s="4"/>
      <c r="F219" s="4"/>
      <c r="G219" s="6"/>
      <c r="H219" s="5">
        <f t="shared" ref="H219:H222" si="264">SUM(H218+E219-F219)</f>
        <v>2</v>
      </c>
      <c r="J219" s="664"/>
      <c r="K219" s="651"/>
      <c r="L219" s="45"/>
      <c r="M219" s="4"/>
      <c r="N219" s="4"/>
      <c r="O219" s="6"/>
      <c r="P219" s="5">
        <f t="shared" ref="P219:P222" si="265">SUM(P218+M219-N219)</f>
        <v>2</v>
      </c>
      <c r="R219" s="664"/>
      <c r="S219" s="651"/>
      <c r="T219" s="45"/>
      <c r="U219" s="4"/>
      <c r="V219" s="4"/>
      <c r="W219" s="6"/>
      <c r="X219" s="5">
        <f t="shared" ref="X219:X222" si="266">SUM(X218+U219-V219)</f>
        <v>2</v>
      </c>
      <c r="Z219" s="664"/>
      <c r="AA219" s="651"/>
      <c r="AB219" s="45"/>
      <c r="AC219" s="4"/>
      <c r="AD219" s="4"/>
      <c r="AE219" s="6"/>
      <c r="AF219" s="5">
        <f t="shared" ref="AF219:AF222" si="267">SUM(AF218+AC219-AD219)</f>
        <v>2</v>
      </c>
      <c r="AH219" s="664"/>
      <c r="AI219" s="651"/>
      <c r="AJ219" s="45"/>
      <c r="AK219" s="4"/>
      <c r="AL219" s="4"/>
      <c r="AM219" s="6"/>
      <c r="AN219" s="5">
        <f t="shared" ref="AN219:AN222" si="268">SUM(AN218+AK219-AL219)</f>
        <v>2</v>
      </c>
      <c r="AP219" s="664"/>
      <c r="AQ219" s="651"/>
      <c r="AR219" s="45"/>
      <c r="AS219" s="4"/>
      <c r="AT219" s="4"/>
      <c r="AU219" s="6"/>
      <c r="AV219" s="5">
        <f t="shared" ref="AV219:AV222" si="269">SUM(AV218+AS219-AT219)</f>
        <v>2</v>
      </c>
      <c r="AX219" s="664"/>
      <c r="AY219" s="651"/>
      <c r="AZ219" s="45"/>
      <c r="BA219" s="193"/>
      <c r="BB219" s="4"/>
      <c r="BC219" s="185"/>
      <c r="BD219" s="5">
        <f t="shared" ref="BD219:BD222" si="270">SUM(BD218+BA219-BB219)</f>
        <v>2</v>
      </c>
      <c r="BF219" s="664"/>
      <c r="BG219" s="651"/>
      <c r="BH219" s="45"/>
      <c r="BI219" s="4"/>
      <c r="BJ219" s="4"/>
      <c r="BK219" s="6"/>
      <c r="BL219" s="5">
        <f t="shared" ref="BL219:BL222" si="271">SUM(BL218+BI219-BJ219)</f>
        <v>2</v>
      </c>
      <c r="BN219" s="664"/>
      <c r="BO219" s="651"/>
      <c r="BP219" s="45"/>
      <c r="BQ219" s="4"/>
      <c r="BR219" s="4"/>
      <c r="BS219" s="6"/>
      <c r="BT219" s="5">
        <f t="shared" ref="BT219:BT222" si="272">SUM(BT218+BQ219-BR219)</f>
        <v>2</v>
      </c>
      <c r="BV219" s="664"/>
      <c r="BW219" s="651"/>
      <c r="BX219" s="45"/>
      <c r="BY219" s="527"/>
      <c r="BZ219" s="4"/>
      <c r="CA219" s="28"/>
      <c r="CB219" s="5">
        <f t="shared" ref="CB219:CB222" si="273">SUM(CB218+BY219-BZ219)</f>
        <v>2</v>
      </c>
      <c r="CD219" s="664"/>
      <c r="CE219" s="651"/>
      <c r="CF219" s="45"/>
      <c r="CG219" s="4"/>
      <c r="CH219" s="4"/>
      <c r="CI219" s="6"/>
      <c r="CJ219" s="5">
        <f t="shared" ref="CJ219:CJ222" si="274">SUM(CJ218+CG219-CH219)</f>
        <v>2</v>
      </c>
      <c r="CL219" s="664"/>
      <c r="CM219" s="651"/>
      <c r="CN219" s="45"/>
      <c r="CO219" s="4"/>
      <c r="CP219" s="4"/>
      <c r="CQ219" s="6"/>
      <c r="CR219" s="5">
        <f t="shared" ref="CR219:CR222" si="275">SUM(CR218+CO219-CP219)</f>
        <v>2</v>
      </c>
    </row>
    <row r="220" spans="2:96" ht="15.75" customHeight="1" x14ac:dyDescent="0.35">
      <c r="B220" s="4"/>
      <c r="C220" s="4"/>
      <c r="D220" s="45"/>
      <c r="E220" s="4"/>
      <c r="F220" s="4"/>
      <c r="G220" s="6"/>
      <c r="H220" s="5">
        <f t="shared" si="264"/>
        <v>2</v>
      </c>
      <c r="J220" s="4"/>
      <c r="K220" s="4"/>
      <c r="L220" s="45"/>
      <c r="M220" s="4"/>
      <c r="N220" s="4"/>
      <c r="O220" s="6"/>
      <c r="P220" s="5">
        <f t="shared" si="265"/>
        <v>2</v>
      </c>
      <c r="R220" s="4"/>
      <c r="S220" s="4"/>
      <c r="T220" s="45"/>
      <c r="U220" s="4"/>
      <c r="V220" s="4"/>
      <c r="W220" s="6"/>
      <c r="X220" s="5">
        <f t="shared" si="266"/>
        <v>2</v>
      </c>
      <c r="Z220" s="4"/>
      <c r="AA220" s="4"/>
      <c r="AB220" s="45"/>
      <c r="AC220" s="4"/>
      <c r="AD220" s="4"/>
      <c r="AE220" s="6"/>
      <c r="AF220" s="5">
        <f t="shared" si="267"/>
        <v>2</v>
      </c>
      <c r="AH220" s="4"/>
      <c r="AI220" s="4"/>
      <c r="AJ220" s="45"/>
      <c r="AK220" s="4"/>
      <c r="AL220" s="4"/>
      <c r="AM220" s="6"/>
      <c r="AN220" s="5">
        <f t="shared" si="268"/>
        <v>2</v>
      </c>
      <c r="AP220" s="4"/>
      <c r="AQ220" s="4"/>
      <c r="AR220" s="45"/>
      <c r="AS220" s="4"/>
      <c r="AT220" s="4"/>
      <c r="AU220" s="6"/>
      <c r="AV220" s="5">
        <f t="shared" si="269"/>
        <v>2</v>
      </c>
      <c r="AX220" s="4"/>
      <c r="AY220" s="4"/>
      <c r="AZ220" s="45"/>
      <c r="BA220" s="193"/>
      <c r="BB220" s="4"/>
      <c r="BC220" s="185"/>
      <c r="BD220" s="5">
        <f t="shared" si="270"/>
        <v>2</v>
      </c>
      <c r="BF220" s="262"/>
      <c r="BG220" s="4"/>
      <c r="BH220" s="45"/>
      <c r="BI220" s="4"/>
      <c r="BJ220" s="4"/>
      <c r="BK220" s="6"/>
      <c r="BL220" s="427">
        <f t="shared" si="271"/>
        <v>2</v>
      </c>
      <c r="BN220" s="4"/>
      <c r="BO220" s="4"/>
      <c r="BP220" s="45"/>
      <c r="BQ220" s="4"/>
      <c r="BR220" s="4"/>
      <c r="BS220" s="6"/>
      <c r="BT220" s="5">
        <f t="shared" si="272"/>
        <v>2</v>
      </c>
      <c r="BV220" s="4"/>
      <c r="BW220" s="527"/>
      <c r="BX220" s="45"/>
      <c r="BY220" s="527"/>
      <c r="BZ220" s="4"/>
      <c r="CA220" s="28"/>
      <c r="CB220" s="5">
        <f t="shared" si="273"/>
        <v>2</v>
      </c>
      <c r="CD220" s="4"/>
      <c r="CE220" s="4"/>
      <c r="CF220" s="45"/>
      <c r="CG220" s="4"/>
      <c r="CH220" s="4"/>
      <c r="CI220" s="6"/>
      <c r="CJ220" s="5">
        <f t="shared" si="274"/>
        <v>2</v>
      </c>
      <c r="CL220" s="4"/>
      <c r="CM220" s="4"/>
      <c r="CN220" s="45"/>
      <c r="CO220" s="4"/>
      <c r="CP220" s="4"/>
      <c r="CQ220" s="6"/>
      <c r="CR220" s="5">
        <f t="shared" si="275"/>
        <v>2</v>
      </c>
    </row>
    <row r="221" spans="2:96" ht="15.75" customHeight="1" x14ac:dyDescent="0.35">
      <c r="B221" s="4"/>
      <c r="C221" s="4"/>
      <c r="D221" s="45"/>
      <c r="E221" s="4"/>
      <c r="F221" s="4"/>
      <c r="G221" s="6"/>
      <c r="H221" s="5">
        <f t="shared" si="264"/>
        <v>2</v>
      </c>
      <c r="J221" s="4"/>
      <c r="K221" s="4"/>
      <c r="L221" s="45"/>
      <c r="M221" s="4"/>
      <c r="N221" s="4"/>
      <c r="O221" s="6"/>
      <c r="P221" s="5">
        <f t="shared" si="265"/>
        <v>2</v>
      </c>
      <c r="R221" s="4"/>
      <c r="S221" s="4"/>
      <c r="T221" s="45"/>
      <c r="U221" s="4"/>
      <c r="V221" s="4"/>
      <c r="W221" s="6"/>
      <c r="X221" s="5">
        <f t="shared" si="266"/>
        <v>2</v>
      </c>
      <c r="Z221" s="4"/>
      <c r="AA221" s="4"/>
      <c r="AB221" s="45"/>
      <c r="AC221" s="4"/>
      <c r="AD221" s="4"/>
      <c r="AE221" s="6"/>
      <c r="AF221" s="5">
        <f t="shared" si="267"/>
        <v>2</v>
      </c>
      <c r="AH221" s="4"/>
      <c r="AI221" s="4"/>
      <c r="AJ221" s="45"/>
      <c r="AK221" s="4"/>
      <c r="AL221" s="4"/>
      <c r="AM221" s="6"/>
      <c r="AN221" s="5">
        <f t="shared" si="268"/>
        <v>2</v>
      </c>
      <c r="AP221" s="4"/>
      <c r="AQ221" s="4"/>
      <c r="AR221" s="45"/>
      <c r="AS221" s="4"/>
      <c r="AT221" s="4"/>
      <c r="AU221" s="6"/>
      <c r="AV221" s="5">
        <f t="shared" si="269"/>
        <v>2</v>
      </c>
      <c r="AX221" s="4"/>
      <c r="AY221" s="4"/>
      <c r="AZ221" s="45"/>
      <c r="BA221" s="193"/>
      <c r="BB221" s="4"/>
      <c r="BC221" s="185"/>
      <c r="BD221" s="5">
        <f t="shared" si="270"/>
        <v>2</v>
      </c>
      <c r="BF221" s="4"/>
      <c r="BG221" s="4"/>
      <c r="BH221" s="45"/>
      <c r="BI221" s="4"/>
      <c r="BJ221" s="4"/>
      <c r="BK221" s="6"/>
      <c r="BL221" s="427">
        <f t="shared" si="271"/>
        <v>2</v>
      </c>
      <c r="BN221" s="4"/>
      <c r="BO221" s="4"/>
      <c r="BP221" s="45"/>
      <c r="BQ221" s="4"/>
      <c r="BR221" s="4"/>
      <c r="BS221" s="6"/>
      <c r="BT221" s="5">
        <f t="shared" si="272"/>
        <v>2</v>
      </c>
      <c r="BV221" s="4"/>
      <c r="BW221" s="527"/>
      <c r="BX221" s="45"/>
      <c r="BY221" s="527"/>
      <c r="BZ221" s="4"/>
      <c r="CA221" s="28"/>
      <c r="CB221" s="5">
        <f t="shared" si="273"/>
        <v>2</v>
      </c>
      <c r="CD221" s="4"/>
      <c r="CE221" s="4"/>
      <c r="CF221" s="45"/>
      <c r="CG221" s="4"/>
      <c r="CH221" s="4"/>
      <c r="CI221" s="6"/>
      <c r="CJ221" s="5">
        <f t="shared" si="274"/>
        <v>2</v>
      </c>
      <c r="CL221" s="4"/>
      <c r="CM221" s="4"/>
      <c r="CN221" s="45"/>
      <c r="CO221" s="4"/>
      <c r="CP221" s="4"/>
      <c r="CQ221" s="6"/>
      <c r="CR221" s="5">
        <f t="shared" si="275"/>
        <v>2</v>
      </c>
    </row>
    <row r="222" spans="2:96" ht="15.75" customHeight="1" x14ac:dyDescent="0.25">
      <c r="H222" s="5">
        <f t="shared" si="264"/>
        <v>2</v>
      </c>
      <c r="P222" s="5">
        <f t="shared" si="265"/>
        <v>2</v>
      </c>
      <c r="X222" s="5">
        <f t="shared" si="266"/>
        <v>2</v>
      </c>
      <c r="AF222" s="5">
        <f t="shared" si="267"/>
        <v>2</v>
      </c>
      <c r="AN222" s="5">
        <f t="shared" si="268"/>
        <v>2</v>
      </c>
      <c r="AV222" s="5">
        <f t="shared" si="269"/>
        <v>2</v>
      </c>
      <c r="BD222" s="5">
        <f t="shared" si="270"/>
        <v>2</v>
      </c>
      <c r="BL222" s="427">
        <f t="shared" si="271"/>
        <v>2</v>
      </c>
      <c r="BT222" s="5">
        <f t="shared" si="272"/>
        <v>2</v>
      </c>
      <c r="CB222" s="5">
        <f t="shared" si="273"/>
        <v>2</v>
      </c>
      <c r="CJ222" s="5">
        <f t="shared" si="274"/>
        <v>2</v>
      </c>
      <c r="CR222" s="5">
        <f t="shared" si="275"/>
        <v>2</v>
      </c>
    </row>
    <row r="223" spans="2:96" ht="15.75" customHeight="1" x14ac:dyDescent="0.35">
      <c r="B223" s="658" t="s">
        <v>396</v>
      </c>
      <c r="C223" s="659"/>
      <c r="D223" s="659"/>
      <c r="E223" s="659"/>
      <c r="F223" s="659"/>
      <c r="G223" s="659"/>
      <c r="H223" s="660"/>
      <c r="J223" s="658" t="s">
        <v>396</v>
      </c>
      <c r="K223" s="659"/>
      <c r="L223" s="659"/>
      <c r="M223" s="659"/>
      <c r="N223" s="659"/>
      <c r="O223" s="659"/>
      <c r="P223" s="660"/>
      <c r="R223" s="658" t="s">
        <v>396</v>
      </c>
      <c r="S223" s="659"/>
      <c r="T223" s="659"/>
      <c r="U223" s="659"/>
      <c r="V223" s="659"/>
      <c r="W223" s="659"/>
      <c r="X223" s="660"/>
      <c r="Z223" s="658" t="s">
        <v>396</v>
      </c>
      <c r="AA223" s="659"/>
      <c r="AB223" s="659"/>
      <c r="AC223" s="659"/>
      <c r="AD223" s="659"/>
      <c r="AE223" s="659"/>
      <c r="AF223" s="660"/>
      <c r="AH223" s="658" t="s">
        <v>396</v>
      </c>
      <c r="AI223" s="659"/>
      <c r="AJ223" s="659"/>
      <c r="AK223" s="659"/>
      <c r="AL223" s="659"/>
      <c r="AM223" s="659"/>
      <c r="AN223" s="660"/>
      <c r="AP223" s="658" t="s">
        <v>396</v>
      </c>
      <c r="AQ223" s="659"/>
      <c r="AR223" s="659"/>
      <c r="AS223" s="659"/>
      <c r="AT223" s="659"/>
      <c r="AU223" s="659"/>
      <c r="AV223" s="660"/>
      <c r="AX223" s="658" t="s">
        <v>396</v>
      </c>
      <c r="AY223" s="659"/>
      <c r="AZ223" s="659"/>
      <c r="BA223" s="659"/>
      <c r="BB223" s="659"/>
      <c r="BC223" s="659"/>
      <c r="BD223" s="660"/>
      <c r="BF223" s="658" t="s">
        <v>396</v>
      </c>
      <c r="BG223" s="659"/>
      <c r="BH223" s="659"/>
      <c r="BI223" s="659"/>
      <c r="BJ223" s="659"/>
      <c r="BK223" s="659"/>
      <c r="BL223" s="660"/>
      <c r="BN223" s="658" t="s">
        <v>396</v>
      </c>
      <c r="BO223" s="659"/>
      <c r="BP223" s="659"/>
      <c r="BQ223" s="659"/>
      <c r="BR223" s="659"/>
      <c r="BS223" s="659"/>
      <c r="BT223" s="660"/>
      <c r="BV223" s="658" t="s">
        <v>396</v>
      </c>
      <c r="BW223" s="659"/>
      <c r="BX223" s="659"/>
      <c r="BY223" s="659"/>
      <c r="BZ223" s="659"/>
      <c r="CA223" s="659"/>
      <c r="CB223" s="660"/>
      <c r="CD223" s="658" t="s">
        <v>396</v>
      </c>
      <c r="CE223" s="659"/>
      <c r="CF223" s="659"/>
      <c r="CG223" s="659"/>
      <c r="CH223" s="659"/>
      <c r="CI223" s="659"/>
      <c r="CJ223" s="660"/>
      <c r="CL223" s="658" t="s">
        <v>396</v>
      </c>
      <c r="CM223" s="659"/>
      <c r="CN223" s="659"/>
      <c r="CO223" s="659"/>
      <c r="CP223" s="659"/>
      <c r="CQ223" s="659"/>
      <c r="CR223" s="660"/>
    </row>
    <row r="224" spans="2:96" ht="15.75" customHeight="1" x14ac:dyDescent="0.35">
      <c r="B224" s="7"/>
      <c r="C224" s="8"/>
      <c r="D224" s="8"/>
      <c r="E224" s="9" t="s">
        <v>7</v>
      </c>
      <c r="F224" s="9" t="s">
        <v>8</v>
      </c>
      <c r="G224" s="10" t="s">
        <v>373</v>
      </c>
      <c r="H224" s="11" t="s">
        <v>508</v>
      </c>
      <c r="J224" s="7"/>
      <c r="K224" s="8"/>
      <c r="L224" s="8"/>
      <c r="M224" s="9" t="s">
        <v>7</v>
      </c>
      <c r="N224" s="9" t="s">
        <v>8</v>
      </c>
      <c r="O224" s="12" t="s">
        <v>373</v>
      </c>
      <c r="P224" s="11" t="s">
        <v>508</v>
      </c>
      <c r="R224" s="7"/>
      <c r="S224" s="8"/>
      <c r="T224" s="8"/>
      <c r="U224" s="9" t="s">
        <v>7</v>
      </c>
      <c r="V224" s="9" t="s">
        <v>8</v>
      </c>
      <c r="W224" s="13" t="s">
        <v>373</v>
      </c>
      <c r="X224" s="11" t="s">
        <v>508</v>
      </c>
      <c r="Z224" s="7"/>
      <c r="AA224" s="8"/>
      <c r="AB224" s="8"/>
      <c r="AC224" s="9" t="s">
        <v>7</v>
      </c>
      <c r="AD224" s="9" t="s">
        <v>8</v>
      </c>
      <c r="AE224" s="14" t="s">
        <v>373</v>
      </c>
      <c r="AF224" s="11" t="s">
        <v>508</v>
      </c>
      <c r="AH224" s="7"/>
      <c r="AI224" s="8"/>
      <c r="AJ224" s="8"/>
      <c r="AK224" s="9" t="s">
        <v>7</v>
      </c>
      <c r="AL224" s="9" t="s">
        <v>8</v>
      </c>
      <c r="AM224" s="102" t="s">
        <v>373</v>
      </c>
      <c r="AN224" s="11" t="s">
        <v>508</v>
      </c>
      <c r="AP224" s="7"/>
      <c r="AQ224" s="8"/>
      <c r="AR224" s="8"/>
      <c r="AS224" s="9" t="s">
        <v>7</v>
      </c>
      <c r="AT224" s="9" t="s">
        <v>8</v>
      </c>
      <c r="AU224" s="92" t="s">
        <v>373</v>
      </c>
      <c r="AV224" s="11" t="s">
        <v>508</v>
      </c>
      <c r="AX224" s="7"/>
      <c r="AY224" s="8"/>
      <c r="AZ224" s="8"/>
      <c r="BA224" s="191" t="s">
        <v>7</v>
      </c>
      <c r="BB224" s="9" t="s">
        <v>8</v>
      </c>
      <c r="BC224" s="184" t="s">
        <v>373</v>
      </c>
      <c r="BD224" s="11" t="s">
        <v>508</v>
      </c>
      <c r="BF224" s="7"/>
      <c r="BG224" s="8"/>
      <c r="BH224" s="8"/>
      <c r="BI224" s="9" t="s">
        <v>7</v>
      </c>
      <c r="BJ224" s="9" t="s">
        <v>8</v>
      </c>
      <c r="BK224" s="18" t="s">
        <v>373</v>
      </c>
      <c r="BL224" s="11" t="s">
        <v>508</v>
      </c>
      <c r="BN224" s="7"/>
      <c r="BO224" s="8"/>
      <c r="BP224" s="8"/>
      <c r="BQ224" s="9" t="s">
        <v>7</v>
      </c>
      <c r="BR224" s="9" t="s">
        <v>8</v>
      </c>
      <c r="BS224" s="19" t="s">
        <v>373</v>
      </c>
      <c r="BT224" s="11" t="s">
        <v>508</v>
      </c>
      <c r="BV224" s="7"/>
      <c r="BW224" s="536"/>
      <c r="BX224" s="8"/>
      <c r="BY224" s="9" t="s">
        <v>7</v>
      </c>
      <c r="BZ224" s="9" t="s">
        <v>8</v>
      </c>
      <c r="CA224" s="20" t="s">
        <v>373</v>
      </c>
      <c r="CB224" s="11" t="s">
        <v>508</v>
      </c>
      <c r="CD224" s="7"/>
      <c r="CE224" s="8"/>
      <c r="CF224" s="8"/>
      <c r="CG224" s="9" t="s">
        <v>7</v>
      </c>
      <c r="CH224" s="9" t="s">
        <v>8</v>
      </c>
      <c r="CI224" s="21" t="s">
        <v>373</v>
      </c>
      <c r="CJ224" s="11" t="s">
        <v>508</v>
      </c>
      <c r="CL224" s="7"/>
      <c r="CM224" s="8"/>
      <c r="CN224" s="8"/>
      <c r="CO224" s="9" t="s">
        <v>7</v>
      </c>
      <c r="CP224" s="9" t="s">
        <v>8</v>
      </c>
      <c r="CQ224" s="22" t="s">
        <v>373</v>
      </c>
      <c r="CR224" s="11" t="s">
        <v>508</v>
      </c>
    </row>
    <row r="225" spans="2:96" ht="15.75" customHeight="1" x14ac:dyDescent="0.35">
      <c r="B225" s="774" t="s">
        <v>532</v>
      </c>
      <c r="C225" s="662"/>
      <c r="D225" s="3"/>
      <c r="E225" s="4" t="s">
        <v>11</v>
      </c>
      <c r="F225" s="4" t="s">
        <v>11</v>
      </c>
      <c r="H225" s="4">
        <v>5</v>
      </c>
      <c r="J225" s="680" t="s">
        <v>510</v>
      </c>
      <c r="K225" s="662"/>
      <c r="L225" s="3"/>
      <c r="M225" s="4" t="s">
        <v>11</v>
      </c>
      <c r="N225" s="4" t="s">
        <v>11</v>
      </c>
      <c r="P225" s="4">
        <v>5</v>
      </c>
      <c r="R225" s="678" t="s">
        <v>511</v>
      </c>
      <c r="S225" s="662"/>
      <c r="T225" s="3"/>
      <c r="U225" s="4" t="s">
        <v>11</v>
      </c>
      <c r="V225" s="4" t="s">
        <v>11</v>
      </c>
      <c r="X225" s="4">
        <v>5</v>
      </c>
      <c r="Z225" s="687" t="s">
        <v>512</v>
      </c>
      <c r="AA225" s="662"/>
      <c r="AB225" s="3"/>
      <c r="AC225" s="4" t="s">
        <v>11</v>
      </c>
      <c r="AD225" s="4" t="s">
        <v>11</v>
      </c>
      <c r="AF225" s="24">
        <v>5</v>
      </c>
      <c r="AH225" s="685" t="s">
        <v>513</v>
      </c>
      <c r="AI225" s="662"/>
      <c r="AJ225" s="3"/>
      <c r="AK225" s="4" t="s">
        <v>11</v>
      </c>
      <c r="AL225" s="4" t="s">
        <v>11</v>
      </c>
      <c r="AN225" s="24">
        <v>5</v>
      </c>
      <c r="AP225" s="764" t="s">
        <v>514</v>
      </c>
      <c r="AQ225" s="662"/>
      <c r="AR225" s="3"/>
      <c r="AS225" s="4" t="s">
        <v>11</v>
      </c>
      <c r="AT225" s="4" t="s">
        <v>11</v>
      </c>
      <c r="AV225" s="24">
        <v>5</v>
      </c>
      <c r="AX225" s="688" t="s">
        <v>515</v>
      </c>
      <c r="AY225" s="662"/>
      <c r="AZ225" s="3"/>
      <c r="BA225" s="193" t="s">
        <v>11</v>
      </c>
      <c r="BB225" s="4" t="s">
        <v>11</v>
      </c>
      <c r="BD225" s="4">
        <v>5</v>
      </c>
      <c r="BF225" s="679" t="s">
        <v>516</v>
      </c>
      <c r="BG225" s="662"/>
      <c r="BH225" s="3"/>
      <c r="BI225" s="4" t="s">
        <v>11</v>
      </c>
      <c r="BJ225" s="4" t="s">
        <v>11</v>
      </c>
      <c r="BL225" s="248">
        <v>5</v>
      </c>
      <c r="BN225" s="672" t="s">
        <v>517</v>
      </c>
      <c r="BO225" s="662"/>
      <c r="BP225" s="3"/>
      <c r="BQ225" s="4" t="s">
        <v>11</v>
      </c>
      <c r="BR225" s="4" t="s">
        <v>11</v>
      </c>
      <c r="BT225" s="468">
        <v>5</v>
      </c>
      <c r="BV225" s="728" t="s">
        <v>518</v>
      </c>
      <c r="BW225" s="662"/>
      <c r="BX225" s="3"/>
      <c r="BY225" s="527" t="s">
        <v>11</v>
      </c>
      <c r="BZ225" s="4" t="s">
        <v>11</v>
      </c>
      <c r="CB225" s="4">
        <f>BT225</f>
        <v>5</v>
      </c>
      <c r="CD225" s="682" t="s">
        <v>519</v>
      </c>
      <c r="CE225" s="662"/>
      <c r="CF225" s="3"/>
      <c r="CG225" s="4" t="s">
        <v>11</v>
      </c>
      <c r="CH225" s="4" t="s">
        <v>11</v>
      </c>
      <c r="CJ225" s="4">
        <f>CB225</f>
        <v>5</v>
      </c>
      <c r="CL225" s="686" t="s">
        <v>520</v>
      </c>
      <c r="CM225" s="662"/>
      <c r="CN225" s="3"/>
      <c r="CO225" s="4" t="s">
        <v>11</v>
      </c>
      <c r="CP225" s="4" t="s">
        <v>11</v>
      </c>
      <c r="CR225" s="4">
        <f>CJ225</f>
        <v>5</v>
      </c>
    </row>
    <row r="226" spans="2:96" ht="15.75" customHeight="1" x14ac:dyDescent="0.35">
      <c r="B226" s="664"/>
      <c r="C226" s="651"/>
      <c r="D226" s="3"/>
      <c r="E226" s="4"/>
      <c r="F226" s="4"/>
      <c r="G226" s="6"/>
      <c r="H226" s="5">
        <f t="shared" ref="H226:H232" si="276">SUM(H225+E226-F226)</f>
        <v>5</v>
      </c>
      <c r="J226" s="664"/>
      <c r="K226" s="651"/>
      <c r="L226" s="3"/>
      <c r="M226" s="4"/>
      <c r="N226" s="4"/>
      <c r="O226" s="6"/>
      <c r="P226" s="5">
        <f t="shared" ref="P226:P232" si="277">SUM(P225+M226-N226)</f>
        <v>5</v>
      </c>
      <c r="R226" s="664"/>
      <c r="S226" s="651"/>
      <c r="T226" s="3"/>
      <c r="U226" s="4"/>
      <c r="V226" s="4"/>
      <c r="W226" s="6"/>
      <c r="X226" s="5">
        <f t="shared" ref="X226:X232" si="278">SUM(X225+U226-V226)</f>
        <v>5</v>
      </c>
      <c r="Z226" s="664"/>
      <c r="AA226" s="651"/>
      <c r="AB226" s="3"/>
      <c r="AC226" s="4"/>
      <c r="AD226" s="4"/>
      <c r="AE226" s="6"/>
      <c r="AF226" s="5">
        <f t="shared" ref="AF226:AF232" si="279">SUM(AF225+AC226-AD226)</f>
        <v>5</v>
      </c>
      <c r="AH226" s="664"/>
      <c r="AI226" s="651"/>
      <c r="AJ226" s="3"/>
      <c r="AK226" s="4"/>
      <c r="AL226" s="4"/>
      <c r="AM226" s="6"/>
      <c r="AN226" s="5">
        <f t="shared" ref="AN226:AN232" si="280">SUM(AN225+AK226-AL226)</f>
        <v>5</v>
      </c>
      <c r="AP226" s="664"/>
      <c r="AQ226" s="651"/>
      <c r="AR226" s="3"/>
      <c r="AS226" s="4"/>
      <c r="AT226" s="4"/>
      <c r="AU226" s="6"/>
      <c r="AV226" s="5">
        <f t="shared" ref="AV226:AV232" si="281">SUM(AV225+AS226-AT226)</f>
        <v>5</v>
      </c>
      <c r="AX226" s="664"/>
      <c r="AY226" s="651"/>
      <c r="AZ226" s="3"/>
      <c r="BA226" s="193"/>
      <c r="BB226" s="4"/>
      <c r="BC226" s="185"/>
      <c r="BD226" s="5">
        <f t="shared" ref="BD226:BD232" si="282">SUM(BD225+BA226-BB226)</f>
        <v>5</v>
      </c>
      <c r="BF226" s="664"/>
      <c r="BG226" s="651"/>
      <c r="BH226" s="3"/>
      <c r="BI226" s="4"/>
      <c r="BJ226" s="4"/>
      <c r="BK226" s="6"/>
      <c r="BL226" s="5">
        <f t="shared" ref="BL226:BL232" si="283">SUM(BL225+BI226-BJ226)</f>
        <v>5</v>
      </c>
      <c r="BN226" s="664"/>
      <c r="BO226" s="651"/>
      <c r="BP226" s="3"/>
      <c r="BQ226" s="4"/>
      <c r="BR226" s="4"/>
      <c r="BS226" s="6"/>
      <c r="BT226" s="5">
        <f t="shared" ref="BT226:BT232" si="284">SUM(BT225+BQ226-BR226)</f>
        <v>5</v>
      </c>
      <c r="BV226" s="664"/>
      <c r="BW226" s="651"/>
      <c r="BX226" s="3"/>
      <c r="BY226" s="527"/>
      <c r="BZ226" s="4"/>
      <c r="CA226" s="28"/>
      <c r="CB226" s="5">
        <f t="shared" ref="CB226:CB232" si="285">SUM(CB225+BY226-BZ226)</f>
        <v>5</v>
      </c>
      <c r="CD226" s="664"/>
      <c r="CE226" s="651"/>
      <c r="CF226" s="3"/>
      <c r="CG226" s="4"/>
      <c r="CH226" s="4"/>
      <c r="CI226" s="6"/>
      <c r="CJ226" s="5">
        <f t="shared" ref="CJ226:CJ232" si="286">SUM(CJ225+CG226-CH226)</f>
        <v>5</v>
      </c>
      <c r="CL226" s="664"/>
      <c r="CM226" s="651"/>
      <c r="CN226" s="3"/>
      <c r="CO226" s="4"/>
      <c r="CP226" s="4"/>
      <c r="CQ226" s="6"/>
      <c r="CR226" s="5">
        <f t="shared" ref="CR226:CR232" si="287">SUM(CR225+CO226-CP226)</f>
        <v>5</v>
      </c>
    </row>
    <row r="227" spans="2:96" ht="16.5" customHeight="1" x14ac:dyDescent="0.35">
      <c r="B227" s="4"/>
      <c r="C227" s="4"/>
      <c r="D227" s="3"/>
      <c r="E227" s="4"/>
      <c r="F227" s="4"/>
      <c r="G227" s="6"/>
      <c r="H227" s="5">
        <f t="shared" si="276"/>
        <v>5</v>
      </c>
      <c r="J227" s="4"/>
      <c r="K227" s="4"/>
      <c r="L227" s="3"/>
      <c r="M227" s="4"/>
      <c r="N227" s="4"/>
      <c r="O227" s="6"/>
      <c r="P227" s="5">
        <f t="shared" si="277"/>
        <v>5</v>
      </c>
      <c r="R227" s="4"/>
      <c r="S227" s="4"/>
      <c r="T227" s="3"/>
      <c r="U227" s="4"/>
      <c r="V227" s="4"/>
      <c r="W227" s="6"/>
      <c r="X227" s="5">
        <f t="shared" si="278"/>
        <v>5</v>
      </c>
      <c r="Z227" s="4"/>
      <c r="AA227" s="4"/>
      <c r="AB227" s="3"/>
      <c r="AC227" s="4"/>
      <c r="AD227" s="4"/>
      <c r="AE227" s="6"/>
      <c r="AF227" s="5">
        <f t="shared" si="279"/>
        <v>5</v>
      </c>
      <c r="AH227" s="4"/>
      <c r="AI227" s="4"/>
      <c r="AJ227" s="3"/>
      <c r="AK227" s="4"/>
      <c r="AL227" s="4"/>
      <c r="AM227" s="6"/>
      <c r="AN227" s="5">
        <f t="shared" si="280"/>
        <v>5</v>
      </c>
      <c r="AP227" s="4"/>
      <c r="AQ227" s="4"/>
      <c r="AR227" s="3"/>
      <c r="AS227" s="4"/>
      <c r="AT227" s="4"/>
      <c r="AU227" s="6"/>
      <c r="AV227" s="5">
        <f t="shared" si="281"/>
        <v>5</v>
      </c>
      <c r="AX227" s="4"/>
      <c r="AY227" s="4"/>
      <c r="AZ227" s="3"/>
      <c r="BA227" s="193"/>
      <c r="BB227" s="4"/>
      <c r="BC227" s="185"/>
      <c r="BD227" s="5">
        <f t="shared" si="282"/>
        <v>5</v>
      </c>
      <c r="BF227" s="4"/>
      <c r="BG227" s="4"/>
      <c r="BH227" s="3"/>
      <c r="BI227" s="4"/>
      <c r="BJ227" s="4"/>
      <c r="BK227" s="6"/>
      <c r="BL227" s="5">
        <f t="shared" si="283"/>
        <v>5</v>
      </c>
      <c r="BN227" s="4"/>
      <c r="BO227" s="4"/>
      <c r="BP227" s="3"/>
      <c r="BQ227" s="4"/>
      <c r="BR227" s="4"/>
      <c r="BS227" s="6"/>
      <c r="BT227" s="5">
        <f t="shared" si="284"/>
        <v>5</v>
      </c>
      <c r="BV227" s="4"/>
      <c r="BW227" s="527"/>
      <c r="BX227" s="3"/>
      <c r="BY227" s="527"/>
      <c r="BZ227" s="4"/>
      <c r="CA227" s="28"/>
      <c r="CB227" s="5">
        <f t="shared" si="285"/>
        <v>5</v>
      </c>
      <c r="CD227" s="4"/>
      <c r="CE227" s="4"/>
      <c r="CF227" s="3"/>
      <c r="CG227" s="4"/>
      <c r="CH227" s="4"/>
      <c r="CI227" s="6"/>
      <c r="CJ227" s="5">
        <f t="shared" si="286"/>
        <v>5</v>
      </c>
      <c r="CL227" s="4"/>
      <c r="CM227" s="4"/>
      <c r="CN227" s="3"/>
      <c r="CO227" s="4"/>
      <c r="CP227" s="4"/>
      <c r="CQ227" s="6"/>
      <c r="CR227" s="5">
        <f t="shared" si="287"/>
        <v>5</v>
      </c>
    </row>
    <row r="228" spans="2:96" ht="12.75" customHeight="1" x14ac:dyDescent="0.35">
      <c r="B228" s="4"/>
      <c r="C228" s="4"/>
      <c r="D228" s="3"/>
      <c r="E228" s="4"/>
      <c r="F228" s="4"/>
      <c r="G228" s="6"/>
      <c r="H228" s="5">
        <f t="shared" si="276"/>
        <v>5</v>
      </c>
      <c r="J228" s="4"/>
      <c r="K228" s="4"/>
      <c r="L228" s="3"/>
      <c r="M228" s="4"/>
      <c r="N228" s="4"/>
      <c r="O228" s="6"/>
      <c r="P228" s="5">
        <f t="shared" si="277"/>
        <v>5</v>
      </c>
      <c r="R228" s="4"/>
      <c r="S228" s="4"/>
      <c r="T228" s="3"/>
      <c r="U228" s="4"/>
      <c r="V228" s="4"/>
      <c r="W228" s="6"/>
      <c r="X228" s="5">
        <f t="shared" si="278"/>
        <v>5</v>
      </c>
      <c r="Z228" s="4"/>
      <c r="AA228" s="4"/>
      <c r="AB228" s="3"/>
      <c r="AC228" s="4"/>
      <c r="AD228" s="4"/>
      <c r="AE228" s="6"/>
      <c r="AF228" s="5">
        <f t="shared" si="279"/>
        <v>5</v>
      </c>
      <c r="AH228" s="4"/>
      <c r="AI228" s="4"/>
      <c r="AJ228" s="3"/>
      <c r="AK228" s="4"/>
      <c r="AL228" s="4"/>
      <c r="AM228" s="6"/>
      <c r="AN228" s="5">
        <f t="shared" si="280"/>
        <v>5</v>
      </c>
      <c r="AP228" s="4"/>
      <c r="AQ228" s="4"/>
      <c r="AR228" s="3"/>
      <c r="AS228" s="4"/>
      <c r="AT228" s="4"/>
      <c r="AU228" s="6"/>
      <c r="AV228" s="5">
        <f t="shared" si="281"/>
        <v>5</v>
      </c>
      <c r="AX228" s="4"/>
      <c r="AY228" s="4"/>
      <c r="AZ228" s="3"/>
      <c r="BA228" s="193"/>
      <c r="BB228" s="4"/>
      <c r="BC228" s="185"/>
      <c r="BD228" s="5">
        <f t="shared" si="282"/>
        <v>5</v>
      </c>
      <c r="BF228" s="4"/>
      <c r="BG228" s="4"/>
      <c r="BH228" s="3"/>
      <c r="BI228" s="4"/>
      <c r="BJ228" s="4"/>
      <c r="BK228" s="6"/>
      <c r="BL228" s="5">
        <f t="shared" si="283"/>
        <v>5</v>
      </c>
      <c r="BN228" s="4"/>
      <c r="BO228" s="4"/>
      <c r="BP228" s="3"/>
      <c r="BQ228" s="4"/>
      <c r="BR228" s="4"/>
      <c r="BS228" s="6"/>
      <c r="BT228" s="5">
        <f t="shared" si="284"/>
        <v>5</v>
      </c>
      <c r="BV228" s="4"/>
      <c r="BW228" s="527"/>
      <c r="BX228" s="3"/>
      <c r="BY228" s="527"/>
      <c r="BZ228" s="4"/>
      <c r="CA228" s="28"/>
      <c r="CB228" s="5">
        <f t="shared" si="285"/>
        <v>5</v>
      </c>
      <c r="CD228" s="4"/>
      <c r="CE228" s="4"/>
      <c r="CF228" s="3"/>
      <c r="CG228" s="4"/>
      <c r="CH228" s="4"/>
      <c r="CI228" s="6"/>
      <c r="CJ228" s="5">
        <f t="shared" si="286"/>
        <v>5</v>
      </c>
      <c r="CL228" s="4"/>
      <c r="CM228" s="4"/>
      <c r="CN228" s="3"/>
      <c r="CO228" s="4"/>
      <c r="CP228" s="4"/>
      <c r="CQ228" s="6"/>
      <c r="CR228" s="5">
        <f t="shared" si="287"/>
        <v>5</v>
      </c>
    </row>
    <row r="229" spans="2:96" ht="12.75" customHeight="1" x14ac:dyDescent="0.35">
      <c r="B229" s="4"/>
      <c r="C229" s="4"/>
      <c r="D229" s="3"/>
      <c r="E229" s="4"/>
      <c r="F229" s="4"/>
      <c r="G229" s="6"/>
      <c r="H229" s="5">
        <f t="shared" si="276"/>
        <v>5</v>
      </c>
      <c r="J229" s="4"/>
      <c r="K229" s="4"/>
      <c r="L229" s="3"/>
      <c r="M229" s="4"/>
      <c r="N229" s="4"/>
      <c r="O229" s="6"/>
      <c r="P229" s="5">
        <f t="shared" si="277"/>
        <v>5</v>
      </c>
      <c r="R229" s="4"/>
      <c r="S229" s="4"/>
      <c r="T229" s="3"/>
      <c r="U229" s="4"/>
      <c r="V229" s="4"/>
      <c r="W229" s="6"/>
      <c r="X229" s="5">
        <f t="shared" si="278"/>
        <v>5</v>
      </c>
      <c r="Z229" s="4"/>
      <c r="AA229" s="4"/>
      <c r="AB229" s="3"/>
      <c r="AC229" s="4"/>
      <c r="AD229" s="4"/>
      <c r="AE229" s="6"/>
      <c r="AF229" s="5">
        <f t="shared" si="279"/>
        <v>5</v>
      </c>
      <c r="AH229" s="4"/>
      <c r="AI229" s="4"/>
      <c r="AJ229" s="3"/>
      <c r="AK229" s="4"/>
      <c r="AL229" s="4"/>
      <c r="AM229" s="6"/>
      <c r="AN229" s="5">
        <f t="shared" si="280"/>
        <v>5</v>
      </c>
      <c r="AP229" s="4"/>
      <c r="AQ229" s="4"/>
      <c r="AR229" s="3"/>
      <c r="AS229" s="4"/>
      <c r="AT229" s="4"/>
      <c r="AU229" s="6"/>
      <c r="AV229" s="5">
        <f t="shared" si="281"/>
        <v>5</v>
      </c>
      <c r="AX229" s="4"/>
      <c r="AY229" s="4"/>
      <c r="AZ229" s="3"/>
      <c r="BA229" s="193"/>
      <c r="BB229" s="4"/>
      <c r="BC229" s="185"/>
      <c r="BD229" s="5">
        <f t="shared" si="282"/>
        <v>5</v>
      </c>
      <c r="BF229" s="4"/>
      <c r="BG229" s="4"/>
      <c r="BH229" s="3"/>
      <c r="BI229" s="4"/>
      <c r="BJ229" s="4"/>
      <c r="BK229" s="6"/>
      <c r="BL229" s="5">
        <f t="shared" si="283"/>
        <v>5</v>
      </c>
      <c r="BN229" s="4"/>
      <c r="BO229" s="4"/>
      <c r="BP229" s="3"/>
      <c r="BQ229" s="4"/>
      <c r="BR229" s="4"/>
      <c r="BS229" s="6"/>
      <c r="BT229" s="5">
        <f t="shared" si="284"/>
        <v>5</v>
      </c>
      <c r="BV229" s="4"/>
      <c r="BW229" s="527"/>
      <c r="BX229" s="3"/>
      <c r="BY229" s="527"/>
      <c r="BZ229" s="4"/>
      <c r="CA229" s="28"/>
      <c r="CB229" s="5">
        <f t="shared" si="285"/>
        <v>5</v>
      </c>
      <c r="CD229" s="4"/>
      <c r="CE229" s="4"/>
      <c r="CF229" s="3"/>
      <c r="CG229" s="4"/>
      <c r="CH229" s="4"/>
      <c r="CI229" s="6"/>
      <c r="CJ229" s="5">
        <f t="shared" si="286"/>
        <v>5</v>
      </c>
      <c r="CL229" s="4"/>
      <c r="CM229" s="4"/>
      <c r="CN229" s="3"/>
      <c r="CO229" s="4"/>
      <c r="CP229" s="4"/>
      <c r="CQ229" s="6"/>
      <c r="CR229" s="5">
        <f t="shared" si="287"/>
        <v>5</v>
      </c>
    </row>
    <row r="230" spans="2:96" ht="12.75" customHeight="1" x14ac:dyDescent="0.35">
      <c r="B230" s="4"/>
      <c r="C230" s="4"/>
      <c r="D230" s="3"/>
      <c r="E230" s="4"/>
      <c r="F230" s="4"/>
      <c r="G230" s="6"/>
      <c r="H230" s="5">
        <f t="shared" si="276"/>
        <v>5</v>
      </c>
      <c r="J230" s="4"/>
      <c r="K230" s="4"/>
      <c r="L230" s="3"/>
      <c r="M230" s="4"/>
      <c r="N230" s="4"/>
      <c r="O230" s="6"/>
      <c r="P230" s="5">
        <f t="shared" si="277"/>
        <v>5</v>
      </c>
      <c r="R230" s="4"/>
      <c r="S230" s="4"/>
      <c r="T230" s="3"/>
      <c r="U230" s="4"/>
      <c r="V230" s="4"/>
      <c r="W230" s="6"/>
      <c r="X230" s="5">
        <f t="shared" si="278"/>
        <v>5</v>
      </c>
      <c r="Z230" s="4"/>
      <c r="AA230" s="4"/>
      <c r="AB230" s="3"/>
      <c r="AC230" s="4"/>
      <c r="AD230" s="4"/>
      <c r="AE230" s="6"/>
      <c r="AF230" s="5">
        <f t="shared" si="279"/>
        <v>5</v>
      </c>
      <c r="AH230" s="4"/>
      <c r="AI230" s="4"/>
      <c r="AJ230" s="3"/>
      <c r="AK230" s="4"/>
      <c r="AL230" s="4"/>
      <c r="AM230" s="6"/>
      <c r="AN230" s="5">
        <f t="shared" si="280"/>
        <v>5</v>
      </c>
      <c r="AP230" s="4"/>
      <c r="AQ230" s="4"/>
      <c r="AR230" s="3"/>
      <c r="AS230" s="4"/>
      <c r="AT230" s="4"/>
      <c r="AU230" s="6"/>
      <c r="AV230" s="5">
        <f t="shared" si="281"/>
        <v>5</v>
      </c>
      <c r="AX230" s="4"/>
      <c r="AY230" s="4"/>
      <c r="AZ230" s="3"/>
      <c r="BA230" s="193"/>
      <c r="BB230" s="4"/>
      <c r="BC230" s="185"/>
      <c r="BD230" s="5">
        <f t="shared" si="282"/>
        <v>5</v>
      </c>
      <c r="BF230" s="4"/>
      <c r="BG230" s="4"/>
      <c r="BH230" s="3"/>
      <c r="BI230" s="4"/>
      <c r="BJ230" s="4"/>
      <c r="BK230" s="6"/>
      <c r="BL230" s="5">
        <f t="shared" si="283"/>
        <v>5</v>
      </c>
      <c r="BN230" s="4"/>
      <c r="BO230" s="4"/>
      <c r="BP230" s="3"/>
      <c r="BQ230" s="4"/>
      <c r="BR230" s="4"/>
      <c r="BS230" s="6"/>
      <c r="BT230" s="5">
        <f t="shared" si="284"/>
        <v>5</v>
      </c>
      <c r="BV230" s="4"/>
      <c r="BW230" s="527"/>
      <c r="BX230" s="3"/>
      <c r="BY230" s="527"/>
      <c r="BZ230" s="4"/>
      <c r="CA230" s="28"/>
      <c r="CB230" s="5">
        <f t="shared" si="285"/>
        <v>5</v>
      </c>
      <c r="CD230" s="4"/>
      <c r="CE230" s="4"/>
      <c r="CF230" s="3"/>
      <c r="CG230" s="4"/>
      <c r="CH230" s="4"/>
      <c r="CI230" s="6"/>
      <c r="CJ230" s="5">
        <f t="shared" si="286"/>
        <v>5</v>
      </c>
      <c r="CL230" s="4"/>
      <c r="CM230" s="4"/>
      <c r="CN230" s="3"/>
      <c r="CO230" s="4"/>
      <c r="CP230" s="4"/>
      <c r="CQ230" s="6"/>
      <c r="CR230" s="5">
        <f t="shared" si="287"/>
        <v>5</v>
      </c>
    </row>
    <row r="231" spans="2:96" ht="12.75" customHeight="1" x14ac:dyDescent="0.35">
      <c r="B231" s="4"/>
      <c r="C231" s="4"/>
      <c r="D231" s="3"/>
      <c r="E231" s="4"/>
      <c r="F231" s="4"/>
      <c r="G231" s="6"/>
      <c r="H231" s="5">
        <f t="shared" si="276"/>
        <v>5</v>
      </c>
      <c r="J231" s="4"/>
      <c r="K231" s="4"/>
      <c r="L231" s="3"/>
      <c r="M231" s="4"/>
      <c r="N231" s="4"/>
      <c r="O231" s="6"/>
      <c r="P231" s="5">
        <f t="shared" si="277"/>
        <v>5</v>
      </c>
      <c r="R231" s="4"/>
      <c r="S231" s="4"/>
      <c r="T231" s="3"/>
      <c r="U231" s="4"/>
      <c r="V231" s="4"/>
      <c r="W231" s="6"/>
      <c r="X231" s="5">
        <f t="shared" si="278"/>
        <v>5</v>
      </c>
      <c r="Z231" s="4"/>
      <c r="AA231" s="4"/>
      <c r="AB231" s="3"/>
      <c r="AC231" s="4"/>
      <c r="AD231" s="4"/>
      <c r="AE231" s="6"/>
      <c r="AF231" s="5">
        <f t="shared" si="279"/>
        <v>5</v>
      </c>
      <c r="AH231" s="4"/>
      <c r="AI231" s="4"/>
      <c r="AJ231" s="3"/>
      <c r="AK231" s="4"/>
      <c r="AL231" s="4"/>
      <c r="AM231" s="6"/>
      <c r="AN231" s="5">
        <f t="shared" si="280"/>
        <v>5</v>
      </c>
      <c r="AP231" s="4"/>
      <c r="AQ231" s="4"/>
      <c r="AR231" s="3"/>
      <c r="AS231" s="4"/>
      <c r="AT231" s="4"/>
      <c r="AU231" s="6"/>
      <c r="AV231" s="5">
        <f t="shared" si="281"/>
        <v>5</v>
      </c>
      <c r="AX231" s="4"/>
      <c r="AY231" s="4"/>
      <c r="AZ231" s="3"/>
      <c r="BA231" s="193"/>
      <c r="BB231" s="4"/>
      <c r="BC231" s="185"/>
      <c r="BD231" s="5">
        <f t="shared" si="282"/>
        <v>5</v>
      </c>
      <c r="BF231" s="4"/>
      <c r="BG231" s="4"/>
      <c r="BH231" s="3"/>
      <c r="BI231" s="4"/>
      <c r="BJ231" s="4"/>
      <c r="BK231" s="6"/>
      <c r="BL231" s="5">
        <f t="shared" si="283"/>
        <v>5</v>
      </c>
      <c r="BN231" s="4"/>
      <c r="BO231" s="4"/>
      <c r="BP231" s="3"/>
      <c r="BQ231" s="4"/>
      <c r="BR231" s="4"/>
      <c r="BS231" s="6"/>
      <c r="BT231" s="5">
        <f t="shared" si="284"/>
        <v>5</v>
      </c>
      <c r="BV231" s="4"/>
      <c r="BW231" s="527"/>
      <c r="BX231" s="3"/>
      <c r="BY231" s="527"/>
      <c r="BZ231" s="4"/>
      <c r="CA231" s="28"/>
      <c r="CB231" s="5">
        <f t="shared" si="285"/>
        <v>5</v>
      </c>
      <c r="CD231" s="4"/>
      <c r="CE231" s="4"/>
      <c r="CF231" s="3"/>
      <c r="CG231" s="4"/>
      <c r="CH231" s="4"/>
      <c r="CI231" s="6"/>
      <c r="CJ231" s="5">
        <f t="shared" si="286"/>
        <v>5</v>
      </c>
      <c r="CL231" s="4"/>
      <c r="CM231" s="4"/>
      <c r="CN231" s="3"/>
      <c r="CO231" s="4"/>
      <c r="CP231" s="4"/>
      <c r="CQ231" s="6"/>
      <c r="CR231" s="5">
        <f t="shared" si="287"/>
        <v>5</v>
      </c>
    </row>
    <row r="232" spans="2:96" ht="12.75" customHeight="1" x14ac:dyDescent="0.35">
      <c r="B232" s="4"/>
      <c r="C232" s="4"/>
      <c r="D232" s="3"/>
      <c r="E232" s="4"/>
      <c r="F232" s="4"/>
      <c r="G232" s="6"/>
      <c r="H232" s="5">
        <f t="shared" si="276"/>
        <v>5</v>
      </c>
      <c r="J232" s="4"/>
      <c r="K232" s="4"/>
      <c r="L232" s="3"/>
      <c r="M232" s="4"/>
      <c r="N232" s="4"/>
      <c r="O232" s="6"/>
      <c r="P232" s="5">
        <f t="shared" si="277"/>
        <v>5</v>
      </c>
      <c r="R232" s="4"/>
      <c r="S232" s="4"/>
      <c r="T232" s="3"/>
      <c r="U232" s="4"/>
      <c r="V232" s="4"/>
      <c r="W232" s="6"/>
      <c r="X232" s="5">
        <f t="shared" si="278"/>
        <v>5</v>
      </c>
      <c r="Z232" s="4"/>
      <c r="AA232" s="4"/>
      <c r="AB232" s="3"/>
      <c r="AC232" s="4"/>
      <c r="AD232" s="4"/>
      <c r="AE232" s="6"/>
      <c r="AF232" s="5">
        <f t="shared" si="279"/>
        <v>5</v>
      </c>
      <c r="AH232" s="4"/>
      <c r="AI232" s="4"/>
      <c r="AJ232" s="3"/>
      <c r="AK232" s="4"/>
      <c r="AL232" s="4"/>
      <c r="AM232" s="6"/>
      <c r="AN232" s="5">
        <f t="shared" si="280"/>
        <v>5</v>
      </c>
      <c r="AP232" s="4"/>
      <c r="AQ232" s="4"/>
      <c r="AR232" s="3"/>
      <c r="AS232" s="4"/>
      <c r="AT232" s="4"/>
      <c r="AU232" s="6"/>
      <c r="AV232" s="5">
        <f t="shared" si="281"/>
        <v>5</v>
      </c>
      <c r="AX232" s="4"/>
      <c r="AY232" s="4"/>
      <c r="AZ232" s="3"/>
      <c r="BA232" s="193"/>
      <c r="BB232" s="4"/>
      <c r="BC232" s="185"/>
      <c r="BD232" s="5">
        <f t="shared" si="282"/>
        <v>5</v>
      </c>
      <c r="BF232" s="4"/>
      <c r="BG232" s="4"/>
      <c r="BH232" s="3"/>
      <c r="BI232" s="4"/>
      <c r="BJ232" s="4"/>
      <c r="BK232" s="6"/>
      <c r="BL232" s="5">
        <f t="shared" si="283"/>
        <v>5</v>
      </c>
      <c r="BN232" s="4"/>
      <c r="BO232" s="4"/>
      <c r="BP232" s="3"/>
      <c r="BQ232" s="4"/>
      <c r="BR232" s="4"/>
      <c r="BS232" s="6"/>
      <c r="BT232" s="5">
        <f t="shared" si="284"/>
        <v>5</v>
      </c>
      <c r="BV232" s="4"/>
      <c r="BW232" s="527"/>
      <c r="BX232" s="3"/>
      <c r="BY232" s="527"/>
      <c r="BZ232" s="4"/>
      <c r="CA232" s="28"/>
      <c r="CB232" s="5">
        <f t="shared" si="285"/>
        <v>5</v>
      </c>
      <c r="CD232" s="4"/>
      <c r="CE232" s="4"/>
      <c r="CF232" s="3"/>
      <c r="CG232" s="4"/>
      <c r="CH232" s="4"/>
      <c r="CI232" s="6"/>
      <c r="CJ232" s="5">
        <f t="shared" si="286"/>
        <v>5</v>
      </c>
      <c r="CL232" s="4"/>
      <c r="CM232" s="4"/>
      <c r="CN232" s="3"/>
      <c r="CO232" s="4"/>
      <c r="CP232" s="4"/>
      <c r="CQ232" s="6"/>
      <c r="CR232" s="5">
        <f t="shared" si="287"/>
        <v>5</v>
      </c>
    </row>
    <row r="233" spans="2:96" ht="12.75" customHeight="1" x14ac:dyDescent="0.35">
      <c r="B233" s="658" t="s">
        <v>397</v>
      </c>
      <c r="C233" s="659"/>
      <c r="D233" s="659"/>
      <c r="E233" s="659"/>
      <c r="F233" s="659"/>
      <c r="G233" s="659"/>
      <c r="H233" s="660"/>
      <c r="J233" s="658" t="s">
        <v>397</v>
      </c>
      <c r="K233" s="659"/>
      <c r="L233" s="659"/>
      <c r="M233" s="659"/>
      <c r="N233" s="659"/>
      <c r="O233" s="659"/>
      <c r="P233" s="660"/>
      <c r="R233" s="658" t="s">
        <v>397</v>
      </c>
      <c r="S233" s="659"/>
      <c r="T233" s="659"/>
      <c r="U233" s="659"/>
      <c r="V233" s="659"/>
      <c r="W233" s="659"/>
      <c r="X233" s="660"/>
      <c r="Z233" s="658" t="s">
        <v>397</v>
      </c>
      <c r="AA233" s="659"/>
      <c r="AB233" s="659"/>
      <c r="AC233" s="659"/>
      <c r="AD233" s="659"/>
      <c r="AE233" s="659"/>
      <c r="AF233" s="660"/>
      <c r="AH233" s="658" t="s">
        <v>397</v>
      </c>
      <c r="AI233" s="659"/>
      <c r="AJ233" s="659"/>
      <c r="AK233" s="659"/>
      <c r="AL233" s="659"/>
      <c r="AM233" s="659"/>
      <c r="AN233" s="660"/>
      <c r="AP233" s="658" t="s">
        <v>397</v>
      </c>
      <c r="AQ233" s="659"/>
      <c r="AR233" s="659"/>
      <c r="AS233" s="659"/>
      <c r="AT233" s="659"/>
      <c r="AU233" s="659"/>
      <c r="AV233" s="660"/>
      <c r="AX233" s="658" t="s">
        <v>397</v>
      </c>
      <c r="AY233" s="659"/>
      <c r="AZ233" s="659"/>
      <c r="BA233" s="659"/>
      <c r="BB233" s="659"/>
      <c r="BC233" s="659"/>
      <c r="BD233" s="660"/>
      <c r="BF233" s="658" t="s">
        <v>397</v>
      </c>
      <c r="BG233" s="659"/>
      <c r="BH233" s="659"/>
      <c r="BI233" s="659"/>
      <c r="BJ233" s="659"/>
      <c r="BK233" s="659"/>
      <c r="BL233" s="660"/>
      <c r="BN233" s="658" t="s">
        <v>397</v>
      </c>
      <c r="BO233" s="659"/>
      <c r="BP233" s="659"/>
      <c r="BQ233" s="659"/>
      <c r="BR233" s="659"/>
      <c r="BS233" s="659"/>
      <c r="BT233" s="660"/>
      <c r="BV233" s="658" t="s">
        <v>397</v>
      </c>
      <c r="BW233" s="659"/>
      <c r="BX233" s="659"/>
      <c r="BY233" s="659"/>
      <c r="BZ233" s="659"/>
      <c r="CA233" s="659"/>
      <c r="CB233" s="660"/>
      <c r="CD233" s="658" t="s">
        <v>397</v>
      </c>
      <c r="CE233" s="659"/>
      <c r="CF233" s="659"/>
      <c r="CG233" s="659"/>
      <c r="CH233" s="659"/>
      <c r="CI233" s="659"/>
      <c r="CJ233" s="660"/>
      <c r="CL233" s="658" t="s">
        <v>397</v>
      </c>
      <c r="CM233" s="659"/>
      <c r="CN233" s="659"/>
      <c r="CO233" s="659"/>
      <c r="CP233" s="659"/>
      <c r="CQ233" s="659"/>
      <c r="CR233" s="660"/>
    </row>
    <row r="234" spans="2:96" ht="12.75" customHeight="1" x14ac:dyDescent="0.35">
      <c r="B234" s="7"/>
      <c r="C234" s="8"/>
      <c r="D234" s="8"/>
      <c r="E234" s="9" t="s">
        <v>7</v>
      </c>
      <c r="F234" s="9" t="s">
        <v>8</v>
      </c>
      <c r="G234" s="10" t="s">
        <v>373</v>
      </c>
      <c r="H234" s="11" t="s">
        <v>508</v>
      </c>
      <c r="J234" s="7"/>
      <c r="K234" s="8"/>
      <c r="L234" s="8"/>
      <c r="M234" s="9" t="s">
        <v>7</v>
      </c>
      <c r="N234" s="9" t="s">
        <v>8</v>
      </c>
      <c r="O234" s="12" t="s">
        <v>373</v>
      </c>
      <c r="P234" s="11" t="s">
        <v>508</v>
      </c>
      <c r="R234" s="7"/>
      <c r="S234" s="8"/>
      <c r="T234" s="8"/>
      <c r="U234" s="9" t="s">
        <v>7</v>
      </c>
      <c r="V234" s="9" t="s">
        <v>8</v>
      </c>
      <c r="W234" s="13" t="s">
        <v>373</v>
      </c>
      <c r="X234" s="11" t="s">
        <v>508</v>
      </c>
      <c r="Z234" s="7"/>
      <c r="AA234" s="8"/>
      <c r="AB234" s="8"/>
      <c r="AC234" s="9" t="s">
        <v>7</v>
      </c>
      <c r="AD234" s="9" t="s">
        <v>8</v>
      </c>
      <c r="AE234" s="14" t="s">
        <v>373</v>
      </c>
      <c r="AF234" s="11" t="s">
        <v>508</v>
      </c>
      <c r="AH234" s="7"/>
      <c r="AI234" s="8"/>
      <c r="AJ234" s="8"/>
      <c r="AK234" s="9" t="s">
        <v>7</v>
      </c>
      <c r="AL234" s="9" t="s">
        <v>8</v>
      </c>
      <c r="AM234" s="102" t="s">
        <v>373</v>
      </c>
      <c r="AN234" s="11" t="s">
        <v>508</v>
      </c>
      <c r="AP234" s="7"/>
      <c r="AQ234" s="8"/>
      <c r="AR234" s="8"/>
      <c r="AS234" s="9" t="s">
        <v>7</v>
      </c>
      <c r="AT234" s="9" t="s">
        <v>8</v>
      </c>
      <c r="AU234" s="92" t="s">
        <v>373</v>
      </c>
      <c r="AV234" s="11" t="s">
        <v>508</v>
      </c>
      <c r="AX234" s="7"/>
      <c r="AY234" s="8"/>
      <c r="AZ234" s="8"/>
      <c r="BA234" s="191" t="s">
        <v>7</v>
      </c>
      <c r="BB234" s="9" t="s">
        <v>8</v>
      </c>
      <c r="BC234" s="184" t="s">
        <v>373</v>
      </c>
      <c r="BD234" s="11" t="s">
        <v>508</v>
      </c>
      <c r="BF234" s="7"/>
      <c r="BG234" s="8"/>
      <c r="BH234" s="8"/>
      <c r="BI234" s="9" t="s">
        <v>7</v>
      </c>
      <c r="BJ234" s="9" t="s">
        <v>8</v>
      </c>
      <c r="BK234" s="18" t="s">
        <v>373</v>
      </c>
      <c r="BL234" s="11" t="s">
        <v>508</v>
      </c>
      <c r="BN234" s="7"/>
      <c r="BO234" s="8"/>
      <c r="BP234" s="8"/>
      <c r="BQ234" s="9" t="s">
        <v>7</v>
      </c>
      <c r="BR234" s="9" t="s">
        <v>8</v>
      </c>
      <c r="BS234" s="19" t="s">
        <v>373</v>
      </c>
      <c r="BT234" s="11" t="s">
        <v>508</v>
      </c>
      <c r="BV234" s="7"/>
      <c r="BW234" s="536"/>
      <c r="BX234" s="8"/>
      <c r="BY234" s="9" t="s">
        <v>7</v>
      </c>
      <c r="BZ234" s="9" t="s">
        <v>8</v>
      </c>
      <c r="CA234" s="20" t="s">
        <v>373</v>
      </c>
      <c r="CB234" s="11" t="s">
        <v>508</v>
      </c>
      <c r="CD234" s="7"/>
      <c r="CE234" s="8"/>
      <c r="CF234" s="8"/>
      <c r="CG234" s="9" t="s">
        <v>7</v>
      </c>
      <c r="CH234" s="9" t="s">
        <v>8</v>
      </c>
      <c r="CI234" s="21" t="s">
        <v>373</v>
      </c>
      <c r="CJ234" s="11" t="s">
        <v>508</v>
      </c>
      <c r="CL234" s="7"/>
      <c r="CM234" s="8"/>
      <c r="CN234" s="8"/>
      <c r="CO234" s="9" t="s">
        <v>7</v>
      </c>
      <c r="CP234" s="9" t="s">
        <v>8</v>
      </c>
      <c r="CQ234" s="22" t="s">
        <v>373</v>
      </c>
      <c r="CR234" s="11" t="s">
        <v>508</v>
      </c>
    </row>
    <row r="235" spans="2:96" ht="12.75" customHeight="1" x14ac:dyDescent="0.35">
      <c r="B235" s="774" t="s">
        <v>532</v>
      </c>
      <c r="C235" s="662"/>
      <c r="D235" s="3"/>
      <c r="E235" s="4" t="s">
        <v>11</v>
      </c>
      <c r="F235" s="4" t="s">
        <v>11</v>
      </c>
      <c r="H235" s="4">
        <v>4</v>
      </c>
      <c r="J235" s="680" t="s">
        <v>510</v>
      </c>
      <c r="K235" s="662"/>
      <c r="L235" s="3"/>
      <c r="M235" s="4" t="s">
        <v>11</v>
      </c>
      <c r="N235" s="4" t="s">
        <v>11</v>
      </c>
      <c r="P235" s="4">
        <v>4</v>
      </c>
      <c r="R235" s="678" t="s">
        <v>511</v>
      </c>
      <c r="S235" s="662"/>
      <c r="T235" s="3"/>
      <c r="U235" s="4" t="s">
        <v>11</v>
      </c>
      <c r="V235" s="4" t="s">
        <v>11</v>
      </c>
      <c r="X235" s="4">
        <v>4</v>
      </c>
      <c r="Z235" s="687" t="s">
        <v>512</v>
      </c>
      <c r="AA235" s="662"/>
      <c r="AB235" s="3"/>
      <c r="AC235" s="4" t="s">
        <v>11</v>
      </c>
      <c r="AD235" s="4" t="s">
        <v>11</v>
      </c>
      <c r="AF235" s="24">
        <v>4</v>
      </c>
      <c r="AH235" s="685" t="s">
        <v>513</v>
      </c>
      <c r="AI235" s="662"/>
      <c r="AJ235" s="3"/>
      <c r="AK235" s="4" t="s">
        <v>11</v>
      </c>
      <c r="AL235" s="4" t="s">
        <v>11</v>
      </c>
      <c r="AN235" s="24">
        <v>4</v>
      </c>
      <c r="AP235" s="764" t="s">
        <v>514</v>
      </c>
      <c r="AQ235" s="662"/>
      <c r="AR235" s="3"/>
      <c r="AS235" s="4" t="s">
        <v>11</v>
      </c>
      <c r="AT235" s="4" t="s">
        <v>11</v>
      </c>
      <c r="AV235" s="24">
        <v>4</v>
      </c>
      <c r="AX235" s="688" t="s">
        <v>515</v>
      </c>
      <c r="AY235" s="662"/>
      <c r="AZ235" s="3"/>
      <c r="BA235" s="193" t="s">
        <v>11</v>
      </c>
      <c r="BB235" s="4" t="s">
        <v>11</v>
      </c>
      <c r="BD235" s="4">
        <v>4</v>
      </c>
      <c r="BF235" s="679" t="s">
        <v>516</v>
      </c>
      <c r="BG235" s="662"/>
      <c r="BH235" s="3"/>
      <c r="BI235" s="4" t="s">
        <v>11</v>
      </c>
      <c r="BJ235" s="4" t="s">
        <v>11</v>
      </c>
      <c r="BL235" s="248">
        <v>4</v>
      </c>
      <c r="BN235" s="672" t="s">
        <v>517</v>
      </c>
      <c r="BO235" s="662"/>
      <c r="BP235" s="3"/>
      <c r="BQ235" s="4" t="s">
        <v>11</v>
      </c>
      <c r="BR235" s="4" t="s">
        <v>11</v>
      </c>
      <c r="BT235" s="468">
        <v>4</v>
      </c>
      <c r="BV235" s="728" t="s">
        <v>518</v>
      </c>
      <c r="BW235" s="662"/>
      <c r="BX235" s="3"/>
      <c r="BY235" s="527" t="s">
        <v>11</v>
      </c>
      <c r="BZ235" s="4" t="s">
        <v>11</v>
      </c>
      <c r="CB235" s="4">
        <f>BT235</f>
        <v>4</v>
      </c>
      <c r="CD235" s="682" t="s">
        <v>519</v>
      </c>
      <c r="CE235" s="662"/>
      <c r="CF235" s="3"/>
      <c r="CG235" s="4" t="s">
        <v>11</v>
      </c>
      <c r="CH235" s="4" t="s">
        <v>11</v>
      </c>
      <c r="CJ235" s="4">
        <f>CB235</f>
        <v>4</v>
      </c>
      <c r="CL235" s="686" t="s">
        <v>520</v>
      </c>
      <c r="CM235" s="662"/>
      <c r="CN235" s="3"/>
      <c r="CO235" s="4" t="s">
        <v>11</v>
      </c>
      <c r="CP235" s="4" t="s">
        <v>11</v>
      </c>
      <c r="CR235" s="4">
        <f>CJ235</f>
        <v>4</v>
      </c>
    </row>
    <row r="236" spans="2:96" ht="12.75" customHeight="1" x14ac:dyDescent="0.35">
      <c r="B236" s="664" t="s">
        <v>40</v>
      </c>
      <c r="C236" s="651"/>
      <c r="D236" s="3"/>
      <c r="E236" s="4"/>
      <c r="F236" s="4"/>
      <c r="G236" s="6"/>
      <c r="H236" s="5">
        <f t="shared" ref="H236:H242" si="288">SUM(H235+E236-F236)</f>
        <v>4</v>
      </c>
      <c r="J236" s="664"/>
      <c r="K236" s="651"/>
      <c r="L236" s="3"/>
      <c r="M236" s="4"/>
      <c r="N236" s="4"/>
      <c r="O236" s="6"/>
      <c r="P236" s="5">
        <f t="shared" ref="P236:P242" si="289">SUM(P235+M236-N236)</f>
        <v>4</v>
      </c>
      <c r="R236" s="664"/>
      <c r="S236" s="651"/>
      <c r="U236" s="4"/>
      <c r="V236" s="4"/>
      <c r="W236" s="6"/>
      <c r="X236" s="5">
        <f t="shared" ref="X236:X242" si="290">SUM(X235+U236-V236)</f>
        <v>4</v>
      </c>
      <c r="Z236" s="664"/>
      <c r="AA236" s="651"/>
      <c r="AB236" s="3"/>
      <c r="AC236" s="4"/>
      <c r="AD236" s="4"/>
      <c r="AE236" s="6"/>
      <c r="AF236" s="5">
        <f t="shared" ref="AF236:AF242" si="291">SUM(AF235+AC236-AD236)</f>
        <v>4</v>
      </c>
      <c r="AH236" s="664"/>
      <c r="AI236" s="651"/>
      <c r="AJ236" s="3"/>
      <c r="AK236" s="4"/>
      <c r="AL236" s="4"/>
      <c r="AM236" s="6"/>
      <c r="AN236" s="5">
        <f t="shared" ref="AN236:AN242" si="292">SUM(AN235+AK236-AL236)</f>
        <v>4</v>
      </c>
      <c r="AP236" s="664"/>
      <c r="AQ236" s="651"/>
      <c r="AR236" s="3"/>
      <c r="AS236" s="4"/>
      <c r="AT236" s="4"/>
      <c r="AU236" s="6"/>
      <c r="AV236" s="5">
        <f t="shared" ref="AV236:AV242" si="293">SUM(AV235+AS236-AT236)</f>
        <v>4</v>
      </c>
      <c r="AX236" s="664"/>
      <c r="AY236" s="651"/>
      <c r="AZ236" s="3"/>
      <c r="BA236" s="193"/>
      <c r="BB236" s="4"/>
      <c r="BC236" s="185"/>
      <c r="BD236" s="5">
        <f t="shared" ref="BD236:BD242" si="294">SUM(BD235+BA236-BB236)</f>
        <v>4</v>
      </c>
      <c r="BF236" s="664"/>
      <c r="BG236" s="651"/>
      <c r="BH236" s="3"/>
      <c r="BI236" s="4"/>
      <c r="BJ236" s="4"/>
      <c r="BK236" s="6"/>
      <c r="BL236" s="5">
        <f t="shared" ref="BL236:BL242" si="295">SUM(BL235+BI236-BJ236)</f>
        <v>4</v>
      </c>
      <c r="BN236" s="664"/>
      <c r="BO236" s="651"/>
      <c r="BP236" s="3"/>
      <c r="BQ236" s="4"/>
      <c r="BR236" s="4"/>
      <c r="BS236" s="6"/>
      <c r="BT236" s="5">
        <f t="shared" ref="BT236:BT242" si="296">SUM(BT235+BQ236-BR236)</f>
        <v>4</v>
      </c>
      <c r="BV236" s="664"/>
      <c r="BW236" s="651"/>
      <c r="BX236" s="3"/>
      <c r="BY236" s="527"/>
      <c r="BZ236" s="4"/>
      <c r="CA236" s="28"/>
      <c r="CB236" s="5">
        <f t="shared" ref="CB236:CB242" si="297">SUM(CB235+BY236-BZ236)</f>
        <v>4</v>
      </c>
      <c r="CD236" s="654"/>
      <c r="CE236" s="651"/>
      <c r="CF236" s="3"/>
      <c r="CG236" s="4"/>
      <c r="CH236" s="4"/>
      <c r="CI236" s="6"/>
      <c r="CJ236" s="5">
        <f t="shared" ref="CJ236:CJ242" si="298">SUM(CJ235+CG236-CH236)</f>
        <v>4</v>
      </c>
      <c r="CL236" s="664"/>
      <c r="CM236" s="651"/>
      <c r="CN236" s="3"/>
      <c r="CO236" s="4"/>
      <c r="CP236" s="4"/>
      <c r="CQ236" s="6"/>
      <c r="CR236" s="5">
        <f t="shared" ref="CR236:CR242" si="299">SUM(CR235+CO236-CP236)</f>
        <v>4</v>
      </c>
    </row>
    <row r="237" spans="2:96" ht="12.75" customHeight="1" x14ac:dyDescent="0.35">
      <c r="B237" s="4"/>
      <c r="C237" s="4"/>
      <c r="D237" s="3"/>
      <c r="E237" s="4"/>
      <c r="F237" s="4"/>
      <c r="G237" s="6"/>
      <c r="H237" s="5">
        <f t="shared" si="288"/>
        <v>4</v>
      </c>
      <c r="J237" s="4"/>
      <c r="K237" s="4"/>
      <c r="L237" s="3"/>
      <c r="M237" s="4"/>
      <c r="N237" s="4"/>
      <c r="O237" s="6"/>
      <c r="P237" s="5">
        <f t="shared" si="289"/>
        <v>4</v>
      </c>
      <c r="R237" s="4"/>
      <c r="S237" s="4"/>
      <c r="T237" s="3"/>
      <c r="U237" s="4"/>
      <c r="V237" s="4"/>
      <c r="W237" s="6"/>
      <c r="X237" s="5">
        <f t="shared" si="290"/>
        <v>4</v>
      </c>
      <c r="Z237" s="4"/>
      <c r="AA237" s="4"/>
      <c r="AB237" s="3"/>
      <c r="AC237" s="4"/>
      <c r="AD237" s="4"/>
      <c r="AE237" s="6"/>
      <c r="AF237" s="5">
        <f t="shared" si="291"/>
        <v>4</v>
      </c>
      <c r="AH237" s="4"/>
      <c r="AI237" s="4"/>
      <c r="AJ237" s="3"/>
      <c r="AK237" s="4"/>
      <c r="AL237" s="4"/>
      <c r="AM237" s="6"/>
      <c r="AN237" s="5">
        <f t="shared" si="292"/>
        <v>4</v>
      </c>
      <c r="AP237" s="4"/>
      <c r="AQ237" s="4"/>
      <c r="AR237" s="3"/>
      <c r="AS237" s="4"/>
      <c r="AT237" s="4"/>
      <c r="AU237" s="6"/>
      <c r="AV237" s="5">
        <f t="shared" si="293"/>
        <v>4</v>
      </c>
      <c r="AX237" s="4"/>
      <c r="AY237" s="4"/>
      <c r="AZ237" s="3"/>
      <c r="BA237" s="193"/>
      <c r="BB237" s="4"/>
      <c r="BC237" s="185"/>
      <c r="BD237" s="5">
        <f t="shared" si="294"/>
        <v>4</v>
      </c>
      <c r="BF237" s="4"/>
      <c r="BG237" s="4"/>
      <c r="BH237" s="3"/>
      <c r="BI237" s="4"/>
      <c r="BJ237" s="4"/>
      <c r="BK237" s="6"/>
      <c r="BL237" s="5">
        <f t="shared" si="295"/>
        <v>4</v>
      </c>
      <c r="BN237" s="4"/>
      <c r="BO237" s="4"/>
      <c r="BP237" s="3"/>
      <c r="BQ237" s="4"/>
      <c r="BR237" s="4"/>
      <c r="BS237" s="6"/>
      <c r="BT237" s="5">
        <f t="shared" si="296"/>
        <v>4</v>
      </c>
      <c r="BV237" s="4"/>
      <c r="BW237" s="527"/>
      <c r="BX237" s="3"/>
      <c r="BY237" s="527"/>
      <c r="BZ237" s="4"/>
      <c r="CA237" s="28"/>
      <c r="CB237" s="5">
        <f t="shared" si="297"/>
        <v>4</v>
      </c>
      <c r="CD237" s="4"/>
      <c r="CE237" s="4"/>
      <c r="CF237" s="3"/>
      <c r="CG237" s="4"/>
      <c r="CH237" s="4"/>
      <c r="CI237" s="6"/>
      <c r="CJ237" s="5">
        <f t="shared" si="298"/>
        <v>4</v>
      </c>
      <c r="CL237" s="4"/>
      <c r="CM237" s="4"/>
      <c r="CN237" s="3"/>
      <c r="CO237" s="4"/>
      <c r="CP237" s="4"/>
      <c r="CQ237" s="6"/>
      <c r="CR237" s="5">
        <f t="shared" si="299"/>
        <v>4</v>
      </c>
    </row>
    <row r="238" spans="2:96" ht="12.75" customHeight="1" x14ac:dyDescent="0.35">
      <c r="B238" s="4"/>
      <c r="C238" s="4"/>
      <c r="D238" s="3"/>
      <c r="E238" s="4"/>
      <c r="F238" s="4"/>
      <c r="G238" s="6"/>
      <c r="H238" s="5">
        <f t="shared" si="288"/>
        <v>4</v>
      </c>
      <c r="J238" s="4"/>
      <c r="K238" s="4"/>
      <c r="L238" s="3"/>
      <c r="M238" s="4"/>
      <c r="N238" s="4"/>
      <c r="O238" s="6"/>
      <c r="P238" s="5">
        <f t="shared" si="289"/>
        <v>4</v>
      </c>
      <c r="R238" s="4"/>
      <c r="S238" s="4"/>
      <c r="T238" s="3"/>
      <c r="U238" s="4"/>
      <c r="V238" s="4"/>
      <c r="W238" s="6"/>
      <c r="X238" s="5">
        <f t="shared" si="290"/>
        <v>4</v>
      </c>
      <c r="Z238" s="4"/>
      <c r="AA238" s="4"/>
      <c r="AB238" s="3"/>
      <c r="AC238" s="4"/>
      <c r="AD238" s="4"/>
      <c r="AE238" s="6"/>
      <c r="AF238" s="5">
        <f t="shared" si="291"/>
        <v>4</v>
      </c>
      <c r="AH238" s="4"/>
      <c r="AI238" s="4"/>
      <c r="AJ238" s="3"/>
      <c r="AK238" s="4"/>
      <c r="AL238" s="4"/>
      <c r="AM238" s="6"/>
      <c r="AN238" s="5">
        <f t="shared" si="292"/>
        <v>4</v>
      </c>
      <c r="AP238" s="4"/>
      <c r="AQ238" s="4"/>
      <c r="AR238" s="3"/>
      <c r="AS238" s="4"/>
      <c r="AT238" s="4"/>
      <c r="AU238" s="6"/>
      <c r="AV238" s="5">
        <f t="shared" si="293"/>
        <v>4</v>
      </c>
      <c r="AX238" s="4"/>
      <c r="AY238" s="4"/>
      <c r="AZ238" s="3"/>
      <c r="BA238" s="193"/>
      <c r="BB238" s="4"/>
      <c r="BC238" s="185"/>
      <c r="BD238" s="5">
        <f t="shared" si="294"/>
        <v>4</v>
      </c>
      <c r="BF238" s="4"/>
      <c r="BG238" s="4"/>
      <c r="BH238" s="3"/>
      <c r="BI238" s="4"/>
      <c r="BJ238" s="4"/>
      <c r="BK238" s="6"/>
      <c r="BL238" s="5">
        <f t="shared" si="295"/>
        <v>4</v>
      </c>
      <c r="BN238" s="4"/>
      <c r="BO238" s="4"/>
      <c r="BP238" s="3"/>
      <c r="BQ238" s="4"/>
      <c r="BR238" s="4"/>
      <c r="BS238" s="6"/>
      <c r="BT238" s="5">
        <f t="shared" si="296"/>
        <v>4</v>
      </c>
      <c r="BV238" s="4"/>
      <c r="BW238" s="527"/>
      <c r="BX238" s="3"/>
      <c r="BY238" s="527"/>
      <c r="BZ238" s="4"/>
      <c r="CA238" s="28"/>
      <c r="CB238" s="5">
        <f t="shared" si="297"/>
        <v>4</v>
      </c>
      <c r="CD238" s="4"/>
      <c r="CE238" s="4"/>
      <c r="CF238" s="3"/>
      <c r="CG238" s="4"/>
      <c r="CH238" s="4"/>
      <c r="CI238" s="6"/>
      <c r="CJ238" s="5">
        <f t="shared" si="298"/>
        <v>4</v>
      </c>
      <c r="CL238" s="4"/>
      <c r="CM238" s="4"/>
      <c r="CN238" s="3"/>
      <c r="CO238" s="4"/>
      <c r="CP238" s="4"/>
      <c r="CQ238" s="6"/>
      <c r="CR238" s="5">
        <f t="shared" si="299"/>
        <v>4</v>
      </c>
    </row>
    <row r="239" spans="2:96" ht="12.75" customHeight="1" x14ac:dyDescent="0.35">
      <c r="B239" s="4"/>
      <c r="C239" s="4"/>
      <c r="D239" s="3"/>
      <c r="E239" s="4"/>
      <c r="F239" s="4"/>
      <c r="G239" s="6"/>
      <c r="H239" s="5">
        <f t="shared" si="288"/>
        <v>4</v>
      </c>
      <c r="J239" s="4"/>
      <c r="K239" s="4"/>
      <c r="L239" s="3"/>
      <c r="M239" s="4"/>
      <c r="N239" s="4"/>
      <c r="O239" s="6"/>
      <c r="P239" s="5">
        <f t="shared" si="289"/>
        <v>4</v>
      </c>
      <c r="R239" s="4"/>
      <c r="S239" s="4"/>
      <c r="T239" s="3"/>
      <c r="U239" s="4"/>
      <c r="V239" s="4"/>
      <c r="W239" s="6"/>
      <c r="X239" s="5">
        <f t="shared" si="290"/>
        <v>4</v>
      </c>
      <c r="Z239" s="4"/>
      <c r="AA239" s="4"/>
      <c r="AB239" s="3"/>
      <c r="AC239" s="4"/>
      <c r="AD239" s="4"/>
      <c r="AE239" s="6"/>
      <c r="AF239" s="5">
        <f t="shared" si="291"/>
        <v>4</v>
      </c>
      <c r="AH239" s="4"/>
      <c r="AI239" s="4"/>
      <c r="AJ239" s="3"/>
      <c r="AK239" s="4"/>
      <c r="AL239" s="4"/>
      <c r="AM239" s="6"/>
      <c r="AN239" s="5">
        <f t="shared" si="292"/>
        <v>4</v>
      </c>
      <c r="AP239" s="4"/>
      <c r="AQ239" s="4"/>
      <c r="AR239" s="3"/>
      <c r="AS239" s="4"/>
      <c r="AT239" s="4"/>
      <c r="AU239" s="6"/>
      <c r="AV239" s="5">
        <f t="shared" si="293"/>
        <v>4</v>
      </c>
      <c r="AX239" s="4"/>
      <c r="AY239" s="4"/>
      <c r="AZ239" s="3"/>
      <c r="BA239" s="193"/>
      <c r="BB239" s="4"/>
      <c r="BC239" s="185"/>
      <c r="BD239" s="5">
        <f t="shared" si="294"/>
        <v>4</v>
      </c>
      <c r="BF239" s="4"/>
      <c r="BG239" s="4"/>
      <c r="BH239" s="3"/>
      <c r="BI239" s="4"/>
      <c r="BJ239" s="4"/>
      <c r="BK239" s="6"/>
      <c r="BL239" s="5">
        <f t="shared" si="295"/>
        <v>4</v>
      </c>
      <c r="BN239" s="4"/>
      <c r="BO239" s="4"/>
      <c r="BP239" s="3"/>
      <c r="BQ239" s="4"/>
      <c r="BR239" s="4"/>
      <c r="BS239" s="6"/>
      <c r="BT239" s="5">
        <f t="shared" si="296"/>
        <v>4</v>
      </c>
      <c r="BV239" s="4"/>
      <c r="BW239" s="527"/>
      <c r="BX239" s="3"/>
      <c r="BY239" s="527"/>
      <c r="BZ239" s="4"/>
      <c r="CA239" s="28"/>
      <c r="CB239" s="5">
        <f t="shared" si="297"/>
        <v>4</v>
      </c>
      <c r="CD239" s="4"/>
      <c r="CE239" s="4"/>
      <c r="CF239" s="3"/>
      <c r="CG239" s="4"/>
      <c r="CH239" s="4"/>
      <c r="CI239" s="6"/>
      <c r="CJ239" s="5">
        <f t="shared" si="298"/>
        <v>4</v>
      </c>
      <c r="CL239" s="4"/>
      <c r="CM239" s="4"/>
      <c r="CN239" s="3"/>
      <c r="CO239" s="4"/>
      <c r="CP239" s="4"/>
      <c r="CQ239" s="6"/>
      <c r="CR239" s="5">
        <f t="shared" si="299"/>
        <v>4</v>
      </c>
    </row>
    <row r="240" spans="2:96" ht="12.75" customHeight="1" x14ac:dyDescent="0.35">
      <c r="B240" s="4"/>
      <c r="C240" s="4"/>
      <c r="D240" s="3"/>
      <c r="E240" s="4"/>
      <c r="F240" s="4"/>
      <c r="G240" s="6"/>
      <c r="H240" s="5">
        <f t="shared" si="288"/>
        <v>4</v>
      </c>
      <c r="J240" s="4"/>
      <c r="K240" s="4"/>
      <c r="L240" s="3"/>
      <c r="M240" s="4"/>
      <c r="N240" s="4"/>
      <c r="O240" s="6"/>
      <c r="P240" s="5">
        <f t="shared" si="289"/>
        <v>4</v>
      </c>
      <c r="R240" s="4"/>
      <c r="S240" s="4"/>
      <c r="T240" s="3"/>
      <c r="U240" s="4"/>
      <c r="V240" s="4"/>
      <c r="W240" s="6"/>
      <c r="X240" s="5">
        <f t="shared" si="290"/>
        <v>4</v>
      </c>
      <c r="Z240" s="4"/>
      <c r="AA240" s="4"/>
      <c r="AB240" s="3"/>
      <c r="AC240" s="4"/>
      <c r="AD240" s="4"/>
      <c r="AE240" s="6"/>
      <c r="AF240" s="5">
        <f t="shared" si="291"/>
        <v>4</v>
      </c>
      <c r="AH240" s="4"/>
      <c r="AI240" s="4"/>
      <c r="AJ240" s="3"/>
      <c r="AK240" s="4"/>
      <c r="AL240" s="4"/>
      <c r="AM240" s="6"/>
      <c r="AN240" s="5">
        <f t="shared" si="292"/>
        <v>4</v>
      </c>
      <c r="AP240" s="4"/>
      <c r="AQ240" s="4"/>
      <c r="AR240" s="3"/>
      <c r="AS240" s="4"/>
      <c r="AT240" s="4"/>
      <c r="AU240" s="6"/>
      <c r="AV240" s="5">
        <f t="shared" si="293"/>
        <v>4</v>
      </c>
      <c r="AX240" s="4"/>
      <c r="AY240" s="4"/>
      <c r="AZ240" s="3"/>
      <c r="BA240" s="193"/>
      <c r="BB240" s="4"/>
      <c r="BC240" s="185"/>
      <c r="BD240" s="5">
        <f t="shared" si="294"/>
        <v>4</v>
      </c>
      <c r="BF240" s="4"/>
      <c r="BG240" s="4"/>
      <c r="BH240" s="3"/>
      <c r="BI240" s="4"/>
      <c r="BJ240" s="4"/>
      <c r="BK240" s="6"/>
      <c r="BL240" s="5">
        <f t="shared" si="295"/>
        <v>4</v>
      </c>
      <c r="BN240" s="4"/>
      <c r="BO240" s="4"/>
      <c r="BP240" s="3"/>
      <c r="BQ240" s="4"/>
      <c r="BR240" s="4"/>
      <c r="BS240" s="6"/>
      <c r="BT240" s="5">
        <f t="shared" si="296"/>
        <v>4</v>
      </c>
      <c r="BV240" s="4"/>
      <c r="BW240" s="527"/>
      <c r="BX240" s="3"/>
      <c r="BY240" s="527"/>
      <c r="BZ240" s="4"/>
      <c r="CA240" s="28"/>
      <c r="CB240" s="5">
        <f t="shared" si="297"/>
        <v>4</v>
      </c>
      <c r="CD240" s="4"/>
      <c r="CE240" s="4"/>
      <c r="CF240" s="3"/>
      <c r="CG240" s="4"/>
      <c r="CH240" s="4"/>
      <c r="CI240" s="6"/>
      <c r="CJ240" s="5">
        <f t="shared" si="298"/>
        <v>4</v>
      </c>
      <c r="CL240" s="4"/>
      <c r="CM240" s="4"/>
      <c r="CN240" s="3"/>
      <c r="CO240" s="4"/>
      <c r="CP240" s="4"/>
      <c r="CQ240" s="6"/>
      <c r="CR240" s="5">
        <f t="shared" si="299"/>
        <v>4</v>
      </c>
    </row>
    <row r="241" spans="2:96" ht="12.75" customHeight="1" x14ac:dyDescent="0.35">
      <c r="B241" s="4"/>
      <c r="C241" s="4"/>
      <c r="D241" s="3"/>
      <c r="E241" s="4"/>
      <c r="F241" s="4"/>
      <c r="G241" s="6"/>
      <c r="H241" s="5">
        <f t="shared" si="288"/>
        <v>4</v>
      </c>
      <c r="J241" s="4"/>
      <c r="K241" s="4"/>
      <c r="L241" s="3"/>
      <c r="M241" s="4"/>
      <c r="N241" s="4"/>
      <c r="O241" s="6"/>
      <c r="P241" s="5">
        <f t="shared" si="289"/>
        <v>4</v>
      </c>
      <c r="R241" s="4"/>
      <c r="S241" s="4"/>
      <c r="T241" s="3"/>
      <c r="U241" s="4"/>
      <c r="V241" s="4"/>
      <c r="W241" s="6"/>
      <c r="X241" s="5">
        <f t="shared" si="290"/>
        <v>4</v>
      </c>
      <c r="Z241" s="4"/>
      <c r="AA241" s="4"/>
      <c r="AB241" s="3"/>
      <c r="AC241" s="4"/>
      <c r="AD241" s="4"/>
      <c r="AE241" s="6"/>
      <c r="AF241" s="5">
        <f t="shared" si="291"/>
        <v>4</v>
      </c>
      <c r="AH241" s="4"/>
      <c r="AI241" s="4"/>
      <c r="AJ241" s="3"/>
      <c r="AK241" s="4"/>
      <c r="AL241" s="4"/>
      <c r="AM241" s="6"/>
      <c r="AN241" s="5">
        <f t="shared" si="292"/>
        <v>4</v>
      </c>
      <c r="AP241" s="4"/>
      <c r="AQ241" s="4"/>
      <c r="AR241" s="3"/>
      <c r="AS241" s="4"/>
      <c r="AT241" s="4"/>
      <c r="AU241" s="6"/>
      <c r="AV241" s="5">
        <f t="shared" si="293"/>
        <v>4</v>
      </c>
      <c r="AX241" s="4"/>
      <c r="AY241" s="4"/>
      <c r="AZ241" s="3"/>
      <c r="BA241" s="193"/>
      <c r="BB241" s="4"/>
      <c r="BC241" s="185"/>
      <c r="BD241" s="5">
        <f t="shared" si="294"/>
        <v>4</v>
      </c>
      <c r="BF241" s="4"/>
      <c r="BG241" s="4"/>
      <c r="BH241" s="3"/>
      <c r="BI241" s="4"/>
      <c r="BJ241" s="4"/>
      <c r="BK241" s="6"/>
      <c r="BL241" s="5">
        <f t="shared" si="295"/>
        <v>4</v>
      </c>
      <c r="BN241" s="4"/>
      <c r="BO241" s="4"/>
      <c r="BP241" s="3"/>
      <c r="BQ241" s="4"/>
      <c r="BR241" s="4"/>
      <c r="BS241" s="6"/>
      <c r="BT241" s="5">
        <f t="shared" si="296"/>
        <v>4</v>
      </c>
      <c r="BV241" s="4"/>
      <c r="BW241" s="527"/>
      <c r="BX241" s="3"/>
      <c r="BY241" s="527"/>
      <c r="BZ241" s="4"/>
      <c r="CA241" s="28"/>
      <c r="CB241" s="5">
        <f t="shared" si="297"/>
        <v>4</v>
      </c>
      <c r="CD241" s="4"/>
      <c r="CE241" s="4"/>
      <c r="CF241" s="3"/>
      <c r="CG241" s="4"/>
      <c r="CH241" s="4"/>
      <c r="CI241" s="6"/>
      <c r="CJ241" s="5">
        <f t="shared" si="298"/>
        <v>4</v>
      </c>
      <c r="CL241" s="4"/>
      <c r="CM241" s="4"/>
      <c r="CN241" s="3"/>
      <c r="CO241" s="4"/>
      <c r="CP241" s="4"/>
      <c r="CQ241" s="6"/>
      <c r="CR241" s="5">
        <f t="shared" si="299"/>
        <v>4</v>
      </c>
    </row>
    <row r="242" spans="2:96" ht="12.75" customHeight="1" x14ac:dyDescent="0.35">
      <c r="B242" s="4"/>
      <c r="C242" s="4"/>
      <c r="D242" s="3"/>
      <c r="E242" s="4"/>
      <c r="F242" s="4"/>
      <c r="G242" s="6"/>
      <c r="H242" s="5">
        <f t="shared" si="288"/>
        <v>4</v>
      </c>
      <c r="J242" s="4"/>
      <c r="K242" s="4"/>
      <c r="L242" s="3"/>
      <c r="M242" s="4"/>
      <c r="N242" s="4"/>
      <c r="O242" s="6"/>
      <c r="P242" s="5">
        <f t="shared" si="289"/>
        <v>4</v>
      </c>
      <c r="R242" s="4"/>
      <c r="S242" s="4"/>
      <c r="T242" s="3"/>
      <c r="U242" s="4"/>
      <c r="V242" s="4"/>
      <c r="W242" s="6"/>
      <c r="X242" s="5">
        <f t="shared" si="290"/>
        <v>4</v>
      </c>
      <c r="Z242" s="4"/>
      <c r="AA242" s="4"/>
      <c r="AB242" s="3"/>
      <c r="AC242" s="4"/>
      <c r="AD242" s="4"/>
      <c r="AE242" s="6"/>
      <c r="AF242" s="5">
        <f t="shared" si="291"/>
        <v>4</v>
      </c>
      <c r="AH242" s="4"/>
      <c r="AI242" s="4"/>
      <c r="AJ242" s="3"/>
      <c r="AK242" s="4"/>
      <c r="AL242" s="4"/>
      <c r="AM242" s="6"/>
      <c r="AN242" s="5">
        <f t="shared" si="292"/>
        <v>4</v>
      </c>
      <c r="AP242" s="4"/>
      <c r="AQ242" s="4"/>
      <c r="AR242" s="3"/>
      <c r="AS242" s="4"/>
      <c r="AT242" s="4"/>
      <c r="AU242" s="6"/>
      <c r="AV242" s="5">
        <f t="shared" si="293"/>
        <v>4</v>
      </c>
      <c r="AX242" s="4"/>
      <c r="AY242" s="4"/>
      <c r="AZ242" s="3"/>
      <c r="BA242" s="193"/>
      <c r="BB242" s="4"/>
      <c r="BC242" s="185"/>
      <c r="BD242" s="5">
        <f t="shared" si="294"/>
        <v>4</v>
      </c>
      <c r="BF242" s="4"/>
      <c r="BG242" s="4"/>
      <c r="BH242" s="3"/>
      <c r="BI242" s="4"/>
      <c r="BJ242" s="4"/>
      <c r="BK242" s="6"/>
      <c r="BL242" s="5">
        <f t="shared" si="295"/>
        <v>4</v>
      </c>
      <c r="BN242" s="4"/>
      <c r="BO242" s="4"/>
      <c r="BP242" s="3"/>
      <c r="BQ242" s="4"/>
      <c r="BR242" s="4"/>
      <c r="BS242" s="6"/>
      <c r="BT242" s="5">
        <f t="shared" si="296"/>
        <v>4</v>
      </c>
      <c r="BV242" s="4"/>
      <c r="BW242" s="527"/>
      <c r="BX242" s="3"/>
      <c r="BY242" s="527"/>
      <c r="BZ242" s="4"/>
      <c r="CA242" s="28"/>
      <c r="CB242" s="5">
        <f t="shared" si="297"/>
        <v>4</v>
      </c>
      <c r="CD242" s="4"/>
      <c r="CE242" s="4"/>
      <c r="CF242" s="3"/>
      <c r="CG242" s="4"/>
      <c r="CH242" s="4"/>
      <c r="CI242" s="6"/>
      <c r="CJ242" s="5">
        <f t="shared" si="298"/>
        <v>4</v>
      </c>
      <c r="CL242" s="4"/>
      <c r="CM242" s="4"/>
      <c r="CN242" s="3"/>
      <c r="CO242" s="4"/>
      <c r="CP242" s="4"/>
      <c r="CQ242" s="6"/>
      <c r="CR242" s="5">
        <f t="shared" si="299"/>
        <v>4</v>
      </c>
    </row>
    <row r="243" spans="2:96" ht="12.75" customHeight="1" x14ac:dyDescent="0.35">
      <c r="B243" s="658" t="s">
        <v>398</v>
      </c>
      <c r="C243" s="659"/>
      <c r="D243" s="659"/>
      <c r="E243" s="659"/>
      <c r="F243" s="659"/>
      <c r="G243" s="659"/>
      <c r="H243" s="660"/>
      <c r="J243" s="658" t="s">
        <v>398</v>
      </c>
      <c r="K243" s="659"/>
      <c r="L243" s="659"/>
      <c r="M243" s="659"/>
      <c r="N243" s="659"/>
      <c r="O243" s="659"/>
      <c r="P243" s="660"/>
      <c r="R243" s="658" t="s">
        <v>398</v>
      </c>
      <c r="S243" s="659"/>
      <c r="T243" s="659"/>
      <c r="U243" s="659"/>
      <c r="V243" s="659"/>
      <c r="W243" s="659"/>
      <c r="X243" s="660"/>
      <c r="Z243" s="658" t="s">
        <v>399</v>
      </c>
      <c r="AA243" s="659"/>
      <c r="AB243" s="659"/>
      <c r="AC243" s="659"/>
      <c r="AD243" s="659"/>
      <c r="AE243" s="659"/>
      <c r="AF243" s="660"/>
      <c r="AH243" s="658" t="s">
        <v>398</v>
      </c>
      <c r="AI243" s="659"/>
      <c r="AJ243" s="659"/>
      <c r="AK243" s="659"/>
      <c r="AL243" s="659"/>
      <c r="AM243" s="659"/>
      <c r="AN243" s="660"/>
      <c r="AP243" s="658" t="s">
        <v>400</v>
      </c>
      <c r="AQ243" s="659"/>
      <c r="AR243" s="659"/>
      <c r="AS243" s="659"/>
      <c r="AT243" s="659"/>
      <c r="AU243" s="659"/>
      <c r="AV243" s="660"/>
      <c r="AX243" s="658" t="s">
        <v>400</v>
      </c>
      <c r="AY243" s="659"/>
      <c r="AZ243" s="659"/>
      <c r="BA243" s="659"/>
      <c r="BB243" s="659"/>
      <c r="BC243" s="659"/>
      <c r="BD243" s="660"/>
      <c r="BF243" s="658" t="s">
        <v>400</v>
      </c>
      <c r="BG243" s="659"/>
      <c r="BH243" s="659"/>
      <c r="BI243" s="659"/>
      <c r="BJ243" s="659"/>
      <c r="BK243" s="659"/>
      <c r="BL243" s="660"/>
      <c r="BN243" s="658" t="s">
        <v>400</v>
      </c>
      <c r="BO243" s="659"/>
      <c r="BP243" s="659"/>
      <c r="BQ243" s="659"/>
      <c r="BR243" s="659"/>
      <c r="BS243" s="659"/>
      <c r="BT243" s="660"/>
      <c r="BV243" s="658" t="s">
        <v>400</v>
      </c>
      <c r="BW243" s="659"/>
      <c r="BX243" s="659"/>
      <c r="BY243" s="659"/>
      <c r="BZ243" s="659"/>
      <c r="CA243" s="659"/>
      <c r="CB243" s="660"/>
      <c r="CD243" s="658" t="s">
        <v>400</v>
      </c>
      <c r="CE243" s="659"/>
      <c r="CF243" s="659"/>
      <c r="CG243" s="659"/>
      <c r="CH243" s="659"/>
      <c r="CI243" s="659"/>
      <c r="CJ243" s="660"/>
      <c r="CL243" s="658" t="s">
        <v>400</v>
      </c>
      <c r="CM243" s="659"/>
      <c r="CN243" s="659"/>
      <c r="CO243" s="659"/>
      <c r="CP243" s="659"/>
      <c r="CQ243" s="659"/>
      <c r="CR243" s="660"/>
    </row>
    <row r="244" spans="2:96" ht="12.75" customHeight="1" x14ac:dyDescent="0.35">
      <c r="B244" s="7"/>
      <c r="C244" s="8"/>
      <c r="D244" s="9" t="s">
        <v>371</v>
      </c>
      <c r="E244" s="103" t="s">
        <v>7</v>
      </c>
      <c r="F244" s="103" t="s">
        <v>8</v>
      </c>
      <c r="G244" s="10" t="s">
        <v>373</v>
      </c>
      <c r="H244" s="104" t="s">
        <v>508</v>
      </c>
      <c r="J244" s="7"/>
      <c r="K244" s="8"/>
      <c r="L244" s="9" t="s">
        <v>371</v>
      </c>
      <c r="M244" s="103" t="s">
        <v>7</v>
      </c>
      <c r="N244" s="103" t="s">
        <v>8</v>
      </c>
      <c r="O244" s="12" t="s">
        <v>373</v>
      </c>
      <c r="P244" s="104" t="s">
        <v>508</v>
      </c>
      <c r="R244" s="7"/>
      <c r="S244" s="8"/>
      <c r="T244" s="9" t="s">
        <v>371</v>
      </c>
      <c r="U244" s="103" t="s">
        <v>7</v>
      </c>
      <c r="V244" s="103" t="s">
        <v>8</v>
      </c>
      <c r="W244" s="13" t="s">
        <v>373</v>
      </c>
      <c r="X244" s="104" t="s">
        <v>508</v>
      </c>
      <c r="Z244" s="7"/>
      <c r="AA244" s="8"/>
      <c r="AB244" s="9" t="s">
        <v>371</v>
      </c>
      <c r="AC244" s="103" t="s">
        <v>7</v>
      </c>
      <c r="AD244" s="103" t="s">
        <v>8</v>
      </c>
      <c r="AE244" s="14" t="s">
        <v>373</v>
      </c>
      <c r="AF244" s="104" t="s">
        <v>508</v>
      </c>
      <c r="AH244" s="7"/>
      <c r="AI244" s="8"/>
      <c r="AJ244" s="9" t="s">
        <v>371</v>
      </c>
      <c r="AK244" s="103" t="s">
        <v>7</v>
      </c>
      <c r="AL244" s="103" t="s">
        <v>8</v>
      </c>
      <c r="AM244" s="102" t="s">
        <v>373</v>
      </c>
      <c r="AN244" s="104" t="s">
        <v>508</v>
      </c>
      <c r="AP244" s="7"/>
      <c r="AQ244" s="8"/>
      <c r="AR244" s="8"/>
      <c r="AS244" s="103" t="s">
        <v>7</v>
      </c>
      <c r="AT244" s="103" t="s">
        <v>8</v>
      </c>
      <c r="AU244" s="92" t="s">
        <v>373</v>
      </c>
      <c r="AV244" s="104" t="s">
        <v>508</v>
      </c>
      <c r="AX244" s="7"/>
      <c r="AY244" s="8"/>
      <c r="AZ244" s="8"/>
      <c r="BA244" s="194" t="s">
        <v>7</v>
      </c>
      <c r="BB244" s="103" t="s">
        <v>8</v>
      </c>
      <c r="BC244" s="184" t="s">
        <v>373</v>
      </c>
      <c r="BD244" s="104" t="s">
        <v>508</v>
      </c>
      <c r="BF244" s="7"/>
      <c r="BG244" s="8"/>
      <c r="BH244" s="8"/>
      <c r="BI244" s="103" t="s">
        <v>7</v>
      </c>
      <c r="BJ244" s="103" t="s">
        <v>8</v>
      </c>
      <c r="BK244" s="18" t="s">
        <v>373</v>
      </c>
      <c r="BL244" s="104" t="s">
        <v>508</v>
      </c>
      <c r="BN244" s="7"/>
      <c r="BO244" s="8"/>
      <c r="BP244" s="8"/>
      <c r="BQ244" s="103" t="s">
        <v>7</v>
      </c>
      <c r="BR244" s="103" t="s">
        <v>8</v>
      </c>
      <c r="BS244" s="19" t="s">
        <v>373</v>
      </c>
      <c r="BT244" s="104" t="s">
        <v>508</v>
      </c>
      <c r="BV244" s="7"/>
      <c r="BW244" s="536"/>
      <c r="BX244" s="8"/>
      <c r="BY244" s="9" t="s">
        <v>7</v>
      </c>
      <c r="BZ244" s="103" t="s">
        <v>8</v>
      </c>
      <c r="CA244" s="20" t="s">
        <v>373</v>
      </c>
      <c r="CB244" s="104" t="s">
        <v>508</v>
      </c>
      <c r="CD244" s="7"/>
      <c r="CE244" s="8"/>
      <c r="CF244" s="8"/>
      <c r="CG244" s="103" t="s">
        <v>7</v>
      </c>
      <c r="CH244" s="103" t="s">
        <v>8</v>
      </c>
      <c r="CI244" s="21" t="s">
        <v>373</v>
      </c>
      <c r="CJ244" s="104" t="s">
        <v>508</v>
      </c>
      <c r="CL244" s="7"/>
      <c r="CM244" s="8"/>
      <c r="CN244" s="8"/>
      <c r="CO244" s="103" t="s">
        <v>7</v>
      </c>
      <c r="CP244" s="103" t="s">
        <v>8</v>
      </c>
      <c r="CQ244" s="22" t="s">
        <v>373</v>
      </c>
      <c r="CR244" s="104" t="s">
        <v>508</v>
      </c>
    </row>
    <row r="245" spans="2:96" ht="12.75" customHeight="1" x14ac:dyDescent="0.35">
      <c r="B245" s="774" t="s">
        <v>532</v>
      </c>
      <c r="C245" s="662"/>
      <c r="D245" s="3"/>
      <c r="E245" s="4" t="s">
        <v>11</v>
      </c>
      <c r="F245" s="4" t="s">
        <v>11</v>
      </c>
      <c r="H245" s="4">
        <v>1</v>
      </c>
      <c r="J245" s="680" t="s">
        <v>510</v>
      </c>
      <c r="K245" s="662"/>
      <c r="L245" s="3"/>
      <c r="M245" s="4" t="s">
        <v>11</v>
      </c>
      <c r="N245" s="4" t="s">
        <v>11</v>
      </c>
      <c r="P245" s="4">
        <v>1</v>
      </c>
      <c r="R245" s="678" t="s">
        <v>511</v>
      </c>
      <c r="S245" s="662"/>
      <c r="T245" s="3"/>
      <c r="U245" s="4" t="s">
        <v>11</v>
      </c>
      <c r="V245" s="4" t="s">
        <v>11</v>
      </c>
      <c r="X245" s="4">
        <v>1</v>
      </c>
      <c r="Z245" s="687" t="s">
        <v>512</v>
      </c>
      <c r="AA245" s="662"/>
      <c r="AB245" s="3"/>
      <c r="AC245" s="4" t="s">
        <v>11</v>
      </c>
      <c r="AD245" s="4" t="s">
        <v>11</v>
      </c>
      <c r="AF245" s="24">
        <v>1</v>
      </c>
      <c r="AH245" s="685" t="s">
        <v>513</v>
      </c>
      <c r="AI245" s="662"/>
      <c r="AJ245" s="3"/>
      <c r="AK245" s="4" t="s">
        <v>11</v>
      </c>
      <c r="AL245" s="4" t="s">
        <v>11</v>
      </c>
      <c r="AN245" s="24">
        <v>1</v>
      </c>
      <c r="AP245" s="764" t="s">
        <v>514</v>
      </c>
      <c r="AQ245" s="662"/>
      <c r="AR245" s="3"/>
      <c r="AS245" s="4" t="s">
        <v>11</v>
      </c>
      <c r="AT245" s="4" t="s">
        <v>11</v>
      </c>
      <c r="AV245" s="24">
        <v>1</v>
      </c>
      <c r="AX245" s="688" t="s">
        <v>515</v>
      </c>
      <c r="AY245" s="662"/>
      <c r="AZ245" s="3"/>
      <c r="BA245" s="193" t="s">
        <v>11</v>
      </c>
      <c r="BB245" s="4" t="s">
        <v>11</v>
      </c>
      <c r="BD245" s="4">
        <v>1</v>
      </c>
      <c r="BF245" s="679" t="s">
        <v>516</v>
      </c>
      <c r="BG245" s="662"/>
      <c r="BH245" s="3"/>
      <c r="BI245" s="4" t="s">
        <v>11</v>
      </c>
      <c r="BJ245" s="4" t="s">
        <v>11</v>
      </c>
      <c r="BL245" s="248">
        <v>1</v>
      </c>
      <c r="BN245" s="672" t="s">
        <v>517</v>
      </c>
      <c r="BO245" s="662"/>
      <c r="BP245" s="3"/>
      <c r="BQ245" s="4" t="s">
        <v>11</v>
      </c>
      <c r="BR245" s="4" t="s">
        <v>11</v>
      </c>
      <c r="BT245" s="468">
        <v>1</v>
      </c>
      <c r="BV245" s="728" t="s">
        <v>518</v>
      </c>
      <c r="BW245" s="662"/>
      <c r="BX245" s="3"/>
      <c r="BY245" s="527" t="s">
        <v>11</v>
      </c>
      <c r="BZ245" s="4" t="s">
        <v>11</v>
      </c>
      <c r="CB245" s="4">
        <f>BT245</f>
        <v>1</v>
      </c>
      <c r="CD245" s="682" t="s">
        <v>519</v>
      </c>
      <c r="CE245" s="662"/>
      <c r="CF245" s="3"/>
      <c r="CG245" s="4" t="s">
        <v>11</v>
      </c>
      <c r="CH245" s="4" t="s">
        <v>11</v>
      </c>
      <c r="CJ245" s="4">
        <f>CB245</f>
        <v>1</v>
      </c>
      <c r="CL245" s="686" t="s">
        <v>520</v>
      </c>
      <c r="CM245" s="662"/>
      <c r="CN245" s="3"/>
      <c r="CO245" s="4" t="s">
        <v>11</v>
      </c>
      <c r="CP245" s="4" t="s">
        <v>11</v>
      </c>
      <c r="CR245" s="4">
        <f>CJ245</f>
        <v>1</v>
      </c>
    </row>
    <row r="246" spans="2:96" ht="12.75" customHeight="1" x14ac:dyDescent="0.35">
      <c r="B246" s="664"/>
      <c r="C246" s="651"/>
      <c r="D246" s="3"/>
      <c r="E246" s="4"/>
      <c r="F246" s="4"/>
      <c r="G246" s="6"/>
      <c r="H246" s="5">
        <f t="shared" ref="H246:H251" si="300">SUM(H245+E246-F246)</f>
        <v>1</v>
      </c>
      <c r="J246" s="664"/>
      <c r="K246" s="651"/>
      <c r="L246" s="3"/>
      <c r="M246" s="4"/>
      <c r="N246" s="4"/>
      <c r="O246" s="6"/>
      <c r="P246" s="5">
        <f t="shared" ref="P246:P251" si="301">SUM(P245+M246-N246)</f>
        <v>1</v>
      </c>
      <c r="R246" s="654"/>
      <c r="S246" s="651"/>
      <c r="T246" s="3"/>
      <c r="U246" s="4">
        <v>0</v>
      </c>
      <c r="V246" s="4"/>
      <c r="W246" s="6"/>
      <c r="X246" s="5">
        <f t="shared" ref="X246:X251" si="302">SUM(X245+U246-V246)</f>
        <v>1</v>
      </c>
      <c r="Z246" s="664"/>
      <c r="AA246" s="651"/>
      <c r="AB246" s="3"/>
      <c r="AC246" s="4"/>
      <c r="AD246" s="4"/>
      <c r="AE246" s="6"/>
      <c r="AF246" s="5">
        <f t="shared" ref="AF246:AF251" si="303">SUM(AF245+AC246-AD246)</f>
        <v>1</v>
      </c>
      <c r="AH246" s="664"/>
      <c r="AI246" s="651"/>
      <c r="AJ246" s="3"/>
      <c r="AK246" s="4"/>
      <c r="AL246" s="4"/>
      <c r="AM246" s="6"/>
      <c r="AN246" s="5">
        <f t="shared" ref="AN246:AN251" si="304">SUM(AN245+AK246-AL246)</f>
        <v>1</v>
      </c>
      <c r="AP246" s="664"/>
      <c r="AQ246" s="651"/>
      <c r="AR246" s="3"/>
      <c r="AS246" s="4"/>
      <c r="AT246" s="4"/>
      <c r="AU246" s="6"/>
      <c r="AV246" s="5">
        <f t="shared" ref="AV246:AV251" si="305">SUM(AV245+AS246-AT246)</f>
        <v>1</v>
      </c>
      <c r="AX246" s="654"/>
      <c r="AY246" s="651"/>
      <c r="AZ246" s="3"/>
      <c r="BA246" s="193"/>
      <c r="BB246" s="4"/>
      <c r="BC246" s="185"/>
      <c r="BD246" s="5">
        <f t="shared" ref="BD246:BD251" si="306">SUM(BD245+BA246-BB246)</f>
        <v>1</v>
      </c>
      <c r="BF246" s="664"/>
      <c r="BG246" s="651"/>
      <c r="BH246" s="3"/>
      <c r="BI246" s="4"/>
      <c r="BJ246" s="4"/>
      <c r="BK246" s="6"/>
      <c r="BL246" s="5">
        <f t="shared" ref="BL246:BL251" si="307">SUM(BL245+BI246-BJ246)</f>
        <v>1</v>
      </c>
      <c r="BN246" s="664"/>
      <c r="BO246" s="651"/>
      <c r="BP246" s="3"/>
      <c r="BQ246" s="4"/>
      <c r="BR246" s="4"/>
      <c r="BS246" s="6"/>
      <c r="BT246" s="5">
        <f t="shared" ref="BT246:BT251" si="308">SUM(BT245+BQ246-BR246)</f>
        <v>1</v>
      </c>
      <c r="BV246" s="664"/>
      <c r="BW246" s="651"/>
      <c r="BX246" s="3"/>
      <c r="BY246" s="527"/>
      <c r="BZ246" s="4"/>
      <c r="CA246" s="28"/>
      <c r="CB246" s="5">
        <f t="shared" ref="CB246:CB251" si="309">SUM(CB245+BY246-BZ246)</f>
        <v>1</v>
      </c>
      <c r="CD246" s="664"/>
      <c r="CE246" s="651"/>
      <c r="CF246" s="3"/>
      <c r="CG246" s="4"/>
      <c r="CH246" s="4"/>
      <c r="CI246" s="6"/>
      <c r="CJ246" s="5">
        <f t="shared" ref="CJ246:CJ251" si="310">SUM(CJ245+CG246-CH246)</f>
        <v>1</v>
      </c>
      <c r="CL246" s="664"/>
      <c r="CM246" s="651"/>
      <c r="CN246" s="3"/>
      <c r="CO246" s="4"/>
      <c r="CP246" s="4"/>
      <c r="CQ246" s="6"/>
      <c r="CR246" s="5">
        <f t="shared" ref="CR246:CR251" si="311">SUM(CR245+CO246-CP246)</f>
        <v>1</v>
      </c>
    </row>
    <row r="247" spans="2:96" ht="12.75" customHeight="1" x14ac:dyDescent="0.25">
      <c r="H247" s="5">
        <f t="shared" si="300"/>
        <v>1</v>
      </c>
      <c r="P247" s="5">
        <f t="shared" si="301"/>
        <v>1</v>
      </c>
      <c r="X247" s="5">
        <f t="shared" si="302"/>
        <v>1</v>
      </c>
      <c r="AF247" s="5">
        <f t="shared" si="303"/>
        <v>1</v>
      </c>
      <c r="AN247" s="5">
        <f t="shared" si="304"/>
        <v>1</v>
      </c>
      <c r="AV247" s="5">
        <f t="shared" si="305"/>
        <v>1</v>
      </c>
      <c r="BD247" s="5">
        <f t="shared" si="306"/>
        <v>1</v>
      </c>
      <c r="BL247" s="5">
        <f t="shared" si="307"/>
        <v>1</v>
      </c>
      <c r="BT247" s="5">
        <f t="shared" si="308"/>
        <v>1</v>
      </c>
      <c r="CB247" s="5">
        <f t="shared" si="309"/>
        <v>1</v>
      </c>
      <c r="CJ247" s="5">
        <f t="shared" si="310"/>
        <v>1</v>
      </c>
      <c r="CR247" s="5">
        <f t="shared" si="311"/>
        <v>1</v>
      </c>
    </row>
    <row r="248" spans="2:96" ht="12.75" customHeight="1" x14ac:dyDescent="0.25">
      <c r="H248" s="5">
        <f t="shared" si="300"/>
        <v>1</v>
      </c>
      <c r="P248" s="5">
        <f t="shared" si="301"/>
        <v>1</v>
      </c>
      <c r="X248" s="5">
        <f t="shared" si="302"/>
        <v>1</v>
      </c>
      <c r="AF248" s="5">
        <f t="shared" si="303"/>
        <v>1</v>
      </c>
      <c r="AN248" s="5">
        <f t="shared" si="304"/>
        <v>1</v>
      </c>
      <c r="AV248" s="5">
        <f t="shared" si="305"/>
        <v>1</v>
      </c>
      <c r="BD248" s="5">
        <f t="shared" si="306"/>
        <v>1</v>
      </c>
      <c r="BL248" s="5">
        <f t="shared" si="307"/>
        <v>1</v>
      </c>
      <c r="BT248" s="5">
        <f t="shared" si="308"/>
        <v>1</v>
      </c>
      <c r="CB248" s="5">
        <f t="shared" si="309"/>
        <v>1</v>
      </c>
      <c r="CJ248" s="5">
        <f t="shared" si="310"/>
        <v>1</v>
      </c>
      <c r="CR248" s="5">
        <f t="shared" si="311"/>
        <v>1</v>
      </c>
    </row>
    <row r="249" spans="2:96" ht="12.75" customHeight="1" x14ac:dyDescent="0.25">
      <c r="H249" s="5">
        <f t="shared" si="300"/>
        <v>1</v>
      </c>
      <c r="P249" s="5">
        <f t="shared" si="301"/>
        <v>1</v>
      </c>
      <c r="X249" s="5">
        <f t="shared" si="302"/>
        <v>1</v>
      </c>
      <c r="AF249" s="5">
        <f t="shared" si="303"/>
        <v>1</v>
      </c>
      <c r="AN249" s="5">
        <f t="shared" si="304"/>
        <v>1</v>
      </c>
      <c r="AV249" s="5">
        <f t="shared" si="305"/>
        <v>1</v>
      </c>
      <c r="BD249" s="5">
        <f t="shared" si="306"/>
        <v>1</v>
      </c>
      <c r="BL249" s="5">
        <f t="shared" si="307"/>
        <v>1</v>
      </c>
      <c r="BT249" s="5">
        <f t="shared" si="308"/>
        <v>1</v>
      </c>
      <c r="CB249" s="5">
        <f t="shared" si="309"/>
        <v>1</v>
      </c>
      <c r="CJ249" s="5">
        <f t="shared" si="310"/>
        <v>1</v>
      </c>
      <c r="CR249" s="5">
        <f t="shared" si="311"/>
        <v>1</v>
      </c>
    </row>
    <row r="250" spans="2:96" ht="12.75" customHeight="1" x14ac:dyDescent="0.25">
      <c r="H250" s="5">
        <f t="shared" si="300"/>
        <v>1</v>
      </c>
      <c r="P250" s="5">
        <f t="shared" si="301"/>
        <v>1</v>
      </c>
      <c r="X250" s="5">
        <f t="shared" si="302"/>
        <v>1</v>
      </c>
      <c r="AF250" s="5">
        <f t="shared" si="303"/>
        <v>1</v>
      </c>
      <c r="AN250" s="5">
        <f t="shared" si="304"/>
        <v>1</v>
      </c>
      <c r="AV250" s="5">
        <f t="shared" si="305"/>
        <v>1</v>
      </c>
      <c r="BD250" s="5">
        <f t="shared" si="306"/>
        <v>1</v>
      </c>
      <c r="BL250" s="5">
        <f t="shared" si="307"/>
        <v>1</v>
      </c>
      <c r="BT250" s="5">
        <f t="shared" si="308"/>
        <v>1</v>
      </c>
      <c r="CB250" s="5">
        <f t="shared" si="309"/>
        <v>1</v>
      </c>
      <c r="CJ250" s="5">
        <f t="shared" si="310"/>
        <v>1</v>
      </c>
      <c r="CR250" s="5">
        <f t="shared" si="311"/>
        <v>1</v>
      </c>
    </row>
    <row r="251" spans="2:96" ht="12.75" customHeight="1" x14ac:dyDescent="0.25">
      <c r="H251" s="5">
        <f t="shared" si="300"/>
        <v>1</v>
      </c>
      <c r="P251" s="5">
        <f t="shared" si="301"/>
        <v>1</v>
      </c>
      <c r="X251" s="5">
        <f t="shared" si="302"/>
        <v>1</v>
      </c>
      <c r="AF251" s="5">
        <f t="shared" si="303"/>
        <v>1</v>
      </c>
      <c r="AN251" s="5">
        <f t="shared" si="304"/>
        <v>1</v>
      </c>
      <c r="AV251" s="5">
        <f t="shared" si="305"/>
        <v>1</v>
      </c>
      <c r="BD251" s="5">
        <f t="shared" si="306"/>
        <v>1</v>
      </c>
      <c r="BL251" s="5">
        <f t="shared" si="307"/>
        <v>1</v>
      </c>
      <c r="BT251" s="5">
        <f t="shared" si="308"/>
        <v>1</v>
      </c>
      <c r="CB251" s="5">
        <f t="shared" si="309"/>
        <v>1</v>
      </c>
      <c r="CJ251" s="5">
        <f t="shared" si="310"/>
        <v>1</v>
      </c>
      <c r="CR251" s="5">
        <f t="shared" si="311"/>
        <v>1</v>
      </c>
    </row>
    <row r="252" spans="2:96" ht="12.75" customHeight="1" x14ac:dyDescent="0.35">
      <c r="B252" s="658" t="s">
        <v>399</v>
      </c>
      <c r="C252" s="659"/>
      <c r="D252" s="659"/>
      <c r="E252" s="659"/>
      <c r="F252" s="659"/>
      <c r="G252" s="659"/>
      <c r="H252" s="660"/>
      <c r="J252" s="658" t="s">
        <v>399</v>
      </c>
      <c r="K252" s="659"/>
      <c r="L252" s="659"/>
      <c r="M252" s="659"/>
      <c r="N252" s="659"/>
      <c r="O252" s="659"/>
      <c r="P252" s="660"/>
      <c r="R252" s="658" t="s">
        <v>399</v>
      </c>
      <c r="S252" s="659"/>
      <c r="T252" s="659"/>
      <c r="U252" s="659"/>
      <c r="V252" s="659"/>
      <c r="W252" s="659"/>
      <c r="X252" s="660"/>
      <c r="Z252" s="658" t="s">
        <v>399</v>
      </c>
      <c r="AA252" s="659"/>
      <c r="AB252" s="659"/>
      <c r="AC252" s="659"/>
      <c r="AD252" s="659"/>
      <c r="AE252" s="659"/>
      <c r="AF252" s="660"/>
      <c r="AH252" s="658" t="s">
        <v>398</v>
      </c>
      <c r="AI252" s="659"/>
      <c r="AJ252" s="659"/>
      <c r="AK252" s="659"/>
      <c r="AL252" s="659"/>
      <c r="AM252" s="659"/>
      <c r="AN252" s="660"/>
      <c r="AP252" s="658" t="s">
        <v>401</v>
      </c>
      <c r="AQ252" s="659"/>
      <c r="AR252" s="659"/>
      <c r="AS252" s="659"/>
      <c r="AT252" s="659"/>
      <c r="AU252" s="659"/>
      <c r="AV252" s="660"/>
      <c r="AX252" s="658" t="s">
        <v>401</v>
      </c>
      <c r="AY252" s="659"/>
      <c r="AZ252" s="659"/>
      <c r="BA252" s="659"/>
      <c r="BB252" s="659"/>
      <c r="BC252" s="659"/>
      <c r="BD252" s="660"/>
      <c r="BF252" s="658" t="s">
        <v>401</v>
      </c>
      <c r="BG252" s="659"/>
      <c r="BH252" s="659"/>
      <c r="BI252" s="659"/>
      <c r="BJ252" s="659"/>
      <c r="BK252" s="659"/>
      <c r="BL252" s="660"/>
      <c r="BN252" s="658" t="s">
        <v>401</v>
      </c>
      <c r="BO252" s="659"/>
      <c r="BP252" s="659"/>
      <c r="BQ252" s="659"/>
      <c r="BR252" s="659"/>
      <c r="BS252" s="659"/>
      <c r="BT252" s="660"/>
      <c r="BV252" s="658" t="s">
        <v>401</v>
      </c>
      <c r="BW252" s="659"/>
      <c r="BX252" s="659"/>
      <c r="BY252" s="659"/>
      <c r="BZ252" s="659"/>
      <c r="CA252" s="659"/>
      <c r="CB252" s="660"/>
      <c r="CD252" s="658" t="s">
        <v>401</v>
      </c>
      <c r="CE252" s="659"/>
      <c r="CF252" s="659"/>
      <c r="CG252" s="659"/>
      <c r="CH252" s="659"/>
      <c r="CI252" s="659"/>
      <c r="CJ252" s="660"/>
      <c r="CL252" s="658" t="s">
        <v>401</v>
      </c>
      <c r="CM252" s="659"/>
      <c r="CN252" s="659"/>
      <c r="CO252" s="659"/>
      <c r="CP252" s="659"/>
      <c r="CQ252" s="659"/>
      <c r="CR252" s="660"/>
    </row>
    <row r="253" spans="2:96" ht="12.75" customHeight="1" x14ac:dyDescent="0.35">
      <c r="B253" s="7"/>
      <c r="C253" s="8"/>
      <c r="D253" s="9" t="s">
        <v>377</v>
      </c>
      <c r="E253" s="103" t="s">
        <v>7</v>
      </c>
      <c r="F253" s="103" t="s">
        <v>8</v>
      </c>
      <c r="G253" s="10" t="s">
        <v>373</v>
      </c>
      <c r="H253" s="104" t="s">
        <v>508</v>
      </c>
      <c r="J253" s="7"/>
      <c r="K253" s="8"/>
      <c r="L253" s="9" t="s">
        <v>377</v>
      </c>
      <c r="M253" s="103" t="s">
        <v>7</v>
      </c>
      <c r="N253" s="103" t="s">
        <v>8</v>
      </c>
      <c r="O253" s="12" t="s">
        <v>373</v>
      </c>
      <c r="P253" s="104" t="s">
        <v>508</v>
      </c>
      <c r="R253" s="7"/>
      <c r="S253" s="8"/>
      <c r="T253" s="9" t="s">
        <v>377</v>
      </c>
      <c r="U253" s="103" t="s">
        <v>7</v>
      </c>
      <c r="V253" s="103" t="s">
        <v>8</v>
      </c>
      <c r="W253" s="13" t="s">
        <v>373</v>
      </c>
      <c r="X253" s="104" t="s">
        <v>508</v>
      </c>
      <c r="Z253" s="7"/>
      <c r="AA253" s="8"/>
      <c r="AB253" s="9" t="s">
        <v>377</v>
      </c>
      <c r="AC253" s="103" t="s">
        <v>7</v>
      </c>
      <c r="AD253" s="103" t="s">
        <v>8</v>
      </c>
      <c r="AE253" s="14" t="s">
        <v>373</v>
      </c>
      <c r="AF253" s="104" t="s">
        <v>508</v>
      </c>
      <c r="AH253" s="7"/>
      <c r="AI253" s="8"/>
      <c r="AJ253" s="9" t="s">
        <v>377</v>
      </c>
      <c r="AK253" s="103" t="s">
        <v>7</v>
      </c>
      <c r="AL253" s="103" t="s">
        <v>8</v>
      </c>
      <c r="AM253" s="102" t="s">
        <v>373</v>
      </c>
      <c r="AN253" s="104" t="s">
        <v>508</v>
      </c>
      <c r="AP253" s="7"/>
      <c r="AQ253" s="8"/>
      <c r="AR253" s="8"/>
      <c r="AS253" s="103" t="s">
        <v>7</v>
      </c>
      <c r="AT253" s="103" t="s">
        <v>8</v>
      </c>
      <c r="AU253" s="92" t="s">
        <v>373</v>
      </c>
      <c r="AV253" s="104" t="s">
        <v>508</v>
      </c>
      <c r="AX253" s="7"/>
      <c r="AY253" s="8"/>
      <c r="AZ253" s="8"/>
      <c r="BA253" s="194" t="s">
        <v>7</v>
      </c>
      <c r="BB253" s="103" t="s">
        <v>8</v>
      </c>
      <c r="BC253" s="184" t="s">
        <v>373</v>
      </c>
      <c r="BD253" s="104" t="s">
        <v>508</v>
      </c>
      <c r="BF253" s="7"/>
      <c r="BG253" s="8"/>
      <c r="BH253" s="8"/>
      <c r="BI253" s="103" t="s">
        <v>7</v>
      </c>
      <c r="BJ253" s="103" t="s">
        <v>8</v>
      </c>
      <c r="BK253" s="18" t="s">
        <v>373</v>
      </c>
      <c r="BL253" s="104" t="s">
        <v>508</v>
      </c>
      <c r="BN253" s="7"/>
      <c r="BO253" s="8"/>
      <c r="BP253" s="8"/>
      <c r="BQ253" s="103" t="s">
        <v>7</v>
      </c>
      <c r="BR253" s="103" t="s">
        <v>8</v>
      </c>
      <c r="BS253" s="19" t="s">
        <v>373</v>
      </c>
      <c r="BT253" s="104" t="s">
        <v>508</v>
      </c>
      <c r="BV253" s="7"/>
      <c r="BW253" s="536"/>
      <c r="BX253" s="8"/>
      <c r="BY253" s="9" t="s">
        <v>7</v>
      </c>
      <c r="BZ253" s="103" t="s">
        <v>8</v>
      </c>
      <c r="CA253" s="20" t="s">
        <v>373</v>
      </c>
      <c r="CB253" s="104" t="s">
        <v>508</v>
      </c>
      <c r="CD253" s="7"/>
      <c r="CE253" s="8"/>
      <c r="CF253" s="8"/>
      <c r="CG253" s="103" t="s">
        <v>7</v>
      </c>
      <c r="CH253" s="103" t="s">
        <v>8</v>
      </c>
      <c r="CI253" s="21" t="s">
        <v>373</v>
      </c>
      <c r="CJ253" s="104" t="s">
        <v>508</v>
      </c>
      <c r="CL253" s="7"/>
      <c r="CM253" s="8"/>
      <c r="CN253" s="8"/>
      <c r="CO253" s="103" t="s">
        <v>7</v>
      </c>
      <c r="CP253" s="103" t="s">
        <v>8</v>
      </c>
      <c r="CQ253" s="22" t="s">
        <v>373</v>
      </c>
      <c r="CR253" s="104" t="s">
        <v>508</v>
      </c>
    </row>
    <row r="254" spans="2:96" ht="12.75" customHeight="1" x14ac:dyDescent="0.35">
      <c r="B254" s="774" t="s">
        <v>532</v>
      </c>
      <c r="C254" s="662"/>
      <c r="D254" s="3"/>
      <c r="E254" s="4" t="s">
        <v>11</v>
      </c>
      <c r="F254" s="4" t="s">
        <v>11</v>
      </c>
      <c r="H254" s="4">
        <v>0</v>
      </c>
      <c r="J254" s="680" t="s">
        <v>510</v>
      </c>
      <c r="K254" s="662"/>
      <c r="L254" s="3"/>
      <c r="M254" s="4" t="s">
        <v>11</v>
      </c>
      <c r="N254" s="4" t="s">
        <v>11</v>
      </c>
      <c r="P254" s="4">
        <v>0</v>
      </c>
      <c r="R254" s="678" t="s">
        <v>511</v>
      </c>
      <c r="S254" s="662"/>
      <c r="T254" s="3"/>
      <c r="U254" s="4" t="s">
        <v>11</v>
      </c>
      <c r="V254" s="4" t="s">
        <v>11</v>
      </c>
      <c r="X254" s="4">
        <v>0</v>
      </c>
      <c r="Z254" s="687" t="s">
        <v>512</v>
      </c>
      <c r="AA254" s="662"/>
      <c r="AC254" s="4" t="s">
        <v>11</v>
      </c>
      <c r="AD254" s="4" t="s">
        <v>11</v>
      </c>
      <c r="AF254" s="4">
        <v>0</v>
      </c>
      <c r="AH254" s="685" t="s">
        <v>513</v>
      </c>
      <c r="AI254" s="662"/>
      <c r="AJ254" s="3"/>
      <c r="AK254" s="4" t="s">
        <v>11</v>
      </c>
      <c r="AL254" s="4" t="s">
        <v>11</v>
      </c>
      <c r="AN254" s="4">
        <v>0</v>
      </c>
      <c r="AP254" s="764" t="s">
        <v>514</v>
      </c>
      <c r="AQ254" s="662"/>
      <c r="AR254" s="3"/>
      <c r="AS254" s="4" t="s">
        <v>11</v>
      </c>
      <c r="AT254" s="4" t="s">
        <v>11</v>
      </c>
      <c r="AV254" s="4">
        <v>0</v>
      </c>
      <c r="AX254" s="688" t="s">
        <v>515</v>
      </c>
      <c r="AY254" s="662"/>
      <c r="AZ254" s="3"/>
      <c r="BA254" s="193" t="s">
        <v>11</v>
      </c>
      <c r="BB254" s="4" t="s">
        <v>11</v>
      </c>
      <c r="BD254" s="4">
        <v>0</v>
      </c>
      <c r="BF254" s="679" t="s">
        <v>516</v>
      </c>
      <c r="BG254" s="662"/>
      <c r="BH254" s="3"/>
      <c r="BI254" s="4" t="s">
        <v>11</v>
      </c>
      <c r="BJ254" s="4" t="s">
        <v>11</v>
      </c>
      <c r="BL254" s="4">
        <v>0</v>
      </c>
      <c r="BN254" s="672" t="s">
        <v>517</v>
      </c>
      <c r="BO254" s="662"/>
      <c r="BP254" s="3"/>
      <c r="BQ254" s="4" t="s">
        <v>11</v>
      </c>
      <c r="BR254" s="4" t="s">
        <v>11</v>
      </c>
      <c r="BT254" s="4">
        <v>0</v>
      </c>
      <c r="BV254" s="728" t="s">
        <v>518</v>
      </c>
      <c r="BW254" s="662"/>
      <c r="BX254" s="3"/>
      <c r="BY254" s="527" t="s">
        <v>11</v>
      </c>
      <c r="BZ254" s="4" t="s">
        <v>11</v>
      </c>
      <c r="CB254" s="4">
        <v>0</v>
      </c>
      <c r="CD254" s="682" t="s">
        <v>519</v>
      </c>
      <c r="CE254" s="662"/>
      <c r="CF254" s="3"/>
      <c r="CG254" s="4" t="s">
        <v>11</v>
      </c>
      <c r="CH254" s="4" t="s">
        <v>11</v>
      </c>
      <c r="CJ254" s="4">
        <v>0</v>
      </c>
      <c r="CL254" s="686" t="s">
        <v>520</v>
      </c>
      <c r="CM254" s="662"/>
      <c r="CN254" s="3"/>
      <c r="CO254" s="4" t="s">
        <v>11</v>
      </c>
      <c r="CP254" s="4" t="s">
        <v>11</v>
      </c>
      <c r="CR254" s="4">
        <v>0</v>
      </c>
    </row>
    <row r="255" spans="2:96" ht="12.75" customHeight="1" x14ac:dyDescent="0.35">
      <c r="B255" s="664"/>
      <c r="C255" s="651"/>
      <c r="D255" s="3"/>
      <c r="E255" s="4"/>
      <c r="F255" s="4"/>
      <c r="G255" s="6"/>
      <c r="H255" s="5">
        <f t="shared" ref="H255:H260" si="312">SUM(H254+E255-F255)</f>
        <v>0</v>
      </c>
      <c r="J255" s="664"/>
      <c r="K255" s="651"/>
      <c r="L255" s="3"/>
      <c r="M255" s="4"/>
      <c r="N255" s="4"/>
      <c r="O255" s="6"/>
      <c r="P255" s="5">
        <f t="shared" ref="P255:P260" si="313">SUM(P254+M255-N255)</f>
        <v>0</v>
      </c>
      <c r="R255" s="654"/>
      <c r="S255" s="651"/>
      <c r="T255" s="3"/>
      <c r="U255" s="4"/>
      <c r="V255" s="4"/>
      <c r="W255" s="6"/>
      <c r="X255" s="5">
        <f t="shared" ref="X255:X260" si="314">SUM(X254+U255-V255)</f>
        <v>0</v>
      </c>
      <c r="Z255" s="664"/>
      <c r="AA255" s="651"/>
      <c r="AB255" s="3"/>
      <c r="AC255" s="4"/>
      <c r="AD255" s="4"/>
      <c r="AE255" s="6"/>
      <c r="AF255" s="5">
        <f t="shared" ref="AF255:AF260" si="315">SUM(AF254+AC255-AD255)</f>
        <v>0</v>
      </c>
      <c r="AH255" s="654"/>
      <c r="AI255" s="651"/>
      <c r="AJ255" s="3"/>
      <c r="AK255" s="4"/>
      <c r="AL255" s="4"/>
      <c r="AM255" s="6"/>
      <c r="AN255" s="5">
        <f t="shared" ref="AN255:AN260" si="316">SUM(AN254+AK255-AL255)</f>
        <v>0</v>
      </c>
      <c r="AP255" s="664"/>
      <c r="AQ255" s="651"/>
      <c r="AR255" s="3"/>
      <c r="AS255" s="4"/>
      <c r="AT255" s="4"/>
      <c r="AU255" s="6"/>
      <c r="AV255" s="5">
        <f t="shared" ref="AV255:AV260" si="317">SUM(AV254+AS255-AT255)</f>
        <v>0</v>
      </c>
      <c r="AX255" s="664"/>
      <c r="AY255" s="651"/>
      <c r="AZ255" s="3"/>
      <c r="BA255" s="193"/>
      <c r="BB255" s="4"/>
      <c r="BC255" s="185"/>
      <c r="BD255" s="5">
        <f t="shared" ref="BD255:BD260" si="318">SUM(BD254+BA255-BB255)</f>
        <v>0</v>
      </c>
      <c r="BF255" s="664"/>
      <c r="BG255" s="651"/>
      <c r="BH255" s="3"/>
      <c r="BI255" s="4"/>
      <c r="BJ255" s="4"/>
      <c r="BK255" s="6"/>
      <c r="BL255" s="5">
        <f t="shared" ref="BL255:BL260" si="319">SUM(BL254+BI255-BJ255)</f>
        <v>0</v>
      </c>
      <c r="BN255" s="664"/>
      <c r="BO255" s="651"/>
      <c r="BP255" s="3"/>
      <c r="BQ255" s="4"/>
      <c r="BR255" s="4"/>
      <c r="BS255" s="6"/>
      <c r="BT255" s="5">
        <f t="shared" ref="BT255:BT260" si="320">SUM(BT254+BQ255-BR255)</f>
        <v>0</v>
      </c>
      <c r="BV255" s="664"/>
      <c r="BW255" s="651"/>
      <c r="BX255" s="3"/>
      <c r="BY255" s="527"/>
      <c r="BZ255" s="4"/>
      <c r="CA255" s="28"/>
      <c r="CB255" s="5">
        <f t="shared" ref="CB255:CB260" si="321">SUM(CB254+BY255-BZ255)</f>
        <v>0</v>
      </c>
      <c r="CD255" s="664"/>
      <c r="CE255" s="651"/>
      <c r="CF255" s="3"/>
      <c r="CG255" s="4"/>
      <c r="CH255" s="4"/>
      <c r="CI255" s="6"/>
      <c r="CJ255" s="5">
        <f t="shared" ref="CJ255:CJ260" si="322">SUM(CJ254+CG255-CH255)</f>
        <v>0</v>
      </c>
      <c r="CL255" s="664"/>
      <c r="CM255" s="651"/>
      <c r="CN255" s="3"/>
      <c r="CO255" s="4"/>
      <c r="CP255" s="4"/>
      <c r="CQ255" s="6"/>
      <c r="CR255" s="5">
        <f t="shared" ref="CR255:CR260" si="323">SUM(CR254+CO255-CP255)</f>
        <v>0</v>
      </c>
    </row>
    <row r="256" spans="2:96" ht="12.75" customHeight="1" x14ac:dyDescent="0.25">
      <c r="H256" s="5">
        <f t="shared" si="312"/>
        <v>0</v>
      </c>
      <c r="P256" s="5">
        <f t="shared" si="313"/>
        <v>0</v>
      </c>
      <c r="X256" s="5">
        <f t="shared" si="314"/>
        <v>0</v>
      </c>
      <c r="AF256" s="5">
        <f t="shared" si="315"/>
        <v>0</v>
      </c>
      <c r="AN256" s="5">
        <f t="shared" si="316"/>
        <v>0</v>
      </c>
      <c r="AV256" s="5">
        <f t="shared" si="317"/>
        <v>0</v>
      </c>
      <c r="BD256" s="5">
        <f t="shared" si="318"/>
        <v>0</v>
      </c>
      <c r="BL256" s="5">
        <f t="shared" si="319"/>
        <v>0</v>
      </c>
      <c r="BT256" s="5">
        <f t="shared" si="320"/>
        <v>0</v>
      </c>
      <c r="CB256" s="5">
        <f t="shared" si="321"/>
        <v>0</v>
      </c>
      <c r="CJ256" s="5">
        <f t="shared" si="322"/>
        <v>0</v>
      </c>
      <c r="CR256" s="5">
        <f t="shared" si="323"/>
        <v>0</v>
      </c>
    </row>
    <row r="257" spans="2:96" ht="12.75" customHeight="1" x14ac:dyDescent="0.25">
      <c r="H257" s="5">
        <f t="shared" si="312"/>
        <v>0</v>
      </c>
      <c r="P257" s="5">
        <f t="shared" si="313"/>
        <v>0</v>
      </c>
      <c r="X257" s="5">
        <f t="shared" si="314"/>
        <v>0</v>
      </c>
      <c r="AF257" s="5">
        <f t="shared" si="315"/>
        <v>0</v>
      </c>
      <c r="AN257" s="5">
        <f t="shared" si="316"/>
        <v>0</v>
      </c>
      <c r="AV257" s="5">
        <f t="shared" si="317"/>
        <v>0</v>
      </c>
      <c r="BD257" s="5">
        <f t="shared" si="318"/>
        <v>0</v>
      </c>
      <c r="BL257" s="5">
        <f t="shared" si="319"/>
        <v>0</v>
      </c>
      <c r="BT257" s="5">
        <f t="shared" si="320"/>
        <v>0</v>
      </c>
      <c r="CB257" s="5">
        <f t="shared" si="321"/>
        <v>0</v>
      </c>
      <c r="CJ257" s="5">
        <f t="shared" si="322"/>
        <v>0</v>
      </c>
      <c r="CR257" s="5">
        <f t="shared" si="323"/>
        <v>0</v>
      </c>
    </row>
    <row r="258" spans="2:96" ht="12.75" customHeight="1" x14ac:dyDescent="0.25">
      <c r="H258" s="5">
        <f t="shared" si="312"/>
        <v>0</v>
      </c>
      <c r="P258" s="5">
        <f t="shared" si="313"/>
        <v>0</v>
      </c>
      <c r="X258" s="5">
        <f t="shared" si="314"/>
        <v>0</v>
      </c>
      <c r="AF258" s="5">
        <f t="shared" si="315"/>
        <v>0</v>
      </c>
      <c r="AN258" s="5">
        <f t="shared" si="316"/>
        <v>0</v>
      </c>
      <c r="AV258" s="5">
        <f t="shared" si="317"/>
        <v>0</v>
      </c>
      <c r="BD258" s="5">
        <f t="shared" si="318"/>
        <v>0</v>
      </c>
      <c r="BL258" s="5">
        <f t="shared" si="319"/>
        <v>0</v>
      </c>
      <c r="BT258" s="5">
        <f t="shared" si="320"/>
        <v>0</v>
      </c>
      <c r="CB258" s="5">
        <f t="shared" si="321"/>
        <v>0</v>
      </c>
      <c r="CJ258" s="5">
        <f t="shared" si="322"/>
        <v>0</v>
      </c>
      <c r="CR258" s="5">
        <f t="shared" si="323"/>
        <v>0</v>
      </c>
    </row>
    <row r="259" spans="2:96" ht="12.75" customHeight="1" x14ac:dyDescent="0.25">
      <c r="H259" s="5">
        <f t="shared" si="312"/>
        <v>0</v>
      </c>
      <c r="P259" s="5">
        <f t="shared" si="313"/>
        <v>0</v>
      </c>
      <c r="X259" s="5">
        <f t="shared" si="314"/>
        <v>0</v>
      </c>
      <c r="AF259" s="5">
        <f t="shared" si="315"/>
        <v>0</v>
      </c>
      <c r="AN259" s="5">
        <f t="shared" si="316"/>
        <v>0</v>
      </c>
      <c r="AV259" s="5">
        <f t="shared" si="317"/>
        <v>0</v>
      </c>
      <c r="BD259" s="5">
        <f t="shared" si="318"/>
        <v>0</v>
      </c>
      <c r="BL259" s="5">
        <f t="shared" si="319"/>
        <v>0</v>
      </c>
      <c r="BT259" s="5">
        <f t="shared" si="320"/>
        <v>0</v>
      </c>
      <c r="CB259" s="5">
        <f t="shared" si="321"/>
        <v>0</v>
      </c>
      <c r="CJ259" s="5">
        <f t="shared" si="322"/>
        <v>0</v>
      </c>
      <c r="CR259" s="5">
        <f t="shared" si="323"/>
        <v>0</v>
      </c>
    </row>
    <row r="260" spans="2:96" ht="12.75" customHeight="1" x14ac:dyDescent="0.25">
      <c r="H260" s="5">
        <f t="shared" si="312"/>
        <v>0</v>
      </c>
      <c r="P260" s="5">
        <f t="shared" si="313"/>
        <v>0</v>
      </c>
      <c r="X260" s="5">
        <f t="shared" si="314"/>
        <v>0</v>
      </c>
      <c r="AF260" s="5">
        <f t="shared" si="315"/>
        <v>0</v>
      </c>
      <c r="AN260" s="5">
        <f t="shared" si="316"/>
        <v>0</v>
      </c>
      <c r="AV260" s="5">
        <f t="shared" si="317"/>
        <v>0</v>
      </c>
      <c r="BD260" s="5">
        <f t="shared" si="318"/>
        <v>0</v>
      </c>
      <c r="BL260" s="5">
        <f t="shared" si="319"/>
        <v>0</v>
      </c>
      <c r="BT260" s="5">
        <f t="shared" si="320"/>
        <v>0</v>
      </c>
      <c r="CB260" s="5">
        <f t="shared" si="321"/>
        <v>0</v>
      </c>
      <c r="CJ260" s="5">
        <f t="shared" si="322"/>
        <v>0</v>
      </c>
      <c r="CR260" s="5">
        <f t="shared" si="323"/>
        <v>0</v>
      </c>
    </row>
    <row r="261" spans="2:96" ht="12.75" customHeight="1" x14ac:dyDescent="0.35">
      <c r="B261" s="658" t="s">
        <v>402</v>
      </c>
      <c r="C261" s="659"/>
      <c r="D261" s="659"/>
      <c r="E261" s="659"/>
      <c r="F261" s="659"/>
      <c r="G261" s="659"/>
      <c r="H261" s="660"/>
      <c r="J261" s="658" t="s">
        <v>402</v>
      </c>
      <c r="K261" s="659"/>
      <c r="L261" s="659"/>
      <c r="M261" s="659"/>
      <c r="N261" s="659"/>
      <c r="O261" s="659"/>
      <c r="P261" s="660"/>
      <c r="R261" s="658" t="s">
        <v>402</v>
      </c>
      <c r="S261" s="659"/>
      <c r="T261" s="659"/>
      <c r="U261" s="659"/>
      <c r="V261" s="659"/>
      <c r="W261" s="659"/>
      <c r="X261" s="660"/>
      <c r="Z261" s="658" t="s">
        <v>402</v>
      </c>
      <c r="AA261" s="659"/>
      <c r="AB261" s="659"/>
      <c r="AC261" s="659"/>
      <c r="AD261" s="659"/>
      <c r="AE261" s="659"/>
      <c r="AF261" s="660"/>
      <c r="AH261" s="658" t="s">
        <v>402</v>
      </c>
      <c r="AI261" s="659"/>
      <c r="AJ261" s="659"/>
      <c r="AK261" s="659"/>
      <c r="AL261" s="659"/>
      <c r="AM261" s="659"/>
      <c r="AN261" s="660"/>
      <c r="AP261" s="658" t="s">
        <v>402</v>
      </c>
      <c r="AQ261" s="659"/>
      <c r="AR261" s="659"/>
      <c r="AS261" s="659"/>
      <c r="AT261" s="659"/>
      <c r="AU261" s="659"/>
      <c r="AV261" s="660"/>
      <c r="AX261" s="658" t="s">
        <v>402</v>
      </c>
      <c r="AY261" s="659"/>
      <c r="AZ261" s="659"/>
      <c r="BA261" s="659"/>
      <c r="BB261" s="659"/>
      <c r="BC261" s="659"/>
      <c r="BD261" s="660"/>
      <c r="BF261" s="658" t="s">
        <v>402</v>
      </c>
      <c r="BG261" s="659"/>
      <c r="BH261" s="659"/>
      <c r="BI261" s="659"/>
      <c r="BJ261" s="659"/>
      <c r="BK261" s="659"/>
      <c r="BL261" s="660"/>
      <c r="BN261" s="658" t="s">
        <v>402</v>
      </c>
      <c r="BO261" s="659"/>
      <c r="BP261" s="659"/>
      <c r="BQ261" s="659"/>
      <c r="BR261" s="659"/>
      <c r="BS261" s="659"/>
      <c r="BT261" s="660"/>
      <c r="BV261" s="658" t="s">
        <v>402</v>
      </c>
      <c r="BW261" s="659"/>
      <c r="BX261" s="659"/>
      <c r="BY261" s="659"/>
      <c r="BZ261" s="659"/>
      <c r="CA261" s="659"/>
      <c r="CB261" s="660"/>
      <c r="CD261" s="658" t="s">
        <v>402</v>
      </c>
      <c r="CE261" s="659"/>
      <c r="CF261" s="659"/>
      <c r="CG261" s="659"/>
      <c r="CH261" s="659"/>
      <c r="CI261" s="659"/>
      <c r="CJ261" s="660"/>
      <c r="CL261" s="658" t="s">
        <v>402</v>
      </c>
      <c r="CM261" s="659"/>
      <c r="CN261" s="659"/>
      <c r="CO261" s="659"/>
      <c r="CP261" s="659"/>
      <c r="CQ261" s="659"/>
      <c r="CR261" s="660"/>
    </row>
    <row r="262" spans="2:96" ht="12.75" customHeight="1" x14ac:dyDescent="0.35">
      <c r="B262" s="7"/>
      <c r="C262" s="8"/>
      <c r="D262" s="8"/>
      <c r="E262" s="103" t="s">
        <v>7</v>
      </c>
      <c r="F262" s="103" t="s">
        <v>8</v>
      </c>
      <c r="G262" s="10" t="s">
        <v>373</v>
      </c>
      <c r="H262" s="104" t="s">
        <v>508</v>
      </c>
      <c r="J262" s="7"/>
      <c r="K262" s="8"/>
      <c r="L262" s="8"/>
      <c r="M262" s="103" t="s">
        <v>7</v>
      </c>
      <c r="N262" s="103" t="s">
        <v>8</v>
      </c>
      <c r="O262" s="12" t="s">
        <v>373</v>
      </c>
      <c r="P262" s="104" t="s">
        <v>508</v>
      </c>
      <c r="R262" s="7"/>
      <c r="S262" s="8"/>
      <c r="T262" s="8"/>
      <c r="U262" s="103" t="s">
        <v>7</v>
      </c>
      <c r="V262" s="103" t="s">
        <v>8</v>
      </c>
      <c r="W262" s="13" t="s">
        <v>373</v>
      </c>
      <c r="X262" s="104" t="s">
        <v>508</v>
      </c>
      <c r="Z262" s="7"/>
      <c r="AA262" s="8"/>
      <c r="AB262" s="8"/>
      <c r="AC262" s="103" t="s">
        <v>7</v>
      </c>
      <c r="AD262" s="103" t="s">
        <v>8</v>
      </c>
      <c r="AE262" s="14" t="s">
        <v>373</v>
      </c>
      <c r="AF262" s="104" t="s">
        <v>508</v>
      </c>
      <c r="AH262" s="7"/>
      <c r="AI262" s="8"/>
      <c r="AJ262" s="8"/>
      <c r="AK262" s="103" t="s">
        <v>7</v>
      </c>
      <c r="AL262" s="103" t="s">
        <v>8</v>
      </c>
      <c r="AM262" s="102" t="s">
        <v>373</v>
      </c>
      <c r="AN262" s="104" t="s">
        <v>508</v>
      </c>
      <c r="AP262" s="7"/>
      <c r="AQ262" s="8"/>
      <c r="AR262" s="8"/>
      <c r="AS262" s="103" t="s">
        <v>7</v>
      </c>
      <c r="AT262" s="103" t="s">
        <v>8</v>
      </c>
      <c r="AU262" s="92" t="s">
        <v>373</v>
      </c>
      <c r="AV262" s="104" t="s">
        <v>508</v>
      </c>
      <c r="AX262" s="7"/>
      <c r="AY262" s="8"/>
      <c r="AZ262" s="8"/>
      <c r="BA262" s="194" t="s">
        <v>7</v>
      </c>
      <c r="BB262" s="103" t="s">
        <v>8</v>
      </c>
      <c r="BC262" s="184" t="s">
        <v>373</v>
      </c>
      <c r="BD262" s="104" t="s">
        <v>508</v>
      </c>
      <c r="BF262" s="7"/>
      <c r="BG262" s="8"/>
      <c r="BH262" s="8"/>
      <c r="BI262" s="103" t="s">
        <v>7</v>
      </c>
      <c r="BJ262" s="103" t="s">
        <v>8</v>
      </c>
      <c r="BK262" s="18" t="s">
        <v>373</v>
      </c>
      <c r="BL262" s="104" t="s">
        <v>508</v>
      </c>
      <c r="BN262" s="7"/>
      <c r="BO262" s="8"/>
      <c r="BP262" s="8"/>
      <c r="BQ262" s="103" t="s">
        <v>7</v>
      </c>
      <c r="BR262" s="103" t="s">
        <v>8</v>
      </c>
      <c r="BS262" s="19" t="s">
        <v>373</v>
      </c>
      <c r="BT262" s="104" t="s">
        <v>508</v>
      </c>
      <c r="BV262" s="7"/>
      <c r="BW262" s="536"/>
      <c r="BX262" s="8"/>
      <c r="BY262" s="9" t="s">
        <v>7</v>
      </c>
      <c r="BZ262" s="103" t="s">
        <v>8</v>
      </c>
      <c r="CA262" s="20" t="s">
        <v>373</v>
      </c>
      <c r="CB262" s="104" t="s">
        <v>508</v>
      </c>
      <c r="CD262" s="7"/>
      <c r="CE262" s="8"/>
      <c r="CF262" s="8"/>
      <c r="CG262" s="103" t="s">
        <v>7</v>
      </c>
      <c r="CH262" s="103" t="s">
        <v>8</v>
      </c>
      <c r="CI262" s="21" t="s">
        <v>373</v>
      </c>
      <c r="CJ262" s="104" t="s">
        <v>508</v>
      </c>
      <c r="CL262" s="7"/>
      <c r="CM262" s="8"/>
      <c r="CN262" s="8"/>
      <c r="CO262" s="103" t="s">
        <v>7</v>
      </c>
      <c r="CP262" s="103" t="s">
        <v>8</v>
      </c>
      <c r="CQ262" s="22" t="s">
        <v>373</v>
      </c>
      <c r="CR262" s="104" t="s">
        <v>508</v>
      </c>
    </row>
    <row r="263" spans="2:96" ht="12.75" customHeight="1" x14ac:dyDescent="0.35">
      <c r="B263" s="774" t="s">
        <v>532</v>
      </c>
      <c r="C263" s="662"/>
      <c r="D263" s="3"/>
      <c r="E263" s="4" t="s">
        <v>11</v>
      </c>
      <c r="F263" s="4" t="s">
        <v>11</v>
      </c>
      <c r="H263" s="4">
        <v>5</v>
      </c>
      <c r="J263" s="680" t="s">
        <v>510</v>
      </c>
      <c r="K263" s="662"/>
      <c r="L263" s="3"/>
      <c r="M263" s="4" t="s">
        <v>11</v>
      </c>
      <c r="N263" s="4" t="s">
        <v>11</v>
      </c>
      <c r="P263" s="4">
        <v>5</v>
      </c>
      <c r="R263" s="678" t="s">
        <v>511</v>
      </c>
      <c r="S263" s="662"/>
      <c r="T263" s="3"/>
      <c r="U263" s="4" t="s">
        <v>11</v>
      </c>
      <c r="V263" s="4" t="s">
        <v>11</v>
      </c>
      <c r="X263" s="4">
        <v>5</v>
      </c>
      <c r="Z263" s="687" t="s">
        <v>512</v>
      </c>
      <c r="AA263" s="662"/>
      <c r="AB263" s="3"/>
      <c r="AC263" s="4" t="s">
        <v>11</v>
      </c>
      <c r="AD263" s="4" t="s">
        <v>11</v>
      </c>
      <c r="AF263" s="24">
        <v>5</v>
      </c>
      <c r="AH263" s="685" t="s">
        <v>513</v>
      </c>
      <c r="AI263" s="662"/>
      <c r="AJ263" s="3"/>
      <c r="AK263" s="4" t="s">
        <v>11</v>
      </c>
      <c r="AL263" s="4" t="s">
        <v>11</v>
      </c>
      <c r="AN263" s="24">
        <v>5</v>
      </c>
      <c r="AP263" s="764" t="s">
        <v>514</v>
      </c>
      <c r="AQ263" s="662"/>
      <c r="AR263" s="3"/>
      <c r="AS263" s="4" t="s">
        <v>11</v>
      </c>
      <c r="AT263" s="4" t="s">
        <v>11</v>
      </c>
      <c r="AV263" s="24">
        <v>5</v>
      </c>
      <c r="AX263" s="688" t="s">
        <v>515</v>
      </c>
      <c r="AY263" s="662"/>
      <c r="AZ263" s="3"/>
      <c r="BA263" s="193" t="s">
        <v>11</v>
      </c>
      <c r="BB263" s="4" t="s">
        <v>11</v>
      </c>
      <c r="BD263" s="4">
        <v>5</v>
      </c>
      <c r="BF263" s="679" t="s">
        <v>516</v>
      </c>
      <c r="BG263" s="662"/>
      <c r="BH263" s="3"/>
      <c r="BI263" s="4" t="s">
        <v>11</v>
      </c>
      <c r="BJ263" s="4" t="s">
        <v>11</v>
      </c>
      <c r="BL263" s="248">
        <v>5</v>
      </c>
      <c r="BN263" s="672" t="s">
        <v>517</v>
      </c>
      <c r="BO263" s="662"/>
      <c r="BP263" s="3"/>
      <c r="BQ263" s="4" t="s">
        <v>11</v>
      </c>
      <c r="BR263" s="4" t="s">
        <v>11</v>
      </c>
      <c r="BT263" s="468">
        <v>5</v>
      </c>
      <c r="BV263" s="728" t="s">
        <v>518</v>
      </c>
      <c r="BW263" s="662"/>
      <c r="BX263" s="3"/>
      <c r="BY263" s="527" t="s">
        <v>11</v>
      </c>
      <c r="BZ263" s="4" t="s">
        <v>11</v>
      </c>
      <c r="CB263" s="4">
        <f>BT263</f>
        <v>5</v>
      </c>
      <c r="CD263" s="682" t="s">
        <v>519</v>
      </c>
      <c r="CE263" s="662"/>
      <c r="CF263" s="3"/>
      <c r="CG263" s="4" t="s">
        <v>11</v>
      </c>
      <c r="CH263" s="4" t="s">
        <v>11</v>
      </c>
      <c r="CJ263" s="4">
        <f>CB263</f>
        <v>5</v>
      </c>
      <c r="CL263" s="686" t="s">
        <v>520</v>
      </c>
      <c r="CM263" s="662"/>
      <c r="CN263" s="3"/>
      <c r="CO263" s="4" t="s">
        <v>11</v>
      </c>
      <c r="CP263" s="4" t="s">
        <v>11</v>
      </c>
      <c r="CR263" s="4">
        <f>CJ263</f>
        <v>5</v>
      </c>
    </row>
    <row r="264" spans="2:96" ht="12.75" customHeight="1" x14ac:dyDescent="0.35">
      <c r="B264" s="664"/>
      <c r="C264" s="651"/>
      <c r="D264" s="3"/>
      <c r="E264" s="4"/>
      <c r="F264" s="4"/>
      <c r="G264" s="6"/>
      <c r="H264" s="5">
        <f t="shared" ref="H264:H269" si="324">SUM(H263+E264-F264)</f>
        <v>5</v>
      </c>
      <c r="J264" s="664"/>
      <c r="K264" s="651"/>
      <c r="L264" s="3"/>
      <c r="M264" s="4"/>
      <c r="N264" s="4"/>
      <c r="O264" s="6"/>
      <c r="P264" s="5">
        <f t="shared" ref="P264:P269" si="325">SUM(P263+M264-N264)</f>
        <v>5</v>
      </c>
      <c r="R264" s="664"/>
      <c r="S264" s="651"/>
      <c r="T264" s="3"/>
      <c r="U264" s="4"/>
      <c r="V264" s="4"/>
      <c r="W264" s="6"/>
      <c r="X264" s="5">
        <f t="shared" ref="X264:X269" si="326">SUM(X263+U264-V264)</f>
        <v>5</v>
      </c>
      <c r="Z264" s="664"/>
      <c r="AA264" s="651"/>
      <c r="AB264" s="3"/>
      <c r="AC264" s="4"/>
      <c r="AD264" s="4"/>
      <c r="AE264" s="6"/>
      <c r="AF264" s="5">
        <f t="shared" ref="AF264:AF269" si="327">SUM(AF263+AC264-AD264)</f>
        <v>5</v>
      </c>
      <c r="AH264" s="664"/>
      <c r="AI264" s="651"/>
      <c r="AJ264" s="3"/>
      <c r="AK264" s="4"/>
      <c r="AL264" s="4"/>
      <c r="AM264" s="6"/>
      <c r="AN264" s="5">
        <f t="shared" ref="AN264:AN269" si="328">SUM(AN263+AK264-AL264)</f>
        <v>5</v>
      </c>
      <c r="AP264" s="664"/>
      <c r="AQ264" s="651"/>
      <c r="AR264" s="3"/>
      <c r="AS264" s="4"/>
      <c r="AT264" s="4"/>
      <c r="AU264" s="6"/>
      <c r="AV264" s="5">
        <f t="shared" ref="AV264:AV269" si="329">SUM(AV263+AS264-AT264)</f>
        <v>5</v>
      </c>
      <c r="AX264" s="664"/>
      <c r="AY264" s="651"/>
      <c r="AZ264" s="3"/>
      <c r="BA264" s="193"/>
      <c r="BB264" s="4"/>
      <c r="BC264" s="185"/>
      <c r="BD264" s="5">
        <f t="shared" ref="BD264:BD269" si="330">SUM(BD263+BA264-BB264)</f>
        <v>5</v>
      </c>
      <c r="BF264" s="664"/>
      <c r="BG264" s="651"/>
      <c r="BH264" s="3"/>
      <c r="BI264" s="4"/>
      <c r="BJ264" s="4"/>
      <c r="BK264" s="6"/>
      <c r="BL264" s="5">
        <f t="shared" ref="BL264:BL269" si="331">SUM(BL263+BI264-BJ264)</f>
        <v>5</v>
      </c>
      <c r="BN264" s="664"/>
      <c r="BO264" s="651"/>
      <c r="BP264" s="3"/>
      <c r="BQ264" s="4"/>
      <c r="BR264" s="4"/>
      <c r="BS264" s="6"/>
      <c r="BT264" s="5">
        <f t="shared" ref="BT264:BT269" si="332">SUM(BT263+BQ264-BR264)</f>
        <v>5</v>
      </c>
      <c r="BV264" s="664"/>
      <c r="BW264" s="651"/>
      <c r="BX264" s="3"/>
      <c r="BY264" s="527"/>
      <c r="BZ264" s="4"/>
      <c r="CA264" s="28"/>
      <c r="CB264" s="5">
        <f t="shared" ref="CB264:CB269" si="333">SUM(CB263+BY264-BZ264)</f>
        <v>5</v>
      </c>
      <c r="CD264" s="664"/>
      <c r="CE264" s="651"/>
      <c r="CF264" s="3"/>
      <c r="CG264" s="4"/>
      <c r="CH264" s="4"/>
      <c r="CI264" s="6"/>
      <c r="CJ264" s="5">
        <f t="shared" ref="CJ264:CJ269" si="334">SUM(CJ263+CG264-CH264)</f>
        <v>5</v>
      </c>
      <c r="CL264" s="664"/>
      <c r="CM264" s="651"/>
      <c r="CN264" s="3"/>
      <c r="CO264" s="4"/>
      <c r="CP264" s="4"/>
      <c r="CQ264" s="6"/>
      <c r="CR264" s="5">
        <f t="shared" ref="CR264:CR269" si="335">SUM(CR263+CO264-CP264)</f>
        <v>5</v>
      </c>
    </row>
    <row r="265" spans="2:96" ht="12.75" customHeight="1" x14ac:dyDescent="0.25">
      <c r="H265" s="5">
        <f t="shared" si="324"/>
        <v>5</v>
      </c>
      <c r="P265" s="5">
        <f t="shared" si="325"/>
        <v>5</v>
      </c>
      <c r="X265" s="5">
        <f t="shared" si="326"/>
        <v>5</v>
      </c>
      <c r="AF265" s="5">
        <f t="shared" si="327"/>
        <v>5</v>
      </c>
      <c r="AN265" s="5">
        <f t="shared" si="328"/>
        <v>5</v>
      </c>
      <c r="AV265" s="5">
        <f t="shared" si="329"/>
        <v>5</v>
      </c>
      <c r="BD265" s="5">
        <f t="shared" si="330"/>
        <v>5</v>
      </c>
      <c r="BL265" s="5">
        <f t="shared" si="331"/>
        <v>5</v>
      </c>
      <c r="BT265" s="5">
        <f t="shared" si="332"/>
        <v>5</v>
      </c>
      <c r="CB265" s="5">
        <f t="shared" si="333"/>
        <v>5</v>
      </c>
      <c r="CJ265" s="5">
        <f t="shared" si="334"/>
        <v>5</v>
      </c>
      <c r="CR265" s="5">
        <f t="shared" si="335"/>
        <v>5</v>
      </c>
    </row>
    <row r="266" spans="2:96" ht="12.75" customHeight="1" x14ac:dyDescent="0.25">
      <c r="H266" s="5">
        <f t="shared" si="324"/>
        <v>5</v>
      </c>
      <c r="P266" s="5">
        <f t="shared" si="325"/>
        <v>5</v>
      </c>
      <c r="X266" s="5">
        <f t="shared" si="326"/>
        <v>5</v>
      </c>
      <c r="AF266" s="5">
        <f t="shared" si="327"/>
        <v>5</v>
      </c>
      <c r="AN266" s="5">
        <f t="shared" si="328"/>
        <v>5</v>
      </c>
      <c r="AV266" s="5">
        <f t="shared" si="329"/>
        <v>5</v>
      </c>
      <c r="BD266" s="5">
        <f t="shared" si="330"/>
        <v>5</v>
      </c>
      <c r="BL266" s="5">
        <f t="shared" si="331"/>
        <v>5</v>
      </c>
      <c r="BT266" s="5">
        <f t="shared" si="332"/>
        <v>5</v>
      </c>
      <c r="CB266" s="5">
        <f t="shared" si="333"/>
        <v>5</v>
      </c>
      <c r="CJ266" s="5">
        <f t="shared" si="334"/>
        <v>5</v>
      </c>
      <c r="CR266" s="5">
        <f t="shared" si="335"/>
        <v>5</v>
      </c>
    </row>
    <row r="267" spans="2:96" ht="12.75" customHeight="1" x14ac:dyDescent="0.25">
      <c r="H267" s="5">
        <f t="shared" si="324"/>
        <v>5</v>
      </c>
      <c r="P267" s="5">
        <f t="shared" si="325"/>
        <v>5</v>
      </c>
      <c r="X267" s="5">
        <f t="shared" si="326"/>
        <v>5</v>
      </c>
      <c r="AF267" s="5">
        <f t="shared" si="327"/>
        <v>5</v>
      </c>
      <c r="AN267" s="5">
        <f t="shared" si="328"/>
        <v>5</v>
      </c>
      <c r="AV267" s="5">
        <f t="shared" si="329"/>
        <v>5</v>
      </c>
      <c r="BD267" s="5">
        <f t="shared" si="330"/>
        <v>5</v>
      </c>
      <c r="BL267" s="5">
        <f t="shared" si="331"/>
        <v>5</v>
      </c>
      <c r="BT267" s="5">
        <f t="shared" si="332"/>
        <v>5</v>
      </c>
      <c r="CB267" s="5">
        <f t="shared" si="333"/>
        <v>5</v>
      </c>
      <c r="CJ267" s="5">
        <f t="shared" si="334"/>
        <v>5</v>
      </c>
      <c r="CR267" s="5">
        <f t="shared" si="335"/>
        <v>5</v>
      </c>
    </row>
    <row r="268" spans="2:96" ht="12.75" customHeight="1" x14ac:dyDescent="0.25">
      <c r="H268" s="5">
        <f t="shared" si="324"/>
        <v>5</v>
      </c>
      <c r="P268" s="5">
        <f t="shared" si="325"/>
        <v>5</v>
      </c>
      <c r="X268" s="5">
        <f t="shared" si="326"/>
        <v>5</v>
      </c>
      <c r="AF268" s="5">
        <f t="shared" si="327"/>
        <v>5</v>
      </c>
      <c r="AN268" s="5">
        <f t="shared" si="328"/>
        <v>5</v>
      </c>
      <c r="AV268" s="5">
        <f t="shared" si="329"/>
        <v>5</v>
      </c>
      <c r="BD268" s="5">
        <f t="shared" si="330"/>
        <v>5</v>
      </c>
      <c r="BL268" s="5">
        <f t="shared" si="331"/>
        <v>5</v>
      </c>
      <c r="BT268" s="5">
        <f t="shared" si="332"/>
        <v>5</v>
      </c>
      <c r="CB268" s="5">
        <f t="shared" si="333"/>
        <v>5</v>
      </c>
      <c r="CJ268" s="5">
        <f t="shared" si="334"/>
        <v>5</v>
      </c>
      <c r="CR268" s="5">
        <f t="shared" si="335"/>
        <v>5</v>
      </c>
    </row>
    <row r="269" spans="2:96" ht="12.75" customHeight="1" x14ac:dyDescent="0.25">
      <c r="H269" s="5">
        <f t="shared" si="324"/>
        <v>5</v>
      </c>
      <c r="P269" s="5">
        <f t="shared" si="325"/>
        <v>5</v>
      </c>
      <c r="X269" s="5">
        <f t="shared" si="326"/>
        <v>5</v>
      </c>
      <c r="AF269" s="5">
        <f t="shared" si="327"/>
        <v>5</v>
      </c>
      <c r="AN269" s="5">
        <f t="shared" si="328"/>
        <v>5</v>
      </c>
      <c r="AV269" s="5">
        <f t="shared" si="329"/>
        <v>5</v>
      </c>
      <c r="BD269" s="5">
        <f t="shared" si="330"/>
        <v>5</v>
      </c>
      <c r="BL269" s="5">
        <f t="shared" si="331"/>
        <v>5</v>
      </c>
      <c r="BT269" s="5">
        <f t="shared" si="332"/>
        <v>5</v>
      </c>
      <c r="CB269" s="5">
        <f t="shared" si="333"/>
        <v>5</v>
      </c>
      <c r="CJ269" s="5">
        <f t="shared" si="334"/>
        <v>5</v>
      </c>
      <c r="CR269" s="5">
        <f t="shared" si="335"/>
        <v>5</v>
      </c>
    </row>
    <row r="270" spans="2:96" ht="12.75" customHeight="1" x14ac:dyDescent="0.35">
      <c r="B270" s="658" t="s">
        <v>403</v>
      </c>
      <c r="C270" s="659"/>
      <c r="D270" s="659"/>
      <c r="E270" s="659"/>
      <c r="F270" s="659"/>
      <c r="G270" s="659"/>
      <c r="H270" s="660"/>
      <c r="J270" s="658" t="s">
        <v>403</v>
      </c>
      <c r="K270" s="659"/>
      <c r="L270" s="659"/>
      <c r="M270" s="659"/>
      <c r="N270" s="659"/>
      <c r="O270" s="659"/>
      <c r="P270" s="660"/>
      <c r="R270" s="658" t="s">
        <v>403</v>
      </c>
      <c r="S270" s="659"/>
      <c r="T270" s="659"/>
      <c r="U270" s="659"/>
      <c r="V270" s="659"/>
      <c r="W270" s="659"/>
      <c r="X270" s="660"/>
      <c r="Z270" s="658" t="s">
        <v>403</v>
      </c>
      <c r="AA270" s="659"/>
      <c r="AB270" s="659"/>
      <c r="AC270" s="659"/>
      <c r="AD270" s="659"/>
      <c r="AE270" s="659"/>
      <c r="AF270" s="660"/>
      <c r="AH270" s="658" t="s">
        <v>403</v>
      </c>
      <c r="AI270" s="659"/>
      <c r="AJ270" s="659"/>
      <c r="AK270" s="659"/>
      <c r="AL270" s="659"/>
      <c r="AM270" s="659"/>
      <c r="AN270" s="660"/>
      <c r="AP270" s="658" t="s">
        <v>403</v>
      </c>
      <c r="AQ270" s="659"/>
      <c r="AR270" s="659"/>
      <c r="AS270" s="659"/>
      <c r="AT270" s="659"/>
      <c r="AU270" s="659"/>
      <c r="AV270" s="660"/>
      <c r="AX270" s="658" t="s">
        <v>403</v>
      </c>
      <c r="AY270" s="659"/>
      <c r="AZ270" s="659"/>
      <c r="BA270" s="659"/>
      <c r="BB270" s="659"/>
      <c r="BC270" s="659"/>
      <c r="BD270" s="660"/>
      <c r="BF270" s="658" t="s">
        <v>403</v>
      </c>
      <c r="BG270" s="659"/>
      <c r="BH270" s="659"/>
      <c r="BI270" s="659"/>
      <c r="BJ270" s="659"/>
      <c r="BK270" s="659"/>
      <c r="BL270" s="660"/>
      <c r="BN270" s="658" t="s">
        <v>403</v>
      </c>
      <c r="BO270" s="659"/>
      <c r="BP270" s="659"/>
      <c r="BQ270" s="659"/>
      <c r="BR270" s="659"/>
      <c r="BS270" s="659"/>
      <c r="BT270" s="660"/>
      <c r="BV270" s="658" t="s">
        <v>403</v>
      </c>
      <c r="BW270" s="659"/>
      <c r="BX270" s="659"/>
      <c r="BY270" s="659"/>
      <c r="BZ270" s="659"/>
      <c r="CA270" s="659"/>
      <c r="CB270" s="660"/>
      <c r="CD270" s="658" t="s">
        <v>403</v>
      </c>
      <c r="CE270" s="659"/>
      <c r="CF270" s="659"/>
      <c r="CG270" s="659"/>
      <c r="CH270" s="659"/>
      <c r="CI270" s="659"/>
      <c r="CJ270" s="660"/>
      <c r="CL270" s="658" t="s">
        <v>403</v>
      </c>
      <c r="CM270" s="659"/>
      <c r="CN270" s="659"/>
      <c r="CO270" s="659"/>
      <c r="CP270" s="659"/>
      <c r="CQ270" s="659"/>
      <c r="CR270" s="660"/>
    </row>
    <row r="271" spans="2:96" ht="12.75" customHeight="1" x14ac:dyDescent="0.35">
      <c r="B271" s="7"/>
      <c r="C271" s="8"/>
      <c r="D271" s="8"/>
      <c r="E271" s="103" t="s">
        <v>7</v>
      </c>
      <c r="F271" s="103" t="s">
        <v>8</v>
      </c>
      <c r="G271" s="10" t="s">
        <v>373</v>
      </c>
      <c r="H271" s="104" t="s">
        <v>508</v>
      </c>
      <c r="J271" s="7"/>
      <c r="K271" s="8"/>
      <c r="L271" s="8"/>
      <c r="M271" s="103" t="s">
        <v>7</v>
      </c>
      <c r="N271" s="103" t="s">
        <v>8</v>
      </c>
      <c r="O271" s="12" t="s">
        <v>373</v>
      </c>
      <c r="P271" s="104" t="s">
        <v>508</v>
      </c>
      <c r="R271" s="7"/>
      <c r="S271" s="8"/>
      <c r="T271" s="8"/>
      <c r="U271" s="103" t="s">
        <v>7</v>
      </c>
      <c r="V271" s="103" t="s">
        <v>8</v>
      </c>
      <c r="W271" s="13" t="s">
        <v>373</v>
      </c>
      <c r="X271" s="104" t="s">
        <v>508</v>
      </c>
      <c r="Z271" s="7"/>
      <c r="AA271" s="8"/>
      <c r="AB271" s="8"/>
      <c r="AC271" s="103" t="s">
        <v>7</v>
      </c>
      <c r="AD271" s="103" t="s">
        <v>8</v>
      </c>
      <c r="AE271" s="14" t="s">
        <v>373</v>
      </c>
      <c r="AF271" s="104" t="s">
        <v>508</v>
      </c>
      <c r="AH271" s="7"/>
      <c r="AI271" s="8"/>
      <c r="AJ271" s="8"/>
      <c r="AK271" s="103" t="s">
        <v>7</v>
      </c>
      <c r="AL271" s="103" t="s">
        <v>8</v>
      </c>
      <c r="AM271" s="102" t="s">
        <v>373</v>
      </c>
      <c r="AN271" s="104" t="s">
        <v>508</v>
      </c>
      <c r="AP271" s="7"/>
      <c r="AQ271" s="8"/>
      <c r="AR271" s="8"/>
      <c r="AS271" s="103" t="s">
        <v>7</v>
      </c>
      <c r="AT271" s="103" t="s">
        <v>8</v>
      </c>
      <c r="AU271" s="92" t="s">
        <v>373</v>
      </c>
      <c r="AV271" s="104" t="s">
        <v>508</v>
      </c>
      <c r="AX271" s="7"/>
      <c r="AY271" s="8"/>
      <c r="AZ271" s="8"/>
      <c r="BA271" s="194" t="s">
        <v>7</v>
      </c>
      <c r="BB271" s="103" t="s">
        <v>8</v>
      </c>
      <c r="BC271" s="184" t="s">
        <v>373</v>
      </c>
      <c r="BD271" s="104" t="s">
        <v>508</v>
      </c>
      <c r="BF271" s="7"/>
      <c r="BG271" s="8"/>
      <c r="BH271" s="8"/>
      <c r="BI271" s="103" t="s">
        <v>7</v>
      </c>
      <c r="BJ271" s="103" t="s">
        <v>8</v>
      </c>
      <c r="BK271" s="18" t="s">
        <v>373</v>
      </c>
      <c r="BL271" s="104" t="s">
        <v>508</v>
      </c>
      <c r="BN271" s="7"/>
      <c r="BO271" s="8"/>
      <c r="BP271" s="8"/>
      <c r="BQ271" s="103" t="s">
        <v>7</v>
      </c>
      <c r="BR271" s="103" t="s">
        <v>8</v>
      </c>
      <c r="BS271" s="19" t="s">
        <v>373</v>
      </c>
      <c r="BT271" s="104" t="s">
        <v>508</v>
      </c>
      <c r="BV271" s="7"/>
      <c r="BW271" s="536"/>
      <c r="BX271" s="8"/>
      <c r="BY271" s="9" t="s">
        <v>7</v>
      </c>
      <c r="BZ271" s="103" t="s">
        <v>8</v>
      </c>
      <c r="CA271" s="20" t="s">
        <v>373</v>
      </c>
      <c r="CB271" s="104" t="s">
        <v>508</v>
      </c>
      <c r="CD271" s="7"/>
      <c r="CE271" s="8"/>
      <c r="CF271" s="8"/>
      <c r="CG271" s="103" t="s">
        <v>7</v>
      </c>
      <c r="CH271" s="103" t="s">
        <v>8</v>
      </c>
      <c r="CI271" s="21" t="s">
        <v>373</v>
      </c>
      <c r="CJ271" s="104" t="s">
        <v>508</v>
      </c>
      <c r="CL271" s="7"/>
      <c r="CM271" s="8"/>
      <c r="CN271" s="8"/>
      <c r="CO271" s="103" t="s">
        <v>7</v>
      </c>
      <c r="CP271" s="103" t="s">
        <v>8</v>
      </c>
      <c r="CQ271" s="22" t="s">
        <v>373</v>
      </c>
      <c r="CR271" s="104" t="s">
        <v>508</v>
      </c>
    </row>
    <row r="272" spans="2:96" ht="12.75" customHeight="1" x14ac:dyDescent="0.35">
      <c r="B272" s="774" t="s">
        <v>532</v>
      </c>
      <c r="C272" s="662"/>
      <c r="D272" s="3"/>
      <c r="E272" s="4" t="s">
        <v>11</v>
      </c>
      <c r="F272" s="4" t="s">
        <v>11</v>
      </c>
      <c r="H272" s="4">
        <v>3</v>
      </c>
      <c r="J272" s="680" t="s">
        <v>510</v>
      </c>
      <c r="K272" s="662"/>
      <c r="L272" s="3"/>
      <c r="M272" s="4" t="s">
        <v>11</v>
      </c>
      <c r="N272" s="4" t="s">
        <v>11</v>
      </c>
      <c r="P272" s="4">
        <v>3</v>
      </c>
      <c r="R272" s="678" t="s">
        <v>511</v>
      </c>
      <c r="S272" s="662"/>
      <c r="T272" s="3"/>
      <c r="U272" s="4" t="s">
        <v>11</v>
      </c>
      <c r="V272" s="4" t="s">
        <v>11</v>
      </c>
      <c r="X272" s="4">
        <v>3</v>
      </c>
      <c r="Z272" s="687" t="s">
        <v>512</v>
      </c>
      <c r="AA272" s="662"/>
      <c r="AB272" s="3"/>
      <c r="AC272" s="4" t="s">
        <v>11</v>
      </c>
      <c r="AD272" s="4" t="s">
        <v>11</v>
      </c>
      <c r="AF272" s="24">
        <v>3</v>
      </c>
      <c r="AH272" s="685" t="s">
        <v>513</v>
      </c>
      <c r="AI272" s="662"/>
      <c r="AJ272" s="3"/>
      <c r="AK272" s="4" t="s">
        <v>11</v>
      </c>
      <c r="AL272" s="4" t="s">
        <v>11</v>
      </c>
      <c r="AN272" s="24">
        <v>3</v>
      </c>
      <c r="AP272" s="764" t="s">
        <v>514</v>
      </c>
      <c r="AQ272" s="662"/>
      <c r="AR272" s="3"/>
      <c r="AS272" s="4" t="s">
        <v>11</v>
      </c>
      <c r="AT272" s="4" t="s">
        <v>11</v>
      </c>
      <c r="AV272" s="24">
        <v>3</v>
      </c>
      <c r="AX272" s="688" t="s">
        <v>515</v>
      </c>
      <c r="AY272" s="662"/>
      <c r="AZ272" s="3"/>
      <c r="BA272" s="193" t="s">
        <v>11</v>
      </c>
      <c r="BB272" s="4" t="s">
        <v>11</v>
      </c>
      <c r="BD272" s="4">
        <v>3</v>
      </c>
      <c r="BF272" s="679" t="s">
        <v>516</v>
      </c>
      <c r="BG272" s="662"/>
      <c r="BH272" s="3"/>
      <c r="BI272" s="4" t="s">
        <v>11</v>
      </c>
      <c r="BJ272" s="4" t="s">
        <v>11</v>
      </c>
      <c r="BL272" s="468">
        <v>3</v>
      </c>
      <c r="BN272" s="672" t="s">
        <v>517</v>
      </c>
      <c r="BO272" s="662"/>
      <c r="BP272" s="3"/>
      <c r="BQ272" s="4" t="s">
        <v>11</v>
      </c>
      <c r="BR272" s="4" t="s">
        <v>11</v>
      </c>
      <c r="BT272" s="468">
        <v>3</v>
      </c>
      <c r="BV272" s="728" t="s">
        <v>518</v>
      </c>
      <c r="BW272" s="662"/>
      <c r="BX272" s="3"/>
      <c r="BY272" s="527" t="s">
        <v>11</v>
      </c>
      <c r="BZ272" s="4" t="s">
        <v>11</v>
      </c>
      <c r="CB272" s="4">
        <f>BT272</f>
        <v>3</v>
      </c>
      <c r="CD272" s="682" t="s">
        <v>519</v>
      </c>
      <c r="CE272" s="662"/>
      <c r="CF272" s="3"/>
      <c r="CG272" s="4" t="s">
        <v>11</v>
      </c>
      <c r="CH272" s="4" t="s">
        <v>11</v>
      </c>
      <c r="CJ272" s="4">
        <f>CB272</f>
        <v>3</v>
      </c>
      <c r="CL272" s="686" t="s">
        <v>520</v>
      </c>
      <c r="CM272" s="662"/>
      <c r="CN272" s="3"/>
      <c r="CO272" s="4" t="s">
        <v>11</v>
      </c>
      <c r="CP272" s="4" t="s">
        <v>11</v>
      </c>
      <c r="CR272" s="4">
        <f>CJ272</f>
        <v>3</v>
      </c>
    </row>
    <row r="273" spans="2:96" ht="15.75" customHeight="1" x14ac:dyDescent="0.35">
      <c r="B273" s="664"/>
      <c r="C273" s="651"/>
      <c r="D273" s="3"/>
      <c r="E273" s="4"/>
      <c r="F273" s="4"/>
      <c r="G273" s="6"/>
      <c r="H273" s="5">
        <f t="shared" ref="H273:H278" si="336">SUM(H272+E273-F273)</f>
        <v>3</v>
      </c>
      <c r="J273" s="664"/>
      <c r="K273" s="651"/>
      <c r="L273" s="3"/>
      <c r="M273" s="4"/>
      <c r="N273" s="4"/>
      <c r="O273" s="6"/>
      <c r="P273" s="5">
        <f t="shared" ref="P273:P278" si="337">SUM(P272+M273-N273)</f>
        <v>3</v>
      </c>
      <c r="R273" s="664"/>
      <c r="S273" s="651"/>
      <c r="T273" s="3"/>
      <c r="U273" s="4"/>
      <c r="V273" s="4"/>
      <c r="W273" s="6"/>
      <c r="X273" s="5">
        <f t="shared" ref="X273:X278" si="338">SUM(X272+U273-V273)</f>
        <v>3</v>
      </c>
      <c r="Z273" s="664"/>
      <c r="AA273" s="651"/>
      <c r="AB273" s="3"/>
      <c r="AC273" s="4"/>
      <c r="AD273" s="4"/>
      <c r="AE273" s="6"/>
      <c r="AF273" s="5">
        <f t="shared" ref="AF273:AF278" si="339">SUM(AF272+AC273-AD273)</f>
        <v>3</v>
      </c>
      <c r="AH273" s="664"/>
      <c r="AI273" s="651"/>
      <c r="AJ273" s="3"/>
      <c r="AK273" s="4"/>
      <c r="AL273" s="4"/>
      <c r="AM273" s="6"/>
      <c r="AN273" s="5">
        <f t="shared" ref="AN273:AN278" si="340">SUM(AN272+AK273-AL273)</f>
        <v>3</v>
      </c>
      <c r="AP273" s="664"/>
      <c r="AQ273" s="651"/>
      <c r="AR273" s="3"/>
      <c r="AS273" s="4"/>
      <c r="AT273" s="4"/>
      <c r="AU273" s="6"/>
      <c r="AV273" s="5">
        <f t="shared" ref="AV273:AV278" si="341">SUM(AV272+AS273-AT273)</f>
        <v>3</v>
      </c>
      <c r="AX273" s="664"/>
      <c r="AY273" s="651"/>
      <c r="AZ273" s="3"/>
      <c r="BA273" s="193"/>
      <c r="BB273" s="4"/>
      <c r="BC273" s="185"/>
      <c r="BD273" s="5">
        <f t="shared" ref="BD273:BD278" si="342">SUM(BD272+BA273-BB273)</f>
        <v>3</v>
      </c>
      <c r="BF273" s="664"/>
      <c r="BG273" s="651"/>
      <c r="BH273" s="3"/>
      <c r="BI273" s="4"/>
      <c r="BJ273" s="4"/>
      <c r="BK273" s="6"/>
      <c r="BL273" s="468">
        <v>3</v>
      </c>
      <c r="BN273" s="664"/>
      <c r="BO273" s="651"/>
      <c r="BP273" s="3"/>
      <c r="BQ273" s="4"/>
      <c r="BR273" s="4"/>
      <c r="BS273" s="6"/>
      <c r="BT273" s="468">
        <v>3</v>
      </c>
      <c r="BV273" s="664"/>
      <c r="BW273" s="651"/>
      <c r="BX273" s="3"/>
      <c r="BY273" s="527"/>
      <c r="BZ273" s="4"/>
      <c r="CA273" s="28"/>
      <c r="CB273" s="5">
        <f t="shared" ref="CB273:CB278" si="343">SUM(CB272+BY273-BZ273)</f>
        <v>3</v>
      </c>
      <c r="CD273" s="664"/>
      <c r="CE273" s="651"/>
      <c r="CF273" s="3"/>
      <c r="CG273" s="4"/>
      <c r="CH273" s="4"/>
      <c r="CI273" s="6"/>
      <c r="CJ273" s="5">
        <f t="shared" ref="CJ273:CJ278" si="344">SUM(CJ272+CG273-CH273)</f>
        <v>3</v>
      </c>
      <c r="CL273" s="664"/>
      <c r="CM273" s="651"/>
      <c r="CN273" s="3"/>
      <c r="CO273" s="4"/>
      <c r="CP273" s="4"/>
      <c r="CQ273" s="6"/>
      <c r="CR273" s="5">
        <f t="shared" ref="CR273:CR278" si="345">SUM(CR272+CO273-CP273)</f>
        <v>3</v>
      </c>
    </row>
    <row r="274" spans="2:96" ht="15.75" customHeight="1" x14ac:dyDescent="0.35">
      <c r="H274" s="5">
        <f t="shared" si="336"/>
        <v>3</v>
      </c>
      <c r="P274" s="5">
        <f t="shared" si="337"/>
        <v>3</v>
      </c>
      <c r="X274" s="5">
        <f t="shared" si="338"/>
        <v>3</v>
      </c>
      <c r="AF274" s="5">
        <f t="shared" si="339"/>
        <v>3</v>
      </c>
      <c r="AN274" s="5">
        <f t="shared" si="340"/>
        <v>3</v>
      </c>
      <c r="AV274" s="5">
        <f t="shared" si="341"/>
        <v>3</v>
      </c>
      <c r="BD274" s="5">
        <f t="shared" si="342"/>
        <v>3</v>
      </c>
      <c r="BL274" s="468">
        <v>3</v>
      </c>
      <c r="BT274" s="468">
        <v>3</v>
      </c>
      <c r="CB274" s="5">
        <f t="shared" si="343"/>
        <v>3</v>
      </c>
      <c r="CJ274" s="5">
        <f t="shared" si="344"/>
        <v>3</v>
      </c>
      <c r="CR274" s="5">
        <f t="shared" si="345"/>
        <v>3</v>
      </c>
    </row>
    <row r="275" spans="2:96" ht="18" customHeight="1" x14ac:dyDescent="0.35">
      <c r="H275" s="5">
        <f t="shared" si="336"/>
        <v>3</v>
      </c>
      <c r="P275" s="5">
        <f t="shared" si="337"/>
        <v>3</v>
      </c>
      <c r="X275" s="5">
        <f t="shared" si="338"/>
        <v>3</v>
      </c>
      <c r="AF275" s="5">
        <f t="shared" si="339"/>
        <v>3</v>
      </c>
      <c r="AN275" s="5">
        <f t="shared" si="340"/>
        <v>3</v>
      </c>
      <c r="AV275" s="5">
        <f t="shared" si="341"/>
        <v>3</v>
      </c>
      <c r="BD275" s="5">
        <f t="shared" si="342"/>
        <v>3</v>
      </c>
      <c r="BL275" s="468">
        <v>3</v>
      </c>
      <c r="BT275" s="468">
        <v>3</v>
      </c>
      <c r="CB275" s="5">
        <f t="shared" si="343"/>
        <v>3</v>
      </c>
      <c r="CJ275" s="5">
        <f t="shared" si="344"/>
        <v>3</v>
      </c>
      <c r="CR275" s="5">
        <f t="shared" si="345"/>
        <v>3</v>
      </c>
    </row>
    <row r="276" spans="2:96" ht="15.75" customHeight="1" x14ac:dyDescent="0.35">
      <c r="H276" s="5">
        <f t="shared" si="336"/>
        <v>3</v>
      </c>
      <c r="P276" s="5">
        <f t="shared" si="337"/>
        <v>3</v>
      </c>
      <c r="X276" s="5">
        <f t="shared" si="338"/>
        <v>3</v>
      </c>
      <c r="AF276" s="5">
        <f t="shared" si="339"/>
        <v>3</v>
      </c>
      <c r="AN276" s="5">
        <f t="shared" si="340"/>
        <v>3</v>
      </c>
      <c r="AV276" s="5">
        <f t="shared" si="341"/>
        <v>3</v>
      </c>
      <c r="BD276" s="5">
        <f t="shared" si="342"/>
        <v>3</v>
      </c>
      <c r="BL276" s="468">
        <v>3</v>
      </c>
      <c r="BT276" s="468">
        <v>3</v>
      </c>
      <c r="CB276" s="5">
        <f t="shared" si="343"/>
        <v>3</v>
      </c>
      <c r="CJ276" s="5">
        <f t="shared" si="344"/>
        <v>3</v>
      </c>
      <c r="CR276" s="5">
        <f t="shared" si="345"/>
        <v>3</v>
      </c>
    </row>
    <row r="277" spans="2:96" ht="18.75" customHeight="1" x14ac:dyDescent="0.35">
      <c r="H277" s="5">
        <f t="shared" si="336"/>
        <v>3</v>
      </c>
      <c r="P277" s="5">
        <f t="shared" si="337"/>
        <v>3</v>
      </c>
      <c r="X277" s="5">
        <f t="shared" si="338"/>
        <v>3</v>
      </c>
      <c r="AF277" s="5">
        <f t="shared" si="339"/>
        <v>3</v>
      </c>
      <c r="AN277" s="5">
        <f t="shared" si="340"/>
        <v>3</v>
      </c>
      <c r="AV277" s="5">
        <f t="shared" si="341"/>
        <v>3</v>
      </c>
      <c r="BD277" s="5">
        <f t="shared" si="342"/>
        <v>3</v>
      </c>
      <c r="BL277" s="468">
        <v>3</v>
      </c>
      <c r="BT277" s="468">
        <v>3</v>
      </c>
      <c r="CB277" s="5">
        <f t="shared" si="343"/>
        <v>3</v>
      </c>
      <c r="CJ277" s="5">
        <f t="shared" si="344"/>
        <v>3</v>
      </c>
      <c r="CR277" s="5">
        <f t="shared" si="345"/>
        <v>3</v>
      </c>
    </row>
    <row r="278" spans="2:96" ht="20.25" customHeight="1" x14ac:dyDescent="0.35">
      <c r="H278" s="5">
        <f t="shared" si="336"/>
        <v>3</v>
      </c>
      <c r="P278" s="5">
        <f t="shared" si="337"/>
        <v>3</v>
      </c>
      <c r="X278" s="5">
        <f t="shared" si="338"/>
        <v>3</v>
      </c>
      <c r="AF278" s="5">
        <f t="shared" si="339"/>
        <v>3</v>
      </c>
      <c r="AN278" s="5">
        <f t="shared" si="340"/>
        <v>3</v>
      </c>
      <c r="AV278" s="5">
        <f t="shared" si="341"/>
        <v>3</v>
      </c>
      <c r="BD278" s="5">
        <f t="shared" si="342"/>
        <v>3</v>
      </c>
      <c r="BL278" s="468">
        <v>3</v>
      </c>
      <c r="BT278" s="468">
        <v>3</v>
      </c>
      <c r="CB278" s="5">
        <f t="shared" si="343"/>
        <v>3</v>
      </c>
      <c r="CJ278" s="5">
        <f t="shared" si="344"/>
        <v>3</v>
      </c>
      <c r="CR278" s="5">
        <f t="shared" si="345"/>
        <v>3</v>
      </c>
    </row>
    <row r="279" spans="2:96" ht="18.75" customHeight="1" x14ac:dyDescent="0.35">
      <c r="B279" s="658" t="s">
        <v>404</v>
      </c>
      <c r="C279" s="659"/>
      <c r="D279" s="659"/>
      <c r="E279" s="659"/>
      <c r="F279" s="659"/>
      <c r="G279" s="659"/>
      <c r="H279" s="660"/>
      <c r="J279" s="658" t="s">
        <v>404</v>
      </c>
      <c r="K279" s="659"/>
      <c r="L279" s="659"/>
      <c r="M279" s="659"/>
      <c r="N279" s="659"/>
      <c r="O279" s="659"/>
      <c r="P279" s="660"/>
      <c r="R279" s="658" t="s">
        <v>404</v>
      </c>
      <c r="S279" s="659"/>
      <c r="T279" s="659"/>
      <c r="U279" s="659"/>
      <c r="V279" s="659"/>
      <c r="W279" s="659"/>
      <c r="X279" s="660"/>
      <c r="Z279" s="658" t="s">
        <v>404</v>
      </c>
      <c r="AA279" s="659"/>
      <c r="AB279" s="659"/>
      <c r="AC279" s="659"/>
      <c r="AD279" s="659"/>
      <c r="AE279" s="659"/>
      <c r="AF279" s="660"/>
      <c r="AH279" s="658" t="s">
        <v>404</v>
      </c>
      <c r="AI279" s="659"/>
      <c r="AJ279" s="659"/>
      <c r="AK279" s="659"/>
      <c r="AL279" s="659"/>
      <c r="AM279" s="659"/>
      <c r="AN279" s="660"/>
      <c r="AP279" s="658" t="s">
        <v>404</v>
      </c>
      <c r="AQ279" s="659"/>
      <c r="AR279" s="659"/>
      <c r="AS279" s="659"/>
      <c r="AT279" s="659"/>
      <c r="AU279" s="659"/>
      <c r="AV279" s="660"/>
      <c r="AX279" s="658" t="s">
        <v>404</v>
      </c>
      <c r="AY279" s="659"/>
      <c r="AZ279" s="659"/>
      <c r="BA279" s="659"/>
      <c r="BB279" s="659"/>
      <c r="BC279" s="659"/>
      <c r="BD279" s="660"/>
      <c r="BF279" s="658" t="s">
        <v>404</v>
      </c>
      <c r="BG279" s="659"/>
      <c r="BH279" s="659"/>
      <c r="BI279" s="659"/>
      <c r="BJ279" s="659"/>
      <c r="BK279" s="659"/>
      <c r="BL279" s="660"/>
      <c r="BN279" s="658" t="s">
        <v>404</v>
      </c>
      <c r="BO279" s="659"/>
      <c r="BP279" s="659"/>
      <c r="BQ279" s="659"/>
      <c r="BR279" s="659"/>
      <c r="BS279" s="659"/>
      <c r="BT279" s="660"/>
      <c r="BV279" s="658" t="s">
        <v>404</v>
      </c>
      <c r="BW279" s="659"/>
      <c r="BX279" s="659"/>
      <c r="BY279" s="659"/>
      <c r="BZ279" s="659"/>
      <c r="CA279" s="659"/>
      <c r="CB279" s="660"/>
      <c r="CD279" s="658" t="s">
        <v>404</v>
      </c>
      <c r="CE279" s="659"/>
      <c r="CF279" s="659"/>
      <c r="CG279" s="659"/>
      <c r="CH279" s="659"/>
      <c r="CI279" s="659"/>
      <c r="CJ279" s="660"/>
      <c r="CL279" s="658" t="s">
        <v>404</v>
      </c>
      <c r="CM279" s="659"/>
      <c r="CN279" s="659"/>
      <c r="CO279" s="659"/>
      <c r="CP279" s="659"/>
      <c r="CQ279" s="659"/>
      <c r="CR279" s="660"/>
    </row>
    <row r="280" spans="2:96" ht="18.75" customHeight="1" x14ac:dyDescent="0.35">
      <c r="B280" s="7"/>
      <c r="C280" s="8"/>
      <c r="D280" s="8"/>
      <c r="E280" s="9" t="s">
        <v>7</v>
      </c>
      <c r="F280" s="9" t="s">
        <v>8</v>
      </c>
      <c r="G280" s="10" t="s">
        <v>373</v>
      </c>
      <c r="H280" s="11" t="s">
        <v>508</v>
      </c>
      <c r="J280" s="7"/>
      <c r="K280" s="8"/>
      <c r="L280" s="8"/>
      <c r="M280" s="9" t="s">
        <v>7</v>
      </c>
      <c r="N280" s="9" t="s">
        <v>8</v>
      </c>
      <c r="O280" s="12" t="s">
        <v>373</v>
      </c>
      <c r="P280" s="11" t="s">
        <v>508</v>
      </c>
      <c r="R280" s="7"/>
      <c r="S280" s="8"/>
      <c r="T280" s="8"/>
      <c r="U280" s="9" t="s">
        <v>7</v>
      </c>
      <c r="V280" s="9" t="s">
        <v>8</v>
      </c>
      <c r="W280" s="13" t="s">
        <v>373</v>
      </c>
      <c r="X280" s="11" t="s">
        <v>508</v>
      </c>
      <c r="Z280" s="7"/>
      <c r="AA280" s="8"/>
      <c r="AB280" s="8"/>
      <c r="AC280" s="9" t="s">
        <v>7</v>
      </c>
      <c r="AD280" s="9" t="s">
        <v>8</v>
      </c>
      <c r="AE280" s="14" t="s">
        <v>373</v>
      </c>
      <c r="AF280" s="11" t="s">
        <v>508</v>
      </c>
      <c r="AH280" s="7"/>
      <c r="AI280" s="8"/>
      <c r="AJ280" s="8"/>
      <c r="AK280" s="9" t="s">
        <v>7</v>
      </c>
      <c r="AL280" s="9" t="s">
        <v>8</v>
      </c>
      <c r="AM280" s="102" t="s">
        <v>373</v>
      </c>
      <c r="AN280" s="11" t="s">
        <v>508</v>
      </c>
      <c r="AP280" s="7"/>
      <c r="AQ280" s="8"/>
      <c r="AR280" s="8"/>
      <c r="AS280" s="9" t="s">
        <v>7</v>
      </c>
      <c r="AT280" s="9" t="s">
        <v>8</v>
      </c>
      <c r="AU280" s="92" t="s">
        <v>373</v>
      </c>
      <c r="AV280" s="11" t="s">
        <v>508</v>
      </c>
      <c r="AX280" s="7"/>
      <c r="AY280" s="8"/>
      <c r="AZ280" s="8"/>
      <c r="BA280" s="191" t="s">
        <v>7</v>
      </c>
      <c r="BB280" s="9" t="s">
        <v>8</v>
      </c>
      <c r="BC280" s="184" t="s">
        <v>373</v>
      </c>
      <c r="BD280" s="11" t="s">
        <v>508</v>
      </c>
      <c r="BF280" s="7"/>
      <c r="BG280" s="8"/>
      <c r="BH280" s="8"/>
      <c r="BI280" s="9" t="s">
        <v>7</v>
      </c>
      <c r="BJ280" s="9" t="s">
        <v>8</v>
      </c>
      <c r="BK280" s="18" t="s">
        <v>373</v>
      </c>
      <c r="BL280" s="11" t="s">
        <v>508</v>
      </c>
      <c r="BN280" s="7"/>
      <c r="BO280" s="8"/>
      <c r="BP280" s="8"/>
      <c r="BQ280" s="9" t="s">
        <v>7</v>
      </c>
      <c r="BR280" s="9" t="s">
        <v>8</v>
      </c>
      <c r="BS280" s="19" t="s">
        <v>373</v>
      </c>
      <c r="BT280" s="11" t="s">
        <v>508</v>
      </c>
      <c r="BV280" s="7"/>
      <c r="BW280" s="536"/>
      <c r="BX280" s="8"/>
      <c r="BY280" s="9" t="s">
        <v>7</v>
      </c>
      <c r="BZ280" s="9" t="s">
        <v>8</v>
      </c>
      <c r="CA280" s="20" t="s">
        <v>373</v>
      </c>
      <c r="CB280" s="11" t="s">
        <v>508</v>
      </c>
      <c r="CD280" s="7"/>
      <c r="CE280" s="8"/>
      <c r="CF280" s="8"/>
      <c r="CG280" s="9" t="s">
        <v>7</v>
      </c>
      <c r="CH280" s="9" t="s">
        <v>8</v>
      </c>
      <c r="CI280" s="21" t="s">
        <v>373</v>
      </c>
      <c r="CJ280" s="11" t="s">
        <v>508</v>
      </c>
      <c r="CL280" s="7"/>
      <c r="CM280" s="8"/>
      <c r="CN280" s="8"/>
      <c r="CO280" s="9" t="s">
        <v>7</v>
      </c>
      <c r="CP280" s="9" t="s">
        <v>8</v>
      </c>
      <c r="CQ280" s="22" t="s">
        <v>373</v>
      </c>
      <c r="CR280" s="11" t="s">
        <v>508</v>
      </c>
    </row>
    <row r="281" spans="2:96" ht="12.75" customHeight="1" x14ac:dyDescent="0.35">
      <c r="B281" s="774" t="s">
        <v>532</v>
      </c>
      <c r="C281" s="662"/>
      <c r="D281" s="3"/>
      <c r="E281" s="4" t="s">
        <v>11</v>
      </c>
      <c r="F281" s="4" t="s">
        <v>11</v>
      </c>
      <c r="H281" s="4">
        <v>3</v>
      </c>
      <c r="J281" s="680" t="s">
        <v>510</v>
      </c>
      <c r="K281" s="662"/>
      <c r="L281" s="8"/>
      <c r="M281" s="4" t="s">
        <v>11</v>
      </c>
      <c r="N281" s="4" t="s">
        <v>11</v>
      </c>
      <c r="P281" s="4">
        <v>3</v>
      </c>
      <c r="R281" s="678" t="s">
        <v>511</v>
      </c>
      <c r="S281" s="662"/>
      <c r="T281" s="3"/>
      <c r="U281" s="4" t="s">
        <v>11</v>
      </c>
      <c r="V281" s="4" t="s">
        <v>11</v>
      </c>
      <c r="X281" s="4">
        <v>3</v>
      </c>
      <c r="Z281" s="687" t="s">
        <v>512</v>
      </c>
      <c r="AA281" s="662"/>
      <c r="AB281" s="3"/>
      <c r="AC281" s="4" t="s">
        <v>11</v>
      </c>
      <c r="AD281" s="4" t="s">
        <v>11</v>
      </c>
      <c r="AF281" s="24">
        <v>3</v>
      </c>
      <c r="AH281" s="685" t="s">
        <v>513</v>
      </c>
      <c r="AI281" s="662"/>
      <c r="AJ281" s="3"/>
      <c r="AK281" s="4" t="s">
        <v>11</v>
      </c>
      <c r="AL281" s="4" t="s">
        <v>11</v>
      </c>
      <c r="AN281" s="24">
        <v>3</v>
      </c>
      <c r="AP281" s="764" t="s">
        <v>514</v>
      </c>
      <c r="AQ281" s="662"/>
      <c r="AR281" s="3"/>
      <c r="AS281" s="4" t="s">
        <v>11</v>
      </c>
      <c r="AT281" s="4" t="s">
        <v>11</v>
      </c>
      <c r="AV281" s="24">
        <v>3</v>
      </c>
      <c r="AX281" s="688" t="s">
        <v>515</v>
      </c>
      <c r="AY281" s="662"/>
      <c r="AZ281" s="3"/>
      <c r="BA281" s="193" t="s">
        <v>11</v>
      </c>
      <c r="BB281" s="4" t="s">
        <v>11</v>
      </c>
      <c r="BD281" s="4">
        <v>3</v>
      </c>
      <c r="BF281" s="679" t="s">
        <v>516</v>
      </c>
      <c r="BG281" s="662"/>
      <c r="BH281" s="3"/>
      <c r="BI281" s="4" t="s">
        <v>11</v>
      </c>
      <c r="BJ281" s="4" t="s">
        <v>11</v>
      </c>
      <c r="BL281" s="248">
        <v>3</v>
      </c>
      <c r="BN281" s="672" t="s">
        <v>517</v>
      </c>
      <c r="BO281" s="662"/>
      <c r="BP281" s="3"/>
      <c r="BQ281" s="4" t="s">
        <v>11</v>
      </c>
      <c r="BR281" s="4" t="s">
        <v>11</v>
      </c>
      <c r="BT281" s="468">
        <v>3</v>
      </c>
      <c r="BV281" s="728" t="s">
        <v>518</v>
      </c>
      <c r="BW281" s="662"/>
      <c r="BX281" s="3"/>
      <c r="BY281" s="527" t="s">
        <v>11</v>
      </c>
      <c r="BZ281" s="4" t="s">
        <v>11</v>
      </c>
      <c r="CB281" s="4">
        <f>BT281</f>
        <v>3</v>
      </c>
      <c r="CD281" s="682" t="s">
        <v>519</v>
      </c>
      <c r="CE281" s="662"/>
      <c r="CF281" s="3"/>
      <c r="CG281" s="4" t="s">
        <v>11</v>
      </c>
      <c r="CH281" s="4" t="s">
        <v>11</v>
      </c>
      <c r="CJ281" s="4">
        <f>CB281</f>
        <v>3</v>
      </c>
      <c r="CL281" s="686" t="s">
        <v>520</v>
      </c>
      <c r="CM281" s="662"/>
      <c r="CN281" s="3"/>
      <c r="CO281" s="4" t="s">
        <v>11</v>
      </c>
      <c r="CP281" s="4" t="s">
        <v>11</v>
      </c>
      <c r="CR281" s="4">
        <f>CJ281</f>
        <v>3</v>
      </c>
    </row>
    <row r="282" spans="2:96" ht="12.75" customHeight="1" x14ac:dyDescent="0.35">
      <c r="B282" s="664"/>
      <c r="C282" s="651"/>
      <c r="D282" s="3"/>
      <c r="E282" s="4"/>
      <c r="F282" s="4"/>
      <c r="G282" s="6"/>
      <c r="H282" s="5">
        <f t="shared" ref="H282:H285" si="346">SUM(H281+E282-F282)</f>
        <v>3</v>
      </c>
      <c r="I282" s="3"/>
      <c r="J282" s="664"/>
      <c r="K282" s="651"/>
      <c r="L282" s="3"/>
      <c r="M282" s="4"/>
      <c r="N282" s="4"/>
      <c r="O282" s="6"/>
      <c r="P282" s="5">
        <f t="shared" ref="P282:P285" si="347">SUM(P281+M282-N282)</f>
        <v>3</v>
      </c>
      <c r="R282" s="664"/>
      <c r="S282" s="651"/>
      <c r="T282" s="3"/>
      <c r="U282" s="4"/>
      <c r="V282" s="4"/>
      <c r="W282" s="6"/>
      <c r="X282" s="5">
        <f t="shared" ref="X282:X285" si="348">SUM(X281+U282-V282)</f>
        <v>3</v>
      </c>
      <c r="Z282" s="664"/>
      <c r="AA282" s="651"/>
      <c r="AB282" s="3"/>
      <c r="AC282" s="4"/>
      <c r="AD282" s="4"/>
      <c r="AE282" s="6"/>
      <c r="AF282" s="5">
        <f t="shared" ref="AF282:AF285" si="349">SUM(AF281+AC282-AD282)</f>
        <v>3</v>
      </c>
      <c r="AH282" s="664"/>
      <c r="AI282" s="651"/>
      <c r="AJ282" s="3"/>
      <c r="AK282" s="4"/>
      <c r="AL282" s="4"/>
      <c r="AM282" s="6"/>
      <c r="AN282" s="5">
        <f t="shared" ref="AN282:AN285" si="350">SUM(AN281+AK282-AL282)</f>
        <v>3</v>
      </c>
      <c r="AP282" s="664"/>
      <c r="AQ282" s="651"/>
      <c r="AR282" s="3"/>
      <c r="AS282" s="4"/>
      <c r="AT282" s="4"/>
      <c r="AU282" s="6"/>
      <c r="AV282" s="5">
        <f t="shared" ref="AV282:AV285" si="351">SUM(AV281+AS282-AT282)</f>
        <v>3</v>
      </c>
      <c r="AX282" s="664"/>
      <c r="AY282" s="651"/>
      <c r="AZ282" s="3"/>
      <c r="BA282" s="193"/>
      <c r="BB282" s="4"/>
      <c r="BC282" s="185"/>
      <c r="BD282" s="5">
        <f t="shared" ref="BD282:BD285" si="352">SUM(BD281+BA282-BB282)</f>
        <v>3</v>
      </c>
      <c r="BF282" s="664"/>
      <c r="BG282" s="651"/>
      <c r="BH282" s="3"/>
      <c r="BI282" s="4"/>
      <c r="BJ282" s="4"/>
      <c r="BK282" s="6"/>
      <c r="BL282" s="5">
        <f>SUM(BL281+BI282-BJ282)</f>
        <v>3</v>
      </c>
      <c r="BN282" s="664"/>
      <c r="BO282" s="651"/>
      <c r="BP282" s="3"/>
      <c r="BQ282" s="4"/>
      <c r="BR282" s="4"/>
      <c r="BS282" s="6"/>
      <c r="BT282" s="5">
        <f t="shared" ref="BT282:BT285" si="353">SUM(BT281+BQ282-BR282)</f>
        <v>3</v>
      </c>
      <c r="BV282" s="664"/>
      <c r="BW282" s="651"/>
      <c r="BX282" s="3"/>
      <c r="BY282" s="527"/>
      <c r="BZ282" s="4"/>
      <c r="CA282" s="28"/>
      <c r="CB282" s="5">
        <f t="shared" ref="CB282:CB285" si="354">SUM(CB281+BY282-BZ282)</f>
        <v>3</v>
      </c>
      <c r="CD282" s="664"/>
      <c r="CE282" s="651"/>
      <c r="CF282" s="3"/>
      <c r="CG282" s="4"/>
      <c r="CH282" s="4"/>
      <c r="CI282" s="6"/>
      <c r="CJ282" s="5">
        <f t="shared" ref="CJ282:CJ285" si="355">SUM(CJ281+CG282-CH282)</f>
        <v>3</v>
      </c>
      <c r="CL282" s="664"/>
      <c r="CM282" s="651"/>
      <c r="CN282" s="3"/>
      <c r="CO282" s="4"/>
      <c r="CP282" s="4"/>
      <c r="CQ282" s="6"/>
      <c r="CR282" s="5">
        <f t="shared" ref="CR282:CR285" si="356">SUM(CR281+CO282-CP282)</f>
        <v>3</v>
      </c>
    </row>
    <row r="283" spans="2:96" ht="12.75" customHeight="1" x14ac:dyDescent="0.35">
      <c r="H283" s="5">
        <f t="shared" si="346"/>
        <v>3</v>
      </c>
      <c r="I283" s="3"/>
      <c r="P283" s="5">
        <f t="shared" si="347"/>
        <v>3</v>
      </c>
      <c r="X283" s="5">
        <f t="shared" si="348"/>
        <v>3</v>
      </c>
      <c r="AF283" s="5">
        <f t="shared" si="349"/>
        <v>3</v>
      </c>
      <c r="AN283" s="5">
        <f t="shared" si="350"/>
        <v>3</v>
      </c>
      <c r="AV283" s="5">
        <f t="shared" si="351"/>
        <v>3</v>
      </c>
      <c r="BD283" s="5">
        <f t="shared" si="352"/>
        <v>3</v>
      </c>
      <c r="BL283" s="5">
        <f t="shared" ref="BL283:BL285" si="357">SUM(BL282+BI283-BJ283)</f>
        <v>3</v>
      </c>
      <c r="BT283" s="5">
        <f t="shared" si="353"/>
        <v>3</v>
      </c>
      <c r="CB283" s="5">
        <f t="shared" si="354"/>
        <v>3</v>
      </c>
      <c r="CJ283" s="5">
        <f t="shared" si="355"/>
        <v>3</v>
      </c>
      <c r="CR283" s="5">
        <f t="shared" si="356"/>
        <v>3</v>
      </c>
    </row>
    <row r="284" spans="2:96" ht="12.75" customHeight="1" x14ac:dyDescent="0.25">
      <c r="H284" s="5">
        <f t="shared" si="346"/>
        <v>3</v>
      </c>
      <c r="P284" s="5">
        <f t="shared" si="347"/>
        <v>3</v>
      </c>
      <c r="X284" s="5">
        <f t="shared" si="348"/>
        <v>3</v>
      </c>
      <c r="AF284" s="5">
        <f t="shared" si="349"/>
        <v>3</v>
      </c>
      <c r="AN284" s="5">
        <f t="shared" si="350"/>
        <v>3</v>
      </c>
      <c r="AV284" s="5">
        <f t="shared" si="351"/>
        <v>3</v>
      </c>
      <c r="BD284" s="5">
        <f t="shared" si="352"/>
        <v>3</v>
      </c>
      <c r="BL284" s="5">
        <f t="shared" si="357"/>
        <v>3</v>
      </c>
      <c r="BT284" s="5">
        <f t="shared" si="353"/>
        <v>3</v>
      </c>
      <c r="CB284" s="5">
        <f t="shared" si="354"/>
        <v>3</v>
      </c>
      <c r="CJ284" s="5">
        <f t="shared" si="355"/>
        <v>3</v>
      </c>
      <c r="CR284" s="5">
        <f t="shared" si="356"/>
        <v>3</v>
      </c>
    </row>
    <row r="285" spans="2:96" ht="12.75" customHeight="1" x14ac:dyDescent="0.25">
      <c r="H285" s="5">
        <f t="shared" si="346"/>
        <v>3</v>
      </c>
      <c r="P285" s="5">
        <f t="shared" si="347"/>
        <v>3</v>
      </c>
      <c r="X285" s="5">
        <f t="shared" si="348"/>
        <v>3</v>
      </c>
      <c r="AF285" s="5">
        <f t="shared" si="349"/>
        <v>3</v>
      </c>
      <c r="AN285" s="5">
        <f t="shared" si="350"/>
        <v>3</v>
      </c>
      <c r="AV285" s="5">
        <f t="shared" si="351"/>
        <v>3</v>
      </c>
      <c r="BD285" s="5">
        <f t="shared" si="352"/>
        <v>3</v>
      </c>
      <c r="BL285" s="5">
        <f t="shared" si="357"/>
        <v>3</v>
      </c>
      <c r="BT285" s="5">
        <f t="shared" si="353"/>
        <v>3</v>
      </c>
      <c r="CB285" s="5">
        <f t="shared" si="354"/>
        <v>3</v>
      </c>
      <c r="CJ285" s="5">
        <f t="shared" si="355"/>
        <v>3</v>
      </c>
      <c r="CR285" s="5">
        <f t="shared" si="356"/>
        <v>3</v>
      </c>
    </row>
    <row r="286" spans="2:96" ht="12.75" customHeight="1" x14ac:dyDescent="0.35">
      <c r="B286" s="658" t="s">
        <v>405</v>
      </c>
      <c r="C286" s="659"/>
      <c r="D286" s="659"/>
      <c r="E286" s="659"/>
      <c r="F286" s="659"/>
      <c r="G286" s="659"/>
      <c r="H286" s="660"/>
      <c r="J286" s="658" t="s">
        <v>405</v>
      </c>
      <c r="K286" s="659"/>
      <c r="L286" s="659"/>
      <c r="M286" s="659"/>
      <c r="N286" s="659"/>
      <c r="O286" s="659"/>
      <c r="P286" s="660"/>
      <c r="R286" s="658" t="s">
        <v>405</v>
      </c>
      <c r="S286" s="659"/>
      <c r="T286" s="659"/>
      <c r="U286" s="659"/>
      <c r="V286" s="659"/>
      <c r="W286" s="659"/>
      <c r="X286" s="660"/>
      <c r="Z286" s="658" t="s">
        <v>405</v>
      </c>
      <c r="AA286" s="659"/>
      <c r="AB286" s="659"/>
      <c r="AC286" s="659"/>
      <c r="AD286" s="659"/>
      <c r="AE286" s="659"/>
      <c r="AF286" s="660"/>
      <c r="AH286" s="658" t="s">
        <v>405</v>
      </c>
      <c r="AI286" s="659"/>
      <c r="AJ286" s="659"/>
      <c r="AK286" s="659"/>
      <c r="AL286" s="659"/>
      <c r="AM286" s="659"/>
      <c r="AN286" s="660"/>
      <c r="AP286" s="658" t="s">
        <v>405</v>
      </c>
      <c r="AQ286" s="659"/>
      <c r="AR286" s="659"/>
      <c r="AS286" s="659"/>
      <c r="AT286" s="659"/>
      <c r="AU286" s="659"/>
      <c r="AV286" s="660"/>
      <c r="AX286" s="658" t="s">
        <v>405</v>
      </c>
      <c r="AY286" s="659"/>
      <c r="AZ286" s="659"/>
      <c r="BA286" s="659"/>
      <c r="BB286" s="659"/>
      <c r="BC286" s="659"/>
      <c r="BD286" s="660"/>
      <c r="BF286" s="658" t="s">
        <v>405</v>
      </c>
      <c r="BG286" s="659"/>
      <c r="BH286" s="659"/>
      <c r="BI286" s="659"/>
      <c r="BJ286" s="659"/>
      <c r="BK286" s="659"/>
      <c r="BL286" s="660"/>
      <c r="BN286" s="658" t="s">
        <v>405</v>
      </c>
      <c r="BO286" s="659"/>
      <c r="BP286" s="659"/>
      <c r="BQ286" s="659"/>
      <c r="BR286" s="659"/>
      <c r="BS286" s="659"/>
      <c r="BT286" s="660"/>
      <c r="BV286" s="658" t="s">
        <v>405</v>
      </c>
      <c r="BW286" s="659"/>
      <c r="BX286" s="659"/>
      <c r="BY286" s="659"/>
      <c r="BZ286" s="659"/>
      <c r="CA286" s="659"/>
      <c r="CB286" s="660"/>
      <c r="CD286" s="658" t="s">
        <v>405</v>
      </c>
      <c r="CE286" s="659"/>
      <c r="CF286" s="659"/>
      <c r="CG286" s="659"/>
      <c r="CH286" s="659"/>
      <c r="CI286" s="659"/>
      <c r="CJ286" s="660"/>
      <c r="CL286" s="658" t="s">
        <v>405</v>
      </c>
      <c r="CM286" s="659"/>
      <c r="CN286" s="659"/>
      <c r="CO286" s="659"/>
      <c r="CP286" s="659"/>
      <c r="CQ286" s="659"/>
      <c r="CR286" s="660"/>
    </row>
    <row r="287" spans="2:96" ht="12.75" customHeight="1" x14ac:dyDescent="0.35">
      <c r="B287" s="7"/>
      <c r="C287" s="8"/>
      <c r="D287" s="8"/>
      <c r="E287" s="9" t="s">
        <v>7</v>
      </c>
      <c r="F287" s="9" t="s">
        <v>8</v>
      </c>
      <c r="G287" s="10" t="s">
        <v>373</v>
      </c>
      <c r="H287" s="11" t="s">
        <v>508</v>
      </c>
      <c r="J287" s="7"/>
      <c r="K287" s="8"/>
      <c r="L287" s="8"/>
      <c r="M287" s="9" t="s">
        <v>7</v>
      </c>
      <c r="N287" s="9" t="s">
        <v>8</v>
      </c>
      <c r="O287" s="12" t="s">
        <v>373</v>
      </c>
      <c r="P287" s="11" t="s">
        <v>508</v>
      </c>
      <c r="R287" s="7"/>
      <c r="S287" s="8"/>
      <c r="T287" s="8"/>
      <c r="U287" s="9" t="s">
        <v>7</v>
      </c>
      <c r="V287" s="9" t="s">
        <v>8</v>
      </c>
      <c r="W287" s="13" t="s">
        <v>373</v>
      </c>
      <c r="X287" s="11" t="s">
        <v>508</v>
      </c>
      <c r="Z287" s="7"/>
      <c r="AA287" s="8"/>
      <c r="AB287" s="8"/>
      <c r="AC287" s="9" t="s">
        <v>7</v>
      </c>
      <c r="AD287" s="9" t="s">
        <v>8</v>
      </c>
      <c r="AE287" s="14" t="s">
        <v>373</v>
      </c>
      <c r="AF287" s="11" t="s">
        <v>508</v>
      </c>
      <c r="AH287" s="7"/>
      <c r="AI287" s="8"/>
      <c r="AJ287" s="8"/>
      <c r="AK287" s="9" t="s">
        <v>7</v>
      </c>
      <c r="AL287" s="9" t="s">
        <v>8</v>
      </c>
      <c r="AM287" s="102" t="s">
        <v>373</v>
      </c>
      <c r="AN287" s="11" t="s">
        <v>508</v>
      </c>
      <c r="AP287" s="7"/>
      <c r="AQ287" s="8"/>
      <c r="AR287" s="8"/>
      <c r="AS287" s="9" t="s">
        <v>7</v>
      </c>
      <c r="AT287" s="9" t="s">
        <v>8</v>
      </c>
      <c r="AU287" s="92" t="s">
        <v>373</v>
      </c>
      <c r="AV287" s="11" t="s">
        <v>508</v>
      </c>
      <c r="AX287" s="7"/>
      <c r="AY287" s="8"/>
      <c r="AZ287" s="8"/>
      <c r="BA287" s="191" t="s">
        <v>7</v>
      </c>
      <c r="BB287" s="9" t="s">
        <v>8</v>
      </c>
      <c r="BC287" s="184" t="s">
        <v>373</v>
      </c>
      <c r="BD287" s="11" t="s">
        <v>508</v>
      </c>
      <c r="BF287" s="7"/>
      <c r="BG287" s="8"/>
      <c r="BH287" s="8"/>
      <c r="BI287" s="9" t="s">
        <v>7</v>
      </c>
      <c r="BJ287" s="9" t="s">
        <v>8</v>
      </c>
      <c r="BK287" s="18" t="s">
        <v>373</v>
      </c>
      <c r="BL287" s="11" t="s">
        <v>508</v>
      </c>
      <c r="BN287" s="7"/>
      <c r="BO287" s="8"/>
      <c r="BP287" s="8"/>
      <c r="BQ287" s="9" t="s">
        <v>7</v>
      </c>
      <c r="BR287" s="9" t="s">
        <v>8</v>
      </c>
      <c r="BS287" s="19" t="s">
        <v>373</v>
      </c>
      <c r="BT287" s="11" t="s">
        <v>508</v>
      </c>
      <c r="BV287" s="7"/>
      <c r="BW287" s="536"/>
      <c r="BX287" s="8"/>
      <c r="BY287" s="9" t="s">
        <v>7</v>
      </c>
      <c r="BZ287" s="9" t="s">
        <v>8</v>
      </c>
      <c r="CA287" s="20" t="s">
        <v>373</v>
      </c>
      <c r="CB287" s="11" t="s">
        <v>508</v>
      </c>
      <c r="CD287" s="7"/>
      <c r="CE287" s="8"/>
      <c r="CF287" s="8"/>
      <c r="CG287" s="9" t="s">
        <v>7</v>
      </c>
      <c r="CH287" s="9" t="s">
        <v>8</v>
      </c>
      <c r="CI287" s="21" t="s">
        <v>373</v>
      </c>
      <c r="CJ287" s="11" t="s">
        <v>508</v>
      </c>
      <c r="CL287" s="7"/>
      <c r="CM287" s="8"/>
      <c r="CN287" s="8"/>
      <c r="CO287" s="9" t="s">
        <v>7</v>
      </c>
      <c r="CP287" s="9" t="s">
        <v>8</v>
      </c>
      <c r="CQ287" s="22" t="s">
        <v>373</v>
      </c>
      <c r="CR287" s="11" t="s">
        <v>508</v>
      </c>
    </row>
    <row r="288" spans="2:96" ht="12.75" customHeight="1" x14ac:dyDescent="0.35">
      <c r="B288" s="774" t="s">
        <v>532</v>
      </c>
      <c r="C288" s="662"/>
      <c r="D288" s="3"/>
      <c r="E288" s="4" t="s">
        <v>11</v>
      </c>
      <c r="F288" s="4" t="s">
        <v>11</v>
      </c>
      <c r="H288" s="4">
        <v>2</v>
      </c>
      <c r="J288" s="680" t="s">
        <v>510</v>
      </c>
      <c r="K288" s="662"/>
      <c r="L288" s="3"/>
      <c r="M288" s="4" t="s">
        <v>11</v>
      </c>
      <c r="N288" s="4" t="s">
        <v>11</v>
      </c>
      <c r="P288" s="4">
        <v>2</v>
      </c>
      <c r="R288" s="678" t="s">
        <v>511</v>
      </c>
      <c r="S288" s="662"/>
      <c r="T288" s="3"/>
      <c r="U288" s="4" t="s">
        <v>11</v>
      </c>
      <c r="V288" s="4" t="s">
        <v>11</v>
      </c>
      <c r="X288" s="4">
        <v>2</v>
      </c>
      <c r="Z288" s="687" t="s">
        <v>512</v>
      </c>
      <c r="AA288" s="662"/>
      <c r="AB288" s="3"/>
      <c r="AC288" s="4" t="s">
        <v>11</v>
      </c>
      <c r="AD288" s="4" t="s">
        <v>11</v>
      </c>
      <c r="AF288" s="24">
        <v>2</v>
      </c>
      <c r="AH288" s="685" t="s">
        <v>513</v>
      </c>
      <c r="AI288" s="662"/>
      <c r="AJ288" s="3"/>
      <c r="AK288" s="4" t="s">
        <v>11</v>
      </c>
      <c r="AL288" s="4" t="s">
        <v>11</v>
      </c>
      <c r="AN288" s="24">
        <v>2</v>
      </c>
      <c r="AP288" s="764" t="s">
        <v>514</v>
      </c>
      <c r="AQ288" s="662"/>
      <c r="AR288" s="3"/>
      <c r="AS288" s="4" t="s">
        <v>11</v>
      </c>
      <c r="AT288" s="4" t="s">
        <v>11</v>
      </c>
      <c r="AV288" s="24">
        <v>2</v>
      </c>
      <c r="AX288" s="688" t="s">
        <v>515</v>
      </c>
      <c r="AY288" s="662"/>
      <c r="AZ288" s="3"/>
      <c r="BA288" s="193" t="s">
        <v>11</v>
      </c>
      <c r="BB288" s="4" t="s">
        <v>11</v>
      </c>
      <c r="BD288" s="4">
        <v>2</v>
      </c>
      <c r="BF288" s="679" t="s">
        <v>516</v>
      </c>
      <c r="BG288" s="662"/>
      <c r="BH288" s="3"/>
      <c r="BI288" s="4" t="s">
        <v>11</v>
      </c>
      <c r="BJ288" s="4" t="s">
        <v>11</v>
      </c>
      <c r="BL288" s="248">
        <v>2</v>
      </c>
      <c r="BN288" s="672" t="s">
        <v>517</v>
      </c>
      <c r="BO288" s="662"/>
      <c r="BP288" s="3"/>
      <c r="BQ288" s="4" t="s">
        <v>11</v>
      </c>
      <c r="BR288" s="4" t="s">
        <v>11</v>
      </c>
      <c r="BT288" s="468">
        <v>2</v>
      </c>
      <c r="BV288" s="728" t="s">
        <v>518</v>
      </c>
      <c r="BW288" s="662"/>
      <c r="BX288" s="3"/>
      <c r="BY288" s="527" t="s">
        <v>11</v>
      </c>
      <c r="BZ288" s="4" t="s">
        <v>11</v>
      </c>
      <c r="CB288" s="4">
        <f>BT289</f>
        <v>1</v>
      </c>
      <c r="CD288" s="682" t="s">
        <v>519</v>
      </c>
      <c r="CE288" s="662"/>
      <c r="CF288" s="3"/>
      <c r="CG288" s="4" t="s">
        <v>11</v>
      </c>
      <c r="CH288" s="4" t="s">
        <v>11</v>
      </c>
      <c r="CJ288" s="4">
        <f>CB288</f>
        <v>1</v>
      </c>
      <c r="CL288" s="686" t="s">
        <v>520</v>
      </c>
      <c r="CM288" s="662"/>
      <c r="CN288" s="3"/>
      <c r="CO288" s="4" t="s">
        <v>11</v>
      </c>
      <c r="CP288" s="4" t="s">
        <v>11</v>
      </c>
      <c r="CR288" s="4">
        <f>CJ288</f>
        <v>1</v>
      </c>
    </row>
    <row r="289" spans="2:96" ht="12.75" customHeight="1" x14ac:dyDescent="0.35">
      <c r="B289" s="664"/>
      <c r="C289" s="651"/>
      <c r="D289" s="3"/>
      <c r="E289" s="4"/>
      <c r="F289" s="4"/>
      <c r="G289" s="6"/>
      <c r="H289" s="5">
        <f t="shared" ref="H289:H291" si="358">SUM(H288+E289-F289)</f>
        <v>2</v>
      </c>
      <c r="J289" s="664"/>
      <c r="K289" s="651"/>
      <c r="L289" s="3"/>
      <c r="M289" s="4"/>
      <c r="N289" s="4"/>
      <c r="O289" s="6"/>
      <c r="P289" s="5">
        <f t="shared" ref="P289:P291" si="359">SUM(P288+M289-N289)</f>
        <v>2</v>
      </c>
      <c r="R289" s="664"/>
      <c r="S289" s="651"/>
      <c r="T289" s="3"/>
      <c r="U289" s="4"/>
      <c r="V289" s="4"/>
      <c r="W289" s="6"/>
      <c r="X289" s="5">
        <f t="shared" ref="X289:X291" si="360">SUM(X288+U289-V289)</f>
        <v>2</v>
      </c>
      <c r="Z289" s="664"/>
      <c r="AA289" s="651"/>
      <c r="AB289" s="3"/>
      <c r="AC289" s="4"/>
      <c r="AD289" s="4"/>
      <c r="AE289" s="6"/>
      <c r="AF289" s="5">
        <f t="shared" ref="AF289:AF291" si="361">SUM(AF288+AC289-AD289)</f>
        <v>2</v>
      </c>
      <c r="AH289" s="664"/>
      <c r="AI289" s="651"/>
      <c r="AJ289" s="3"/>
      <c r="AK289" s="4"/>
      <c r="AL289" s="4"/>
      <c r="AM289" s="6"/>
      <c r="AN289" s="5">
        <f t="shared" ref="AN289:AN291" si="362">SUM(AN288+AK289-AL289)</f>
        <v>2</v>
      </c>
      <c r="AP289" s="664"/>
      <c r="AQ289" s="651"/>
      <c r="AR289" s="3"/>
      <c r="AS289" s="4"/>
      <c r="AT289" s="4"/>
      <c r="AU289" s="6"/>
      <c r="AV289" s="5">
        <f t="shared" ref="AV289:AV291" si="363">SUM(AV288+AS289-AT289)</f>
        <v>2</v>
      </c>
      <c r="AX289" s="664"/>
      <c r="AY289" s="651"/>
      <c r="AZ289" s="3"/>
      <c r="BA289" s="193"/>
      <c r="BB289" s="4"/>
      <c r="BC289" s="185"/>
      <c r="BD289" s="5">
        <f t="shared" ref="BD289:BD291" si="364">SUM(BD288+BA289-BB289)</f>
        <v>2</v>
      </c>
      <c r="BF289" s="664"/>
      <c r="BG289" s="651"/>
      <c r="BH289" s="3"/>
      <c r="BI289" s="4"/>
      <c r="BJ289" s="4"/>
      <c r="BK289" s="6"/>
      <c r="BL289" s="5">
        <f t="shared" ref="BL289:BL291" si="365">SUM(BL288+BI289-BJ289)</f>
        <v>2</v>
      </c>
      <c r="BN289" s="654">
        <v>45824</v>
      </c>
      <c r="BO289" s="651"/>
      <c r="BP289" s="3"/>
      <c r="BQ289" s="4">
        <v>0</v>
      </c>
      <c r="BR289" s="4">
        <v>1</v>
      </c>
      <c r="BS289" s="6"/>
      <c r="BT289" s="5">
        <f t="shared" ref="BT289:BT291" si="366">SUM(BT288+BQ289-BR289)</f>
        <v>1</v>
      </c>
      <c r="BV289" s="664"/>
      <c r="BW289" s="651"/>
      <c r="BX289" s="3"/>
      <c r="BY289" s="527"/>
      <c r="BZ289" s="4"/>
      <c r="CA289" s="28"/>
      <c r="CB289" s="5">
        <f t="shared" ref="CB289:CB291" si="367">SUM(CB288+BY289-BZ289)</f>
        <v>1</v>
      </c>
      <c r="CD289" s="664"/>
      <c r="CE289" s="651"/>
      <c r="CF289" s="3"/>
      <c r="CG289" s="4"/>
      <c r="CH289" s="4"/>
      <c r="CI289" s="6"/>
      <c r="CJ289" s="5">
        <f t="shared" ref="CJ289:CJ291" si="368">SUM(CJ288+CG289-CH289)</f>
        <v>1</v>
      </c>
      <c r="CL289" s="654">
        <v>45901</v>
      </c>
      <c r="CM289" s="651"/>
      <c r="CN289" s="3"/>
      <c r="CO289" s="4">
        <v>0</v>
      </c>
      <c r="CP289" s="4">
        <v>1</v>
      </c>
      <c r="CQ289" s="129" t="s">
        <v>15</v>
      </c>
      <c r="CR289" s="608">
        <f>CR288+CO289-CP289</f>
        <v>0</v>
      </c>
    </row>
    <row r="290" spans="2:96" ht="15.75" customHeight="1" x14ac:dyDescent="0.25">
      <c r="H290" s="5">
        <f t="shared" si="358"/>
        <v>2</v>
      </c>
      <c r="P290" s="5">
        <f t="shared" si="359"/>
        <v>2</v>
      </c>
      <c r="X290" s="5">
        <f t="shared" si="360"/>
        <v>2</v>
      </c>
      <c r="AF290" s="5">
        <f t="shared" si="361"/>
        <v>2</v>
      </c>
      <c r="AN290" s="5">
        <f t="shared" si="362"/>
        <v>2</v>
      </c>
      <c r="AV290" s="5">
        <f t="shared" si="363"/>
        <v>2</v>
      </c>
      <c r="BD290" s="5">
        <f t="shared" si="364"/>
        <v>2</v>
      </c>
      <c r="BL290" s="5">
        <f t="shared" si="365"/>
        <v>2</v>
      </c>
      <c r="BT290" s="5">
        <f t="shared" si="366"/>
        <v>1</v>
      </c>
      <c r="CB290" s="5">
        <f t="shared" si="367"/>
        <v>1</v>
      </c>
      <c r="CJ290" s="5">
        <f t="shared" si="368"/>
        <v>1</v>
      </c>
      <c r="CR290" s="5">
        <f t="shared" ref="CR290:CR291" si="369">SUM(CR289+CO290-CP290)</f>
        <v>0</v>
      </c>
    </row>
    <row r="291" spans="2:96" ht="15.75" customHeight="1" x14ac:dyDescent="0.25">
      <c r="H291" s="5">
        <f t="shared" si="358"/>
        <v>2</v>
      </c>
      <c r="P291" s="5">
        <f t="shared" si="359"/>
        <v>2</v>
      </c>
      <c r="X291" s="5">
        <f t="shared" si="360"/>
        <v>2</v>
      </c>
      <c r="AF291" s="5">
        <f t="shared" si="361"/>
        <v>2</v>
      </c>
      <c r="AN291" s="5">
        <f t="shared" si="362"/>
        <v>2</v>
      </c>
      <c r="AV291" s="5">
        <f t="shared" si="363"/>
        <v>2</v>
      </c>
      <c r="BD291" s="5">
        <f t="shared" si="364"/>
        <v>2</v>
      </c>
      <c r="BL291" s="5">
        <f t="shared" si="365"/>
        <v>2</v>
      </c>
      <c r="BT291" s="5">
        <f t="shared" si="366"/>
        <v>1</v>
      </c>
      <c r="CB291" s="5">
        <f t="shared" si="367"/>
        <v>1</v>
      </c>
      <c r="CJ291" s="5">
        <f t="shared" si="368"/>
        <v>1</v>
      </c>
      <c r="CR291" s="5">
        <f t="shared" si="369"/>
        <v>0</v>
      </c>
    </row>
    <row r="292" spans="2:96" ht="18" customHeight="1" x14ac:dyDescent="0.35">
      <c r="B292" s="658" t="s">
        <v>406</v>
      </c>
      <c r="C292" s="659"/>
      <c r="D292" s="659"/>
      <c r="E292" s="659"/>
      <c r="F292" s="659"/>
      <c r="G292" s="659"/>
      <c r="H292" s="660"/>
      <c r="J292" s="658" t="s">
        <v>406</v>
      </c>
      <c r="K292" s="659"/>
      <c r="L292" s="659"/>
      <c r="M292" s="659"/>
      <c r="N292" s="659"/>
      <c r="O292" s="659"/>
      <c r="P292" s="660"/>
      <c r="R292" s="658" t="s">
        <v>406</v>
      </c>
      <c r="S292" s="659"/>
      <c r="T292" s="659"/>
      <c r="U292" s="659"/>
      <c r="V292" s="659"/>
      <c r="W292" s="659"/>
      <c r="X292" s="660"/>
      <c r="Z292" s="658" t="s">
        <v>406</v>
      </c>
      <c r="AA292" s="659"/>
      <c r="AB292" s="659"/>
      <c r="AC292" s="659"/>
      <c r="AD292" s="659"/>
      <c r="AE292" s="659"/>
      <c r="AF292" s="660"/>
      <c r="AH292" s="658" t="s">
        <v>406</v>
      </c>
      <c r="AI292" s="659"/>
      <c r="AJ292" s="659"/>
      <c r="AK292" s="659"/>
      <c r="AL292" s="659"/>
      <c r="AM292" s="659"/>
      <c r="AN292" s="660"/>
      <c r="AP292" s="658" t="s">
        <v>406</v>
      </c>
      <c r="AQ292" s="659"/>
      <c r="AR292" s="659"/>
      <c r="AS292" s="659"/>
      <c r="AT292" s="659"/>
      <c r="AU292" s="659"/>
      <c r="AV292" s="660"/>
      <c r="AX292" s="658" t="s">
        <v>406</v>
      </c>
      <c r="AY292" s="659"/>
      <c r="AZ292" s="659"/>
      <c r="BA292" s="659"/>
      <c r="BB292" s="659"/>
      <c r="BC292" s="659"/>
      <c r="BD292" s="660"/>
      <c r="BF292" s="658" t="s">
        <v>406</v>
      </c>
      <c r="BG292" s="659"/>
      <c r="BH292" s="659"/>
      <c r="BI292" s="659"/>
      <c r="BJ292" s="659"/>
      <c r="BK292" s="659"/>
      <c r="BL292" s="660"/>
      <c r="BN292" s="658" t="s">
        <v>406</v>
      </c>
      <c r="BO292" s="659"/>
      <c r="BP292" s="659"/>
      <c r="BQ292" s="659"/>
      <c r="BR292" s="659"/>
      <c r="BS292" s="659"/>
      <c r="BT292" s="660"/>
      <c r="BV292" s="658" t="s">
        <v>406</v>
      </c>
      <c r="BW292" s="659"/>
      <c r="BX292" s="659"/>
      <c r="BY292" s="659"/>
      <c r="BZ292" s="659"/>
      <c r="CA292" s="659"/>
      <c r="CB292" s="660"/>
      <c r="CD292" s="658" t="s">
        <v>406</v>
      </c>
      <c r="CE292" s="659"/>
      <c r="CF292" s="659"/>
      <c r="CG292" s="659"/>
      <c r="CH292" s="659"/>
      <c r="CI292" s="659"/>
      <c r="CJ292" s="660"/>
      <c r="CL292" s="658" t="s">
        <v>406</v>
      </c>
      <c r="CM292" s="659"/>
      <c r="CN292" s="659"/>
      <c r="CO292" s="659"/>
      <c r="CP292" s="659"/>
      <c r="CQ292" s="659"/>
      <c r="CR292" s="660"/>
    </row>
    <row r="293" spans="2:96" ht="15.75" customHeight="1" x14ac:dyDescent="0.35">
      <c r="B293" s="7"/>
      <c r="C293" s="8"/>
      <c r="D293" s="8"/>
      <c r="E293" s="9" t="s">
        <v>7</v>
      </c>
      <c r="F293" s="9" t="s">
        <v>8</v>
      </c>
      <c r="G293" s="10" t="s">
        <v>373</v>
      </c>
      <c r="H293" s="11" t="s">
        <v>508</v>
      </c>
      <c r="J293" s="7"/>
      <c r="K293" s="8"/>
      <c r="L293" s="8"/>
      <c r="M293" s="9" t="s">
        <v>7</v>
      </c>
      <c r="N293" s="9" t="s">
        <v>8</v>
      </c>
      <c r="O293" s="12" t="s">
        <v>373</v>
      </c>
      <c r="P293" s="11" t="s">
        <v>508</v>
      </c>
      <c r="R293" s="7"/>
      <c r="S293" s="8"/>
      <c r="T293" s="8"/>
      <c r="U293" s="9" t="s">
        <v>7</v>
      </c>
      <c r="V293" s="9" t="s">
        <v>8</v>
      </c>
      <c r="W293" s="13" t="s">
        <v>373</v>
      </c>
      <c r="X293" s="11" t="s">
        <v>508</v>
      </c>
      <c r="Z293" s="7"/>
      <c r="AA293" s="8"/>
      <c r="AB293" s="8"/>
      <c r="AC293" s="9" t="s">
        <v>7</v>
      </c>
      <c r="AD293" s="9" t="s">
        <v>8</v>
      </c>
      <c r="AE293" s="14" t="s">
        <v>373</v>
      </c>
      <c r="AF293" s="11" t="s">
        <v>508</v>
      </c>
      <c r="AH293" s="7"/>
      <c r="AI293" s="8"/>
      <c r="AJ293" s="8"/>
      <c r="AK293" s="9" t="s">
        <v>7</v>
      </c>
      <c r="AL293" s="9" t="s">
        <v>8</v>
      </c>
      <c r="AM293" s="102" t="s">
        <v>373</v>
      </c>
      <c r="AN293" s="11" t="s">
        <v>508</v>
      </c>
      <c r="AP293" s="7"/>
      <c r="AQ293" s="8"/>
      <c r="AR293" s="8"/>
      <c r="AS293" s="9" t="s">
        <v>7</v>
      </c>
      <c r="AT293" s="9" t="s">
        <v>8</v>
      </c>
      <c r="AU293" s="92" t="s">
        <v>373</v>
      </c>
      <c r="AV293" s="11" t="s">
        <v>508</v>
      </c>
      <c r="AX293" s="7"/>
      <c r="AY293" s="8"/>
      <c r="AZ293" s="8"/>
      <c r="BA293" s="191" t="s">
        <v>7</v>
      </c>
      <c r="BB293" s="9" t="s">
        <v>8</v>
      </c>
      <c r="BC293" s="184" t="s">
        <v>373</v>
      </c>
      <c r="BD293" s="11" t="s">
        <v>508</v>
      </c>
      <c r="BF293" s="7"/>
      <c r="BG293" s="8"/>
      <c r="BH293" s="8"/>
      <c r="BI293" s="9" t="s">
        <v>7</v>
      </c>
      <c r="BJ293" s="9" t="s">
        <v>8</v>
      </c>
      <c r="BK293" s="18" t="s">
        <v>373</v>
      </c>
      <c r="BL293" s="11" t="s">
        <v>508</v>
      </c>
      <c r="BN293" s="7"/>
      <c r="BO293" s="8"/>
      <c r="BP293" s="8"/>
      <c r="BQ293" s="9" t="s">
        <v>7</v>
      </c>
      <c r="BR293" s="9" t="s">
        <v>8</v>
      </c>
      <c r="BS293" s="19" t="s">
        <v>373</v>
      </c>
      <c r="BT293" s="11" t="s">
        <v>508</v>
      </c>
      <c r="BV293" s="7"/>
      <c r="BW293" s="536"/>
      <c r="BX293" s="8"/>
      <c r="BY293" s="9" t="s">
        <v>7</v>
      </c>
      <c r="BZ293" s="9" t="s">
        <v>8</v>
      </c>
      <c r="CA293" s="20" t="s">
        <v>373</v>
      </c>
      <c r="CB293" s="11" t="s">
        <v>508</v>
      </c>
      <c r="CD293" s="7"/>
      <c r="CE293" s="8"/>
      <c r="CF293" s="8"/>
      <c r="CG293" s="9" t="s">
        <v>7</v>
      </c>
      <c r="CH293" s="9" t="s">
        <v>8</v>
      </c>
      <c r="CI293" s="21" t="s">
        <v>373</v>
      </c>
      <c r="CJ293" s="11" t="s">
        <v>508</v>
      </c>
      <c r="CL293" s="7"/>
      <c r="CM293" s="8"/>
      <c r="CN293" s="8"/>
      <c r="CO293" s="9" t="s">
        <v>7</v>
      </c>
      <c r="CP293" s="9" t="s">
        <v>8</v>
      </c>
      <c r="CQ293" s="22" t="s">
        <v>373</v>
      </c>
      <c r="CR293" s="11" t="s">
        <v>508</v>
      </c>
    </row>
    <row r="294" spans="2:96" ht="15.75" customHeight="1" x14ac:dyDescent="0.35">
      <c r="B294" s="774" t="s">
        <v>532</v>
      </c>
      <c r="C294" s="662"/>
      <c r="D294" s="3"/>
      <c r="E294" s="4" t="s">
        <v>11</v>
      </c>
      <c r="F294" s="4" t="s">
        <v>11</v>
      </c>
      <c r="G294" s="47"/>
      <c r="H294" s="4">
        <v>0</v>
      </c>
      <c r="J294" s="680" t="s">
        <v>510</v>
      </c>
      <c r="K294" s="662"/>
      <c r="L294" s="3"/>
      <c r="M294" s="4" t="s">
        <v>11</v>
      </c>
      <c r="N294" s="4" t="s">
        <v>11</v>
      </c>
      <c r="O294" s="47"/>
      <c r="P294" s="4">
        <v>0</v>
      </c>
      <c r="R294" s="678" t="s">
        <v>511</v>
      </c>
      <c r="S294" s="662"/>
      <c r="T294" s="3"/>
      <c r="U294" s="4" t="s">
        <v>11</v>
      </c>
      <c r="V294" s="4" t="s">
        <v>11</v>
      </c>
      <c r="W294" s="47"/>
      <c r="X294" s="4">
        <v>0</v>
      </c>
      <c r="Z294" s="687" t="s">
        <v>512</v>
      </c>
      <c r="AA294" s="662"/>
      <c r="AB294" s="3"/>
      <c r="AC294" s="4" t="s">
        <v>11</v>
      </c>
      <c r="AD294" s="4" t="s">
        <v>11</v>
      </c>
      <c r="AE294" s="47"/>
      <c r="AF294" s="4">
        <v>0</v>
      </c>
      <c r="AH294" s="685" t="s">
        <v>513</v>
      </c>
      <c r="AI294" s="662"/>
      <c r="AJ294" s="3"/>
      <c r="AK294" s="4" t="s">
        <v>11</v>
      </c>
      <c r="AL294" s="4" t="s">
        <v>11</v>
      </c>
      <c r="AM294" s="47"/>
      <c r="AN294" s="4">
        <v>0</v>
      </c>
      <c r="AP294" s="764" t="s">
        <v>514</v>
      </c>
      <c r="AQ294" s="662"/>
      <c r="AR294" s="3"/>
      <c r="AS294" s="4" t="s">
        <v>11</v>
      </c>
      <c r="AT294" s="4" t="s">
        <v>11</v>
      </c>
      <c r="AU294" s="47"/>
      <c r="AV294" s="4">
        <v>0</v>
      </c>
      <c r="AX294" s="688" t="s">
        <v>515</v>
      </c>
      <c r="AY294" s="662"/>
      <c r="AZ294" s="3"/>
      <c r="BA294" s="193" t="s">
        <v>11</v>
      </c>
      <c r="BB294" s="4" t="s">
        <v>11</v>
      </c>
      <c r="BC294" s="188"/>
      <c r="BD294" s="4">
        <v>0</v>
      </c>
      <c r="BF294" s="679" t="s">
        <v>516</v>
      </c>
      <c r="BG294" s="662"/>
      <c r="BH294" s="3"/>
      <c r="BI294" s="4" t="s">
        <v>11</v>
      </c>
      <c r="BJ294" s="4" t="s">
        <v>11</v>
      </c>
      <c r="BK294" s="47"/>
      <c r="BL294" s="4">
        <v>0</v>
      </c>
      <c r="BN294" s="672" t="s">
        <v>517</v>
      </c>
      <c r="BO294" s="662"/>
      <c r="BP294" s="3"/>
      <c r="BQ294" s="4" t="s">
        <v>11</v>
      </c>
      <c r="BR294" s="4" t="s">
        <v>11</v>
      </c>
      <c r="BS294" s="47"/>
      <c r="BT294" s="4">
        <v>0</v>
      </c>
      <c r="BV294" s="728" t="s">
        <v>518</v>
      </c>
      <c r="BW294" s="662"/>
      <c r="BX294" s="3"/>
      <c r="BY294" s="527" t="s">
        <v>11</v>
      </c>
      <c r="BZ294" s="4" t="s">
        <v>11</v>
      </c>
      <c r="CA294" s="40"/>
      <c r="CB294" s="4">
        <v>0</v>
      </c>
      <c r="CD294" s="682" t="s">
        <v>519</v>
      </c>
      <c r="CE294" s="662"/>
      <c r="CF294" s="3"/>
      <c r="CG294" s="4" t="s">
        <v>11</v>
      </c>
      <c r="CH294" s="4" t="s">
        <v>11</v>
      </c>
      <c r="CI294" s="47"/>
      <c r="CJ294" s="4">
        <v>0</v>
      </c>
      <c r="CL294" s="686" t="s">
        <v>520</v>
      </c>
      <c r="CM294" s="662"/>
      <c r="CN294" s="3"/>
      <c r="CO294" s="4" t="s">
        <v>11</v>
      </c>
      <c r="CP294" s="4" t="s">
        <v>11</v>
      </c>
      <c r="CQ294" s="47"/>
      <c r="CR294" s="4">
        <v>0</v>
      </c>
    </row>
    <row r="295" spans="2:96" ht="15.75" customHeight="1" x14ac:dyDescent="0.35">
      <c r="B295" s="664"/>
      <c r="C295" s="651"/>
      <c r="D295" s="3"/>
      <c r="E295" s="4"/>
      <c r="F295" s="4"/>
      <c r="G295" s="6"/>
      <c r="H295" s="5">
        <f t="shared" ref="H295:H298" si="370">SUM(H294+E295-F295)</f>
        <v>0</v>
      </c>
      <c r="J295" s="664"/>
      <c r="K295" s="651"/>
      <c r="L295" s="3"/>
      <c r="M295" s="4"/>
      <c r="N295" s="4"/>
      <c r="O295" s="6"/>
      <c r="P295" s="5">
        <f t="shared" ref="P295:P298" si="371">SUM(P294+M295-N295)</f>
        <v>0</v>
      </c>
      <c r="R295" s="664"/>
      <c r="S295" s="651"/>
      <c r="T295" s="3"/>
      <c r="U295" s="4"/>
      <c r="V295" s="4"/>
      <c r="W295" s="6"/>
      <c r="X295" s="5">
        <f t="shared" ref="X295:X298" si="372">SUM(X294+U295-V295)</f>
        <v>0</v>
      </c>
      <c r="Z295" s="664"/>
      <c r="AA295" s="651"/>
      <c r="AB295" s="3"/>
      <c r="AC295" s="4"/>
      <c r="AD295" s="4"/>
      <c r="AE295" s="6"/>
      <c r="AF295" s="5">
        <f t="shared" ref="AF295:AF298" si="373">SUM(AF294+AC295-AD295)</f>
        <v>0</v>
      </c>
      <c r="AH295" s="654"/>
      <c r="AI295" s="651"/>
      <c r="AJ295" s="3"/>
      <c r="AK295" s="4"/>
      <c r="AL295" s="4"/>
      <c r="AM295" s="6"/>
      <c r="AN295" s="5">
        <f t="shared" ref="AN295:AN298" si="374">SUM(AN294+AK295-AL295)</f>
        <v>0</v>
      </c>
      <c r="AP295" s="664"/>
      <c r="AQ295" s="651"/>
      <c r="AR295" s="3"/>
      <c r="AS295" s="4"/>
      <c r="AT295" s="4"/>
      <c r="AU295" s="6"/>
      <c r="AV295" s="5">
        <f t="shared" ref="AV295:AV298" si="375">SUM(AV294+AS295-AT295)</f>
        <v>0</v>
      </c>
      <c r="AX295" s="664"/>
      <c r="AY295" s="651"/>
      <c r="AZ295" s="3"/>
      <c r="BA295" s="193"/>
      <c r="BB295" s="4"/>
      <c r="BC295" s="185"/>
      <c r="BD295" s="5">
        <f t="shared" ref="BD295:BD298" si="376">SUM(BD294+BA295-BB295)</f>
        <v>0</v>
      </c>
      <c r="BF295" s="664"/>
      <c r="BG295" s="651"/>
      <c r="BH295" s="3"/>
      <c r="BI295" s="4"/>
      <c r="BJ295" s="4"/>
      <c r="BK295" s="6"/>
      <c r="BL295" s="5">
        <f t="shared" ref="BL295:BL298" si="377">SUM(BL294+BI295-BJ295)</f>
        <v>0</v>
      </c>
      <c r="BN295" s="664"/>
      <c r="BO295" s="651"/>
      <c r="BP295" s="3"/>
      <c r="BQ295" s="4"/>
      <c r="BR295" s="4"/>
      <c r="BS295" s="6"/>
      <c r="BT295" s="5">
        <f t="shared" ref="BT295:BT298" si="378">SUM(BT294+BQ295-BR295)</f>
        <v>0</v>
      </c>
      <c r="BV295" s="664"/>
      <c r="BW295" s="651"/>
      <c r="BX295" s="3"/>
      <c r="BY295" s="527"/>
      <c r="BZ295" s="4"/>
      <c r="CA295" s="28"/>
      <c r="CB295" s="5">
        <f t="shared" ref="CB295:CB298" si="379">SUM(CB294+BY295-BZ295)</f>
        <v>0</v>
      </c>
      <c r="CD295" s="664"/>
      <c r="CE295" s="651"/>
      <c r="CF295" s="3"/>
      <c r="CG295" s="4"/>
      <c r="CH295" s="4"/>
      <c r="CI295" s="6"/>
      <c r="CJ295" s="5">
        <f t="shared" ref="CJ295:CJ298" si="380">SUM(CJ294+CG295-CH295)</f>
        <v>0</v>
      </c>
      <c r="CR295" s="608">
        <v>0</v>
      </c>
    </row>
    <row r="296" spans="2:96" ht="15.75" customHeight="1" x14ac:dyDescent="0.35">
      <c r="H296" s="5">
        <f t="shared" si="370"/>
        <v>0</v>
      </c>
      <c r="P296" s="5">
        <f t="shared" si="371"/>
        <v>0</v>
      </c>
      <c r="X296" s="5">
        <f t="shared" si="372"/>
        <v>0</v>
      </c>
      <c r="AF296" s="5">
        <f t="shared" si="373"/>
        <v>0</v>
      </c>
      <c r="AN296" s="5">
        <f t="shared" si="374"/>
        <v>0</v>
      </c>
      <c r="AV296" s="5">
        <f t="shared" si="375"/>
        <v>0</v>
      </c>
      <c r="BD296" s="5">
        <f t="shared" si="376"/>
        <v>0</v>
      </c>
      <c r="BL296" s="5">
        <f t="shared" si="377"/>
        <v>0</v>
      </c>
      <c r="BT296" s="5">
        <f t="shared" si="378"/>
        <v>0</v>
      </c>
      <c r="CB296" s="5">
        <f t="shared" si="379"/>
        <v>0</v>
      </c>
      <c r="CJ296" s="5">
        <f t="shared" si="380"/>
        <v>0</v>
      </c>
      <c r="CR296" s="608">
        <v>0</v>
      </c>
    </row>
    <row r="297" spans="2:96" ht="16.5" customHeight="1" x14ac:dyDescent="0.35">
      <c r="H297" s="5">
        <f t="shared" si="370"/>
        <v>0</v>
      </c>
      <c r="P297" s="5">
        <f t="shared" si="371"/>
        <v>0</v>
      </c>
      <c r="X297" s="5">
        <f t="shared" si="372"/>
        <v>0</v>
      </c>
      <c r="AF297" s="5">
        <f t="shared" si="373"/>
        <v>0</v>
      </c>
      <c r="AN297" s="5">
        <f t="shared" si="374"/>
        <v>0</v>
      </c>
      <c r="AV297" s="5">
        <f t="shared" si="375"/>
        <v>0</v>
      </c>
      <c r="BD297" s="5">
        <f t="shared" si="376"/>
        <v>0</v>
      </c>
      <c r="BL297" s="5">
        <f t="shared" si="377"/>
        <v>0</v>
      </c>
      <c r="BT297" s="5">
        <f t="shared" si="378"/>
        <v>0</v>
      </c>
      <c r="CB297" s="5">
        <f t="shared" si="379"/>
        <v>0</v>
      </c>
      <c r="CJ297" s="5">
        <f t="shared" si="380"/>
        <v>0</v>
      </c>
      <c r="CR297" s="608">
        <v>0</v>
      </c>
    </row>
    <row r="298" spans="2:96" ht="15" customHeight="1" x14ac:dyDescent="0.35">
      <c r="H298" s="5">
        <f t="shared" si="370"/>
        <v>0</v>
      </c>
      <c r="P298" s="5">
        <f t="shared" si="371"/>
        <v>0</v>
      </c>
      <c r="X298" s="5">
        <f t="shared" si="372"/>
        <v>0</v>
      </c>
      <c r="AF298" s="5">
        <f t="shared" si="373"/>
        <v>0</v>
      </c>
      <c r="AN298" s="5">
        <f t="shared" si="374"/>
        <v>0</v>
      </c>
      <c r="AV298" s="5">
        <f t="shared" si="375"/>
        <v>0</v>
      </c>
      <c r="BD298" s="5">
        <f t="shared" si="376"/>
        <v>0</v>
      </c>
      <c r="BL298" s="5">
        <f t="shared" si="377"/>
        <v>0</v>
      </c>
      <c r="BT298" s="5">
        <f t="shared" si="378"/>
        <v>0</v>
      </c>
      <c r="CB298" s="5">
        <f t="shared" si="379"/>
        <v>0</v>
      </c>
      <c r="CJ298" s="5">
        <f t="shared" si="380"/>
        <v>0</v>
      </c>
      <c r="CR298" s="608">
        <v>0</v>
      </c>
    </row>
    <row r="299" spans="2:96" ht="15" customHeight="1" x14ac:dyDescent="0.35">
      <c r="B299" s="658" t="s">
        <v>407</v>
      </c>
      <c r="C299" s="659"/>
      <c r="D299" s="659"/>
      <c r="E299" s="659"/>
      <c r="F299" s="659"/>
      <c r="G299" s="659"/>
      <c r="H299" s="660"/>
      <c r="J299" s="658" t="s">
        <v>407</v>
      </c>
      <c r="K299" s="659"/>
      <c r="L299" s="659"/>
      <c r="M299" s="659"/>
      <c r="N299" s="659"/>
      <c r="O299" s="659"/>
      <c r="P299" s="660"/>
      <c r="R299" s="658" t="s">
        <v>407</v>
      </c>
      <c r="S299" s="659"/>
      <c r="T299" s="659"/>
      <c r="U299" s="659"/>
      <c r="V299" s="659"/>
      <c r="W299" s="659"/>
      <c r="X299" s="660"/>
      <c r="Z299" s="658" t="s">
        <v>407</v>
      </c>
      <c r="AA299" s="659"/>
      <c r="AB299" s="659"/>
      <c r="AC299" s="659"/>
      <c r="AD299" s="659"/>
      <c r="AE299" s="659"/>
      <c r="AF299" s="660"/>
      <c r="AH299" s="658" t="s">
        <v>407</v>
      </c>
      <c r="AI299" s="659"/>
      <c r="AJ299" s="659"/>
      <c r="AK299" s="659"/>
      <c r="AL299" s="659"/>
      <c r="AM299" s="659"/>
      <c r="AN299" s="660"/>
      <c r="AP299" s="658" t="s">
        <v>407</v>
      </c>
      <c r="AQ299" s="659"/>
      <c r="AR299" s="659"/>
      <c r="AS299" s="659"/>
      <c r="AT299" s="659"/>
      <c r="AU299" s="659"/>
      <c r="AV299" s="660"/>
      <c r="AX299" s="658" t="s">
        <v>407</v>
      </c>
      <c r="AY299" s="659"/>
      <c r="AZ299" s="659"/>
      <c r="BA299" s="659"/>
      <c r="BB299" s="659"/>
      <c r="BC299" s="659"/>
      <c r="BD299" s="660"/>
      <c r="BF299" s="658" t="s">
        <v>407</v>
      </c>
      <c r="BG299" s="659"/>
      <c r="BH299" s="659"/>
      <c r="BI299" s="659"/>
      <c r="BJ299" s="659"/>
      <c r="BK299" s="659"/>
      <c r="BL299" s="660"/>
      <c r="BN299" s="658" t="s">
        <v>407</v>
      </c>
      <c r="BO299" s="659"/>
      <c r="BP299" s="659"/>
      <c r="BQ299" s="659"/>
      <c r="BR299" s="659"/>
      <c r="BS299" s="659"/>
      <c r="BT299" s="660"/>
      <c r="BV299" s="658" t="s">
        <v>407</v>
      </c>
      <c r="BW299" s="659"/>
      <c r="BX299" s="659"/>
      <c r="BY299" s="659"/>
      <c r="BZ299" s="659"/>
      <c r="CA299" s="659"/>
      <c r="CB299" s="660"/>
      <c r="CD299" s="658" t="s">
        <v>407</v>
      </c>
      <c r="CE299" s="659"/>
      <c r="CF299" s="659"/>
      <c r="CG299" s="659"/>
      <c r="CH299" s="659"/>
      <c r="CI299" s="659"/>
      <c r="CJ299" s="660"/>
      <c r="CL299" s="658" t="s">
        <v>407</v>
      </c>
      <c r="CM299" s="659"/>
      <c r="CN299" s="659"/>
      <c r="CO299" s="659"/>
      <c r="CP299" s="659"/>
      <c r="CQ299" s="659"/>
      <c r="CR299" s="660"/>
    </row>
    <row r="300" spans="2:96" ht="15" customHeight="1" x14ac:dyDescent="0.35">
      <c r="B300" s="7"/>
      <c r="C300" s="8"/>
      <c r="D300" s="8"/>
      <c r="E300" s="9" t="s">
        <v>7</v>
      </c>
      <c r="F300" s="9" t="s">
        <v>8</v>
      </c>
      <c r="G300" s="10" t="s">
        <v>373</v>
      </c>
      <c r="H300" s="11" t="s">
        <v>508</v>
      </c>
      <c r="J300" s="7"/>
      <c r="K300" s="8"/>
      <c r="L300" s="8"/>
      <c r="M300" s="9" t="s">
        <v>7</v>
      </c>
      <c r="N300" s="9" t="s">
        <v>8</v>
      </c>
      <c r="O300" s="12" t="s">
        <v>373</v>
      </c>
      <c r="P300" s="11" t="s">
        <v>508</v>
      </c>
      <c r="R300" s="7"/>
      <c r="S300" s="8"/>
      <c r="T300" s="8"/>
      <c r="U300" s="9" t="s">
        <v>7</v>
      </c>
      <c r="V300" s="9" t="s">
        <v>8</v>
      </c>
      <c r="W300" s="13" t="s">
        <v>373</v>
      </c>
      <c r="X300" s="11" t="s">
        <v>508</v>
      </c>
      <c r="Z300" s="7"/>
      <c r="AA300" s="8"/>
      <c r="AB300" s="8"/>
      <c r="AC300" s="9" t="s">
        <v>7</v>
      </c>
      <c r="AD300" s="9" t="s">
        <v>8</v>
      </c>
      <c r="AE300" s="14" t="s">
        <v>373</v>
      </c>
      <c r="AF300" s="11" t="s">
        <v>508</v>
      </c>
      <c r="AH300" s="7"/>
      <c r="AI300" s="8"/>
      <c r="AJ300" s="8"/>
      <c r="AK300" s="9" t="s">
        <v>7</v>
      </c>
      <c r="AL300" s="9" t="s">
        <v>8</v>
      </c>
      <c r="AM300" s="102" t="s">
        <v>373</v>
      </c>
      <c r="AN300" s="11" t="s">
        <v>508</v>
      </c>
      <c r="AP300" s="7"/>
      <c r="AQ300" s="8"/>
      <c r="AR300" s="8"/>
      <c r="AS300" s="9" t="s">
        <v>7</v>
      </c>
      <c r="AT300" s="9" t="s">
        <v>8</v>
      </c>
      <c r="AU300" s="92" t="s">
        <v>373</v>
      </c>
      <c r="AV300" s="11" t="s">
        <v>508</v>
      </c>
      <c r="AX300" s="7"/>
      <c r="AY300" s="8"/>
      <c r="AZ300" s="8"/>
      <c r="BA300" s="191" t="s">
        <v>7</v>
      </c>
      <c r="BB300" s="9" t="s">
        <v>8</v>
      </c>
      <c r="BC300" s="184" t="s">
        <v>373</v>
      </c>
      <c r="BD300" s="11" t="s">
        <v>508</v>
      </c>
      <c r="BF300" s="7"/>
      <c r="BG300" s="8"/>
      <c r="BH300" s="8"/>
      <c r="BI300" s="9" t="s">
        <v>7</v>
      </c>
      <c r="BJ300" s="9" t="s">
        <v>8</v>
      </c>
      <c r="BK300" s="18" t="s">
        <v>373</v>
      </c>
      <c r="BL300" s="11" t="s">
        <v>508</v>
      </c>
      <c r="BN300" s="7"/>
      <c r="BO300" s="8"/>
      <c r="BP300" s="8"/>
      <c r="BQ300" s="9" t="s">
        <v>7</v>
      </c>
      <c r="BR300" s="9" t="s">
        <v>8</v>
      </c>
      <c r="BS300" s="19" t="s">
        <v>373</v>
      </c>
      <c r="BT300" s="11" t="s">
        <v>508</v>
      </c>
      <c r="BV300" s="7"/>
      <c r="BW300" s="536"/>
      <c r="BX300" s="8"/>
      <c r="BY300" s="9" t="s">
        <v>7</v>
      </c>
      <c r="BZ300" s="9" t="s">
        <v>8</v>
      </c>
      <c r="CA300" s="20" t="s">
        <v>373</v>
      </c>
      <c r="CB300" s="11" t="s">
        <v>508</v>
      </c>
      <c r="CD300" s="7"/>
      <c r="CE300" s="8"/>
      <c r="CF300" s="8"/>
      <c r="CG300" s="9" t="s">
        <v>7</v>
      </c>
      <c r="CH300" s="9" t="s">
        <v>8</v>
      </c>
      <c r="CI300" s="21" t="s">
        <v>373</v>
      </c>
      <c r="CJ300" s="11" t="s">
        <v>508</v>
      </c>
      <c r="CL300" s="7"/>
      <c r="CM300" s="8"/>
      <c r="CN300" s="8"/>
      <c r="CO300" s="9" t="s">
        <v>7</v>
      </c>
      <c r="CP300" s="9" t="s">
        <v>8</v>
      </c>
      <c r="CQ300" s="22" t="s">
        <v>326</v>
      </c>
      <c r="CR300" s="11" t="s">
        <v>508</v>
      </c>
    </row>
    <row r="301" spans="2:96" ht="15" customHeight="1" x14ac:dyDescent="0.35">
      <c r="B301" s="774" t="s">
        <v>532</v>
      </c>
      <c r="C301" s="662"/>
      <c r="D301" s="3"/>
      <c r="E301" s="4" t="s">
        <v>11</v>
      </c>
      <c r="F301" s="4" t="s">
        <v>11</v>
      </c>
      <c r="G301" s="47"/>
      <c r="H301" s="4">
        <v>14</v>
      </c>
      <c r="J301" s="680" t="s">
        <v>510</v>
      </c>
      <c r="K301" s="662"/>
      <c r="L301" s="3"/>
      <c r="M301" s="4" t="s">
        <v>11</v>
      </c>
      <c r="N301" s="4" t="s">
        <v>11</v>
      </c>
      <c r="O301" s="47"/>
      <c r="P301" s="4">
        <v>14</v>
      </c>
      <c r="R301" s="678" t="s">
        <v>511</v>
      </c>
      <c r="S301" s="662"/>
      <c r="T301" s="3"/>
      <c r="U301" s="4" t="s">
        <v>11</v>
      </c>
      <c r="V301" s="4" t="s">
        <v>11</v>
      </c>
      <c r="W301" s="47"/>
      <c r="X301" s="4">
        <v>14</v>
      </c>
      <c r="Z301" s="687" t="s">
        <v>512</v>
      </c>
      <c r="AA301" s="662"/>
      <c r="AB301" s="3"/>
      <c r="AC301" s="4" t="s">
        <v>11</v>
      </c>
      <c r="AD301" s="4" t="s">
        <v>11</v>
      </c>
      <c r="AE301" s="47"/>
      <c r="AF301" s="24">
        <v>14</v>
      </c>
      <c r="AH301" s="685" t="s">
        <v>513</v>
      </c>
      <c r="AI301" s="662"/>
      <c r="AJ301" s="3"/>
      <c r="AK301" s="4" t="s">
        <v>11</v>
      </c>
      <c r="AL301" s="4" t="s">
        <v>11</v>
      </c>
      <c r="AM301" s="47"/>
      <c r="AN301" s="24">
        <v>14</v>
      </c>
      <c r="AP301" s="764" t="s">
        <v>514</v>
      </c>
      <c r="AQ301" s="662"/>
      <c r="AR301" s="3"/>
      <c r="AS301" s="4" t="s">
        <v>11</v>
      </c>
      <c r="AT301" s="4" t="s">
        <v>11</v>
      </c>
      <c r="AU301" s="47"/>
      <c r="AV301" s="24">
        <v>14</v>
      </c>
      <c r="AX301" s="688" t="s">
        <v>515</v>
      </c>
      <c r="AY301" s="662"/>
      <c r="AZ301" s="3"/>
      <c r="BA301" s="193" t="s">
        <v>11</v>
      </c>
      <c r="BB301" s="4" t="s">
        <v>11</v>
      </c>
      <c r="BC301" s="188"/>
      <c r="BD301" s="4">
        <v>14</v>
      </c>
      <c r="BF301" s="679" t="s">
        <v>516</v>
      </c>
      <c r="BG301" s="662"/>
      <c r="BH301" s="3"/>
      <c r="BI301" s="4" t="s">
        <v>11</v>
      </c>
      <c r="BJ301" s="4" t="s">
        <v>11</v>
      </c>
      <c r="BK301" s="47"/>
      <c r="BL301" s="250">
        <v>12</v>
      </c>
      <c r="BN301" s="672" t="s">
        <v>517</v>
      </c>
      <c r="BO301" s="662"/>
      <c r="BP301" s="3"/>
      <c r="BQ301" s="4" t="s">
        <v>11</v>
      </c>
      <c r="BR301" s="4" t="s">
        <v>11</v>
      </c>
      <c r="BS301" s="47"/>
      <c r="BT301" s="469">
        <v>12</v>
      </c>
      <c r="BV301" s="728" t="s">
        <v>518</v>
      </c>
      <c r="BW301" s="662"/>
      <c r="BX301" s="3"/>
      <c r="BY301" s="527" t="s">
        <v>11</v>
      </c>
      <c r="BZ301" s="4" t="s">
        <v>11</v>
      </c>
      <c r="CA301" s="40"/>
      <c r="CB301" s="4">
        <f>BT301</f>
        <v>12</v>
      </c>
      <c r="CD301" s="682" t="s">
        <v>519</v>
      </c>
      <c r="CE301" s="662"/>
      <c r="CF301" s="3"/>
      <c r="CG301" s="4" t="s">
        <v>11</v>
      </c>
      <c r="CH301" s="4" t="s">
        <v>11</v>
      </c>
      <c r="CI301" s="47"/>
      <c r="CJ301" s="4">
        <f>CB302</f>
        <v>12</v>
      </c>
      <c r="CL301" s="686" t="s">
        <v>520</v>
      </c>
      <c r="CM301" s="662"/>
      <c r="CN301" s="3"/>
      <c r="CO301" s="4" t="s">
        <v>11</v>
      </c>
      <c r="CP301" s="4" t="s">
        <v>11</v>
      </c>
      <c r="CQ301" s="47"/>
      <c r="CR301" s="4">
        <f>CJ301</f>
        <v>12</v>
      </c>
    </row>
    <row r="302" spans="2:96" ht="15" customHeight="1" x14ac:dyDescent="0.35">
      <c r="B302" s="706"/>
      <c r="C302" s="651"/>
      <c r="D302" s="3"/>
      <c r="E302" s="35"/>
      <c r="F302" s="4"/>
      <c r="G302" s="36"/>
      <c r="H302" s="5">
        <f t="shared" ref="H302:H312" si="381">SUM(H301+E302-F302)</f>
        <v>14</v>
      </c>
      <c r="J302" s="706"/>
      <c r="K302" s="651"/>
      <c r="L302" s="3"/>
      <c r="M302" s="35"/>
      <c r="N302" s="4"/>
      <c r="O302" s="36"/>
      <c r="P302" s="5">
        <f t="shared" ref="P302:P312" si="382">SUM(P301+M302-N302)</f>
        <v>14</v>
      </c>
      <c r="R302" s="706"/>
      <c r="S302" s="651"/>
      <c r="T302" s="30"/>
      <c r="U302" s="35"/>
      <c r="V302" s="35"/>
      <c r="W302" s="36"/>
      <c r="X302" s="52">
        <f t="shared" ref="X302:X312" si="383">SUM(X301+U302-V302)</f>
        <v>14</v>
      </c>
      <c r="Z302" s="706"/>
      <c r="AA302" s="651"/>
      <c r="AB302" s="3"/>
      <c r="AC302" s="35"/>
      <c r="AD302" s="4"/>
      <c r="AE302" s="36"/>
      <c r="AF302" s="5">
        <f t="shared" ref="AF302:AF312" si="384">SUM(AF301+AC302-AD302)</f>
        <v>14</v>
      </c>
      <c r="AH302" s="654"/>
      <c r="AI302" s="651"/>
      <c r="AJ302" s="3"/>
      <c r="AK302" s="4"/>
      <c r="AL302" s="4"/>
      <c r="AM302" s="6"/>
      <c r="AN302" s="5">
        <f t="shared" ref="AN302:AN312" si="385">SUM(AN301+AK302-AL302)</f>
        <v>14</v>
      </c>
      <c r="AP302" s="706"/>
      <c r="AQ302" s="651"/>
      <c r="AR302" s="3"/>
      <c r="AS302" s="35"/>
      <c r="AT302" s="4"/>
      <c r="AU302" s="36"/>
      <c r="AV302" s="5">
        <f t="shared" ref="AV302:AV312" si="386">SUM(AV301+AS302-AT302)</f>
        <v>14</v>
      </c>
      <c r="AX302" s="654">
        <v>45751</v>
      </c>
      <c r="AY302" s="651"/>
      <c r="AZ302" s="3"/>
      <c r="BA302" s="193">
        <v>0</v>
      </c>
      <c r="BB302" s="4">
        <v>1</v>
      </c>
      <c r="BC302" s="185" t="s">
        <v>15</v>
      </c>
      <c r="BD302" s="5">
        <f t="shared" ref="BD302:BD312" si="387">SUM(BD301+BA302-BB302)</f>
        <v>13</v>
      </c>
      <c r="BF302" s="706"/>
      <c r="BG302" s="651"/>
      <c r="BH302" s="3"/>
      <c r="BI302" s="35"/>
      <c r="BJ302" s="4"/>
      <c r="BK302" s="36"/>
      <c r="BL302" s="5">
        <f t="shared" ref="BL302:BL312" si="388">SUM(BL301+BI302-BJ302)</f>
        <v>12</v>
      </c>
      <c r="BN302" s="654"/>
      <c r="BO302" s="651"/>
      <c r="BP302" s="3"/>
      <c r="BQ302" s="4">
        <v>0</v>
      </c>
      <c r="BR302" s="4"/>
      <c r="BS302" s="6"/>
      <c r="BT302" s="5">
        <f t="shared" ref="BT302:BT312" si="389">SUM(BT301+BQ302-BR302)</f>
        <v>12</v>
      </c>
      <c r="BV302" s="654"/>
      <c r="BW302" s="651"/>
      <c r="BX302" s="3"/>
      <c r="BY302" s="527"/>
      <c r="BZ302" s="4"/>
      <c r="CA302" s="28"/>
      <c r="CB302" s="5">
        <f t="shared" ref="CB302:CB312" si="390">SUM(CB301+BY302-BZ302)</f>
        <v>12</v>
      </c>
      <c r="CD302" s="706"/>
      <c r="CE302" s="651"/>
      <c r="CF302" s="3"/>
      <c r="CG302" s="35"/>
      <c r="CH302" s="4"/>
      <c r="CI302" s="36"/>
      <c r="CJ302" s="5">
        <f t="shared" ref="CJ302:CJ312" si="391">SUM(CJ301+CG302-CH302)</f>
        <v>12</v>
      </c>
      <c r="CL302" s="654"/>
      <c r="CM302" s="651"/>
      <c r="CN302" s="3"/>
      <c r="CO302" s="4"/>
      <c r="CP302" s="4"/>
      <c r="CQ302" s="6"/>
      <c r="CR302" s="5">
        <f t="shared" ref="CR302:CR312" si="392">SUM(CR301+CO302-CP302)</f>
        <v>12</v>
      </c>
    </row>
    <row r="303" spans="2:96" ht="15" customHeight="1" x14ac:dyDescent="0.35">
      <c r="B303" s="654"/>
      <c r="C303" s="651"/>
      <c r="E303" s="4"/>
      <c r="F303" s="4"/>
      <c r="G303" s="6"/>
      <c r="H303" s="5">
        <f t="shared" si="381"/>
        <v>14</v>
      </c>
      <c r="J303" s="654"/>
      <c r="K303" s="651"/>
      <c r="M303" s="4"/>
      <c r="N303" s="4"/>
      <c r="O303" s="6"/>
      <c r="P303" s="5">
        <f t="shared" si="382"/>
        <v>14</v>
      </c>
      <c r="R303" s="654"/>
      <c r="S303" s="651"/>
      <c r="T303" s="55"/>
      <c r="U303" s="4"/>
      <c r="V303" s="4"/>
      <c r="W303" s="6"/>
      <c r="X303" s="5">
        <f t="shared" si="383"/>
        <v>14</v>
      </c>
      <c r="Z303" s="654"/>
      <c r="AA303" s="651"/>
      <c r="AC303" s="4"/>
      <c r="AD303" s="4"/>
      <c r="AE303" s="6"/>
      <c r="AF303" s="5">
        <f t="shared" si="384"/>
        <v>14</v>
      </c>
      <c r="AH303" s="654"/>
      <c r="AI303" s="651"/>
      <c r="AK303" s="4"/>
      <c r="AL303" s="4"/>
      <c r="AM303" s="6"/>
      <c r="AN303" s="5">
        <f t="shared" si="385"/>
        <v>14</v>
      </c>
      <c r="AP303" s="654"/>
      <c r="AQ303" s="651"/>
      <c r="AS303" s="4"/>
      <c r="AT303" s="4"/>
      <c r="AU303" s="6"/>
      <c r="AV303" s="5">
        <f t="shared" si="386"/>
        <v>14</v>
      </c>
      <c r="AX303" s="654">
        <v>45775</v>
      </c>
      <c r="AY303" s="651"/>
      <c r="BA303" s="193">
        <v>0</v>
      </c>
      <c r="BB303" s="4">
        <v>1</v>
      </c>
      <c r="BC303" s="185" t="s">
        <v>35</v>
      </c>
      <c r="BD303" s="5">
        <f t="shared" si="387"/>
        <v>12</v>
      </c>
      <c r="BF303" s="654"/>
      <c r="BG303" s="651"/>
      <c r="BI303" s="4"/>
      <c r="BJ303" s="4"/>
      <c r="BK303" s="6"/>
      <c r="BL303" s="5">
        <f t="shared" si="388"/>
        <v>12</v>
      </c>
      <c r="BN303" s="654"/>
      <c r="BO303" s="651"/>
      <c r="BQ303" s="4"/>
      <c r="BR303" s="4"/>
      <c r="BS303" s="6"/>
      <c r="BT303" s="5">
        <f t="shared" si="389"/>
        <v>12</v>
      </c>
      <c r="BV303" s="654"/>
      <c r="BW303" s="651"/>
      <c r="BY303" s="527"/>
      <c r="BZ303" s="4"/>
      <c r="CA303" s="28"/>
      <c r="CB303" s="5">
        <f t="shared" si="390"/>
        <v>12</v>
      </c>
      <c r="CD303" s="654"/>
      <c r="CE303" s="651"/>
      <c r="CG303" s="4"/>
      <c r="CH303" s="4"/>
      <c r="CI303" s="6"/>
      <c r="CJ303" s="5">
        <f t="shared" si="391"/>
        <v>12</v>
      </c>
      <c r="CL303" s="654"/>
      <c r="CM303" s="651"/>
      <c r="CO303" s="4"/>
      <c r="CP303" s="4"/>
      <c r="CQ303" s="6"/>
      <c r="CR303" s="5">
        <f t="shared" si="392"/>
        <v>12</v>
      </c>
    </row>
    <row r="304" spans="2:96" ht="15" customHeight="1" x14ac:dyDescent="0.35">
      <c r="H304" s="5">
        <f t="shared" si="381"/>
        <v>14</v>
      </c>
      <c r="P304" s="5">
        <f t="shared" si="382"/>
        <v>14</v>
      </c>
      <c r="X304" s="5">
        <f t="shared" si="383"/>
        <v>14</v>
      </c>
      <c r="AF304" s="5">
        <f t="shared" si="384"/>
        <v>14</v>
      </c>
      <c r="AN304" s="5">
        <f t="shared" si="385"/>
        <v>14</v>
      </c>
      <c r="AV304" s="5">
        <f t="shared" si="386"/>
        <v>14</v>
      </c>
      <c r="BA304" s="193">
        <v>0</v>
      </c>
      <c r="BD304" s="5">
        <f t="shared" si="387"/>
        <v>12</v>
      </c>
      <c r="BL304" s="5">
        <f t="shared" si="388"/>
        <v>12</v>
      </c>
      <c r="BT304" s="5">
        <f t="shared" si="389"/>
        <v>12</v>
      </c>
      <c r="CB304" s="5">
        <f t="shared" si="390"/>
        <v>12</v>
      </c>
      <c r="CJ304" s="5">
        <f t="shared" si="391"/>
        <v>12</v>
      </c>
      <c r="CR304" s="5">
        <f t="shared" si="392"/>
        <v>12</v>
      </c>
    </row>
    <row r="305" spans="2:96" ht="15" customHeight="1" x14ac:dyDescent="0.25">
      <c r="H305" s="5">
        <f t="shared" si="381"/>
        <v>14</v>
      </c>
      <c r="P305" s="5">
        <f t="shared" si="382"/>
        <v>14</v>
      </c>
      <c r="X305" s="5">
        <f t="shared" si="383"/>
        <v>14</v>
      </c>
      <c r="AF305" s="5">
        <f t="shared" si="384"/>
        <v>14</v>
      </c>
      <c r="AN305" s="5">
        <f t="shared" si="385"/>
        <v>14</v>
      </c>
      <c r="AV305" s="5">
        <f t="shared" si="386"/>
        <v>14</v>
      </c>
      <c r="BD305" s="5">
        <f t="shared" si="387"/>
        <v>12</v>
      </c>
      <c r="BL305" s="5">
        <f t="shared" si="388"/>
        <v>12</v>
      </c>
      <c r="BT305" s="5">
        <f t="shared" si="389"/>
        <v>12</v>
      </c>
      <c r="CB305" s="5">
        <f t="shared" si="390"/>
        <v>12</v>
      </c>
      <c r="CJ305" s="5">
        <f t="shared" si="391"/>
        <v>12</v>
      </c>
      <c r="CR305" s="5">
        <f t="shared" si="392"/>
        <v>12</v>
      </c>
    </row>
    <row r="306" spans="2:96" ht="15" customHeight="1" x14ac:dyDescent="0.25">
      <c r="H306" s="5">
        <f t="shared" si="381"/>
        <v>14</v>
      </c>
      <c r="P306" s="5">
        <f t="shared" si="382"/>
        <v>14</v>
      </c>
      <c r="X306" s="5">
        <f t="shared" si="383"/>
        <v>14</v>
      </c>
      <c r="AF306" s="5">
        <f t="shared" si="384"/>
        <v>14</v>
      </c>
      <c r="AN306" s="5">
        <f t="shared" si="385"/>
        <v>14</v>
      </c>
      <c r="AV306" s="5">
        <f t="shared" si="386"/>
        <v>14</v>
      </c>
      <c r="BD306" s="5">
        <f t="shared" si="387"/>
        <v>12</v>
      </c>
      <c r="BL306" s="5">
        <f t="shared" si="388"/>
        <v>12</v>
      </c>
      <c r="BT306" s="5">
        <f t="shared" si="389"/>
        <v>12</v>
      </c>
      <c r="CB306" s="5">
        <f t="shared" si="390"/>
        <v>12</v>
      </c>
      <c r="CJ306" s="5">
        <f t="shared" si="391"/>
        <v>12</v>
      </c>
      <c r="CR306" s="5">
        <f t="shared" si="392"/>
        <v>12</v>
      </c>
    </row>
    <row r="307" spans="2:96" ht="15" customHeight="1" x14ac:dyDescent="0.25">
      <c r="H307" s="5">
        <f t="shared" si="381"/>
        <v>14</v>
      </c>
      <c r="P307" s="5">
        <f t="shared" si="382"/>
        <v>14</v>
      </c>
      <c r="X307" s="5">
        <f t="shared" si="383"/>
        <v>14</v>
      </c>
      <c r="AF307" s="5">
        <f t="shared" si="384"/>
        <v>14</v>
      </c>
      <c r="AN307" s="5">
        <f t="shared" si="385"/>
        <v>14</v>
      </c>
      <c r="AV307" s="5">
        <f t="shared" si="386"/>
        <v>14</v>
      </c>
      <c r="BD307" s="5">
        <f t="shared" si="387"/>
        <v>12</v>
      </c>
      <c r="BL307" s="5">
        <f t="shared" si="388"/>
        <v>12</v>
      </c>
      <c r="BT307" s="5">
        <f t="shared" si="389"/>
        <v>12</v>
      </c>
      <c r="CB307" s="5">
        <f t="shared" si="390"/>
        <v>12</v>
      </c>
      <c r="CJ307" s="5">
        <f t="shared" si="391"/>
        <v>12</v>
      </c>
      <c r="CR307" s="5">
        <f t="shared" si="392"/>
        <v>12</v>
      </c>
    </row>
    <row r="308" spans="2:96" ht="15" customHeight="1" x14ac:dyDescent="0.25">
      <c r="H308" s="5">
        <f t="shared" si="381"/>
        <v>14</v>
      </c>
      <c r="P308" s="5">
        <f t="shared" si="382"/>
        <v>14</v>
      </c>
      <c r="X308" s="5">
        <f t="shared" si="383"/>
        <v>14</v>
      </c>
      <c r="AF308" s="5">
        <f t="shared" si="384"/>
        <v>14</v>
      </c>
      <c r="AN308" s="5">
        <f t="shared" si="385"/>
        <v>14</v>
      </c>
      <c r="AV308" s="5">
        <f t="shared" si="386"/>
        <v>14</v>
      </c>
      <c r="BD308" s="5">
        <f t="shared" si="387"/>
        <v>12</v>
      </c>
      <c r="BL308" s="5">
        <f t="shared" si="388"/>
        <v>12</v>
      </c>
      <c r="BT308" s="5">
        <f t="shared" si="389"/>
        <v>12</v>
      </c>
      <c r="CB308" s="5">
        <f t="shared" si="390"/>
        <v>12</v>
      </c>
      <c r="CJ308" s="5">
        <f t="shared" si="391"/>
        <v>12</v>
      </c>
      <c r="CR308" s="5">
        <f t="shared" si="392"/>
        <v>12</v>
      </c>
    </row>
    <row r="309" spans="2:96" ht="15" customHeight="1" x14ac:dyDescent="0.25">
      <c r="H309" s="5">
        <f t="shared" si="381"/>
        <v>14</v>
      </c>
      <c r="P309" s="5">
        <f t="shared" si="382"/>
        <v>14</v>
      </c>
      <c r="X309" s="5">
        <f t="shared" si="383"/>
        <v>14</v>
      </c>
      <c r="AF309" s="5">
        <f t="shared" si="384"/>
        <v>14</v>
      </c>
      <c r="AN309" s="5">
        <f t="shared" si="385"/>
        <v>14</v>
      </c>
      <c r="AV309" s="5">
        <f t="shared" si="386"/>
        <v>14</v>
      </c>
      <c r="BD309" s="5">
        <f t="shared" si="387"/>
        <v>12</v>
      </c>
      <c r="BL309" s="5">
        <f t="shared" si="388"/>
        <v>12</v>
      </c>
      <c r="BT309" s="5">
        <f t="shared" si="389"/>
        <v>12</v>
      </c>
      <c r="CB309" s="5">
        <f t="shared" si="390"/>
        <v>12</v>
      </c>
      <c r="CJ309" s="5">
        <f t="shared" si="391"/>
        <v>12</v>
      </c>
      <c r="CR309" s="5">
        <f t="shared" si="392"/>
        <v>12</v>
      </c>
    </row>
    <row r="310" spans="2:96" ht="15" customHeight="1" x14ac:dyDescent="0.25">
      <c r="H310" s="5">
        <f t="shared" si="381"/>
        <v>14</v>
      </c>
      <c r="P310" s="5">
        <f t="shared" si="382"/>
        <v>14</v>
      </c>
      <c r="X310" s="5">
        <f t="shared" si="383"/>
        <v>14</v>
      </c>
      <c r="AF310" s="5">
        <f t="shared" si="384"/>
        <v>14</v>
      </c>
      <c r="AN310" s="5">
        <f t="shared" si="385"/>
        <v>14</v>
      </c>
      <c r="AV310" s="5">
        <f t="shared" si="386"/>
        <v>14</v>
      </c>
      <c r="BD310" s="5">
        <f t="shared" si="387"/>
        <v>12</v>
      </c>
      <c r="BL310" s="5">
        <f t="shared" si="388"/>
        <v>12</v>
      </c>
      <c r="BT310" s="5">
        <f t="shared" si="389"/>
        <v>12</v>
      </c>
      <c r="CB310" s="5">
        <f t="shared" si="390"/>
        <v>12</v>
      </c>
      <c r="CJ310" s="5">
        <f t="shared" si="391"/>
        <v>12</v>
      </c>
      <c r="CR310" s="5">
        <f t="shared" si="392"/>
        <v>12</v>
      </c>
    </row>
    <row r="311" spans="2:96" ht="15" customHeight="1" x14ac:dyDescent="0.25">
      <c r="H311" s="5">
        <f t="shared" si="381"/>
        <v>14</v>
      </c>
      <c r="P311" s="5">
        <f t="shared" si="382"/>
        <v>14</v>
      </c>
      <c r="X311" s="5">
        <f t="shared" si="383"/>
        <v>14</v>
      </c>
      <c r="AF311" s="5">
        <f t="shared" si="384"/>
        <v>14</v>
      </c>
      <c r="AN311" s="5">
        <f t="shared" si="385"/>
        <v>14</v>
      </c>
      <c r="AV311" s="5">
        <f t="shared" si="386"/>
        <v>14</v>
      </c>
      <c r="BD311" s="5">
        <f t="shared" si="387"/>
        <v>12</v>
      </c>
      <c r="BL311" s="5">
        <f t="shared" si="388"/>
        <v>12</v>
      </c>
      <c r="BT311" s="5">
        <f t="shared" si="389"/>
        <v>12</v>
      </c>
      <c r="CB311" s="5">
        <f t="shared" si="390"/>
        <v>12</v>
      </c>
      <c r="CJ311" s="5">
        <f t="shared" si="391"/>
        <v>12</v>
      </c>
      <c r="CR311" s="5">
        <f t="shared" si="392"/>
        <v>12</v>
      </c>
    </row>
    <row r="312" spans="2:96" ht="15" customHeight="1" x14ac:dyDescent="0.25">
      <c r="H312" s="5">
        <f t="shared" si="381"/>
        <v>14</v>
      </c>
      <c r="P312" s="5">
        <f t="shared" si="382"/>
        <v>14</v>
      </c>
      <c r="X312" s="5">
        <f t="shared" si="383"/>
        <v>14</v>
      </c>
      <c r="AF312" s="5">
        <f t="shared" si="384"/>
        <v>14</v>
      </c>
      <c r="AN312" s="5">
        <f t="shared" si="385"/>
        <v>14</v>
      </c>
      <c r="AV312" s="5">
        <f t="shared" si="386"/>
        <v>14</v>
      </c>
      <c r="BD312" s="5">
        <f t="shared" si="387"/>
        <v>12</v>
      </c>
      <c r="BL312" s="5">
        <f t="shared" si="388"/>
        <v>12</v>
      </c>
      <c r="BT312" s="5">
        <f t="shared" si="389"/>
        <v>12</v>
      </c>
      <c r="CB312" s="5">
        <f t="shared" si="390"/>
        <v>12</v>
      </c>
      <c r="CJ312" s="5">
        <f t="shared" si="391"/>
        <v>12</v>
      </c>
      <c r="CR312" s="5">
        <f t="shared" si="392"/>
        <v>12</v>
      </c>
    </row>
    <row r="313" spans="2:96" ht="12.75" customHeight="1" x14ac:dyDescent="0.35">
      <c r="B313" s="658" t="s">
        <v>408</v>
      </c>
      <c r="C313" s="659"/>
      <c r="D313" s="659"/>
      <c r="E313" s="659"/>
      <c r="F313" s="659"/>
      <c r="G313" s="659"/>
      <c r="H313" s="660"/>
      <c r="J313" s="658" t="s">
        <v>408</v>
      </c>
      <c r="K313" s="659"/>
      <c r="L313" s="659"/>
      <c r="M313" s="659"/>
      <c r="N313" s="659"/>
      <c r="O313" s="659"/>
      <c r="P313" s="660"/>
      <c r="R313" s="658" t="s">
        <v>408</v>
      </c>
      <c r="S313" s="659"/>
      <c r="T313" s="659"/>
      <c r="U313" s="659"/>
      <c r="V313" s="659"/>
      <c r="W313" s="659"/>
      <c r="X313" s="660"/>
      <c r="Z313" s="658" t="s">
        <v>408</v>
      </c>
      <c r="AA313" s="659"/>
      <c r="AB313" s="659"/>
      <c r="AC313" s="659"/>
      <c r="AD313" s="659"/>
      <c r="AE313" s="659"/>
      <c r="AF313" s="660"/>
      <c r="AH313" s="658" t="s">
        <v>408</v>
      </c>
      <c r="AI313" s="659"/>
      <c r="AJ313" s="659"/>
      <c r="AK313" s="659"/>
      <c r="AL313" s="659"/>
      <c r="AM313" s="659"/>
      <c r="AN313" s="660"/>
      <c r="AP313" s="658" t="s">
        <v>408</v>
      </c>
      <c r="AQ313" s="659"/>
      <c r="AR313" s="659"/>
      <c r="AS313" s="659"/>
      <c r="AT313" s="659"/>
      <c r="AU313" s="659"/>
      <c r="AV313" s="660"/>
      <c r="AX313" s="658" t="s">
        <v>408</v>
      </c>
      <c r="AY313" s="659"/>
      <c r="AZ313" s="659"/>
      <c r="BA313" s="659"/>
      <c r="BB313" s="659"/>
      <c r="BC313" s="659"/>
      <c r="BD313" s="660"/>
      <c r="BF313" s="658" t="s">
        <v>408</v>
      </c>
      <c r="BG313" s="659"/>
      <c r="BH313" s="659"/>
      <c r="BI313" s="659"/>
      <c r="BJ313" s="659"/>
      <c r="BK313" s="659"/>
      <c r="BL313" s="660"/>
      <c r="BN313" s="658" t="s">
        <v>408</v>
      </c>
      <c r="BO313" s="659"/>
      <c r="BP313" s="659"/>
      <c r="BQ313" s="659"/>
      <c r="BR313" s="659"/>
      <c r="BS313" s="659"/>
      <c r="BT313" s="660"/>
      <c r="BV313" s="658" t="s">
        <v>408</v>
      </c>
      <c r="BW313" s="659"/>
      <c r="BX313" s="659"/>
      <c r="BY313" s="659"/>
      <c r="BZ313" s="659"/>
      <c r="CA313" s="659"/>
      <c r="CB313" s="660"/>
      <c r="CD313" s="658" t="s">
        <v>408</v>
      </c>
      <c r="CE313" s="659"/>
      <c r="CF313" s="659"/>
      <c r="CG313" s="659"/>
      <c r="CH313" s="659"/>
      <c r="CI313" s="659"/>
      <c r="CJ313" s="660"/>
      <c r="CL313" s="658" t="s">
        <v>408</v>
      </c>
      <c r="CM313" s="659"/>
      <c r="CN313" s="659"/>
      <c r="CO313" s="659"/>
      <c r="CP313" s="659"/>
      <c r="CQ313" s="659"/>
      <c r="CR313" s="660"/>
    </row>
    <row r="314" spans="2:96" ht="12.75" customHeight="1" x14ac:dyDescent="0.35">
      <c r="B314" s="7"/>
      <c r="C314" s="8"/>
      <c r="D314" s="8"/>
      <c r="E314" s="9" t="s">
        <v>7</v>
      </c>
      <c r="F314" s="9" t="s">
        <v>8</v>
      </c>
      <c r="G314" s="10" t="s">
        <v>373</v>
      </c>
      <c r="H314" s="11" t="s">
        <v>508</v>
      </c>
      <c r="J314" s="7"/>
      <c r="K314" s="8"/>
      <c r="L314" s="8"/>
      <c r="M314" s="9" t="s">
        <v>7</v>
      </c>
      <c r="N314" s="9" t="s">
        <v>8</v>
      </c>
      <c r="O314" s="12" t="s">
        <v>373</v>
      </c>
      <c r="P314" s="11" t="s">
        <v>508</v>
      </c>
      <c r="R314" s="7"/>
      <c r="S314" s="8"/>
      <c r="T314" s="8"/>
      <c r="U314" s="9" t="s">
        <v>7</v>
      </c>
      <c r="V314" s="9" t="s">
        <v>8</v>
      </c>
      <c r="W314" s="13" t="s">
        <v>373</v>
      </c>
      <c r="X314" s="11" t="s">
        <v>508</v>
      </c>
      <c r="Z314" s="7"/>
      <c r="AA314" s="8"/>
      <c r="AB314" s="8"/>
      <c r="AC314" s="9" t="s">
        <v>7</v>
      </c>
      <c r="AD314" s="9" t="s">
        <v>8</v>
      </c>
      <c r="AE314" s="14" t="s">
        <v>373</v>
      </c>
      <c r="AF314" s="11" t="s">
        <v>508</v>
      </c>
      <c r="AH314" s="7"/>
      <c r="AI314" s="8"/>
      <c r="AJ314" s="8"/>
      <c r="AK314" s="9" t="s">
        <v>7</v>
      </c>
      <c r="AL314" s="9" t="s">
        <v>8</v>
      </c>
      <c r="AM314" s="102" t="s">
        <v>373</v>
      </c>
      <c r="AN314" s="11" t="s">
        <v>508</v>
      </c>
      <c r="AP314" s="7"/>
      <c r="AQ314" s="8"/>
      <c r="AR314" s="8"/>
      <c r="AS314" s="9" t="s">
        <v>7</v>
      </c>
      <c r="AT314" s="9" t="s">
        <v>8</v>
      </c>
      <c r="AU314" s="92" t="s">
        <v>373</v>
      </c>
      <c r="AV314" s="11" t="s">
        <v>508</v>
      </c>
      <c r="AX314" s="7"/>
      <c r="AY314" s="8"/>
      <c r="AZ314" s="8"/>
      <c r="BA314" s="191" t="s">
        <v>7</v>
      </c>
      <c r="BB314" s="9" t="s">
        <v>8</v>
      </c>
      <c r="BC314" s="184" t="s">
        <v>373</v>
      </c>
      <c r="BD314" s="11" t="s">
        <v>508</v>
      </c>
      <c r="BF314" s="7"/>
      <c r="BG314" s="8"/>
      <c r="BH314" s="8"/>
      <c r="BI314" s="9" t="s">
        <v>7</v>
      </c>
      <c r="BJ314" s="9" t="s">
        <v>8</v>
      </c>
      <c r="BK314" s="18" t="s">
        <v>373</v>
      </c>
      <c r="BL314" s="11" t="s">
        <v>508</v>
      </c>
      <c r="BN314" s="7"/>
      <c r="BO314" s="8"/>
      <c r="BP314" s="8"/>
      <c r="BQ314" s="9" t="s">
        <v>7</v>
      </c>
      <c r="BR314" s="9" t="s">
        <v>8</v>
      </c>
      <c r="BS314" s="19" t="s">
        <v>373</v>
      </c>
      <c r="BT314" s="11" t="s">
        <v>508</v>
      </c>
      <c r="BV314" s="7"/>
      <c r="BW314" s="536"/>
      <c r="BX314" s="8"/>
      <c r="BY314" s="9" t="s">
        <v>7</v>
      </c>
      <c r="BZ314" s="9" t="s">
        <v>8</v>
      </c>
      <c r="CA314" s="20" t="s">
        <v>373</v>
      </c>
      <c r="CB314" s="11" t="s">
        <v>508</v>
      </c>
      <c r="CD314" s="7"/>
      <c r="CE314" s="8"/>
      <c r="CF314" s="8"/>
      <c r="CG314" s="9" t="s">
        <v>7</v>
      </c>
      <c r="CH314" s="9" t="s">
        <v>8</v>
      </c>
      <c r="CI314" s="21" t="s">
        <v>373</v>
      </c>
      <c r="CJ314" s="11" t="s">
        <v>508</v>
      </c>
      <c r="CL314" s="7"/>
      <c r="CM314" s="8"/>
      <c r="CN314" s="8"/>
      <c r="CO314" s="9" t="s">
        <v>7</v>
      </c>
      <c r="CP314" s="9" t="s">
        <v>8</v>
      </c>
      <c r="CQ314" s="22" t="s">
        <v>373</v>
      </c>
      <c r="CR314" s="11" t="s">
        <v>508</v>
      </c>
    </row>
    <row r="315" spans="2:96" ht="12.75" customHeight="1" x14ac:dyDescent="0.35">
      <c r="B315" s="774" t="s">
        <v>532</v>
      </c>
      <c r="C315" s="662"/>
      <c r="D315" s="3"/>
      <c r="E315" s="4" t="s">
        <v>11</v>
      </c>
      <c r="F315" s="4" t="s">
        <v>11</v>
      </c>
      <c r="H315" s="4">
        <v>8</v>
      </c>
      <c r="J315" s="680" t="s">
        <v>510</v>
      </c>
      <c r="K315" s="662"/>
      <c r="L315" s="3"/>
      <c r="M315" s="4" t="s">
        <v>11</v>
      </c>
      <c r="N315" s="4" t="s">
        <v>11</v>
      </c>
      <c r="P315" s="4">
        <v>7</v>
      </c>
      <c r="R315" s="678" t="s">
        <v>511</v>
      </c>
      <c r="S315" s="662"/>
      <c r="T315" s="3"/>
      <c r="U315" s="4" t="s">
        <v>11</v>
      </c>
      <c r="V315" s="4" t="s">
        <v>11</v>
      </c>
      <c r="X315" s="4">
        <v>7</v>
      </c>
      <c r="Z315" s="687" t="s">
        <v>512</v>
      </c>
      <c r="AA315" s="662"/>
      <c r="AB315" s="3"/>
      <c r="AC315" s="4" t="s">
        <v>11</v>
      </c>
      <c r="AD315" s="4" t="s">
        <v>11</v>
      </c>
      <c r="AF315" s="24">
        <v>7</v>
      </c>
      <c r="AH315" s="685" t="s">
        <v>513</v>
      </c>
      <c r="AI315" s="662"/>
      <c r="AJ315" s="3"/>
      <c r="AK315" s="4" t="s">
        <v>11</v>
      </c>
      <c r="AL315" s="4" t="s">
        <v>11</v>
      </c>
      <c r="AN315" s="24">
        <v>12</v>
      </c>
      <c r="AP315" s="764" t="s">
        <v>514</v>
      </c>
      <c r="AQ315" s="662"/>
      <c r="AR315" s="3"/>
      <c r="AS315" s="4" t="s">
        <v>11</v>
      </c>
      <c r="AT315" s="4" t="s">
        <v>11</v>
      </c>
      <c r="AV315" s="24">
        <v>12</v>
      </c>
      <c r="AX315" s="688" t="s">
        <v>515</v>
      </c>
      <c r="AY315" s="662"/>
      <c r="AZ315" s="3"/>
      <c r="BA315" s="193" t="s">
        <v>11</v>
      </c>
      <c r="BB315" s="4" t="s">
        <v>11</v>
      </c>
      <c r="BD315" s="4">
        <v>12</v>
      </c>
      <c r="BF315" s="679" t="s">
        <v>516</v>
      </c>
      <c r="BG315" s="662"/>
      <c r="BH315" s="3"/>
      <c r="BI315" s="4" t="s">
        <v>11</v>
      </c>
      <c r="BJ315" s="4" t="s">
        <v>11</v>
      </c>
      <c r="BL315" s="248">
        <v>12</v>
      </c>
      <c r="BN315" s="672" t="s">
        <v>517</v>
      </c>
      <c r="BO315" s="662"/>
      <c r="BP315" s="3"/>
      <c r="BQ315" s="4" t="s">
        <v>11</v>
      </c>
      <c r="BR315" s="4" t="s">
        <v>11</v>
      </c>
      <c r="BT315" s="468">
        <v>12</v>
      </c>
      <c r="BV315" s="728" t="s">
        <v>518</v>
      </c>
      <c r="BW315" s="662"/>
      <c r="BX315" s="3"/>
      <c r="BY315" s="527" t="s">
        <v>11</v>
      </c>
      <c r="BZ315" s="4" t="s">
        <v>11</v>
      </c>
      <c r="CB315" s="4">
        <f>BT315</f>
        <v>12</v>
      </c>
      <c r="CD315" s="682" t="s">
        <v>519</v>
      </c>
      <c r="CE315" s="662"/>
      <c r="CF315" s="3"/>
      <c r="CG315" s="4" t="s">
        <v>11</v>
      </c>
      <c r="CH315" s="4" t="s">
        <v>11</v>
      </c>
      <c r="CJ315" s="4">
        <v>0</v>
      </c>
      <c r="CL315" s="686" t="s">
        <v>520</v>
      </c>
      <c r="CM315" s="662"/>
      <c r="CN315" s="3"/>
      <c r="CO315" s="4" t="s">
        <v>11</v>
      </c>
      <c r="CP315" s="4" t="s">
        <v>11</v>
      </c>
      <c r="CR315" s="4">
        <v>0</v>
      </c>
    </row>
    <row r="316" spans="2:96" ht="12.75" customHeight="1" x14ac:dyDescent="0.35">
      <c r="B316" s="654">
        <v>45572</v>
      </c>
      <c r="C316" s="651"/>
      <c r="D316" s="3"/>
      <c r="E316" s="4">
        <v>0</v>
      </c>
      <c r="F316" s="4">
        <v>1</v>
      </c>
      <c r="G316" s="6" t="s">
        <v>16</v>
      </c>
      <c r="H316" s="5">
        <f t="shared" ref="H316:H319" si="393">SUM(H315+E316-F316)</f>
        <v>7</v>
      </c>
      <c r="J316" s="654"/>
      <c r="K316" s="651"/>
      <c r="L316" s="3"/>
      <c r="M316" s="4"/>
      <c r="N316" s="4"/>
      <c r="O316" s="6"/>
      <c r="P316" s="5">
        <f t="shared" ref="P316:P319" si="394">SUM(P315+M316-N316)</f>
        <v>7</v>
      </c>
      <c r="R316" s="664"/>
      <c r="S316" s="651"/>
      <c r="T316" s="3"/>
      <c r="U316" s="4"/>
      <c r="V316" s="4"/>
      <c r="W316" s="6"/>
      <c r="X316" s="5">
        <f t="shared" ref="X316:X319" si="395">SUM(X315+U316-V316)</f>
        <v>7</v>
      </c>
      <c r="Z316" s="708">
        <v>45672</v>
      </c>
      <c r="AA316" s="651"/>
      <c r="AB316" s="48"/>
      <c r="AC316" s="50">
        <v>0</v>
      </c>
      <c r="AD316" s="50">
        <v>1</v>
      </c>
      <c r="AE316" s="51" t="s">
        <v>16</v>
      </c>
      <c r="AF316" s="52">
        <f t="shared" ref="AF316:AF319" si="396">SUM(AF315+AC316-AD316)</f>
        <v>6</v>
      </c>
      <c r="AH316" s="664"/>
      <c r="AI316" s="651"/>
      <c r="AJ316" s="3"/>
      <c r="AK316" s="4"/>
      <c r="AL316" s="4"/>
      <c r="AM316" s="6"/>
      <c r="AN316" s="5">
        <f t="shared" ref="AN316:AN319" si="397">SUM(AN315+AK316-AL316)</f>
        <v>12</v>
      </c>
      <c r="AP316" s="664"/>
      <c r="AQ316" s="651"/>
      <c r="AR316" s="3"/>
      <c r="AS316" s="4"/>
      <c r="AT316" s="4"/>
      <c r="AU316" s="6"/>
      <c r="AV316" s="5">
        <f t="shared" ref="AV316:AV319" si="398">SUM(AV315+AS316-AT316)</f>
        <v>12</v>
      </c>
      <c r="AX316" s="711">
        <v>45777</v>
      </c>
      <c r="AY316" s="730"/>
      <c r="AZ316" s="30"/>
      <c r="BA316" s="242">
        <v>0</v>
      </c>
      <c r="BB316" s="171">
        <v>1</v>
      </c>
      <c r="BC316" s="243" t="s">
        <v>16</v>
      </c>
      <c r="BD316" s="163">
        <v>12</v>
      </c>
      <c r="BH316" s="3"/>
      <c r="BI316" s="4"/>
      <c r="BJ316" s="4"/>
      <c r="BK316" s="6"/>
      <c r="BL316" s="5">
        <f t="shared" ref="BL316:BL319" si="399">SUM(BL315+BI316-BJ316)</f>
        <v>12</v>
      </c>
      <c r="BN316" s="664"/>
      <c r="BO316" s="651"/>
      <c r="BP316" s="3"/>
      <c r="BQ316" s="4"/>
      <c r="BR316" s="4"/>
      <c r="BS316" s="6"/>
      <c r="BT316" s="5">
        <f t="shared" ref="BT316:BT319" si="400">SUM(BT315+BQ316-BR316)</f>
        <v>12</v>
      </c>
      <c r="BV316" s="654">
        <v>45852</v>
      </c>
      <c r="BW316" s="651"/>
      <c r="BX316" s="3"/>
      <c r="BY316" s="527">
        <v>0</v>
      </c>
      <c r="BZ316" s="4">
        <v>1</v>
      </c>
      <c r="CA316" s="129" t="s">
        <v>16</v>
      </c>
      <c r="CB316" s="5">
        <f t="shared" ref="CB316:CB319" si="401">SUM(CB315+BY316-BZ316)</f>
        <v>11</v>
      </c>
      <c r="CD316" s="654"/>
      <c r="CE316" s="651"/>
      <c r="CF316" s="3"/>
      <c r="CG316" s="4">
        <v>0</v>
      </c>
      <c r="CH316" s="4"/>
      <c r="CI316" s="6"/>
      <c r="CJ316" s="5">
        <f t="shared" ref="CJ316:CJ319" si="402">SUM(CJ315+CG316-CH316)</f>
        <v>0</v>
      </c>
      <c r="CL316" s="664"/>
      <c r="CM316" s="651"/>
      <c r="CN316" s="3"/>
      <c r="CO316" s="4"/>
      <c r="CP316" s="4"/>
      <c r="CQ316" s="6"/>
      <c r="CR316" s="5">
        <f t="shared" ref="CR316:CR319" si="403">SUM(CR315+CO316-CP316)</f>
        <v>0</v>
      </c>
    </row>
    <row r="317" spans="2:96" ht="12.75" customHeight="1" x14ac:dyDescent="0.35">
      <c r="H317" s="5">
        <f t="shared" si="393"/>
        <v>7</v>
      </c>
      <c r="P317" s="5">
        <f t="shared" si="394"/>
        <v>7</v>
      </c>
      <c r="X317" s="5">
        <f t="shared" si="395"/>
        <v>7</v>
      </c>
      <c r="Z317" s="706">
        <v>45677</v>
      </c>
      <c r="AA317" s="651"/>
      <c r="AB317" s="46"/>
      <c r="AC317" s="32">
        <v>6</v>
      </c>
      <c r="AD317" s="32">
        <v>0</v>
      </c>
      <c r="AE317" s="33" t="s">
        <v>17</v>
      </c>
      <c r="AF317" s="34">
        <f t="shared" si="396"/>
        <v>12</v>
      </c>
      <c r="AN317" s="5">
        <f t="shared" si="397"/>
        <v>12</v>
      </c>
      <c r="AV317" s="5">
        <f t="shared" si="398"/>
        <v>12</v>
      </c>
      <c r="AX317" s="654"/>
      <c r="AY317" s="651"/>
      <c r="AZ317" s="43"/>
      <c r="BA317" s="193"/>
      <c r="BB317" s="4"/>
      <c r="BC317" s="185"/>
      <c r="BD317" s="163">
        <v>12</v>
      </c>
      <c r="BL317" s="5">
        <f t="shared" si="399"/>
        <v>12</v>
      </c>
      <c r="BT317" s="5">
        <f t="shared" si="400"/>
        <v>12</v>
      </c>
      <c r="CB317" s="5">
        <f t="shared" si="401"/>
        <v>11</v>
      </c>
      <c r="CJ317" s="5">
        <f t="shared" si="402"/>
        <v>0</v>
      </c>
      <c r="CR317" s="5">
        <f t="shared" si="403"/>
        <v>0</v>
      </c>
    </row>
    <row r="318" spans="2:96" ht="12.75" customHeight="1" x14ac:dyDescent="0.35">
      <c r="H318" s="5">
        <f t="shared" si="393"/>
        <v>7</v>
      </c>
      <c r="I318" s="3"/>
      <c r="P318" s="5">
        <f t="shared" si="394"/>
        <v>7</v>
      </c>
      <c r="Q318" s="105"/>
      <c r="X318" s="5">
        <f t="shared" si="395"/>
        <v>7</v>
      </c>
      <c r="AD318" s="50">
        <v>0</v>
      </c>
      <c r="AF318" s="5">
        <f t="shared" si="396"/>
        <v>12</v>
      </c>
      <c r="AN318" s="5">
        <f t="shared" si="397"/>
        <v>12</v>
      </c>
      <c r="AV318" s="5">
        <f t="shared" si="398"/>
        <v>12</v>
      </c>
      <c r="AX318" s="706"/>
      <c r="AY318" s="651"/>
      <c r="BA318" s="195"/>
      <c r="BB318" s="35"/>
      <c r="BC318" s="186"/>
      <c r="BD318" s="163">
        <v>12</v>
      </c>
      <c r="BL318" s="5">
        <f t="shared" si="399"/>
        <v>12</v>
      </c>
      <c r="BT318" s="5">
        <f t="shared" si="400"/>
        <v>12</v>
      </c>
      <c r="CB318" s="5">
        <f t="shared" si="401"/>
        <v>11</v>
      </c>
      <c r="CJ318" s="5">
        <f t="shared" si="402"/>
        <v>0</v>
      </c>
      <c r="CR318" s="5">
        <f t="shared" si="403"/>
        <v>0</v>
      </c>
    </row>
    <row r="319" spans="2:96" ht="12.75" customHeight="1" x14ac:dyDescent="0.25">
      <c r="H319" s="5">
        <f t="shared" si="393"/>
        <v>7</v>
      </c>
      <c r="P319" s="5">
        <f t="shared" si="394"/>
        <v>7</v>
      </c>
      <c r="X319" s="5">
        <f t="shared" si="395"/>
        <v>7</v>
      </c>
      <c r="AF319" s="5">
        <f t="shared" si="396"/>
        <v>12</v>
      </c>
      <c r="AN319" s="5">
        <f t="shared" si="397"/>
        <v>12</v>
      </c>
      <c r="AV319" s="5">
        <f t="shared" si="398"/>
        <v>12</v>
      </c>
      <c r="BD319" s="5">
        <f t="shared" ref="BD319" si="404">SUM(BD318+BA319-BB319)</f>
        <v>12</v>
      </c>
      <c r="BL319" s="5">
        <f t="shared" si="399"/>
        <v>12</v>
      </c>
      <c r="BT319" s="5">
        <f t="shared" si="400"/>
        <v>12</v>
      </c>
      <c r="CB319" s="5">
        <f t="shared" si="401"/>
        <v>11</v>
      </c>
      <c r="CJ319" s="5">
        <f t="shared" si="402"/>
        <v>0</v>
      </c>
      <c r="CR319" s="5">
        <f t="shared" si="403"/>
        <v>0</v>
      </c>
    </row>
    <row r="320" spans="2:96" ht="12.75" customHeight="1" x14ac:dyDescent="0.35">
      <c r="B320" s="658" t="s">
        <v>409</v>
      </c>
      <c r="C320" s="659"/>
      <c r="D320" s="659"/>
      <c r="E320" s="659"/>
      <c r="F320" s="659"/>
      <c r="G320" s="659"/>
      <c r="H320" s="660"/>
      <c r="J320" s="658" t="s">
        <v>409</v>
      </c>
      <c r="K320" s="659"/>
      <c r="L320" s="659"/>
      <c r="M320" s="659"/>
      <c r="N320" s="659"/>
      <c r="O320" s="659"/>
      <c r="P320" s="660"/>
      <c r="R320" s="658" t="s">
        <v>409</v>
      </c>
      <c r="S320" s="659"/>
      <c r="T320" s="659"/>
      <c r="U320" s="659"/>
      <c r="V320" s="659"/>
      <c r="W320" s="659"/>
      <c r="X320" s="660"/>
      <c r="Z320" s="658" t="s">
        <v>409</v>
      </c>
      <c r="AA320" s="659"/>
      <c r="AB320" s="659"/>
      <c r="AC320" s="659"/>
      <c r="AD320" s="659"/>
      <c r="AE320" s="659"/>
      <c r="AF320" s="660"/>
      <c r="AH320" s="658" t="s">
        <v>409</v>
      </c>
      <c r="AI320" s="659"/>
      <c r="AJ320" s="659"/>
      <c r="AK320" s="659"/>
      <c r="AL320" s="659"/>
      <c r="AM320" s="659"/>
      <c r="AN320" s="660"/>
      <c r="AP320" s="658" t="s">
        <v>409</v>
      </c>
      <c r="AQ320" s="659"/>
      <c r="AR320" s="659"/>
      <c r="AS320" s="659"/>
      <c r="AT320" s="659"/>
      <c r="AU320" s="659"/>
      <c r="AV320" s="660"/>
      <c r="AX320" s="658" t="s">
        <v>409</v>
      </c>
      <c r="AY320" s="659"/>
      <c r="AZ320" s="659"/>
      <c r="BA320" s="659"/>
      <c r="BB320" s="659"/>
      <c r="BC320" s="659"/>
      <c r="BD320" s="660"/>
      <c r="BF320" s="658" t="s">
        <v>409</v>
      </c>
      <c r="BG320" s="659"/>
      <c r="BH320" s="659"/>
      <c r="BI320" s="659"/>
      <c r="BJ320" s="659"/>
      <c r="BK320" s="659"/>
      <c r="BL320" s="660"/>
      <c r="BN320" s="658" t="s">
        <v>409</v>
      </c>
      <c r="BO320" s="659"/>
      <c r="BP320" s="659"/>
      <c r="BQ320" s="659"/>
      <c r="BR320" s="659"/>
      <c r="BS320" s="659"/>
      <c r="BT320" s="660"/>
      <c r="BV320" s="658" t="s">
        <v>409</v>
      </c>
      <c r="BW320" s="659"/>
      <c r="BX320" s="659"/>
      <c r="BY320" s="659"/>
      <c r="BZ320" s="659"/>
      <c r="CA320" s="659"/>
      <c r="CB320" s="660"/>
      <c r="CD320" s="658" t="s">
        <v>409</v>
      </c>
      <c r="CE320" s="659"/>
      <c r="CF320" s="659"/>
      <c r="CG320" s="659"/>
      <c r="CH320" s="659"/>
      <c r="CI320" s="659"/>
      <c r="CJ320" s="660"/>
      <c r="CL320" s="658" t="s">
        <v>409</v>
      </c>
      <c r="CM320" s="659"/>
      <c r="CN320" s="659"/>
      <c r="CO320" s="659"/>
      <c r="CP320" s="659"/>
      <c r="CQ320" s="659"/>
      <c r="CR320" s="660"/>
    </row>
    <row r="321" spans="2:96" ht="12.75" customHeight="1" x14ac:dyDescent="0.35">
      <c r="B321" s="7"/>
      <c r="C321" s="8"/>
      <c r="D321" s="8"/>
      <c r="E321" s="9" t="s">
        <v>7</v>
      </c>
      <c r="F321" s="9" t="s">
        <v>8</v>
      </c>
      <c r="G321" s="10" t="s">
        <v>373</v>
      </c>
      <c r="H321" s="11" t="s">
        <v>508</v>
      </c>
      <c r="J321" s="7"/>
      <c r="K321" s="8"/>
      <c r="L321" s="8"/>
      <c r="M321" s="9" t="s">
        <v>7</v>
      </c>
      <c r="N321" s="9" t="s">
        <v>8</v>
      </c>
      <c r="O321" s="12" t="s">
        <v>373</v>
      </c>
      <c r="P321" s="11" t="s">
        <v>508</v>
      </c>
      <c r="R321" s="7"/>
      <c r="S321" s="8"/>
      <c r="T321" s="8"/>
      <c r="U321" s="9" t="s">
        <v>7</v>
      </c>
      <c r="V321" s="9" t="s">
        <v>8</v>
      </c>
      <c r="W321" s="13" t="s">
        <v>373</v>
      </c>
      <c r="X321" s="11" t="s">
        <v>508</v>
      </c>
      <c r="Z321" s="7"/>
      <c r="AA321" s="8"/>
      <c r="AB321" s="8"/>
      <c r="AC321" s="9" t="s">
        <v>7</v>
      </c>
      <c r="AD321" s="9" t="s">
        <v>8</v>
      </c>
      <c r="AE321" s="14" t="s">
        <v>373</v>
      </c>
      <c r="AF321" s="11" t="s">
        <v>508</v>
      </c>
      <c r="AH321" s="7"/>
      <c r="AI321" s="8"/>
      <c r="AJ321" s="8"/>
      <c r="AK321" s="9" t="s">
        <v>7</v>
      </c>
      <c r="AL321" s="9" t="s">
        <v>8</v>
      </c>
      <c r="AM321" s="102" t="s">
        <v>373</v>
      </c>
      <c r="AN321" s="11" t="s">
        <v>508</v>
      </c>
      <c r="AP321" s="7"/>
      <c r="AQ321" s="8"/>
      <c r="AR321" s="8"/>
      <c r="AS321" s="9" t="s">
        <v>7</v>
      </c>
      <c r="AT321" s="9" t="s">
        <v>8</v>
      </c>
      <c r="AU321" s="92" t="s">
        <v>373</v>
      </c>
      <c r="AV321" s="11" t="s">
        <v>508</v>
      </c>
      <c r="AX321" s="7"/>
      <c r="AY321" s="8"/>
      <c r="AZ321" s="8"/>
      <c r="BA321" s="191" t="s">
        <v>7</v>
      </c>
      <c r="BB321" s="9" t="s">
        <v>8</v>
      </c>
      <c r="BC321" s="184" t="s">
        <v>373</v>
      </c>
      <c r="BD321" s="11" t="s">
        <v>508</v>
      </c>
      <c r="BF321" s="7"/>
      <c r="BG321" s="8"/>
      <c r="BH321" s="8"/>
      <c r="BI321" s="9" t="s">
        <v>7</v>
      </c>
      <c r="BJ321" s="9" t="s">
        <v>8</v>
      </c>
      <c r="BK321" s="18" t="s">
        <v>373</v>
      </c>
      <c r="BL321" s="11" t="s">
        <v>508</v>
      </c>
      <c r="BN321" s="7"/>
      <c r="BO321" s="8"/>
      <c r="BP321" s="8"/>
      <c r="BQ321" s="9" t="s">
        <v>7</v>
      </c>
      <c r="BR321" s="9" t="s">
        <v>8</v>
      </c>
      <c r="BS321" s="19" t="s">
        <v>373</v>
      </c>
      <c r="BT321" s="11" t="s">
        <v>508</v>
      </c>
      <c r="BV321" s="7"/>
      <c r="BW321" s="536"/>
      <c r="BX321" s="8"/>
      <c r="BY321" s="9" t="s">
        <v>7</v>
      </c>
      <c r="BZ321" s="9" t="s">
        <v>8</v>
      </c>
      <c r="CA321" s="20" t="s">
        <v>373</v>
      </c>
      <c r="CB321" s="11" t="s">
        <v>508</v>
      </c>
      <c r="CD321" s="7"/>
      <c r="CE321" s="8"/>
      <c r="CF321" s="8"/>
      <c r="CG321" s="9" t="s">
        <v>7</v>
      </c>
      <c r="CH321" s="9" t="s">
        <v>8</v>
      </c>
      <c r="CI321" s="21" t="s">
        <v>373</v>
      </c>
      <c r="CJ321" s="11" t="s">
        <v>508</v>
      </c>
      <c r="CL321" s="7"/>
      <c r="CM321" s="8"/>
      <c r="CN321" s="8"/>
      <c r="CO321" s="9" t="s">
        <v>7</v>
      </c>
      <c r="CP321" s="9" t="s">
        <v>8</v>
      </c>
      <c r="CQ321" s="22" t="s">
        <v>373</v>
      </c>
      <c r="CR321" s="11" t="s">
        <v>508</v>
      </c>
    </row>
    <row r="322" spans="2:96" ht="12.75" customHeight="1" x14ac:dyDescent="0.35">
      <c r="B322" s="774" t="s">
        <v>532</v>
      </c>
      <c r="C322" s="662"/>
      <c r="D322" s="3"/>
      <c r="E322" s="4" t="s">
        <v>11</v>
      </c>
      <c r="F322" s="4" t="s">
        <v>11</v>
      </c>
      <c r="H322" s="4">
        <v>3</v>
      </c>
      <c r="J322" s="680" t="s">
        <v>510</v>
      </c>
      <c r="K322" s="662"/>
      <c r="L322" s="3"/>
      <c r="M322" s="4" t="s">
        <v>11</v>
      </c>
      <c r="N322" s="4" t="s">
        <v>11</v>
      </c>
      <c r="P322" s="4">
        <v>3</v>
      </c>
      <c r="R322" s="678" t="s">
        <v>511</v>
      </c>
      <c r="S322" s="662"/>
      <c r="T322" s="3"/>
      <c r="U322" s="4" t="s">
        <v>11</v>
      </c>
      <c r="V322" s="4" t="s">
        <v>11</v>
      </c>
      <c r="X322" s="4">
        <v>1</v>
      </c>
      <c r="Z322" s="687" t="s">
        <v>512</v>
      </c>
      <c r="AA322" s="662"/>
      <c r="AB322" s="3"/>
      <c r="AC322" s="4" t="s">
        <v>11</v>
      </c>
      <c r="AD322" s="4" t="s">
        <v>11</v>
      </c>
      <c r="AF322" s="24">
        <v>0</v>
      </c>
      <c r="AH322" s="685" t="s">
        <v>513</v>
      </c>
      <c r="AI322" s="662"/>
      <c r="AJ322" s="3"/>
      <c r="AK322" s="4" t="s">
        <v>11</v>
      </c>
      <c r="AL322" s="4" t="s">
        <v>11</v>
      </c>
      <c r="AN322" s="24">
        <v>14</v>
      </c>
      <c r="AP322" s="764" t="s">
        <v>514</v>
      </c>
      <c r="AQ322" s="662"/>
      <c r="AR322" s="3"/>
      <c r="AS322" s="4" t="s">
        <v>11</v>
      </c>
      <c r="AT322" s="4" t="s">
        <v>11</v>
      </c>
      <c r="AV322" s="304">
        <v>30</v>
      </c>
      <c r="AX322" s="688" t="s">
        <v>515</v>
      </c>
      <c r="AY322" s="662"/>
      <c r="AZ322" s="3"/>
      <c r="BA322" s="193" t="s">
        <v>11</v>
      </c>
      <c r="BB322" s="4" t="s">
        <v>11</v>
      </c>
      <c r="BD322" s="4">
        <v>30</v>
      </c>
      <c r="BF322" s="679" t="s">
        <v>516</v>
      </c>
      <c r="BG322" s="662"/>
      <c r="BH322" s="3"/>
      <c r="BI322" s="4" t="s">
        <v>11</v>
      </c>
      <c r="BJ322" s="4" t="s">
        <v>11</v>
      </c>
      <c r="BL322" s="248">
        <v>30</v>
      </c>
      <c r="BN322" s="672" t="s">
        <v>517</v>
      </c>
      <c r="BO322" s="662"/>
      <c r="BP322" s="3"/>
      <c r="BQ322" s="4" t="s">
        <v>11</v>
      </c>
      <c r="BR322" s="4" t="s">
        <v>11</v>
      </c>
      <c r="BT322" s="466">
        <v>26</v>
      </c>
      <c r="BV322" s="728" t="s">
        <v>518</v>
      </c>
      <c r="BW322" s="662"/>
      <c r="BX322" s="3"/>
      <c r="BY322" s="527" t="s">
        <v>11</v>
      </c>
      <c r="BZ322" s="4" t="s">
        <v>11</v>
      </c>
      <c r="CB322" s="4">
        <f>BT325</f>
        <v>24</v>
      </c>
      <c r="CD322" s="682" t="s">
        <v>519</v>
      </c>
      <c r="CE322" s="662"/>
      <c r="CF322" s="3"/>
      <c r="CG322" s="4" t="s">
        <v>11</v>
      </c>
      <c r="CH322" s="4" t="s">
        <v>11</v>
      </c>
      <c r="CJ322" s="4">
        <f>CB324</f>
        <v>22</v>
      </c>
      <c r="CL322" s="686" t="s">
        <v>520</v>
      </c>
      <c r="CM322" s="662"/>
      <c r="CN322" s="3"/>
      <c r="CO322" s="4" t="s">
        <v>11</v>
      </c>
      <c r="CP322" s="4" t="s">
        <v>11</v>
      </c>
      <c r="CR322" s="4">
        <f>CJ325</f>
        <v>20</v>
      </c>
    </row>
    <row r="323" spans="2:96" ht="13" customHeight="1" x14ac:dyDescent="0.35">
      <c r="B323" s="706"/>
      <c r="C323" s="651"/>
      <c r="D323" s="30"/>
      <c r="E323" s="35"/>
      <c r="F323" s="35"/>
      <c r="G323" s="36"/>
      <c r="H323" s="286">
        <v>3</v>
      </c>
      <c r="J323" s="654">
        <v>45604</v>
      </c>
      <c r="K323" s="651"/>
      <c r="L323" s="3"/>
      <c r="M323" s="4">
        <v>0</v>
      </c>
      <c r="N323" s="4">
        <v>1</v>
      </c>
      <c r="O323" s="6" t="s">
        <v>25</v>
      </c>
      <c r="P323" s="5">
        <f t="shared" ref="P323:P327" si="405">SUM(P322+M323-N323)</f>
        <v>2</v>
      </c>
      <c r="R323" s="708">
        <v>46008</v>
      </c>
      <c r="S323" s="651"/>
      <c r="T323" s="48"/>
      <c r="U323" s="50">
        <v>0</v>
      </c>
      <c r="V323" s="50">
        <v>1</v>
      </c>
      <c r="W323" s="51" t="s">
        <v>25</v>
      </c>
      <c r="X323" s="52">
        <f t="shared" ref="X323:X327" si="406">SUM(X322+U323-V323)</f>
        <v>0</v>
      </c>
      <c r="Z323" s="706">
        <v>45687</v>
      </c>
      <c r="AA323" s="651"/>
      <c r="AB323" s="30"/>
      <c r="AC323" s="32">
        <v>14</v>
      </c>
      <c r="AD323" s="32">
        <v>0</v>
      </c>
      <c r="AE323" s="33" t="s">
        <v>17</v>
      </c>
      <c r="AF323" s="34">
        <f t="shared" ref="AF323:AF327" si="407">SUM(AF322+AC323-AD323)</f>
        <v>14</v>
      </c>
      <c r="AH323" s="654">
        <v>45691</v>
      </c>
      <c r="AI323" s="651"/>
      <c r="AJ323" s="3"/>
      <c r="AK323" s="4">
        <v>0</v>
      </c>
      <c r="AL323" s="24">
        <v>2</v>
      </c>
      <c r="AM323" s="28" t="s">
        <v>17</v>
      </c>
      <c r="AN323" s="5">
        <f t="shared" ref="AN323:AN328" si="408">SUM(AN322+AK323-AL323)</f>
        <v>12</v>
      </c>
      <c r="AP323" s="654">
        <v>45735</v>
      </c>
      <c r="AQ323" s="651"/>
      <c r="AR323" s="3"/>
      <c r="AS323" s="4">
        <v>0</v>
      </c>
      <c r="AT323" s="4">
        <v>1</v>
      </c>
      <c r="AU323" s="6" t="s">
        <v>17</v>
      </c>
      <c r="AV323" s="5">
        <f t="shared" ref="AV323:AV327" si="409">SUM(AV322+AS323-AT323)</f>
        <v>29</v>
      </c>
      <c r="AX323" s="654"/>
      <c r="AY323" s="651"/>
      <c r="AZ323" s="3"/>
      <c r="BA323" s="193"/>
      <c r="BB323" s="4"/>
      <c r="BC323" s="185"/>
      <c r="BD323" s="5">
        <f t="shared" ref="BD323:BD327" si="410">SUM(BD322+BA323-BB323)</f>
        <v>30</v>
      </c>
      <c r="BF323" s="654">
        <v>45782</v>
      </c>
      <c r="BG323" s="651"/>
      <c r="BH323" s="3"/>
      <c r="BI323" s="4">
        <v>0</v>
      </c>
      <c r="BJ323" s="4">
        <v>1</v>
      </c>
      <c r="BK323" s="6" t="s">
        <v>16</v>
      </c>
      <c r="BL323" s="5">
        <f t="shared" ref="BL323:BL327" si="411">SUM(BL322+BI323-BJ323)</f>
        <v>29</v>
      </c>
      <c r="BN323" s="654">
        <v>45818</v>
      </c>
      <c r="BO323" s="651"/>
      <c r="BP323" s="3"/>
      <c r="BQ323" s="4">
        <v>0</v>
      </c>
      <c r="BR323" s="4">
        <v>1</v>
      </c>
      <c r="BS323" s="6" t="s">
        <v>24</v>
      </c>
      <c r="BT323" s="5">
        <f t="shared" ref="BT323:BT327" si="412">SUM(BT322+BQ323-BR323)</f>
        <v>25</v>
      </c>
      <c r="BV323" s="654">
        <v>45839</v>
      </c>
      <c r="BW323" s="651"/>
      <c r="BX323" s="3"/>
      <c r="BY323" s="527">
        <v>0</v>
      </c>
      <c r="BZ323" s="4">
        <v>1</v>
      </c>
      <c r="CA323" s="129" t="s">
        <v>17</v>
      </c>
      <c r="CB323" s="5">
        <f t="shared" ref="CB323:CB327" si="413">SUM(CB322+BY323-BZ323)</f>
        <v>23</v>
      </c>
      <c r="CD323" s="654">
        <v>45874</v>
      </c>
      <c r="CE323" s="651"/>
      <c r="CF323" s="3"/>
      <c r="CG323" s="4">
        <v>0</v>
      </c>
      <c r="CH323" s="4">
        <v>1</v>
      </c>
      <c r="CI323" s="6" t="s">
        <v>19</v>
      </c>
      <c r="CJ323" s="5">
        <f t="shared" ref="CJ323:CJ327" si="414">SUM(CJ322+CG323-CH323)</f>
        <v>21</v>
      </c>
      <c r="CL323" s="654">
        <v>45902</v>
      </c>
      <c r="CM323" s="651"/>
      <c r="CN323" s="3"/>
      <c r="CO323" s="4">
        <v>0</v>
      </c>
      <c r="CP323" s="4">
        <v>1</v>
      </c>
      <c r="CQ323" s="129" t="s">
        <v>19</v>
      </c>
      <c r="CR323" s="5">
        <f t="shared" ref="CR323:CR327" si="415">SUM(CR322+CO323-CP323)</f>
        <v>19</v>
      </c>
    </row>
    <row r="324" spans="2:96" ht="12.75" customHeight="1" x14ac:dyDescent="0.35">
      <c r="B324" s="654"/>
      <c r="C324" s="651"/>
      <c r="E324" s="4"/>
      <c r="F324" s="4"/>
      <c r="G324" s="6"/>
      <c r="H324" s="5">
        <f t="shared" ref="H324:H327" si="416">SUM(H323+E324-F324)</f>
        <v>3</v>
      </c>
      <c r="J324" s="654">
        <v>45611</v>
      </c>
      <c r="K324" s="651"/>
      <c r="M324" s="4">
        <v>0</v>
      </c>
      <c r="N324" s="4">
        <v>1</v>
      </c>
      <c r="O324" s="6" t="s">
        <v>24</v>
      </c>
      <c r="P324" s="5">
        <f t="shared" si="405"/>
        <v>1</v>
      </c>
      <c r="R324" s="654"/>
      <c r="S324" s="651"/>
      <c r="T324" s="55"/>
      <c r="U324" s="4"/>
      <c r="V324" s="4"/>
      <c r="W324" s="6"/>
      <c r="X324" s="5">
        <f t="shared" si="406"/>
        <v>0</v>
      </c>
      <c r="Z324" s="654"/>
      <c r="AA324" s="651"/>
      <c r="AC324" s="4"/>
      <c r="AD324" s="4"/>
      <c r="AE324" s="6"/>
      <c r="AF324" s="5">
        <f t="shared" si="407"/>
        <v>14</v>
      </c>
      <c r="AH324" s="654">
        <v>45693</v>
      </c>
      <c r="AI324" s="651"/>
      <c r="AK324" s="4">
        <v>0</v>
      </c>
      <c r="AL324" s="24">
        <v>1</v>
      </c>
      <c r="AM324" s="28" t="s">
        <v>19</v>
      </c>
      <c r="AN324" s="302">
        <f t="shared" si="408"/>
        <v>11</v>
      </c>
      <c r="AV324" s="5">
        <f t="shared" si="409"/>
        <v>29</v>
      </c>
      <c r="AX324" s="706"/>
      <c r="AY324" s="651"/>
      <c r="BA324" s="195"/>
      <c r="BB324" s="35"/>
      <c r="BC324" s="186"/>
      <c r="BD324" s="5">
        <f t="shared" si="410"/>
        <v>30</v>
      </c>
      <c r="BF324" s="654">
        <v>45783</v>
      </c>
      <c r="BG324" s="651"/>
      <c r="BH324" s="3"/>
      <c r="BI324" s="424">
        <v>0</v>
      </c>
      <c r="BJ324" s="424">
        <v>1</v>
      </c>
      <c r="BK324" s="28" t="s">
        <v>25</v>
      </c>
      <c r="BL324" s="5">
        <f t="shared" si="411"/>
        <v>28</v>
      </c>
      <c r="BN324" s="654">
        <v>45824</v>
      </c>
      <c r="BO324" s="651"/>
      <c r="BQ324" s="468">
        <v>0</v>
      </c>
      <c r="BR324" s="468">
        <v>1</v>
      </c>
      <c r="BS324" s="28" t="s">
        <v>24</v>
      </c>
      <c r="BT324" s="5">
        <f t="shared" si="412"/>
        <v>24</v>
      </c>
      <c r="BV324" s="654">
        <v>45861</v>
      </c>
      <c r="BW324" s="651"/>
      <c r="BY324" s="531">
        <v>0</v>
      </c>
      <c r="BZ324" s="531">
        <v>1</v>
      </c>
      <c r="CA324" s="129" t="s">
        <v>25</v>
      </c>
      <c r="CB324" s="5">
        <f t="shared" si="413"/>
        <v>22</v>
      </c>
      <c r="CD324" s="654">
        <v>45894</v>
      </c>
      <c r="CE324" s="651"/>
      <c r="CG324" s="598">
        <v>0</v>
      </c>
      <c r="CH324" s="598">
        <v>1</v>
      </c>
      <c r="CI324" s="28" t="s">
        <v>17</v>
      </c>
      <c r="CJ324" s="5">
        <f t="shared" si="414"/>
        <v>20</v>
      </c>
      <c r="CL324" s="654">
        <v>45912</v>
      </c>
      <c r="CM324" s="651"/>
      <c r="CO324" s="629">
        <v>0</v>
      </c>
      <c r="CP324" s="629">
        <v>1</v>
      </c>
      <c r="CQ324" s="6" t="s">
        <v>17</v>
      </c>
      <c r="CR324" s="5">
        <f t="shared" si="415"/>
        <v>18</v>
      </c>
    </row>
    <row r="325" spans="2:96" ht="12.75" customHeight="1" x14ac:dyDescent="0.35">
      <c r="B325" s="654"/>
      <c r="C325" s="651"/>
      <c r="E325" s="4"/>
      <c r="F325" s="4"/>
      <c r="G325" s="6"/>
      <c r="H325" s="5">
        <f t="shared" si="416"/>
        <v>3</v>
      </c>
      <c r="P325" s="5">
        <f t="shared" si="405"/>
        <v>1</v>
      </c>
      <c r="R325" s="706"/>
      <c r="S325" s="651"/>
      <c r="T325" s="43"/>
      <c r="U325" s="35"/>
      <c r="V325" s="35"/>
      <c r="W325" s="36"/>
      <c r="X325" s="52">
        <f t="shared" si="406"/>
        <v>0</v>
      </c>
      <c r="AF325" s="5">
        <f t="shared" si="407"/>
        <v>14</v>
      </c>
      <c r="AH325" s="654">
        <v>45695</v>
      </c>
      <c r="AI325" s="651"/>
      <c r="AJ325" s="106" t="s">
        <v>40</v>
      </c>
      <c r="AK325" s="4">
        <v>0</v>
      </c>
      <c r="AL325" s="24">
        <v>1</v>
      </c>
      <c r="AM325" s="28" t="s">
        <v>19</v>
      </c>
      <c r="AN325" s="302">
        <f t="shared" si="408"/>
        <v>10</v>
      </c>
      <c r="AV325" s="5">
        <f t="shared" si="409"/>
        <v>29</v>
      </c>
      <c r="AX325" s="654"/>
      <c r="AY325" s="651"/>
      <c r="BA325" s="193"/>
      <c r="BB325" s="4"/>
      <c r="BC325" s="185"/>
      <c r="BD325" s="5">
        <f t="shared" si="410"/>
        <v>30</v>
      </c>
      <c r="BF325" s="654">
        <v>45789</v>
      </c>
      <c r="BG325" s="654"/>
      <c r="BH325" s="423"/>
      <c r="BI325" s="424">
        <v>0</v>
      </c>
      <c r="BJ325" s="424">
        <v>1</v>
      </c>
      <c r="BK325" s="28" t="s">
        <v>19</v>
      </c>
      <c r="BL325" s="5">
        <f t="shared" si="411"/>
        <v>27</v>
      </c>
      <c r="BT325" s="5">
        <f t="shared" si="412"/>
        <v>24</v>
      </c>
      <c r="CB325" s="5">
        <f t="shared" si="413"/>
        <v>22</v>
      </c>
      <c r="CJ325" s="5">
        <f t="shared" si="414"/>
        <v>20</v>
      </c>
      <c r="CL325" s="654"/>
      <c r="CM325" s="651"/>
      <c r="CO325" s="4"/>
      <c r="CP325" s="4"/>
      <c r="CQ325" s="6"/>
      <c r="CR325" s="5">
        <f t="shared" si="415"/>
        <v>18</v>
      </c>
    </row>
    <row r="326" spans="2:96" ht="12.75" customHeight="1" x14ac:dyDescent="0.35">
      <c r="B326" s="654"/>
      <c r="C326" s="651"/>
      <c r="E326" s="4"/>
      <c r="F326" s="4"/>
      <c r="G326" s="6"/>
      <c r="H326" s="5">
        <f t="shared" si="416"/>
        <v>3</v>
      </c>
      <c r="P326" s="5">
        <f t="shared" si="405"/>
        <v>1</v>
      </c>
      <c r="R326" s="654"/>
      <c r="S326" s="651"/>
      <c r="U326" s="4"/>
      <c r="V326" s="4"/>
      <c r="W326" s="6"/>
      <c r="X326" s="5">
        <f t="shared" si="406"/>
        <v>0</v>
      </c>
      <c r="AF326" s="5">
        <f t="shared" si="407"/>
        <v>14</v>
      </c>
      <c r="AH326" s="654">
        <v>45700</v>
      </c>
      <c r="AI326" s="651"/>
      <c r="AJ326" s="106" t="s">
        <v>40</v>
      </c>
      <c r="AK326" s="4">
        <v>0</v>
      </c>
      <c r="AL326" s="24">
        <v>1</v>
      </c>
      <c r="AM326" s="28" t="s">
        <v>25</v>
      </c>
      <c r="AN326" s="302">
        <f t="shared" si="408"/>
        <v>9</v>
      </c>
      <c r="AV326" s="5">
        <f t="shared" si="409"/>
        <v>29</v>
      </c>
      <c r="AX326" s="654"/>
      <c r="AY326" s="651"/>
      <c r="BA326" s="193"/>
      <c r="BB326" s="4"/>
      <c r="BC326" s="185"/>
      <c r="BD326" s="5">
        <f t="shared" si="410"/>
        <v>30</v>
      </c>
      <c r="BF326" s="654">
        <v>45789</v>
      </c>
      <c r="BG326" s="654"/>
      <c r="BI326" s="424">
        <v>0</v>
      </c>
      <c r="BJ326" s="424">
        <v>1</v>
      </c>
      <c r="BK326" s="428" t="s">
        <v>17</v>
      </c>
      <c r="BL326" s="5">
        <f t="shared" si="411"/>
        <v>26</v>
      </c>
      <c r="BT326" s="5">
        <f t="shared" si="412"/>
        <v>24</v>
      </c>
      <c r="CB326" s="5">
        <f t="shared" si="413"/>
        <v>22</v>
      </c>
      <c r="CJ326" s="5">
        <f t="shared" si="414"/>
        <v>20</v>
      </c>
      <c r="CR326" s="5">
        <f t="shared" si="415"/>
        <v>18</v>
      </c>
    </row>
    <row r="327" spans="2:96" ht="12.75" customHeight="1" x14ac:dyDescent="0.35">
      <c r="H327" s="5">
        <f t="shared" si="416"/>
        <v>3</v>
      </c>
      <c r="P327" s="5">
        <f t="shared" si="405"/>
        <v>1</v>
      </c>
      <c r="X327" s="5">
        <f t="shared" si="406"/>
        <v>0</v>
      </c>
      <c r="AF327" s="5">
        <f t="shared" si="407"/>
        <v>14</v>
      </c>
      <c r="AH327" s="654">
        <v>45706</v>
      </c>
      <c r="AI327" s="651"/>
      <c r="AK327" s="4">
        <v>0</v>
      </c>
      <c r="AL327" s="24">
        <v>1</v>
      </c>
      <c r="AM327" s="28" t="s">
        <v>24</v>
      </c>
      <c r="AN327" s="302">
        <f t="shared" si="408"/>
        <v>8</v>
      </c>
      <c r="AV327" s="5">
        <f t="shared" si="409"/>
        <v>29</v>
      </c>
      <c r="BD327" s="5">
        <f t="shared" si="410"/>
        <v>30</v>
      </c>
      <c r="BL327" s="5">
        <f t="shared" si="411"/>
        <v>26</v>
      </c>
      <c r="BT327" s="5">
        <f t="shared" si="412"/>
        <v>24</v>
      </c>
      <c r="CB327" s="5">
        <f t="shared" si="413"/>
        <v>22</v>
      </c>
      <c r="CJ327" s="5">
        <f t="shared" si="414"/>
        <v>20</v>
      </c>
      <c r="CR327" s="5">
        <f t="shared" si="415"/>
        <v>18</v>
      </c>
    </row>
    <row r="328" spans="2:96" ht="12.75" customHeight="1" x14ac:dyDescent="0.35">
      <c r="B328" s="658" t="s">
        <v>410</v>
      </c>
      <c r="C328" s="659"/>
      <c r="D328" s="659"/>
      <c r="E328" s="659"/>
      <c r="F328" s="659"/>
      <c r="G328" s="659"/>
      <c r="H328" s="660"/>
      <c r="J328" s="658" t="s">
        <v>410</v>
      </c>
      <c r="K328" s="659"/>
      <c r="L328" s="659"/>
      <c r="M328" s="659"/>
      <c r="N328" s="659"/>
      <c r="O328" s="659"/>
      <c r="P328" s="660"/>
      <c r="R328" s="658" t="s">
        <v>410</v>
      </c>
      <c r="S328" s="659"/>
      <c r="T328" s="659"/>
      <c r="U328" s="659"/>
      <c r="V328" s="659"/>
      <c r="W328" s="659"/>
      <c r="X328" s="660"/>
      <c r="Z328" s="658" t="s">
        <v>410</v>
      </c>
      <c r="AA328" s="659"/>
      <c r="AB328" s="659"/>
      <c r="AC328" s="659"/>
      <c r="AD328" s="659"/>
      <c r="AE328" s="659"/>
      <c r="AF328" s="660"/>
      <c r="AH328" s="706">
        <v>45708</v>
      </c>
      <c r="AI328" s="651"/>
      <c r="AJ328" s="46"/>
      <c r="AK328" s="32">
        <v>22</v>
      </c>
      <c r="AL328" s="32">
        <v>0</v>
      </c>
      <c r="AM328" s="33" t="s">
        <v>17</v>
      </c>
      <c r="AN328" s="302">
        <f t="shared" si="408"/>
        <v>30</v>
      </c>
      <c r="AP328" s="658" t="s">
        <v>410</v>
      </c>
      <c r="AQ328" s="659"/>
      <c r="AR328" s="659"/>
      <c r="AS328" s="659"/>
      <c r="AT328" s="659"/>
      <c r="AU328" s="659"/>
      <c r="AV328" s="660"/>
      <c r="AX328" s="658" t="s">
        <v>410</v>
      </c>
      <c r="AY328" s="659"/>
      <c r="AZ328" s="659"/>
      <c r="BA328" s="659"/>
      <c r="BB328" s="659"/>
      <c r="BC328" s="659"/>
      <c r="BD328" s="660"/>
      <c r="BF328" s="658" t="s">
        <v>410</v>
      </c>
      <c r="BG328" s="659"/>
      <c r="BH328" s="659"/>
      <c r="BI328" s="659"/>
      <c r="BJ328" s="659"/>
      <c r="BK328" s="659"/>
      <c r="BL328" s="660"/>
      <c r="BN328" s="658" t="s">
        <v>410</v>
      </c>
      <c r="BO328" s="659"/>
      <c r="BP328" s="659"/>
      <c r="BQ328" s="659"/>
      <c r="BR328" s="659"/>
      <c r="BS328" s="659"/>
      <c r="BT328" s="660"/>
      <c r="BV328" s="658" t="s">
        <v>410</v>
      </c>
      <c r="BW328" s="659"/>
      <c r="BX328" s="659"/>
      <c r="BY328" s="659"/>
      <c r="BZ328" s="659"/>
      <c r="CA328" s="659"/>
      <c r="CB328" s="660"/>
      <c r="CD328" s="658" t="s">
        <v>410</v>
      </c>
      <c r="CE328" s="659"/>
      <c r="CF328" s="659"/>
      <c r="CG328" s="659"/>
      <c r="CH328" s="659"/>
      <c r="CI328" s="659"/>
      <c r="CJ328" s="660"/>
      <c r="CL328" s="658" t="s">
        <v>410</v>
      </c>
      <c r="CM328" s="659"/>
      <c r="CN328" s="659"/>
      <c r="CO328" s="659"/>
      <c r="CP328" s="659"/>
      <c r="CQ328" s="659"/>
      <c r="CR328" s="660"/>
    </row>
    <row r="329" spans="2:96" ht="12.75" customHeight="1" x14ac:dyDescent="0.35">
      <c r="B329" s="7"/>
      <c r="C329" s="8"/>
      <c r="D329" s="8"/>
      <c r="E329" s="9" t="s">
        <v>7</v>
      </c>
      <c r="F329" s="9" t="s">
        <v>8</v>
      </c>
      <c r="G329" s="10" t="s">
        <v>373</v>
      </c>
      <c r="H329" s="11" t="s">
        <v>508</v>
      </c>
      <c r="J329" s="7"/>
      <c r="K329" s="8"/>
      <c r="L329" s="8"/>
      <c r="M329" s="9" t="s">
        <v>7</v>
      </c>
      <c r="N329" s="9" t="s">
        <v>8</v>
      </c>
      <c r="O329" s="12" t="s">
        <v>373</v>
      </c>
      <c r="P329" s="11" t="s">
        <v>508</v>
      </c>
      <c r="R329" s="7"/>
      <c r="S329" s="8"/>
      <c r="T329" s="8"/>
      <c r="U329" s="9" t="s">
        <v>7</v>
      </c>
      <c r="V329" s="9" t="s">
        <v>8</v>
      </c>
      <c r="W329" s="13" t="s">
        <v>373</v>
      </c>
      <c r="X329" s="11" t="s">
        <v>508</v>
      </c>
      <c r="Z329" s="7"/>
      <c r="AA329" s="8"/>
      <c r="AB329" s="8"/>
      <c r="AC329" s="9" t="s">
        <v>7</v>
      </c>
      <c r="AD329" s="9" t="s">
        <v>8</v>
      </c>
      <c r="AE329" s="14" t="s">
        <v>373</v>
      </c>
      <c r="AF329" s="11" t="s">
        <v>508</v>
      </c>
      <c r="AH329" s="26"/>
      <c r="AI329" s="26"/>
      <c r="AK329" s="4"/>
      <c r="AL329" s="24"/>
      <c r="AM329" s="28"/>
      <c r="AN329" s="5"/>
      <c r="AP329" s="7"/>
      <c r="AQ329" s="8"/>
      <c r="AR329" s="8"/>
      <c r="AS329" s="9" t="s">
        <v>7</v>
      </c>
      <c r="AT329" s="9" t="s">
        <v>8</v>
      </c>
      <c r="AU329" s="107" t="s">
        <v>373</v>
      </c>
      <c r="AV329" s="11" t="s">
        <v>508</v>
      </c>
      <c r="AX329" s="7"/>
      <c r="AY329" s="8"/>
      <c r="AZ329" s="8"/>
      <c r="BA329" s="191" t="s">
        <v>7</v>
      </c>
      <c r="BB329" s="9" t="s">
        <v>8</v>
      </c>
      <c r="BC329" s="184" t="s">
        <v>373</v>
      </c>
      <c r="BD329" s="11" t="s">
        <v>508</v>
      </c>
      <c r="BF329" s="7"/>
      <c r="BG329" s="8"/>
      <c r="BH329" s="8"/>
      <c r="BI329" s="9" t="s">
        <v>7</v>
      </c>
      <c r="BJ329" s="9" t="s">
        <v>8</v>
      </c>
      <c r="BK329" s="18" t="s">
        <v>373</v>
      </c>
      <c r="BL329" s="11" t="s">
        <v>508</v>
      </c>
      <c r="BN329" s="7"/>
      <c r="BO329" s="8"/>
      <c r="BP329" s="8"/>
      <c r="BQ329" s="9" t="s">
        <v>7</v>
      </c>
      <c r="BR329" s="9" t="s">
        <v>8</v>
      </c>
      <c r="BS329" s="19" t="s">
        <v>373</v>
      </c>
      <c r="BT329" s="11" t="s">
        <v>508</v>
      </c>
      <c r="BV329" s="7"/>
      <c r="BW329" s="536"/>
      <c r="BX329" s="8"/>
      <c r="BY329" s="9" t="s">
        <v>7</v>
      </c>
      <c r="BZ329" s="9" t="s">
        <v>8</v>
      </c>
      <c r="CA329" s="20" t="s">
        <v>373</v>
      </c>
      <c r="CB329" s="11" t="s">
        <v>508</v>
      </c>
      <c r="CD329" s="7"/>
      <c r="CE329" s="8"/>
      <c r="CF329" s="8"/>
      <c r="CG329" s="9" t="s">
        <v>7</v>
      </c>
      <c r="CH329" s="9" t="s">
        <v>8</v>
      </c>
      <c r="CI329" s="21" t="s">
        <v>373</v>
      </c>
      <c r="CJ329" s="11" t="s">
        <v>508</v>
      </c>
      <c r="CL329" s="7"/>
      <c r="CM329" s="8"/>
      <c r="CN329" s="8"/>
      <c r="CO329" s="9" t="s">
        <v>7</v>
      </c>
      <c r="CP329" s="9" t="s">
        <v>8</v>
      </c>
      <c r="CQ329" s="22" t="s">
        <v>373</v>
      </c>
      <c r="CR329" s="11" t="s">
        <v>508</v>
      </c>
    </row>
    <row r="330" spans="2:96" ht="12.75" customHeight="1" x14ac:dyDescent="0.35">
      <c r="B330" s="774" t="s">
        <v>532</v>
      </c>
      <c r="C330" s="662"/>
      <c r="D330" s="3"/>
      <c r="E330" s="4" t="s">
        <v>11</v>
      </c>
      <c r="F330" s="4" t="s">
        <v>11</v>
      </c>
      <c r="H330" s="4">
        <v>7</v>
      </c>
      <c r="J330" s="680" t="s">
        <v>510</v>
      </c>
      <c r="K330" s="662"/>
      <c r="L330" s="3"/>
      <c r="M330" s="4" t="s">
        <v>11</v>
      </c>
      <c r="N330" s="4" t="s">
        <v>11</v>
      </c>
      <c r="P330" s="4">
        <v>7</v>
      </c>
      <c r="R330" s="678" t="s">
        <v>511</v>
      </c>
      <c r="S330" s="662"/>
      <c r="T330" s="3"/>
      <c r="U330" s="4" t="s">
        <v>11</v>
      </c>
      <c r="V330" s="4" t="s">
        <v>11</v>
      </c>
      <c r="X330" s="4">
        <v>7</v>
      </c>
      <c r="Z330" s="687" t="s">
        <v>512</v>
      </c>
      <c r="AA330" s="662"/>
      <c r="AB330" s="3"/>
      <c r="AC330" s="4" t="s">
        <v>11</v>
      </c>
      <c r="AD330" s="4" t="s">
        <v>11</v>
      </c>
      <c r="AF330" s="24">
        <v>7</v>
      </c>
      <c r="AP330" s="764" t="s">
        <v>514</v>
      </c>
      <c r="AQ330" s="662"/>
      <c r="AR330" s="3"/>
      <c r="AS330" s="4" t="s">
        <v>11</v>
      </c>
      <c r="AT330" s="4" t="s">
        <v>11</v>
      </c>
      <c r="AV330" s="24">
        <v>7</v>
      </c>
      <c r="AX330" s="688" t="s">
        <v>515</v>
      </c>
      <c r="AY330" s="662"/>
      <c r="AZ330" s="3"/>
      <c r="BA330" s="193" t="s">
        <v>11</v>
      </c>
      <c r="BB330" s="4" t="s">
        <v>11</v>
      </c>
      <c r="BD330" s="4">
        <v>7</v>
      </c>
      <c r="BF330" s="679" t="s">
        <v>516</v>
      </c>
      <c r="BG330" s="662"/>
      <c r="BH330" s="3"/>
      <c r="BI330" s="4" t="s">
        <v>11</v>
      </c>
      <c r="BJ330" s="4" t="s">
        <v>11</v>
      </c>
      <c r="BL330" s="248">
        <v>7</v>
      </c>
      <c r="BN330" s="672" t="s">
        <v>517</v>
      </c>
      <c r="BO330" s="662"/>
      <c r="BP330" s="3"/>
      <c r="BQ330" s="4" t="s">
        <v>11</v>
      </c>
      <c r="BR330" s="4" t="s">
        <v>11</v>
      </c>
      <c r="BT330" s="468">
        <v>7</v>
      </c>
      <c r="BV330" s="728" t="s">
        <v>518</v>
      </c>
      <c r="BW330" s="662"/>
      <c r="BX330" s="3"/>
      <c r="BY330" s="527" t="s">
        <v>11</v>
      </c>
      <c r="BZ330" s="4" t="s">
        <v>11</v>
      </c>
      <c r="CB330" s="4">
        <f>BT330</f>
        <v>7</v>
      </c>
      <c r="CD330" s="682" t="s">
        <v>519</v>
      </c>
      <c r="CE330" s="662"/>
      <c r="CF330" s="3"/>
      <c r="CG330" s="4" t="s">
        <v>11</v>
      </c>
      <c r="CH330" s="4" t="s">
        <v>11</v>
      </c>
      <c r="CJ330" s="4">
        <f>CB330</f>
        <v>7</v>
      </c>
      <c r="CL330" s="686" t="s">
        <v>520</v>
      </c>
      <c r="CM330" s="662"/>
      <c r="CN330" s="3"/>
      <c r="CO330" s="4" t="s">
        <v>11</v>
      </c>
      <c r="CP330" s="4" t="s">
        <v>11</v>
      </c>
      <c r="CR330" s="4">
        <f>CJ330</f>
        <v>7</v>
      </c>
    </row>
    <row r="331" spans="2:96" ht="12.75" customHeight="1" x14ac:dyDescent="0.35">
      <c r="B331" s="664"/>
      <c r="C331" s="651"/>
      <c r="D331" s="3"/>
      <c r="E331" s="4"/>
      <c r="F331" s="4"/>
      <c r="G331" s="6"/>
      <c r="H331" s="5">
        <f t="shared" ref="H331:H334" si="417">SUM(H330+E331-F331)</f>
        <v>7</v>
      </c>
      <c r="J331" s="664"/>
      <c r="K331" s="651"/>
      <c r="L331" s="3"/>
      <c r="M331" s="4"/>
      <c r="N331" s="4"/>
      <c r="O331" s="6"/>
      <c r="P331" s="5">
        <f t="shared" ref="P331:P334" si="418">SUM(P330+M331-N331)</f>
        <v>7</v>
      </c>
      <c r="R331" s="664"/>
      <c r="S331" s="651"/>
      <c r="T331" s="3"/>
      <c r="U331" s="4"/>
      <c r="V331" s="4"/>
      <c r="W331" s="6"/>
      <c r="X331" s="5">
        <f t="shared" ref="X331:X334" si="419">SUM(X330+U331-V331)</f>
        <v>7</v>
      </c>
      <c r="Z331" s="664"/>
      <c r="AA331" s="651"/>
      <c r="AB331" s="3"/>
      <c r="AC331" s="4"/>
      <c r="AD331" s="4"/>
      <c r="AE331" s="6"/>
      <c r="AF331" s="5">
        <f t="shared" ref="AF331:AF334" si="420">SUM(AF330+AC331-AD331)</f>
        <v>7</v>
      </c>
      <c r="AH331" s="658" t="s">
        <v>410</v>
      </c>
      <c r="AI331" s="659"/>
      <c r="AJ331" s="659"/>
      <c r="AK331" s="659"/>
      <c r="AL331" s="659"/>
      <c r="AM331" s="659"/>
      <c r="AN331" s="660"/>
      <c r="AP331" s="664"/>
      <c r="AQ331" s="651"/>
      <c r="AR331" s="3"/>
      <c r="AS331" s="4"/>
      <c r="AT331" s="4"/>
      <c r="AU331" s="6"/>
      <c r="AV331" s="5">
        <f t="shared" ref="AV331:AV334" si="421">SUM(AV330+AS331-AT331)</f>
        <v>7</v>
      </c>
      <c r="AX331" s="664"/>
      <c r="AY331" s="651"/>
      <c r="AZ331" s="3"/>
      <c r="BA331" s="193"/>
      <c r="BB331" s="4"/>
      <c r="BC331" s="185"/>
      <c r="BD331" s="5">
        <f t="shared" ref="BD331:BD334" si="422">SUM(BD330+BA331-BB331)</f>
        <v>7</v>
      </c>
      <c r="BF331" s="664"/>
      <c r="BG331" s="651"/>
      <c r="BH331" s="3"/>
      <c r="BI331" s="257"/>
      <c r="BJ331" s="4"/>
      <c r="BK331" s="6"/>
      <c r="BL331" s="5">
        <f t="shared" ref="BL331:BL334" si="423">SUM(BL330+BI331-BJ331)</f>
        <v>7</v>
      </c>
      <c r="BN331" s="664"/>
      <c r="BO331" s="651"/>
      <c r="BP331" s="3"/>
      <c r="BQ331" s="4"/>
      <c r="BR331" s="4"/>
      <c r="BS331" s="6"/>
      <c r="BT331" s="5">
        <f t="shared" ref="BT331:BT334" si="424">SUM(BT330+BQ331-BR331)</f>
        <v>7</v>
      </c>
      <c r="BV331" s="664"/>
      <c r="BW331" s="651"/>
      <c r="BX331" s="3"/>
      <c r="BY331" s="527"/>
      <c r="BZ331" s="4"/>
      <c r="CA331" s="28"/>
      <c r="CB331" s="5">
        <f t="shared" ref="CB331:CB334" si="425">SUM(CB330+BY331-BZ331)</f>
        <v>7</v>
      </c>
      <c r="CD331" s="664"/>
      <c r="CE331" s="651"/>
      <c r="CF331" s="3"/>
      <c r="CG331" s="4"/>
      <c r="CH331" s="4"/>
      <c r="CI331" s="6"/>
      <c r="CJ331" s="5">
        <f t="shared" ref="CJ331:CJ334" si="426">SUM(CJ330+CG331-CH331)</f>
        <v>7</v>
      </c>
      <c r="CL331" s="664"/>
      <c r="CM331" s="651"/>
      <c r="CN331" s="3"/>
      <c r="CO331" s="4"/>
      <c r="CP331" s="4"/>
      <c r="CQ331" s="6"/>
      <c r="CR331" s="5">
        <f t="shared" ref="CR331:CR334" si="427">SUM(CR330+CO331-CP331)</f>
        <v>7</v>
      </c>
    </row>
    <row r="332" spans="2:96" ht="12.75" customHeight="1" x14ac:dyDescent="0.35">
      <c r="B332" s="3"/>
      <c r="C332" s="3"/>
      <c r="D332" s="3"/>
      <c r="E332" s="3"/>
      <c r="F332" s="3"/>
      <c r="H332" s="5">
        <f t="shared" si="417"/>
        <v>7</v>
      </c>
      <c r="J332" s="3"/>
      <c r="K332" s="3"/>
      <c r="L332" s="3"/>
      <c r="M332" s="3"/>
      <c r="N332" s="3"/>
      <c r="P332" s="5">
        <f t="shared" si="418"/>
        <v>7</v>
      </c>
      <c r="R332" s="3"/>
      <c r="S332" s="3"/>
      <c r="T332" s="3"/>
      <c r="U332" s="3"/>
      <c r="V332" s="3"/>
      <c r="X332" s="5">
        <f t="shared" si="419"/>
        <v>7</v>
      </c>
      <c r="Z332" s="3"/>
      <c r="AA332" s="3"/>
      <c r="AB332" s="3"/>
      <c r="AC332" s="3"/>
      <c r="AD332" s="3"/>
      <c r="AF332" s="5">
        <f t="shared" si="420"/>
        <v>7</v>
      </c>
      <c r="AH332" s="7"/>
      <c r="AI332" s="8"/>
      <c r="AJ332" s="8"/>
      <c r="AK332" s="9" t="s">
        <v>7</v>
      </c>
      <c r="AL332" s="9" t="s">
        <v>8</v>
      </c>
      <c r="AM332" s="102" t="s">
        <v>373</v>
      </c>
      <c r="AN332" s="11" t="s">
        <v>508</v>
      </c>
      <c r="AP332" s="3"/>
      <c r="AQ332" s="3"/>
      <c r="AR332" s="3"/>
      <c r="AS332" s="3"/>
      <c r="AT332" s="3"/>
      <c r="AV332" s="5">
        <f t="shared" si="421"/>
        <v>7</v>
      </c>
      <c r="AX332" s="3"/>
      <c r="AY332" s="3"/>
      <c r="AZ332" s="3"/>
      <c r="BA332" s="196"/>
      <c r="BB332" s="3"/>
      <c r="BD332" s="5">
        <f t="shared" si="422"/>
        <v>7</v>
      </c>
      <c r="BF332" s="3"/>
      <c r="BG332" s="3"/>
      <c r="BH332" s="3"/>
      <c r="BI332" s="257"/>
      <c r="BJ332" s="3"/>
      <c r="BL332" s="5">
        <f t="shared" si="423"/>
        <v>7</v>
      </c>
      <c r="BN332" s="3"/>
      <c r="BO332" s="3"/>
      <c r="BP332" s="3"/>
      <c r="BQ332" s="3"/>
      <c r="BR332" s="3"/>
      <c r="BT332" s="5">
        <f t="shared" si="424"/>
        <v>7</v>
      </c>
      <c r="BV332" s="3"/>
      <c r="BW332" s="526"/>
      <c r="BX332" s="3"/>
      <c r="BY332" s="526"/>
      <c r="BZ332" s="3"/>
      <c r="CB332" s="5">
        <f t="shared" si="425"/>
        <v>7</v>
      </c>
      <c r="CD332" s="3"/>
      <c r="CE332" s="3"/>
      <c r="CF332" s="3"/>
      <c r="CG332" s="3"/>
      <c r="CH332" s="3"/>
      <c r="CJ332" s="5">
        <f t="shared" si="426"/>
        <v>7</v>
      </c>
      <c r="CL332" s="3"/>
      <c r="CM332" s="3"/>
      <c r="CN332" s="3"/>
      <c r="CO332" s="3"/>
      <c r="CP332" s="3"/>
      <c r="CR332" s="5">
        <f t="shared" si="427"/>
        <v>7</v>
      </c>
    </row>
    <row r="333" spans="2:96" ht="12.75" customHeight="1" x14ac:dyDescent="0.35">
      <c r="H333" s="5">
        <f t="shared" si="417"/>
        <v>7</v>
      </c>
      <c r="P333" s="5">
        <f t="shared" si="418"/>
        <v>7</v>
      </c>
      <c r="X333" s="5">
        <f t="shared" si="419"/>
        <v>7</v>
      </c>
      <c r="AF333" s="5">
        <f t="shared" si="420"/>
        <v>7</v>
      </c>
      <c r="AH333" s="685" t="s">
        <v>513</v>
      </c>
      <c r="AI333" s="662"/>
      <c r="AJ333" s="3"/>
      <c r="AK333" s="4" t="s">
        <v>11</v>
      </c>
      <c r="AL333" s="4" t="s">
        <v>11</v>
      </c>
      <c r="AN333" s="24">
        <v>7</v>
      </c>
      <c r="AV333" s="5">
        <f t="shared" si="421"/>
        <v>7</v>
      </c>
      <c r="BD333" s="5">
        <f t="shared" si="422"/>
        <v>7</v>
      </c>
      <c r="BL333" s="5">
        <f t="shared" si="423"/>
        <v>7</v>
      </c>
      <c r="BT333" s="5">
        <f t="shared" si="424"/>
        <v>7</v>
      </c>
      <c r="CB333" s="5">
        <f t="shared" si="425"/>
        <v>7</v>
      </c>
      <c r="CJ333" s="5">
        <f t="shared" si="426"/>
        <v>7</v>
      </c>
      <c r="CR333" s="5">
        <f t="shared" si="427"/>
        <v>7</v>
      </c>
    </row>
    <row r="334" spans="2:96" ht="12.75" customHeight="1" x14ac:dyDescent="0.35">
      <c r="H334" s="5">
        <f t="shared" si="417"/>
        <v>7</v>
      </c>
      <c r="P334" s="5">
        <f t="shared" si="418"/>
        <v>7</v>
      </c>
      <c r="X334" s="5">
        <f t="shared" si="419"/>
        <v>7</v>
      </c>
      <c r="AF334" s="5">
        <f t="shared" si="420"/>
        <v>7</v>
      </c>
      <c r="AH334" s="664"/>
      <c r="AI334" s="651"/>
      <c r="AJ334" s="3"/>
      <c r="AK334" s="4"/>
      <c r="AL334" s="4"/>
      <c r="AM334" s="6"/>
      <c r="AN334" s="5">
        <f t="shared" ref="AN334:AN337" si="428">SUM(AN333+AK334-AL334)</f>
        <v>7</v>
      </c>
      <c r="AV334" s="5">
        <f t="shared" si="421"/>
        <v>7</v>
      </c>
      <c r="BD334" s="5">
        <f t="shared" si="422"/>
        <v>7</v>
      </c>
      <c r="BL334" s="5">
        <f t="shared" si="423"/>
        <v>7</v>
      </c>
      <c r="BT334" s="5">
        <f t="shared" si="424"/>
        <v>7</v>
      </c>
      <c r="CB334" s="5">
        <f t="shared" si="425"/>
        <v>7</v>
      </c>
      <c r="CJ334" s="5">
        <f t="shared" si="426"/>
        <v>7</v>
      </c>
      <c r="CR334" s="5">
        <f t="shared" si="427"/>
        <v>7</v>
      </c>
    </row>
    <row r="335" spans="2:96" ht="12.75" customHeight="1" x14ac:dyDescent="0.35">
      <c r="B335" s="658" t="s">
        <v>411</v>
      </c>
      <c r="C335" s="659"/>
      <c r="D335" s="659"/>
      <c r="E335" s="659"/>
      <c r="F335" s="659"/>
      <c r="G335" s="659"/>
      <c r="H335" s="660"/>
      <c r="J335" s="658" t="s">
        <v>411</v>
      </c>
      <c r="K335" s="659"/>
      <c r="L335" s="659"/>
      <c r="M335" s="659"/>
      <c r="N335" s="659"/>
      <c r="O335" s="659"/>
      <c r="P335" s="660"/>
      <c r="R335" s="658" t="s">
        <v>411</v>
      </c>
      <c r="S335" s="659"/>
      <c r="T335" s="659"/>
      <c r="U335" s="659"/>
      <c r="V335" s="659"/>
      <c r="W335" s="659"/>
      <c r="X335" s="660"/>
      <c r="Z335" s="658" t="s">
        <v>411</v>
      </c>
      <c r="AA335" s="659"/>
      <c r="AB335" s="659"/>
      <c r="AC335" s="659"/>
      <c r="AD335" s="659"/>
      <c r="AE335" s="659"/>
      <c r="AF335" s="660"/>
      <c r="AH335" s="3"/>
      <c r="AI335" s="3"/>
      <c r="AJ335" s="3"/>
      <c r="AK335" s="3"/>
      <c r="AL335" s="3"/>
      <c r="AN335" s="5">
        <f t="shared" si="428"/>
        <v>7</v>
      </c>
      <c r="AP335" s="658" t="s">
        <v>411</v>
      </c>
      <c r="AQ335" s="659"/>
      <c r="AR335" s="659"/>
      <c r="AS335" s="659"/>
      <c r="AT335" s="659"/>
      <c r="AU335" s="659"/>
      <c r="AV335" s="660"/>
      <c r="AX335" s="658" t="s">
        <v>411</v>
      </c>
      <c r="AY335" s="659"/>
      <c r="AZ335" s="659"/>
      <c r="BA335" s="659"/>
      <c r="BB335" s="659"/>
      <c r="BC335" s="659"/>
      <c r="BD335" s="660"/>
      <c r="BF335" s="658" t="s">
        <v>411</v>
      </c>
      <c r="BG335" s="659"/>
      <c r="BH335" s="659"/>
      <c r="BI335" s="659"/>
      <c r="BJ335" s="659"/>
      <c r="BK335" s="659"/>
      <c r="BL335" s="660"/>
      <c r="BN335" s="658" t="s">
        <v>411</v>
      </c>
      <c r="BO335" s="659"/>
      <c r="BP335" s="659"/>
      <c r="BQ335" s="659"/>
      <c r="BR335" s="659"/>
      <c r="BS335" s="659"/>
      <c r="BT335" s="660"/>
      <c r="BV335" s="658" t="s">
        <v>411</v>
      </c>
      <c r="BW335" s="659"/>
      <c r="BX335" s="659"/>
      <c r="BY335" s="659"/>
      <c r="BZ335" s="659"/>
      <c r="CA335" s="659"/>
      <c r="CB335" s="660"/>
      <c r="CD335" s="658" t="s">
        <v>411</v>
      </c>
      <c r="CE335" s="659"/>
      <c r="CF335" s="659"/>
      <c r="CG335" s="659"/>
      <c r="CH335" s="659"/>
      <c r="CI335" s="659"/>
      <c r="CJ335" s="660"/>
      <c r="CL335" s="658" t="s">
        <v>411</v>
      </c>
      <c r="CM335" s="659"/>
      <c r="CN335" s="659"/>
      <c r="CO335" s="659"/>
      <c r="CP335" s="659"/>
      <c r="CQ335" s="659"/>
      <c r="CR335" s="660"/>
    </row>
    <row r="336" spans="2:96" ht="12.75" customHeight="1" x14ac:dyDescent="0.35">
      <c r="B336" s="7"/>
      <c r="C336" s="8"/>
      <c r="D336" s="8"/>
      <c r="E336" s="9" t="s">
        <v>7</v>
      </c>
      <c r="F336" s="9" t="s">
        <v>8</v>
      </c>
      <c r="G336" s="10" t="s">
        <v>373</v>
      </c>
      <c r="H336" s="11" t="s">
        <v>508</v>
      </c>
      <c r="J336" s="7"/>
      <c r="K336" s="8"/>
      <c r="L336" s="8"/>
      <c r="M336" s="9" t="s">
        <v>7</v>
      </c>
      <c r="N336" s="9" t="s">
        <v>8</v>
      </c>
      <c r="O336" s="12" t="s">
        <v>373</v>
      </c>
      <c r="P336" s="11" t="s">
        <v>508</v>
      </c>
      <c r="R336" s="7"/>
      <c r="S336" s="8"/>
      <c r="T336" s="8"/>
      <c r="U336" s="9" t="s">
        <v>7</v>
      </c>
      <c r="V336" s="9" t="s">
        <v>8</v>
      </c>
      <c r="W336" s="13" t="s">
        <v>373</v>
      </c>
      <c r="X336" s="11" t="s">
        <v>508</v>
      </c>
      <c r="Z336" s="7"/>
      <c r="AA336" s="8"/>
      <c r="AB336" s="8"/>
      <c r="AC336" s="9" t="s">
        <v>7</v>
      </c>
      <c r="AD336" s="9" t="s">
        <v>8</v>
      </c>
      <c r="AE336" s="14" t="s">
        <v>373</v>
      </c>
      <c r="AF336" s="11" t="s">
        <v>508</v>
      </c>
      <c r="AN336" s="5">
        <f t="shared" si="428"/>
        <v>7</v>
      </c>
      <c r="AP336" s="7"/>
      <c r="AQ336" s="8"/>
      <c r="AR336" s="8"/>
      <c r="AS336" s="9" t="s">
        <v>7</v>
      </c>
      <c r="AT336" s="9" t="s">
        <v>8</v>
      </c>
      <c r="AU336" s="107" t="s">
        <v>373</v>
      </c>
      <c r="AV336" s="11" t="s">
        <v>508</v>
      </c>
      <c r="AX336" s="7"/>
      <c r="AY336" s="8"/>
      <c r="AZ336" s="8"/>
      <c r="BA336" s="191" t="s">
        <v>7</v>
      </c>
      <c r="BB336" s="9" t="s">
        <v>8</v>
      </c>
      <c r="BC336" s="184" t="s">
        <v>373</v>
      </c>
      <c r="BD336" s="11" t="s">
        <v>508</v>
      </c>
      <c r="BF336" s="7"/>
      <c r="BG336" s="8"/>
      <c r="BH336" s="8"/>
      <c r="BI336" s="9" t="s">
        <v>7</v>
      </c>
      <c r="BJ336" s="9" t="s">
        <v>8</v>
      </c>
      <c r="BK336" s="18" t="s">
        <v>373</v>
      </c>
      <c r="BL336" s="11" t="s">
        <v>508</v>
      </c>
      <c r="BN336" s="7"/>
      <c r="BO336" s="8"/>
      <c r="BP336" s="8"/>
      <c r="BQ336" s="9" t="s">
        <v>7</v>
      </c>
      <c r="BR336" s="9" t="s">
        <v>8</v>
      </c>
      <c r="BS336" s="19" t="s">
        <v>373</v>
      </c>
      <c r="BT336" s="11" t="s">
        <v>508</v>
      </c>
      <c r="BV336" s="7"/>
      <c r="BW336" s="536"/>
      <c r="BX336" s="8"/>
      <c r="BY336" s="9" t="s">
        <v>7</v>
      </c>
      <c r="BZ336" s="9" t="s">
        <v>8</v>
      </c>
      <c r="CA336" s="20" t="s">
        <v>373</v>
      </c>
      <c r="CB336" s="11" t="s">
        <v>508</v>
      </c>
      <c r="CD336" s="7"/>
      <c r="CE336" s="8"/>
      <c r="CF336" s="8"/>
      <c r="CG336" s="9" t="s">
        <v>7</v>
      </c>
      <c r="CH336" s="9" t="s">
        <v>8</v>
      </c>
      <c r="CI336" s="21" t="s">
        <v>373</v>
      </c>
      <c r="CJ336" s="11" t="s">
        <v>508</v>
      </c>
      <c r="CL336" s="7"/>
      <c r="CM336" s="8"/>
      <c r="CN336" s="8"/>
      <c r="CO336" s="9" t="s">
        <v>7</v>
      </c>
      <c r="CP336" s="9" t="s">
        <v>8</v>
      </c>
      <c r="CQ336" s="22" t="s">
        <v>373</v>
      </c>
      <c r="CR336" s="11" t="s">
        <v>508</v>
      </c>
    </row>
    <row r="337" spans="2:96" ht="12.75" customHeight="1" x14ac:dyDescent="0.35">
      <c r="B337" s="774" t="s">
        <v>532</v>
      </c>
      <c r="C337" s="662"/>
      <c r="D337" s="3"/>
      <c r="E337" s="4" t="s">
        <v>11</v>
      </c>
      <c r="F337" s="4" t="s">
        <v>11</v>
      </c>
      <c r="H337" s="4">
        <v>0</v>
      </c>
      <c r="J337" s="680" t="s">
        <v>510</v>
      </c>
      <c r="K337" s="662"/>
      <c r="L337" s="3"/>
      <c r="M337" s="4" t="s">
        <v>11</v>
      </c>
      <c r="N337" s="4" t="s">
        <v>11</v>
      </c>
      <c r="P337" s="4">
        <v>0</v>
      </c>
      <c r="R337" s="678" t="s">
        <v>511</v>
      </c>
      <c r="S337" s="662"/>
      <c r="T337" s="3"/>
      <c r="U337" s="4" t="s">
        <v>11</v>
      </c>
      <c r="V337" s="4" t="s">
        <v>11</v>
      </c>
      <c r="X337" s="4">
        <v>0</v>
      </c>
      <c r="Z337" s="687" t="s">
        <v>512</v>
      </c>
      <c r="AA337" s="662"/>
      <c r="AB337" s="3"/>
      <c r="AC337" s="4" t="s">
        <v>11</v>
      </c>
      <c r="AD337" s="4" t="s">
        <v>11</v>
      </c>
      <c r="AF337" s="4">
        <v>0</v>
      </c>
      <c r="AN337" s="5">
        <f t="shared" si="428"/>
        <v>7</v>
      </c>
      <c r="AP337" s="764" t="s">
        <v>514</v>
      </c>
      <c r="AQ337" s="662"/>
      <c r="AR337" s="3"/>
      <c r="AS337" s="4" t="s">
        <v>11</v>
      </c>
      <c r="AT337" s="4" t="s">
        <v>11</v>
      </c>
      <c r="AV337" s="4">
        <v>0</v>
      </c>
      <c r="AX337" s="688" t="s">
        <v>515</v>
      </c>
      <c r="AY337" s="662"/>
      <c r="AZ337" s="3"/>
      <c r="BA337" s="193" t="s">
        <v>11</v>
      </c>
      <c r="BB337" s="4" t="s">
        <v>11</v>
      </c>
      <c r="BD337" s="4">
        <v>0</v>
      </c>
      <c r="BF337" s="679" t="s">
        <v>516</v>
      </c>
      <c r="BG337" s="662"/>
      <c r="BH337" s="3"/>
      <c r="BI337" s="4" t="s">
        <v>11</v>
      </c>
      <c r="BJ337" s="4" t="s">
        <v>11</v>
      </c>
      <c r="BL337" s="4">
        <v>0</v>
      </c>
      <c r="BN337" s="672" t="s">
        <v>517</v>
      </c>
      <c r="BO337" s="662"/>
      <c r="BP337" s="3"/>
      <c r="BQ337" s="4" t="s">
        <v>11</v>
      </c>
      <c r="BR337" s="4" t="s">
        <v>11</v>
      </c>
      <c r="BT337" s="4">
        <v>0</v>
      </c>
      <c r="BV337" s="728" t="s">
        <v>518</v>
      </c>
      <c r="BW337" s="662"/>
      <c r="BX337" s="3"/>
      <c r="BY337" s="527" t="s">
        <v>11</v>
      </c>
      <c r="BZ337" s="4" t="s">
        <v>11</v>
      </c>
      <c r="CB337" s="4">
        <v>0</v>
      </c>
      <c r="CD337" s="682" t="s">
        <v>519</v>
      </c>
      <c r="CE337" s="662"/>
      <c r="CF337" s="3"/>
      <c r="CG337" s="4" t="s">
        <v>11</v>
      </c>
      <c r="CH337" s="4" t="s">
        <v>11</v>
      </c>
      <c r="CJ337" s="4">
        <v>0</v>
      </c>
      <c r="CL337" s="686" t="s">
        <v>520</v>
      </c>
      <c r="CM337" s="662"/>
      <c r="CN337" s="3"/>
      <c r="CO337" s="4" t="s">
        <v>11</v>
      </c>
      <c r="CP337" s="4" t="s">
        <v>11</v>
      </c>
      <c r="CR337" s="4">
        <f>CJ337</f>
        <v>0</v>
      </c>
    </row>
    <row r="338" spans="2:96" ht="12.75" customHeight="1" x14ac:dyDescent="0.35">
      <c r="B338" s="664"/>
      <c r="C338" s="651"/>
      <c r="D338" s="3"/>
      <c r="E338" s="4"/>
      <c r="F338" s="4"/>
      <c r="G338" s="6"/>
      <c r="H338" s="5">
        <f t="shared" ref="H338:H340" si="429">SUM(H337+E338-F338)</f>
        <v>0</v>
      </c>
      <c r="J338" s="664"/>
      <c r="K338" s="651"/>
      <c r="L338" s="3"/>
      <c r="M338" s="4"/>
      <c r="N338" s="4"/>
      <c r="O338" s="6"/>
      <c r="P338" s="5">
        <f t="shared" ref="P338:P340" si="430">SUM(P337+M338-N338)</f>
        <v>0</v>
      </c>
      <c r="R338" s="664"/>
      <c r="S338" s="651"/>
      <c r="T338" s="3"/>
      <c r="U338" s="4"/>
      <c r="V338" s="4"/>
      <c r="W338" s="6"/>
      <c r="X338" s="5">
        <f t="shared" ref="X338:X340" si="431">SUM(X337+U338-V338)</f>
        <v>0</v>
      </c>
      <c r="Z338" s="654"/>
      <c r="AA338" s="651"/>
      <c r="AB338" s="3"/>
      <c r="AC338" s="4"/>
      <c r="AD338" s="4"/>
      <c r="AE338" s="6"/>
      <c r="AF338" s="5">
        <f t="shared" ref="AF338:AF340" si="432">SUM(AF337+AC338-AD338)</f>
        <v>0</v>
      </c>
      <c r="AH338" s="658" t="s">
        <v>411</v>
      </c>
      <c r="AI338" s="659"/>
      <c r="AJ338" s="659"/>
      <c r="AK338" s="659"/>
      <c r="AL338" s="659"/>
      <c r="AM338" s="659"/>
      <c r="AN338" s="660"/>
      <c r="AP338" s="664"/>
      <c r="AQ338" s="651"/>
      <c r="AR338" s="3"/>
      <c r="AS338" s="4"/>
      <c r="AT338" s="4"/>
      <c r="AU338" s="6"/>
      <c r="AV338" s="5">
        <f t="shared" ref="AV338:AV340" si="433">SUM(AV337+AS338-AT338)</f>
        <v>0</v>
      </c>
      <c r="AX338" s="664"/>
      <c r="AY338" s="651"/>
      <c r="AZ338" s="3"/>
      <c r="BA338" s="193"/>
      <c r="BB338" s="4"/>
      <c r="BC338" s="185"/>
      <c r="BD338" s="5">
        <f t="shared" ref="BD338:BD340" si="434">SUM(BD337+BA338-BB338)</f>
        <v>0</v>
      </c>
      <c r="BF338" s="664"/>
      <c r="BG338" s="651"/>
      <c r="BH338" s="3"/>
      <c r="BI338" s="4"/>
      <c r="BJ338" s="4"/>
      <c r="BK338" s="6"/>
      <c r="BL338" s="5">
        <f t="shared" ref="BL338:BL340" si="435">SUM(BL337+BI338-BJ338)</f>
        <v>0</v>
      </c>
      <c r="BN338" s="664"/>
      <c r="BO338" s="651"/>
      <c r="BP338" s="3"/>
      <c r="BQ338" s="4"/>
      <c r="BR338" s="4"/>
      <c r="BS338" s="6"/>
      <c r="BT338" s="5">
        <f t="shared" ref="BT338:BT340" si="436">SUM(BT337+BQ338-BR338)</f>
        <v>0</v>
      </c>
      <c r="BV338" s="654"/>
      <c r="BW338" s="651"/>
      <c r="BX338" s="3"/>
      <c r="BY338" s="527">
        <v>0</v>
      </c>
      <c r="BZ338" s="4"/>
      <c r="CA338" s="28"/>
      <c r="CB338" s="5">
        <f t="shared" ref="CB338:CB340" si="437">SUM(CB337+BY338-BZ338)</f>
        <v>0</v>
      </c>
      <c r="CD338" s="664"/>
      <c r="CE338" s="651"/>
      <c r="CF338" s="3"/>
      <c r="CG338" s="4"/>
      <c r="CH338" s="4"/>
      <c r="CI338" s="6"/>
      <c r="CJ338" s="5">
        <f t="shared" ref="CJ338:CJ340" si="438">SUM(CJ337+CG338-CH338)</f>
        <v>0</v>
      </c>
      <c r="CL338" s="664"/>
      <c r="CM338" s="651"/>
      <c r="CN338" s="3"/>
      <c r="CO338" s="4"/>
      <c r="CP338" s="4"/>
      <c r="CQ338" s="6"/>
      <c r="CR338" s="5">
        <f t="shared" ref="CR338:CR340" si="439">SUM(CR337+CO338-CP338)</f>
        <v>0</v>
      </c>
    </row>
    <row r="339" spans="2:96" ht="12.75" customHeight="1" x14ac:dyDescent="0.35">
      <c r="H339" s="5">
        <f t="shared" si="429"/>
        <v>0</v>
      </c>
      <c r="P339" s="5">
        <f t="shared" si="430"/>
        <v>0</v>
      </c>
      <c r="X339" s="5">
        <f t="shared" si="431"/>
        <v>0</v>
      </c>
      <c r="AF339" s="5">
        <f t="shared" si="432"/>
        <v>0</v>
      </c>
      <c r="AH339" s="7"/>
      <c r="AI339" s="8"/>
      <c r="AJ339" s="8"/>
      <c r="AK339" s="9" t="s">
        <v>7</v>
      </c>
      <c r="AL339" s="9" t="s">
        <v>8</v>
      </c>
      <c r="AM339" s="102" t="s">
        <v>373</v>
      </c>
      <c r="AN339" s="11" t="s">
        <v>508</v>
      </c>
      <c r="AV339" s="5">
        <f t="shared" si="433"/>
        <v>0</v>
      </c>
      <c r="BD339" s="5">
        <f t="shared" si="434"/>
        <v>0</v>
      </c>
      <c r="BL339" s="5">
        <f t="shared" si="435"/>
        <v>0</v>
      </c>
      <c r="BT339" s="5">
        <f t="shared" si="436"/>
        <v>0</v>
      </c>
      <c r="CB339" s="5">
        <f t="shared" si="437"/>
        <v>0</v>
      </c>
      <c r="CJ339" s="5">
        <f t="shared" si="438"/>
        <v>0</v>
      </c>
      <c r="CR339" s="5">
        <f t="shared" si="439"/>
        <v>0</v>
      </c>
    </row>
    <row r="340" spans="2:96" ht="12.75" customHeight="1" x14ac:dyDescent="0.35">
      <c r="H340" s="5">
        <f t="shared" si="429"/>
        <v>0</v>
      </c>
      <c r="P340" s="5">
        <f t="shared" si="430"/>
        <v>0</v>
      </c>
      <c r="X340" s="5">
        <f t="shared" si="431"/>
        <v>0</v>
      </c>
      <c r="AF340" s="5">
        <f t="shared" si="432"/>
        <v>0</v>
      </c>
      <c r="AH340" s="685" t="s">
        <v>513</v>
      </c>
      <c r="AI340" s="662"/>
      <c r="AJ340" s="3"/>
      <c r="AK340" s="4" t="s">
        <v>11</v>
      </c>
      <c r="AL340" s="4" t="s">
        <v>11</v>
      </c>
      <c r="AN340" s="4">
        <v>0</v>
      </c>
      <c r="AV340" s="5">
        <f t="shared" si="433"/>
        <v>0</v>
      </c>
      <c r="BD340" s="5">
        <f t="shared" si="434"/>
        <v>0</v>
      </c>
      <c r="BL340" s="5">
        <f t="shared" si="435"/>
        <v>0</v>
      </c>
      <c r="BT340" s="5">
        <f t="shared" si="436"/>
        <v>0</v>
      </c>
      <c r="CB340" s="5">
        <f t="shared" si="437"/>
        <v>0</v>
      </c>
      <c r="CJ340" s="5">
        <f t="shared" si="438"/>
        <v>0</v>
      </c>
      <c r="CR340" s="5">
        <f t="shared" si="439"/>
        <v>0</v>
      </c>
    </row>
    <row r="341" spans="2:96" ht="12.75" customHeight="1" x14ac:dyDescent="0.35">
      <c r="B341" s="658" t="s">
        <v>412</v>
      </c>
      <c r="C341" s="659"/>
      <c r="D341" s="659"/>
      <c r="E341" s="659"/>
      <c r="F341" s="659"/>
      <c r="G341" s="659"/>
      <c r="H341" s="660"/>
      <c r="J341" s="658" t="s">
        <v>412</v>
      </c>
      <c r="K341" s="659"/>
      <c r="L341" s="659"/>
      <c r="M341" s="659"/>
      <c r="N341" s="659"/>
      <c r="O341" s="659"/>
      <c r="P341" s="660"/>
      <c r="R341" s="658" t="s">
        <v>412</v>
      </c>
      <c r="S341" s="659"/>
      <c r="T341" s="659"/>
      <c r="U341" s="659"/>
      <c r="V341" s="659"/>
      <c r="W341" s="659"/>
      <c r="X341" s="660"/>
      <c r="Z341" s="658" t="s">
        <v>412</v>
      </c>
      <c r="AA341" s="659"/>
      <c r="AB341" s="659"/>
      <c r="AC341" s="659"/>
      <c r="AD341" s="659"/>
      <c r="AE341" s="659"/>
      <c r="AF341" s="660"/>
      <c r="AH341" s="664"/>
      <c r="AI341" s="651"/>
      <c r="AJ341" s="3"/>
      <c r="AK341" s="4"/>
      <c r="AL341" s="4"/>
      <c r="AM341" s="6"/>
      <c r="AN341" s="5">
        <f t="shared" ref="AN341:AN343" si="440">SUM(AN340+AK341-AL341)</f>
        <v>0</v>
      </c>
      <c r="AP341" s="658" t="s">
        <v>412</v>
      </c>
      <c r="AQ341" s="659"/>
      <c r="AR341" s="659"/>
      <c r="AS341" s="659"/>
      <c r="AT341" s="659"/>
      <c r="AU341" s="659"/>
      <c r="AV341" s="660"/>
      <c r="AX341" s="658" t="s">
        <v>412</v>
      </c>
      <c r="AY341" s="659"/>
      <c r="AZ341" s="659"/>
      <c r="BA341" s="659"/>
      <c r="BB341" s="659"/>
      <c r="BC341" s="659"/>
      <c r="BD341" s="660"/>
      <c r="BF341" s="658" t="s">
        <v>412</v>
      </c>
      <c r="BG341" s="659"/>
      <c r="BH341" s="659"/>
      <c r="BI341" s="659"/>
      <c r="BJ341" s="659"/>
      <c r="BK341" s="659"/>
      <c r="BL341" s="660"/>
      <c r="BN341" s="658" t="s">
        <v>412</v>
      </c>
      <c r="BO341" s="659"/>
      <c r="BP341" s="659"/>
      <c r="BQ341" s="659"/>
      <c r="BR341" s="659"/>
      <c r="BS341" s="659"/>
      <c r="BT341" s="660"/>
      <c r="BV341" s="658" t="s">
        <v>412</v>
      </c>
      <c r="BW341" s="659"/>
      <c r="BX341" s="659"/>
      <c r="BY341" s="659"/>
      <c r="BZ341" s="659"/>
      <c r="CA341" s="659"/>
      <c r="CB341" s="660"/>
      <c r="CD341" s="658" t="s">
        <v>412</v>
      </c>
      <c r="CE341" s="659"/>
      <c r="CF341" s="659"/>
      <c r="CG341" s="659"/>
      <c r="CH341" s="659"/>
      <c r="CI341" s="659"/>
      <c r="CJ341" s="660"/>
      <c r="CL341" s="658" t="s">
        <v>412</v>
      </c>
      <c r="CM341" s="659"/>
      <c r="CN341" s="659"/>
      <c r="CO341" s="659"/>
      <c r="CP341" s="659"/>
      <c r="CQ341" s="659"/>
      <c r="CR341" s="660"/>
    </row>
    <row r="342" spans="2:96" ht="12.75" customHeight="1" x14ac:dyDescent="0.35">
      <c r="B342" s="7"/>
      <c r="C342" s="8"/>
      <c r="D342" s="8"/>
      <c r="E342" s="9" t="s">
        <v>7</v>
      </c>
      <c r="F342" s="9" t="s">
        <v>8</v>
      </c>
      <c r="G342" s="10" t="s">
        <v>373</v>
      </c>
      <c r="H342" s="11" t="s">
        <v>508</v>
      </c>
      <c r="J342" s="7"/>
      <c r="K342" s="8"/>
      <c r="L342" s="8"/>
      <c r="M342" s="9" t="s">
        <v>7</v>
      </c>
      <c r="N342" s="9" t="s">
        <v>8</v>
      </c>
      <c r="O342" s="12" t="s">
        <v>373</v>
      </c>
      <c r="P342" s="11" t="s">
        <v>508</v>
      </c>
      <c r="R342" s="7"/>
      <c r="S342" s="8"/>
      <c r="T342" s="8"/>
      <c r="U342" s="9" t="s">
        <v>7</v>
      </c>
      <c r="V342" s="9" t="s">
        <v>8</v>
      </c>
      <c r="W342" s="13" t="s">
        <v>373</v>
      </c>
      <c r="X342" s="11" t="s">
        <v>508</v>
      </c>
      <c r="Z342" s="7"/>
      <c r="AA342" s="8"/>
      <c r="AB342" s="8"/>
      <c r="AC342" s="9" t="s">
        <v>7</v>
      </c>
      <c r="AD342" s="9" t="s">
        <v>8</v>
      </c>
      <c r="AE342" s="14" t="s">
        <v>373</v>
      </c>
      <c r="AF342" s="11" t="s">
        <v>508</v>
      </c>
      <c r="AN342" s="5">
        <f t="shared" si="440"/>
        <v>0</v>
      </c>
      <c r="AP342" s="7"/>
      <c r="AQ342" s="8"/>
      <c r="AR342" s="8"/>
      <c r="AS342" s="9" t="s">
        <v>7</v>
      </c>
      <c r="AT342" s="9" t="s">
        <v>8</v>
      </c>
      <c r="AU342" s="107" t="s">
        <v>373</v>
      </c>
      <c r="AV342" s="11" t="s">
        <v>508</v>
      </c>
      <c r="AX342" s="7"/>
      <c r="AY342" s="8"/>
      <c r="AZ342" s="8"/>
      <c r="BA342" s="191" t="s">
        <v>7</v>
      </c>
      <c r="BB342" s="9" t="s">
        <v>8</v>
      </c>
      <c r="BC342" s="184" t="s">
        <v>373</v>
      </c>
      <c r="BD342" s="11" t="s">
        <v>508</v>
      </c>
      <c r="BF342" s="7"/>
      <c r="BG342" s="8"/>
      <c r="BH342" s="8"/>
      <c r="BI342" s="9" t="s">
        <v>7</v>
      </c>
      <c r="BJ342" s="9" t="s">
        <v>8</v>
      </c>
      <c r="BK342" s="18" t="s">
        <v>373</v>
      </c>
      <c r="BL342" s="11" t="s">
        <v>508</v>
      </c>
      <c r="BN342" s="7"/>
      <c r="BO342" s="8"/>
      <c r="BP342" s="8"/>
      <c r="BQ342" s="9" t="s">
        <v>7</v>
      </c>
      <c r="BR342" s="9" t="s">
        <v>8</v>
      </c>
      <c r="BS342" s="19" t="s">
        <v>373</v>
      </c>
      <c r="BT342" s="11" t="s">
        <v>508</v>
      </c>
      <c r="BV342" s="7"/>
      <c r="BW342" s="536"/>
      <c r="BX342" s="8"/>
      <c r="BY342" s="9" t="s">
        <v>7</v>
      </c>
      <c r="BZ342" s="9" t="s">
        <v>8</v>
      </c>
      <c r="CA342" s="20" t="s">
        <v>373</v>
      </c>
      <c r="CB342" s="11" t="s">
        <v>508</v>
      </c>
      <c r="CD342" s="7"/>
      <c r="CE342" s="8"/>
      <c r="CF342" s="8"/>
      <c r="CG342" s="9" t="s">
        <v>7</v>
      </c>
      <c r="CH342" s="9" t="s">
        <v>8</v>
      </c>
      <c r="CI342" s="21" t="s">
        <v>373</v>
      </c>
      <c r="CJ342" s="11" t="s">
        <v>508</v>
      </c>
      <c r="CL342" s="7"/>
      <c r="CM342" s="8"/>
      <c r="CN342" s="8"/>
      <c r="CO342" s="9" t="s">
        <v>7</v>
      </c>
      <c r="CP342" s="9" t="s">
        <v>8</v>
      </c>
      <c r="CQ342" s="22" t="s">
        <v>373</v>
      </c>
      <c r="CR342" s="11" t="s">
        <v>508</v>
      </c>
    </row>
    <row r="343" spans="2:96" ht="12.75" customHeight="1" x14ac:dyDescent="0.35">
      <c r="B343" s="774" t="s">
        <v>532</v>
      </c>
      <c r="C343" s="662"/>
      <c r="D343" s="3"/>
      <c r="E343" s="4" t="s">
        <v>11</v>
      </c>
      <c r="F343" s="4" t="s">
        <v>11</v>
      </c>
      <c r="H343" s="4">
        <v>9</v>
      </c>
      <c r="J343" s="680" t="s">
        <v>510</v>
      </c>
      <c r="K343" s="662"/>
      <c r="L343" s="3"/>
      <c r="M343" s="4" t="s">
        <v>11</v>
      </c>
      <c r="N343" s="4" t="s">
        <v>11</v>
      </c>
      <c r="P343" s="4">
        <v>9</v>
      </c>
      <c r="R343" s="678" t="s">
        <v>511</v>
      </c>
      <c r="S343" s="662"/>
      <c r="T343" s="3" t="s">
        <v>383</v>
      </c>
      <c r="U343" s="4" t="s">
        <v>11</v>
      </c>
      <c r="V343" s="4" t="s">
        <v>11</v>
      </c>
      <c r="X343" s="4">
        <v>9</v>
      </c>
      <c r="Z343" s="687" t="s">
        <v>512</v>
      </c>
      <c r="AA343" s="662"/>
      <c r="AB343" s="3"/>
      <c r="AC343" s="4" t="s">
        <v>11</v>
      </c>
      <c r="AD343" s="4" t="s">
        <v>11</v>
      </c>
      <c r="AF343" s="24">
        <v>9</v>
      </c>
      <c r="AN343" s="5">
        <f t="shared" si="440"/>
        <v>0</v>
      </c>
      <c r="AP343" s="764" t="s">
        <v>514</v>
      </c>
      <c r="AQ343" s="662"/>
      <c r="AR343" s="3"/>
      <c r="AS343" s="4" t="s">
        <v>11</v>
      </c>
      <c r="AT343" s="4" t="s">
        <v>11</v>
      </c>
      <c r="AV343" s="24">
        <v>9</v>
      </c>
      <c r="AX343" s="688" t="s">
        <v>515</v>
      </c>
      <c r="AY343" s="662"/>
      <c r="AZ343" s="3"/>
      <c r="BA343" s="193" t="s">
        <v>11</v>
      </c>
      <c r="BB343" s="4" t="s">
        <v>11</v>
      </c>
      <c r="BD343" s="4">
        <v>9</v>
      </c>
      <c r="BF343" s="679" t="s">
        <v>516</v>
      </c>
      <c r="BG343" s="662"/>
      <c r="BH343" s="3"/>
      <c r="BI343" s="4" t="s">
        <v>11</v>
      </c>
      <c r="BJ343" s="4" t="s">
        <v>11</v>
      </c>
      <c r="BL343" s="248">
        <v>9</v>
      </c>
      <c r="BN343" s="672" t="s">
        <v>517</v>
      </c>
      <c r="BO343" s="662"/>
      <c r="BP343" s="3"/>
      <c r="BQ343" s="4" t="s">
        <v>11</v>
      </c>
      <c r="BR343" s="4" t="s">
        <v>11</v>
      </c>
      <c r="BT343" s="468">
        <v>9</v>
      </c>
      <c r="BV343" s="728" t="s">
        <v>518</v>
      </c>
      <c r="BW343" s="662"/>
      <c r="BX343" s="3"/>
      <c r="BY343" s="527" t="s">
        <v>11</v>
      </c>
      <c r="BZ343" s="4" t="s">
        <v>11</v>
      </c>
      <c r="CB343" s="4">
        <f>BT343</f>
        <v>9</v>
      </c>
      <c r="CD343" s="682" t="s">
        <v>519</v>
      </c>
      <c r="CE343" s="662"/>
      <c r="CF343" s="3"/>
      <c r="CG343" s="4" t="s">
        <v>11</v>
      </c>
      <c r="CH343" s="4" t="s">
        <v>11</v>
      </c>
      <c r="CJ343" s="4">
        <f>CB343</f>
        <v>9</v>
      </c>
      <c r="CL343" s="686" t="s">
        <v>520</v>
      </c>
      <c r="CM343" s="662"/>
      <c r="CN343" s="3"/>
      <c r="CO343" s="4" t="s">
        <v>11</v>
      </c>
      <c r="CP343" s="4" t="s">
        <v>11</v>
      </c>
      <c r="CR343" s="4">
        <f>CJ344</f>
        <v>9</v>
      </c>
    </row>
    <row r="344" spans="2:96" ht="12.75" customHeight="1" x14ac:dyDescent="0.35">
      <c r="B344" s="664"/>
      <c r="C344" s="651"/>
      <c r="D344" s="3"/>
      <c r="E344" s="4"/>
      <c r="F344" s="4"/>
      <c r="G344" s="6"/>
      <c r="H344" s="5">
        <f t="shared" ref="H344:H351" si="441">SUM(H343+E344-F344)</f>
        <v>9</v>
      </c>
      <c r="J344" s="664"/>
      <c r="K344" s="651"/>
      <c r="L344" s="3"/>
      <c r="M344" s="4"/>
      <c r="N344" s="4"/>
      <c r="O344" s="6"/>
      <c r="P344" s="5">
        <f t="shared" ref="P344:P351" si="442">SUM(P343+M344-N344)</f>
        <v>9</v>
      </c>
      <c r="R344" s="664"/>
      <c r="S344" s="651"/>
      <c r="T344" s="3"/>
      <c r="U344" s="4"/>
      <c r="V344" s="4"/>
      <c r="W344" s="6"/>
      <c r="X344" s="5">
        <f t="shared" ref="X344:X351" si="443">SUM(X343+U344-V344)</f>
        <v>9</v>
      </c>
      <c r="Z344" s="664"/>
      <c r="AA344" s="651"/>
      <c r="AB344" s="3"/>
      <c r="AC344" s="4"/>
      <c r="AD344" s="4"/>
      <c r="AE344" s="6"/>
      <c r="AF344" s="5">
        <f t="shared" ref="AF344:AF351" si="444">SUM(AF343+AC344-AD344)</f>
        <v>9</v>
      </c>
      <c r="AH344" s="658" t="s">
        <v>412</v>
      </c>
      <c r="AI344" s="659"/>
      <c r="AJ344" s="659"/>
      <c r="AK344" s="659"/>
      <c r="AL344" s="659"/>
      <c r="AM344" s="659"/>
      <c r="AN344" s="660"/>
      <c r="AP344" s="664"/>
      <c r="AQ344" s="651"/>
      <c r="AR344" s="3"/>
      <c r="AS344" s="4"/>
      <c r="AT344" s="4"/>
      <c r="AU344" s="6"/>
      <c r="AV344" s="5">
        <f t="shared" ref="AV344:AV351" si="445">SUM(AV343+AS344-AT344)</f>
        <v>9</v>
      </c>
      <c r="AX344" s="664"/>
      <c r="AY344" s="651"/>
      <c r="AZ344" s="3"/>
      <c r="BA344" s="193"/>
      <c r="BB344" s="4"/>
      <c r="BC344" s="185"/>
      <c r="BD344" s="5">
        <f t="shared" ref="BD344:BD351" si="446">SUM(BD343+BA344-BB344)</f>
        <v>9</v>
      </c>
      <c r="BF344" s="664"/>
      <c r="BG344" s="651"/>
      <c r="BH344" s="3"/>
      <c r="BI344" s="4"/>
      <c r="BJ344" s="4"/>
      <c r="BK344" s="6"/>
      <c r="BL344" s="5">
        <f t="shared" ref="BL344:BL351" si="447">SUM(BL343+BI344-BJ344)</f>
        <v>9</v>
      </c>
      <c r="BN344" s="664"/>
      <c r="BO344" s="651"/>
      <c r="BP344" s="3"/>
      <c r="BQ344" s="4"/>
      <c r="BR344" s="4"/>
      <c r="BS344" s="6"/>
      <c r="BT344" s="5">
        <f t="shared" ref="BT344:BT351" si="448">SUM(BT343+BQ344-BR344)</f>
        <v>9</v>
      </c>
      <c r="BV344" s="664"/>
      <c r="BW344" s="651"/>
      <c r="BX344" s="3"/>
      <c r="BY344" s="527"/>
      <c r="BZ344" s="4"/>
      <c r="CA344" s="28"/>
      <c r="CB344" s="5">
        <f t="shared" ref="CB344:CB351" si="449">SUM(CB343+BY344-BZ344)</f>
        <v>9</v>
      </c>
      <c r="CD344" s="664"/>
      <c r="CE344" s="651"/>
      <c r="CF344" s="3"/>
      <c r="CG344" s="4"/>
      <c r="CH344" s="4"/>
      <c r="CI344" s="6"/>
      <c r="CJ344" s="5">
        <f t="shared" ref="CJ344:CJ351" si="450">SUM(CJ343+CG344-CH344)</f>
        <v>9</v>
      </c>
      <c r="CL344" s="664"/>
      <c r="CM344" s="651"/>
      <c r="CN344" s="3"/>
      <c r="CO344" s="4"/>
      <c r="CP344" s="4"/>
      <c r="CQ344" s="6"/>
      <c r="CR344" s="5">
        <f t="shared" ref="CR344:CR351" si="451">SUM(CR343+CO344-CP344)</f>
        <v>9</v>
      </c>
    </row>
    <row r="345" spans="2:96" ht="12.75" customHeight="1" x14ac:dyDescent="0.35">
      <c r="H345" s="5">
        <f t="shared" si="441"/>
        <v>9</v>
      </c>
      <c r="P345" s="5">
        <f t="shared" si="442"/>
        <v>9</v>
      </c>
      <c r="X345" s="5">
        <f t="shared" si="443"/>
        <v>9</v>
      </c>
      <c r="AF345" s="5">
        <f t="shared" si="444"/>
        <v>9</v>
      </c>
      <c r="AH345" s="7"/>
      <c r="AI345" s="8"/>
      <c r="AJ345" s="8"/>
      <c r="AK345" s="9" t="s">
        <v>7</v>
      </c>
      <c r="AL345" s="9" t="s">
        <v>8</v>
      </c>
      <c r="AM345" s="102" t="s">
        <v>373</v>
      </c>
      <c r="AN345" s="11" t="s">
        <v>508</v>
      </c>
      <c r="AV345" s="5">
        <f t="shared" si="445"/>
        <v>9</v>
      </c>
      <c r="BD345" s="5">
        <f t="shared" si="446"/>
        <v>9</v>
      </c>
      <c r="BL345" s="5">
        <f t="shared" si="447"/>
        <v>9</v>
      </c>
      <c r="BT345" s="5">
        <f t="shared" si="448"/>
        <v>9</v>
      </c>
      <c r="CB345" s="5">
        <f t="shared" si="449"/>
        <v>9</v>
      </c>
      <c r="CJ345" s="5">
        <f t="shared" si="450"/>
        <v>9</v>
      </c>
      <c r="CR345" s="5">
        <f t="shared" si="451"/>
        <v>9</v>
      </c>
    </row>
    <row r="346" spans="2:96" ht="12.75" customHeight="1" x14ac:dyDescent="0.35">
      <c r="H346" s="5">
        <f t="shared" si="441"/>
        <v>9</v>
      </c>
      <c r="P346" s="5">
        <f t="shared" si="442"/>
        <v>9</v>
      </c>
      <c r="X346" s="5">
        <f t="shared" si="443"/>
        <v>9</v>
      </c>
      <c r="AF346" s="5">
        <f t="shared" si="444"/>
        <v>9</v>
      </c>
      <c r="AH346" s="685" t="s">
        <v>513</v>
      </c>
      <c r="AI346" s="662"/>
      <c r="AJ346" s="3"/>
      <c r="AK346" s="4" t="s">
        <v>11</v>
      </c>
      <c r="AL346" s="4" t="s">
        <v>11</v>
      </c>
      <c r="AN346" s="24">
        <v>9</v>
      </c>
      <c r="AV346" s="5">
        <f t="shared" si="445"/>
        <v>9</v>
      </c>
      <c r="BD346" s="5">
        <f t="shared" si="446"/>
        <v>9</v>
      </c>
      <c r="BL346" s="5">
        <f t="shared" si="447"/>
        <v>9</v>
      </c>
      <c r="BT346" s="5">
        <f t="shared" si="448"/>
        <v>9</v>
      </c>
      <c r="CB346" s="5">
        <f t="shared" si="449"/>
        <v>9</v>
      </c>
      <c r="CJ346" s="5">
        <f t="shared" si="450"/>
        <v>9</v>
      </c>
      <c r="CR346" s="5">
        <f t="shared" si="451"/>
        <v>9</v>
      </c>
    </row>
    <row r="347" spans="2:96" ht="18" customHeight="1" x14ac:dyDescent="0.35">
      <c r="H347" s="5">
        <f t="shared" si="441"/>
        <v>9</v>
      </c>
      <c r="P347" s="5">
        <f t="shared" si="442"/>
        <v>9</v>
      </c>
      <c r="X347" s="5">
        <f t="shared" si="443"/>
        <v>9</v>
      </c>
      <c r="AF347" s="5">
        <f t="shared" si="444"/>
        <v>9</v>
      </c>
      <c r="AH347" s="664"/>
      <c r="AI347" s="651"/>
      <c r="AJ347" s="3"/>
      <c r="AK347" s="4"/>
      <c r="AL347" s="4"/>
      <c r="AM347" s="6"/>
      <c r="AN347" s="5">
        <f t="shared" ref="AN347:AN354" si="452">SUM(AN346+AK347-AL347)</f>
        <v>9</v>
      </c>
      <c r="AV347" s="5">
        <f t="shared" si="445"/>
        <v>9</v>
      </c>
      <c r="BD347" s="5">
        <f t="shared" si="446"/>
        <v>9</v>
      </c>
      <c r="BL347" s="5">
        <f t="shared" si="447"/>
        <v>9</v>
      </c>
      <c r="BT347" s="469">
        <f t="shared" si="448"/>
        <v>9</v>
      </c>
      <c r="CB347" s="5">
        <f t="shared" si="449"/>
        <v>9</v>
      </c>
      <c r="CJ347" s="5">
        <f t="shared" si="450"/>
        <v>9</v>
      </c>
      <c r="CR347" s="5">
        <f t="shared" si="451"/>
        <v>9</v>
      </c>
    </row>
    <row r="348" spans="2:96" ht="15.75" customHeight="1" x14ac:dyDescent="0.25">
      <c r="H348" s="5">
        <f t="shared" si="441"/>
        <v>9</v>
      </c>
      <c r="P348" s="5">
        <f t="shared" si="442"/>
        <v>9</v>
      </c>
      <c r="X348" s="5">
        <f t="shared" si="443"/>
        <v>9</v>
      </c>
      <c r="AF348" s="5">
        <f t="shared" si="444"/>
        <v>9</v>
      </c>
      <c r="AN348" s="5">
        <f t="shared" si="452"/>
        <v>9</v>
      </c>
      <c r="AV348" s="5">
        <f t="shared" si="445"/>
        <v>9</v>
      </c>
      <c r="BD348" s="5">
        <f t="shared" si="446"/>
        <v>9</v>
      </c>
      <c r="BL348" s="5">
        <f t="shared" si="447"/>
        <v>9</v>
      </c>
      <c r="BT348" s="469">
        <f t="shared" si="448"/>
        <v>9</v>
      </c>
      <c r="CB348" s="5">
        <f t="shared" si="449"/>
        <v>9</v>
      </c>
      <c r="CJ348" s="5">
        <f t="shared" si="450"/>
        <v>9</v>
      </c>
      <c r="CR348" s="5">
        <f t="shared" si="451"/>
        <v>9</v>
      </c>
    </row>
    <row r="349" spans="2:96" ht="15.75" customHeight="1" x14ac:dyDescent="0.25">
      <c r="H349" s="5">
        <f t="shared" si="441"/>
        <v>9</v>
      </c>
      <c r="P349" s="5">
        <f t="shared" si="442"/>
        <v>9</v>
      </c>
      <c r="X349" s="5">
        <f t="shared" si="443"/>
        <v>9</v>
      </c>
      <c r="AF349" s="5">
        <f t="shared" si="444"/>
        <v>9</v>
      </c>
      <c r="AN349" s="5">
        <f t="shared" si="452"/>
        <v>9</v>
      </c>
      <c r="AV349" s="5">
        <f t="shared" si="445"/>
        <v>9</v>
      </c>
      <c r="BD349" s="5">
        <f t="shared" si="446"/>
        <v>9</v>
      </c>
      <c r="BL349" s="5">
        <f t="shared" si="447"/>
        <v>9</v>
      </c>
      <c r="BT349" s="469">
        <f t="shared" si="448"/>
        <v>9</v>
      </c>
      <c r="CB349" s="5">
        <f t="shared" si="449"/>
        <v>9</v>
      </c>
      <c r="CJ349" s="5">
        <f t="shared" si="450"/>
        <v>9</v>
      </c>
      <c r="CR349" s="5">
        <f t="shared" si="451"/>
        <v>9</v>
      </c>
    </row>
    <row r="350" spans="2:96" ht="18" customHeight="1" x14ac:dyDescent="0.25">
      <c r="H350" s="5">
        <f t="shared" si="441"/>
        <v>9</v>
      </c>
      <c r="P350" s="5">
        <f t="shared" si="442"/>
        <v>9</v>
      </c>
      <c r="X350" s="5">
        <f t="shared" si="443"/>
        <v>9</v>
      </c>
      <c r="AF350" s="5">
        <f t="shared" si="444"/>
        <v>9</v>
      </c>
      <c r="AN350" s="5">
        <f t="shared" si="452"/>
        <v>9</v>
      </c>
      <c r="AV350" s="5">
        <f t="shared" si="445"/>
        <v>9</v>
      </c>
      <c r="BD350" s="5">
        <f t="shared" si="446"/>
        <v>9</v>
      </c>
      <c r="BL350" s="5">
        <f t="shared" si="447"/>
        <v>9</v>
      </c>
      <c r="BT350" s="469">
        <f t="shared" si="448"/>
        <v>9</v>
      </c>
      <c r="CB350" s="5">
        <f t="shared" si="449"/>
        <v>9</v>
      </c>
      <c r="CJ350" s="5">
        <f t="shared" si="450"/>
        <v>9</v>
      </c>
      <c r="CR350" s="5">
        <f t="shared" si="451"/>
        <v>9</v>
      </c>
    </row>
    <row r="351" spans="2:96" ht="15.75" customHeight="1" x14ac:dyDescent="0.25">
      <c r="H351" s="5">
        <f t="shared" si="441"/>
        <v>9</v>
      </c>
      <c r="P351" s="5">
        <f t="shared" si="442"/>
        <v>9</v>
      </c>
      <c r="X351" s="5">
        <f t="shared" si="443"/>
        <v>9</v>
      </c>
      <c r="AF351" s="5">
        <f t="shared" si="444"/>
        <v>9</v>
      </c>
      <c r="AN351" s="5">
        <f t="shared" si="452"/>
        <v>9</v>
      </c>
      <c r="AV351" s="5">
        <f t="shared" si="445"/>
        <v>9</v>
      </c>
      <c r="BD351" s="5">
        <f t="shared" si="446"/>
        <v>9</v>
      </c>
      <c r="BL351" s="5">
        <f t="shared" si="447"/>
        <v>9</v>
      </c>
      <c r="BT351" s="469">
        <f t="shared" si="448"/>
        <v>9</v>
      </c>
      <c r="CB351" s="5">
        <f t="shared" si="449"/>
        <v>9</v>
      </c>
      <c r="CJ351" s="5">
        <f t="shared" si="450"/>
        <v>9</v>
      </c>
      <c r="CR351" s="5">
        <f t="shared" si="451"/>
        <v>9</v>
      </c>
    </row>
    <row r="352" spans="2:96" ht="12.75" customHeight="1" x14ac:dyDescent="0.35">
      <c r="B352" s="658" t="s">
        <v>413</v>
      </c>
      <c r="C352" s="659"/>
      <c r="D352" s="659"/>
      <c r="E352" s="659"/>
      <c r="F352" s="659"/>
      <c r="G352" s="659"/>
      <c r="H352" s="660"/>
      <c r="J352" s="658" t="s">
        <v>413</v>
      </c>
      <c r="K352" s="659"/>
      <c r="L352" s="659"/>
      <c r="M352" s="659"/>
      <c r="N352" s="659"/>
      <c r="O352" s="659"/>
      <c r="P352" s="660"/>
      <c r="R352" s="658" t="s">
        <v>413</v>
      </c>
      <c r="S352" s="659"/>
      <c r="T352" s="659"/>
      <c r="U352" s="659"/>
      <c r="V352" s="659"/>
      <c r="W352" s="659"/>
      <c r="X352" s="660"/>
      <c r="Z352" s="658" t="s">
        <v>413</v>
      </c>
      <c r="AA352" s="659"/>
      <c r="AB352" s="659"/>
      <c r="AC352" s="659"/>
      <c r="AD352" s="659"/>
      <c r="AE352" s="659"/>
      <c r="AF352" s="660"/>
      <c r="AN352" s="5">
        <f t="shared" si="452"/>
        <v>9</v>
      </c>
      <c r="AP352" s="675" t="s">
        <v>413</v>
      </c>
      <c r="AQ352" s="659"/>
      <c r="AR352" s="659"/>
      <c r="AS352" s="659"/>
      <c r="AT352" s="659"/>
      <c r="AU352" s="659"/>
      <c r="AV352" s="660"/>
      <c r="AX352" s="658" t="s">
        <v>413</v>
      </c>
      <c r="AY352" s="659"/>
      <c r="AZ352" s="659"/>
      <c r="BA352" s="659"/>
      <c r="BB352" s="659"/>
      <c r="BC352" s="659"/>
      <c r="BD352" s="660"/>
      <c r="BF352" s="658" t="s">
        <v>413</v>
      </c>
      <c r="BG352" s="659"/>
      <c r="BH352" s="659"/>
      <c r="BI352" s="659"/>
      <c r="BJ352" s="659"/>
      <c r="BK352" s="659"/>
      <c r="BL352" s="660"/>
      <c r="BN352" s="658" t="s">
        <v>413</v>
      </c>
      <c r="BO352" s="659"/>
      <c r="BP352" s="659"/>
      <c r="BQ352" s="659"/>
      <c r="BR352" s="659"/>
      <c r="BS352" s="659"/>
      <c r="BT352" s="660"/>
      <c r="BV352" s="658" t="s">
        <v>413</v>
      </c>
      <c r="BW352" s="659"/>
      <c r="BX352" s="659"/>
      <c r="BY352" s="659"/>
      <c r="BZ352" s="659"/>
      <c r="CA352" s="659"/>
      <c r="CB352" s="660"/>
      <c r="CD352" s="658" t="s">
        <v>413</v>
      </c>
      <c r="CE352" s="659"/>
      <c r="CF352" s="659"/>
      <c r="CG352" s="659"/>
      <c r="CH352" s="659"/>
      <c r="CI352" s="659"/>
      <c r="CJ352" s="660"/>
      <c r="CL352" s="658" t="s">
        <v>413</v>
      </c>
      <c r="CM352" s="659"/>
      <c r="CN352" s="659"/>
      <c r="CO352" s="659"/>
      <c r="CP352" s="659"/>
      <c r="CQ352" s="659"/>
      <c r="CR352" s="660"/>
    </row>
    <row r="353" spans="2:96" ht="12.75" customHeight="1" x14ac:dyDescent="0.35">
      <c r="B353" s="7"/>
      <c r="C353" s="8"/>
      <c r="D353" s="8"/>
      <c r="E353" s="9" t="s">
        <v>7</v>
      </c>
      <c r="F353" s="9" t="s">
        <v>8</v>
      </c>
      <c r="G353" s="10" t="s">
        <v>9</v>
      </c>
      <c r="H353" s="11" t="s">
        <v>508</v>
      </c>
      <c r="J353" s="7"/>
      <c r="K353" s="8"/>
      <c r="L353" s="8"/>
      <c r="M353" s="9" t="s">
        <v>7</v>
      </c>
      <c r="N353" s="9" t="s">
        <v>8</v>
      </c>
      <c r="O353" s="12" t="s">
        <v>373</v>
      </c>
      <c r="P353" s="11" t="s">
        <v>508</v>
      </c>
      <c r="R353" s="7"/>
      <c r="S353" s="8"/>
      <c r="T353" s="8"/>
      <c r="U353" s="9" t="s">
        <v>7</v>
      </c>
      <c r="V353" s="9" t="s">
        <v>8</v>
      </c>
      <c r="W353" s="13" t="s">
        <v>373</v>
      </c>
      <c r="X353" s="11" t="s">
        <v>508</v>
      </c>
      <c r="Z353" s="7"/>
      <c r="AA353" s="8"/>
      <c r="AB353" s="8"/>
      <c r="AC353" s="9" t="s">
        <v>7</v>
      </c>
      <c r="AD353" s="9" t="s">
        <v>8</v>
      </c>
      <c r="AE353" s="14" t="s">
        <v>373</v>
      </c>
      <c r="AF353" s="11" t="s">
        <v>508</v>
      </c>
      <c r="AN353" s="5">
        <f t="shared" si="452"/>
        <v>9</v>
      </c>
      <c r="AP353" s="7"/>
      <c r="AQ353" s="8"/>
      <c r="AR353" s="8"/>
      <c r="AS353" s="9" t="s">
        <v>7</v>
      </c>
      <c r="AT353" s="9" t="s">
        <v>8</v>
      </c>
      <c r="AU353" s="107" t="s">
        <v>373</v>
      </c>
      <c r="AV353" s="11" t="s">
        <v>508</v>
      </c>
      <c r="AX353" s="7"/>
      <c r="AY353" s="8"/>
      <c r="AZ353" s="8"/>
      <c r="BA353" s="191" t="s">
        <v>7</v>
      </c>
      <c r="BB353" s="9" t="s">
        <v>8</v>
      </c>
      <c r="BC353" s="184" t="s">
        <v>373</v>
      </c>
      <c r="BD353" s="11" t="s">
        <v>508</v>
      </c>
      <c r="BF353" s="7"/>
      <c r="BG353" s="8"/>
      <c r="BH353" s="8"/>
      <c r="BI353" s="9" t="s">
        <v>7</v>
      </c>
      <c r="BJ353" s="9" t="s">
        <v>8</v>
      </c>
      <c r="BK353" s="18" t="s">
        <v>373</v>
      </c>
      <c r="BL353" s="11" t="s">
        <v>508</v>
      </c>
      <c r="BN353" s="7"/>
      <c r="BO353" s="8"/>
      <c r="BP353" s="8"/>
      <c r="BQ353" s="9" t="s">
        <v>7</v>
      </c>
      <c r="BR353" s="9" t="s">
        <v>8</v>
      </c>
      <c r="BS353" s="19" t="s">
        <v>373</v>
      </c>
      <c r="BT353" s="11" t="s">
        <v>508</v>
      </c>
      <c r="BV353" s="7"/>
      <c r="BW353" s="536"/>
      <c r="BX353" s="8"/>
      <c r="BY353" s="9" t="s">
        <v>7</v>
      </c>
      <c r="BZ353" s="9" t="s">
        <v>8</v>
      </c>
      <c r="CA353" s="20" t="s">
        <v>373</v>
      </c>
      <c r="CB353" s="11" t="s">
        <v>508</v>
      </c>
      <c r="CD353" s="7"/>
      <c r="CE353" s="8"/>
      <c r="CF353" s="8"/>
      <c r="CG353" s="9" t="s">
        <v>7</v>
      </c>
      <c r="CH353" s="9" t="s">
        <v>8</v>
      </c>
      <c r="CI353" s="21" t="s">
        <v>373</v>
      </c>
      <c r="CJ353" s="11" t="s">
        <v>508</v>
      </c>
      <c r="CL353" s="7"/>
      <c r="CM353" s="8"/>
      <c r="CN353" s="8"/>
      <c r="CO353" s="9" t="s">
        <v>7</v>
      </c>
      <c r="CP353" s="9" t="s">
        <v>8</v>
      </c>
      <c r="CQ353" s="22" t="s">
        <v>373</v>
      </c>
      <c r="CR353" s="11" t="s">
        <v>508</v>
      </c>
    </row>
    <row r="354" spans="2:96" ht="12.75" customHeight="1" x14ac:dyDescent="0.35">
      <c r="B354" s="661" t="s">
        <v>532</v>
      </c>
      <c r="C354" s="673"/>
      <c r="D354" s="662"/>
      <c r="E354" s="4" t="s">
        <v>11</v>
      </c>
      <c r="F354" s="4" t="s">
        <v>11</v>
      </c>
      <c r="H354" s="4">
        <v>0</v>
      </c>
      <c r="J354" s="680" t="s">
        <v>510</v>
      </c>
      <c r="K354" s="673"/>
      <c r="L354" s="662"/>
      <c r="M354" s="4" t="s">
        <v>11</v>
      </c>
      <c r="N354" s="4" t="s">
        <v>11</v>
      </c>
      <c r="P354" s="4">
        <v>0</v>
      </c>
      <c r="R354" s="678" t="s">
        <v>511</v>
      </c>
      <c r="S354" s="673"/>
      <c r="T354" s="662"/>
      <c r="U354" s="4" t="s">
        <v>11</v>
      </c>
      <c r="V354" s="4" t="s">
        <v>11</v>
      </c>
      <c r="X354" s="4">
        <v>0</v>
      </c>
      <c r="Z354" s="687" t="s">
        <v>512</v>
      </c>
      <c r="AA354" s="673"/>
      <c r="AB354" s="662"/>
      <c r="AC354" s="4" t="s">
        <v>11</v>
      </c>
      <c r="AD354" s="4" t="s">
        <v>11</v>
      </c>
      <c r="AF354" s="4">
        <v>0</v>
      </c>
      <c r="AN354" s="5">
        <f t="shared" si="452"/>
        <v>9</v>
      </c>
      <c r="AP354" s="764" t="s">
        <v>514</v>
      </c>
      <c r="AQ354" s="673"/>
      <c r="AR354" s="662"/>
      <c r="AS354" s="4" t="s">
        <v>11</v>
      </c>
      <c r="AT354" s="4" t="s">
        <v>11</v>
      </c>
      <c r="AV354" s="4">
        <v>0</v>
      </c>
      <c r="AX354" s="688" t="s">
        <v>515</v>
      </c>
      <c r="AY354" s="673"/>
      <c r="AZ354" s="662"/>
      <c r="BA354" s="193" t="s">
        <v>11</v>
      </c>
      <c r="BB354" s="4" t="s">
        <v>11</v>
      </c>
      <c r="BD354" s="4">
        <v>0</v>
      </c>
      <c r="BF354" s="679" t="s">
        <v>516</v>
      </c>
      <c r="BG354" s="673"/>
      <c r="BH354" s="662"/>
      <c r="BI354" s="4" t="s">
        <v>11</v>
      </c>
      <c r="BJ354" s="4" t="s">
        <v>11</v>
      </c>
      <c r="BL354" s="4">
        <v>0</v>
      </c>
      <c r="BN354" s="672" t="s">
        <v>517</v>
      </c>
      <c r="BO354" s="673"/>
      <c r="BP354" s="662"/>
      <c r="BQ354" s="4" t="s">
        <v>11</v>
      </c>
      <c r="BR354" s="4" t="s">
        <v>11</v>
      </c>
      <c r="BT354" s="4">
        <v>0</v>
      </c>
      <c r="BV354" s="728" t="s">
        <v>518</v>
      </c>
      <c r="BW354" s="673"/>
      <c r="BX354" s="662"/>
      <c r="BY354" s="527" t="s">
        <v>11</v>
      </c>
      <c r="BZ354" s="4" t="s">
        <v>11</v>
      </c>
      <c r="CB354" s="4">
        <v>0</v>
      </c>
      <c r="CD354" s="682" t="s">
        <v>519</v>
      </c>
      <c r="CE354" s="673"/>
      <c r="CF354" s="662"/>
      <c r="CG354" s="4" t="s">
        <v>11</v>
      </c>
      <c r="CH354" s="4" t="s">
        <v>11</v>
      </c>
      <c r="CJ354" s="4">
        <v>0</v>
      </c>
      <c r="CL354" s="686" t="s">
        <v>520</v>
      </c>
      <c r="CM354" s="673"/>
      <c r="CN354" s="662"/>
      <c r="CO354" s="4" t="s">
        <v>11</v>
      </c>
      <c r="CP354" s="4" t="s">
        <v>11</v>
      </c>
      <c r="CR354" s="4">
        <v>0</v>
      </c>
    </row>
    <row r="355" spans="2:96" ht="12.75" customHeight="1" x14ac:dyDescent="0.35">
      <c r="B355" s="4"/>
      <c r="C355" s="4"/>
      <c r="D355" s="45"/>
      <c r="E355" s="4"/>
      <c r="F355" s="4"/>
      <c r="G355" s="6"/>
      <c r="H355" s="5">
        <f t="shared" ref="H355:H357" si="453">SUM(H354+E355-F355)</f>
        <v>0</v>
      </c>
      <c r="J355" s="4"/>
      <c r="K355" s="4"/>
      <c r="L355" s="45"/>
      <c r="M355" s="4"/>
      <c r="N355" s="4"/>
      <c r="O355" s="6"/>
      <c r="P355" s="5">
        <f t="shared" ref="P355:P357" si="454">SUM(P354+M355-N355)</f>
        <v>0</v>
      </c>
      <c r="R355" s="4"/>
      <c r="S355" s="4"/>
      <c r="T355" s="45"/>
      <c r="U355" s="4"/>
      <c r="V355" s="4"/>
      <c r="W355" s="6"/>
      <c r="X355" s="5">
        <f t="shared" ref="X355:X357" si="455">SUM(X354+U355-V355)</f>
        <v>0</v>
      </c>
      <c r="Z355" s="4"/>
      <c r="AA355" s="4"/>
      <c r="AB355" s="45"/>
      <c r="AC355" s="4"/>
      <c r="AD355" s="4"/>
      <c r="AE355" s="6"/>
      <c r="AF355" s="5">
        <f t="shared" ref="AF355:AF357" si="456">SUM(AF354+AC355-AD355)</f>
        <v>0</v>
      </c>
      <c r="AH355" s="658" t="s">
        <v>413</v>
      </c>
      <c r="AI355" s="659"/>
      <c r="AJ355" s="659"/>
      <c r="AK355" s="659"/>
      <c r="AL355" s="659"/>
      <c r="AM355" s="659"/>
      <c r="AN355" s="660"/>
      <c r="AP355" s="4"/>
      <c r="AQ355" s="4"/>
      <c r="AR355" s="45"/>
      <c r="AS355" s="4"/>
      <c r="AT355" s="4"/>
      <c r="AU355" s="6"/>
      <c r="AV355" s="5">
        <f t="shared" ref="AV355:AV357" si="457">SUM(AV354+AS355-AT355)</f>
        <v>0</v>
      </c>
      <c r="AX355" s="4"/>
      <c r="AY355" s="4"/>
      <c r="AZ355" s="45"/>
      <c r="BA355" s="193"/>
      <c r="BB355" s="4"/>
      <c r="BC355" s="185"/>
      <c r="BD355" s="5">
        <f t="shared" ref="BD355:BD357" si="458">SUM(BD354+BA355-BB355)</f>
        <v>0</v>
      </c>
      <c r="BF355" s="4"/>
      <c r="BG355" s="4"/>
      <c r="BH355" s="45"/>
      <c r="BI355" s="4"/>
      <c r="BJ355" s="4"/>
      <c r="BK355" s="6"/>
      <c r="BL355" s="5">
        <f t="shared" ref="BL355:BL357" si="459">SUM(BL354+BI355-BJ355)</f>
        <v>0</v>
      </c>
      <c r="BN355" s="4"/>
      <c r="BO355" s="4"/>
      <c r="BP355" s="45"/>
      <c r="BQ355" s="4"/>
      <c r="BR355" s="4"/>
      <c r="BS355" s="6"/>
      <c r="BT355" s="5">
        <f t="shared" ref="BT355:BT357" si="460">SUM(BT354+BQ355-BR355)</f>
        <v>0</v>
      </c>
      <c r="BV355" s="4"/>
      <c r="BW355" s="527"/>
      <c r="BX355" s="45"/>
      <c r="BY355" s="527"/>
      <c r="BZ355" s="4"/>
      <c r="CA355" s="28"/>
      <c r="CB355" s="5">
        <f t="shared" ref="CB355:CB357" si="461">SUM(CB354+BY355-BZ355)</f>
        <v>0</v>
      </c>
      <c r="CD355" s="4"/>
      <c r="CE355" s="4"/>
      <c r="CF355" s="45"/>
      <c r="CG355" s="4"/>
      <c r="CH355" s="4"/>
      <c r="CI355" s="6"/>
      <c r="CJ355" s="5">
        <f t="shared" ref="CJ355:CJ357" si="462">SUM(CJ354+CG355-CH355)</f>
        <v>0</v>
      </c>
      <c r="CL355" s="4"/>
      <c r="CM355" s="4"/>
      <c r="CN355" s="45"/>
      <c r="CO355" s="4"/>
      <c r="CP355" s="4"/>
      <c r="CQ355" s="6"/>
      <c r="CR355" s="5">
        <f t="shared" ref="CR355:CR357" si="463">SUM(CR354+CO355-CP355)</f>
        <v>0</v>
      </c>
    </row>
    <row r="356" spans="2:96" ht="12.75" customHeight="1" x14ac:dyDescent="0.35">
      <c r="B356" s="3"/>
      <c r="C356" s="3"/>
      <c r="D356" s="3"/>
      <c r="E356" s="3"/>
      <c r="F356" s="3"/>
      <c r="G356" s="3"/>
      <c r="H356" s="5">
        <f t="shared" si="453"/>
        <v>0</v>
      </c>
      <c r="J356" s="3"/>
      <c r="K356" s="3"/>
      <c r="L356" s="3"/>
      <c r="M356" s="3"/>
      <c r="N356" s="3"/>
      <c r="O356" s="3"/>
      <c r="P356" s="5">
        <f t="shared" si="454"/>
        <v>0</v>
      </c>
      <c r="R356" s="3"/>
      <c r="S356" s="3"/>
      <c r="T356" s="3"/>
      <c r="U356" s="3"/>
      <c r="V356" s="3"/>
      <c r="W356" s="3"/>
      <c r="X356" s="5">
        <f t="shared" si="455"/>
        <v>0</v>
      </c>
      <c r="Z356" s="3"/>
      <c r="AA356" s="3"/>
      <c r="AB356" s="3"/>
      <c r="AC356" s="3"/>
      <c r="AD356" s="3"/>
      <c r="AE356" s="3"/>
      <c r="AF356" s="5">
        <f t="shared" si="456"/>
        <v>0</v>
      </c>
      <c r="AH356" s="7"/>
      <c r="AI356" s="8"/>
      <c r="AJ356" s="8"/>
      <c r="AK356" s="9" t="s">
        <v>7</v>
      </c>
      <c r="AL356" s="9" t="s">
        <v>8</v>
      </c>
      <c r="AM356" s="102" t="s">
        <v>373</v>
      </c>
      <c r="AN356" s="11" t="s">
        <v>508</v>
      </c>
      <c r="AP356" s="3"/>
      <c r="AQ356" s="3"/>
      <c r="AR356" s="3"/>
      <c r="AS356" s="3"/>
      <c r="AT356" s="3"/>
      <c r="AU356" s="3"/>
      <c r="AV356" s="5">
        <f t="shared" si="457"/>
        <v>0</v>
      </c>
      <c r="AX356" s="3"/>
      <c r="AY356" s="3"/>
      <c r="AZ356" s="3"/>
      <c r="BA356" s="196"/>
      <c r="BB356" s="3"/>
      <c r="BC356" s="189"/>
      <c r="BD356" s="5">
        <f t="shared" si="458"/>
        <v>0</v>
      </c>
      <c r="BF356" s="3"/>
      <c r="BG356" s="3"/>
      <c r="BH356" s="3"/>
      <c r="BI356" s="3"/>
      <c r="BJ356" s="3"/>
      <c r="BK356" s="3"/>
      <c r="BL356" s="5">
        <f t="shared" si="459"/>
        <v>0</v>
      </c>
      <c r="BN356" s="3"/>
      <c r="BO356" s="3"/>
      <c r="BP356" s="3"/>
      <c r="BQ356" s="3"/>
      <c r="BR356" s="3"/>
      <c r="BS356" s="3"/>
      <c r="BT356" s="5">
        <f t="shared" si="460"/>
        <v>0</v>
      </c>
      <c r="BV356" s="3"/>
      <c r="BW356" s="526"/>
      <c r="BX356" s="3"/>
      <c r="BY356" s="526"/>
      <c r="BZ356" s="3"/>
      <c r="CA356" s="526"/>
      <c r="CB356" s="5">
        <f t="shared" si="461"/>
        <v>0</v>
      </c>
      <c r="CD356" s="3"/>
      <c r="CE356" s="3"/>
      <c r="CF356" s="3"/>
      <c r="CG356" s="3"/>
      <c r="CH356" s="3"/>
      <c r="CI356" s="3"/>
      <c r="CJ356" s="5">
        <f t="shared" si="462"/>
        <v>0</v>
      </c>
      <c r="CL356" s="3"/>
      <c r="CM356" s="3"/>
      <c r="CN356" s="3"/>
      <c r="CO356" s="3"/>
      <c r="CP356" s="3"/>
      <c r="CQ356" s="3"/>
      <c r="CR356" s="5">
        <f t="shared" si="463"/>
        <v>0</v>
      </c>
    </row>
    <row r="357" spans="2:96" ht="12.75" customHeight="1" x14ac:dyDescent="0.35">
      <c r="H357" s="5">
        <f t="shared" si="453"/>
        <v>0</v>
      </c>
      <c r="P357" s="5">
        <f t="shared" si="454"/>
        <v>0</v>
      </c>
      <c r="X357" s="5">
        <f t="shared" si="455"/>
        <v>0</v>
      </c>
      <c r="AF357" s="5">
        <f t="shared" si="456"/>
        <v>0</v>
      </c>
      <c r="AH357" s="685" t="s">
        <v>513</v>
      </c>
      <c r="AI357" s="673"/>
      <c r="AJ357" s="662"/>
      <c r="AK357" s="4" t="s">
        <v>11</v>
      </c>
      <c r="AL357" s="4" t="s">
        <v>11</v>
      </c>
      <c r="AN357" s="4">
        <v>0</v>
      </c>
      <c r="AV357" s="5">
        <f t="shared" si="457"/>
        <v>0</v>
      </c>
      <c r="BD357" s="5">
        <f t="shared" si="458"/>
        <v>0</v>
      </c>
      <c r="BL357" s="5">
        <f t="shared" si="459"/>
        <v>0</v>
      </c>
      <c r="BT357" s="5">
        <f t="shared" si="460"/>
        <v>0</v>
      </c>
      <c r="CB357" s="5">
        <f t="shared" si="461"/>
        <v>0</v>
      </c>
      <c r="CJ357" s="5">
        <f t="shared" si="462"/>
        <v>0</v>
      </c>
      <c r="CR357" s="5">
        <f t="shared" si="463"/>
        <v>0</v>
      </c>
    </row>
    <row r="358" spans="2:96" ht="12.75" customHeight="1" x14ac:dyDescent="0.35">
      <c r="B358" s="658" t="s">
        <v>414</v>
      </c>
      <c r="C358" s="659"/>
      <c r="D358" s="659"/>
      <c r="E358" s="659"/>
      <c r="F358" s="659"/>
      <c r="G358" s="659"/>
      <c r="H358" s="660"/>
      <c r="J358" s="658" t="s">
        <v>414</v>
      </c>
      <c r="K358" s="659"/>
      <c r="L358" s="659"/>
      <c r="M358" s="659"/>
      <c r="N358" s="659"/>
      <c r="O358" s="659"/>
      <c r="P358" s="660"/>
      <c r="R358" s="658" t="s">
        <v>414</v>
      </c>
      <c r="S358" s="659"/>
      <c r="T358" s="659"/>
      <c r="U358" s="659"/>
      <c r="V358" s="659"/>
      <c r="W358" s="659"/>
      <c r="X358" s="660"/>
      <c r="Z358" s="658" t="s">
        <v>414</v>
      </c>
      <c r="AA358" s="659"/>
      <c r="AB358" s="659"/>
      <c r="AC358" s="659"/>
      <c r="AD358" s="659"/>
      <c r="AE358" s="659"/>
      <c r="AF358" s="660"/>
      <c r="AH358" s="4"/>
      <c r="AI358" s="4"/>
      <c r="AJ358" s="45"/>
      <c r="AK358" s="4"/>
      <c r="AL358" s="4"/>
      <c r="AM358" s="6"/>
      <c r="AN358" s="5">
        <f t="shared" ref="AN358:AN360" si="464">SUM(AN357+AK358-AL358)</f>
        <v>0</v>
      </c>
      <c r="AP358" s="658" t="s">
        <v>414</v>
      </c>
      <c r="AQ358" s="659"/>
      <c r="AR358" s="659"/>
      <c r="AS358" s="659"/>
      <c r="AT358" s="659"/>
      <c r="AU358" s="659"/>
      <c r="AV358" s="660"/>
      <c r="AX358" s="658" t="s">
        <v>414</v>
      </c>
      <c r="AY358" s="659"/>
      <c r="AZ358" s="659"/>
      <c r="BA358" s="659"/>
      <c r="BB358" s="659"/>
      <c r="BC358" s="659"/>
      <c r="BD358" s="660"/>
      <c r="BF358" s="658" t="s">
        <v>414</v>
      </c>
      <c r="BG358" s="659"/>
      <c r="BH358" s="659"/>
      <c r="BI358" s="659"/>
      <c r="BJ358" s="659"/>
      <c r="BK358" s="659"/>
      <c r="BL358" s="660"/>
      <c r="BN358" s="658" t="s">
        <v>414</v>
      </c>
      <c r="BO358" s="659"/>
      <c r="BP358" s="659"/>
      <c r="BQ358" s="659"/>
      <c r="BR358" s="659"/>
      <c r="BS358" s="659"/>
      <c r="BT358" s="660"/>
      <c r="BV358" s="658" t="s">
        <v>414</v>
      </c>
      <c r="BW358" s="659"/>
      <c r="BX358" s="659"/>
      <c r="BY358" s="659"/>
      <c r="BZ358" s="659"/>
      <c r="CA358" s="659"/>
      <c r="CB358" s="660"/>
      <c r="CD358" s="658" t="s">
        <v>414</v>
      </c>
      <c r="CE358" s="659"/>
      <c r="CF358" s="659"/>
      <c r="CG358" s="659"/>
      <c r="CH358" s="659"/>
      <c r="CI358" s="659"/>
      <c r="CJ358" s="660"/>
      <c r="CL358" s="658" t="s">
        <v>414</v>
      </c>
      <c r="CM358" s="659"/>
      <c r="CN358" s="659"/>
      <c r="CO358" s="659"/>
      <c r="CP358" s="659"/>
      <c r="CQ358" s="659"/>
      <c r="CR358" s="660"/>
    </row>
    <row r="359" spans="2:96" ht="12.75" customHeight="1" x14ac:dyDescent="0.35">
      <c r="B359" s="7"/>
      <c r="C359" s="8"/>
      <c r="D359" s="8"/>
      <c r="E359" s="9" t="s">
        <v>7</v>
      </c>
      <c r="F359" s="9" t="s">
        <v>8</v>
      </c>
      <c r="G359" s="10" t="s">
        <v>9</v>
      </c>
      <c r="H359" s="11" t="s">
        <v>508</v>
      </c>
      <c r="J359" s="7"/>
      <c r="K359" s="8"/>
      <c r="L359" s="8"/>
      <c r="M359" s="9" t="s">
        <v>7</v>
      </c>
      <c r="N359" s="9" t="s">
        <v>8</v>
      </c>
      <c r="O359" s="12" t="s">
        <v>373</v>
      </c>
      <c r="P359" s="11" t="s">
        <v>508</v>
      </c>
      <c r="R359" s="7"/>
      <c r="S359" s="8"/>
      <c r="T359" s="8"/>
      <c r="U359" s="9" t="s">
        <v>7</v>
      </c>
      <c r="V359" s="9" t="s">
        <v>8</v>
      </c>
      <c r="W359" s="13" t="s">
        <v>373</v>
      </c>
      <c r="X359" s="11" t="s">
        <v>508</v>
      </c>
      <c r="Z359" s="7"/>
      <c r="AA359" s="8"/>
      <c r="AB359" s="8"/>
      <c r="AC359" s="9" t="s">
        <v>7</v>
      </c>
      <c r="AD359" s="9" t="s">
        <v>8</v>
      </c>
      <c r="AE359" s="14" t="s">
        <v>373</v>
      </c>
      <c r="AF359" s="11" t="s">
        <v>508</v>
      </c>
      <c r="AH359" s="3"/>
      <c r="AI359" s="3"/>
      <c r="AJ359" s="3"/>
      <c r="AK359" s="3"/>
      <c r="AL359" s="3"/>
      <c r="AM359" s="3"/>
      <c r="AN359" s="5">
        <f t="shared" si="464"/>
        <v>0</v>
      </c>
      <c r="AP359" s="7"/>
      <c r="AQ359" s="8"/>
      <c r="AR359" s="8"/>
      <c r="AS359" s="9" t="s">
        <v>7</v>
      </c>
      <c r="AT359" s="9" t="s">
        <v>8</v>
      </c>
      <c r="AU359" s="107" t="s">
        <v>373</v>
      </c>
      <c r="AV359" s="11" t="s">
        <v>508</v>
      </c>
      <c r="AX359" s="7"/>
      <c r="AY359" s="8"/>
      <c r="AZ359" s="8"/>
      <c r="BA359" s="191" t="s">
        <v>7</v>
      </c>
      <c r="BB359" s="9" t="s">
        <v>8</v>
      </c>
      <c r="BC359" s="184" t="s">
        <v>373</v>
      </c>
      <c r="BD359" s="11" t="s">
        <v>508</v>
      </c>
      <c r="BF359" s="7"/>
      <c r="BG359" s="8"/>
      <c r="BH359" s="8"/>
      <c r="BI359" s="9" t="s">
        <v>7</v>
      </c>
      <c r="BJ359" s="9" t="s">
        <v>8</v>
      </c>
      <c r="BK359" s="18" t="s">
        <v>373</v>
      </c>
      <c r="BL359" s="11" t="s">
        <v>508</v>
      </c>
      <c r="BN359" s="7"/>
      <c r="BO359" s="8"/>
      <c r="BP359" s="8"/>
      <c r="BQ359" s="9" t="s">
        <v>7</v>
      </c>
      <c r="BR359" s="9" t="s">
        <v>8</v>
      </c>
      <c r="BS359" s="19" t="s">
        <v>373</v>
      </c>
      <c r="BT359" s="11" t="s">
        <v>508</v>
      </c>
      <c r="BV359" s="7"/>
      <c r="BW359" s="536"/>
      <c r="BX359" s="8"/>
      <c r="BY359" s="9" t="s">
        <v>7</v>
      </c>
      <c r="BZ359" s="9" t="s">
        <v>8</v>
      </c>
      <c r="CA359" s="20" t="s">
        <v>373</v>
      </c>
      <c r="CB359" s="11" t="s">
        <v>508</v>
      </c>
      <c r="CD359" s="7"/>
      <c r="CE359" s="8"/>
      <c r="CF359" s="8"/>
      <c r="CG359" s="9" t="s">
        <v>7</v>
      </c>
      <c r="CH359" s="9" t="s">
        <v>8</v>
      </c>
      <c r="CI359" s="21" t="s">
        <v>373</v>
      </c>
      <c r="CJ359" s="11" t="s">
        <v>508</v>
      </c>
      <c r="CL359" s="7"/>
      <c r="CM359" s="8"/>
      <c r="CN359" s="8"/>
      <c r="CO359" s="9" t="s">
        <v>7</v>
      </c>
      <c r="CP359" s="9" t="s">
        <v>8</v>
      </c>
      <c r="CQ359" s="22" t="s">
        <v>373</v>
      </c>
      <c r="CR359" s="11" t="s">
        <v>508</v>
      </c>
    </row>
    <row r="360" spans="2:96" ht="12.75" customHeight="1" x14ac:dyDescent="0.35">
      <c r="B360" s="661" t="s">
        <v>532</v>
      </c>
      <c r="C360" s="673"/>
      <c r="D360" s="662"/>
      <c r="E360" s="45" t="s">
        <v>11</v>
      </c>
      <c r="F360" s="45" t="s">
        <v>11</v>
      </c>
      <c r="H360" s="4">
        <v>0</v>
      </c>
      <c r="J360" s="680" t="s">
        <v>510</v>
      </c>
      <c r="K360" s="673"/>
      <c r="L360" s="662"/>
      <c r="M360" s="45" t="s">
        <v>11</v>
      </c>
      <c r="N360" s="45" t="s">
        <v>11</v>
      </c>
      <c r="P360" s="4">
        <v>0</v>
      </c>
      <c r="R360" s="678" t="s">
        <v>511</v>
      </c>
      <c r="S360" s="673"/>
      <c r="T360" s="662"/>
      <c r="U360" s="45" t="s">
        <v>11</v>
      </c>
      <c r="V360" s="45" t="s">
        <v>11</v>
      </c>
      <c r="X360" s="4">
        <v>0</v>
      </c>
      <c r="Z360" s="687" t="s">
        <v>512</v>
      </c>
      <c r="AA360" s="673"/>
      <c r="AB360" s="662"/>
      <c r="AC360" s="45" t="s">
        <v>11</v>
      </c>
      <c r="AD360" s="45" t="s">
        <v>11</v>
      </c>
      <c r="AF360" s="4">
        <v>0</v>
      </c>
      <c r="AN360" s="5">
        <f t="shared" si="464"/>
        <v>0</v>
      </c>
      <c r="AP360" s="764" t="s">
        <v>514</v>
      </c>
      <c r="AQ360" s="673"/>
      <c r="AR360" s="662"/>
      <c r="AS360" s="45" t="s">
        <v>11</v>
      </c>
      <c r="AT360" s="45" t="s">
        <v>11</v>
      </c>
      <c r="AV360" s="4">
        <v>0</v>
      </c>
      <c r="AX360" s="688" t="s">
        <v>515</v>
      </c>
      <c r="AY360" s="673"/>
      <c r="AZ360" s="662"/>
      <c r="BA360" s="197" t="s">
        <v>11</v>
      </c>
      <c r="BB360" s="45" t="s">
        <v>11</v>
      </c>
      <c r="BD360" s="4">
        <v>0</v>
      </c>
      <c r="BF360" s="679" t="s">
        <v>516</v>
      </c>
      <c r="BG360" s="673"/>
      <c r="BH360" s="662"/>
      <c r="BI360" s="45" t="s">
        <v>11</v>
      </c>
      <c r="BJ360" s="45" t="s">
        <v>11</v>
      </c>
      <c r="BL360" s="4">
        <v>0</v>
      </c>
      <c r="BN360" s="672" t="s">
        <v>517</v>
      </c>
      <c r="BO360" s="673"/>
      <c r="BP360" s="662"/>
      <c r="BQ360" s="45" t="s">
        <v>11</v>
      </c>
      <c r="BR360" s="45" t="s">
        <v>11</v>
      </c>
      <c r="BT360" s="4">
        <v>0</v>
      </c>
      <c r="BV360" s="728" t="s">
        <v>518</v>
      </c>
      <c r="BW360" s="673"/>
      <c r="BX360" s="662"/>
      <c r="BY360" s="527" t="s">
        <v>11</v>
      </c>
      <c r="BZ360" s="45" t="s">
        <v>11</v>
      </c>
      <c r="CB360" s="4">
        <v>0</v>
      </c>
      <c r="CD360" s="682" t="s">
        <v>519</v>
      </c>
      <c r="CE360" s="673"/>
      <c r="CF360" s="662"/>
      <c r="CG360" s="45" t="s">
        <v>11</v>
      </c>
      <c r="CH360" s="45" t="s">
        <v>11</v>
      </c>
      <c r="CJ360" s="4">
        <v>0</v>
      </c>
      <c r="CL360" s="686" t="s">
        <v>520</v>
      </c>
      <c r="CM360" s="673"/>
      <c r="CN360" s="662"/>
      <c r="CO360" s="45" t="s">
        <v>11</v>
      </c>
      <c r="CP360" s="45" t="s">
        <v>11</v>
      </c>
      <c r="CR360" s="4">
        <v>0</v>
      </c>
    </row>
    <row r="361" spans="2:96" ht="12.75" customHeight="1" x14ac:dyDescent="0.35">
      <c r="B361" s="4"/>
      <c r="C361" s="4"/>
      <c r="D361" s="3"/>
      <c r="E361" s="4"/>
      <c r="F361" s="4"/>
      <c r="G361" s="6"/>
      <c r="H361" s="5">
        <f t="shared" ref="H361:H364" si="465">SUM(H360+E361-F361)</f>
        <v>0</v>
      </c>
      <c r="J361" s="4"/>
      <c r="K361" s="4"/>
      <c r="L361" s="3"/>
      <c r="M361" s="4"/>
      <c r="N361" s="4"/>
      <c r="O361" s="6"/>
      <c r="P361" s="5">
        <f t="shared" ref="P361:P364" si="466">SUM(P360+M361-N361)</f>
        <v>0</v>
      </c>
      <c r="R361" s="4"/>
      <c r="S361" s="4"/>
      <c r="T361" s="3"/>
      <c r="U361" s="4"/>
      <c r="V361" s="4"/>
      <c r="W361" s="6"/>
      <c r="X361" s="5">
        <f t="shared" ref="X361:X364" si="467">SUM(X360+U361-V361)</f>
        <v>0</v>
      </c>
      <c r="Z361" s="4"/>
      <c r="AA361" s="4"/>
      <c r="AB361" s="3"/>
      <c r="AC361" s="4"/>
      <c r="AD361" s="4"/>
      <c r="AE361" s="6"/>
      <c r="AF361" s="5">
        <f t="shared" ref="AF361:AF364" si="468">SUM(AF360+AC361-AD361)</f>
        <v>0</v>
      </c>
      <c r="AH361" s="658" t="s">
        <v>414</v>
      </c>
      <c r="AI361" s="659"/>
      <c r="AJ361" s="659"/>
      <c r="AK361" s="659"/>
      <c r="AL361" s="659"/>
      <c r="AM361" s="659"/>
      <c r="AN361" s="660"/>
      <c r="AP361" s="4"/>
      <c r="AQ361" s="4"/>
      <c r="AR361" s="3"/>
      <c r="AS361" s="4"/>
      <c r="AT361" s="4"/>
      <c r="AU361" s="6"/>
      <c r="AV361" s="5">
        <f t="shared" ref="AV361:AV364" si="469">SUM(AV360+AS361-AT361)</f>
        <v>0</v>
      </c>
      <c r="AX361" s="4"/>
      <c r="AY361" s="4"/>
      <c r="AZ361" s="3"/>
      <c r="BA361" s="193"/>
      <c r="BB361" s="4"/>
      <c r="BC361" s="185"/>
      <c r="BD361" s="5">
        <f t="shared" ref="BD361:BD364" si="470">SUM(BD360+BA361-BB361)</f>
        <v>0</v>
      </c>
      <c r="BF361" s="4"/>
      <c r="BG361" s="4"/>
      <c r="BH361" s="3"/>
      <c r="BI361" s="4"/>
      <c r="BJ361" s="4"/>
      <c r="BK361" s="6"/>
      <c r="BL361" s="5">
        <f t="shared" ref="BL361:BL364" si="471">SUM(BL360+BI361-BJ361)</f>
        <v>0</v>
      </c>
      <c r="BN361" s="4"/>
      <c r="BO361" s="4"/>
      <c r="BP361" s="3"/>
      <c r="BQ361" s="4"/>
      <c r="BR361" s="4"/>
      <c r="BS361" s="6"/>
      <c r="BT361" s="5">
        <f t="shared" ref="BT361:BT364" si="472">SUM(BT360+BQ361-BR361)</f>
        <v>0</v>
      </c>
      <c r="BV361" s="4"/>
      <c r="BW361" s="527"/>
      <c r="BX361" s="3"/>
      <c r="BY361" s="527"/>
      <c r="BZ361" s="4"/>
      <c r="CA361" s="28"/>
      <c r="CB361" s="5">
        <f t="shared" ref="CB361:CB364" si="473">SUM(CB360+BY361-BZ361)</f>
        <v>0</v>
      </c>
      <c r="CD361" s="4"/>
      <c r="CE361" s="4"/>
      <c r="CF361" s="3"/>
      <c r="CG361" s="4"/>
      <c r="CH361" s="4"/>
      <c r="CI361" s="6"/>
      <c r="CJ361" s="5">
        <f t="shared" ref="CJ361:CJ364" si="474">SUM(CJ360+CG361-CH361)</f>
        <v>0</v>
      </c>
      <c r="CL361" s="4"/>
      <c r="CM361" s="4"/>
      <c r="CN361" s="3"/>
      <c r="CO361" s="4"/>
      <c r="CP361" s="4"/>
      <c r="CQ361" s="6"/>
      <c r="CR361" s="5">
        <f t="shared" ref="CR361:CR364" si="475">SUM(CR360+CO361-CP361)</f>
        <v>0</v>
      </c>
    </row>
    <row r="362" spans="2:96" ht="12.75" customHeight="1" x14ac:dyDescent="0.35">
      <c r="H362" s="5">
        <f t="shared" si="465"/>
        <v>0</v>
      </c>
      <c r="P362" s="5">
        <f t="shared" si="466"/>
        <v>0</v>
      </c>
      <c r="X362" s="5">
        <f t="shared" si="467"/>
        <v>0</v>
      </c>
      <c r="AF362" s="5">
        <f t="shared" si="468"/>
        <v>0</v>
      </c>
      <c r="AH362" s="7"/>
      <c r="AI362" s="8"/>
      <c r="AJ362" s="8"/>
      <c r="AK362" s="9" t="s">
        <v>7</v>
      </c>
      <c r="AL362" s="9" t="s">
        <v>8</v>
      </c>
      <c r="AM362" s="102" t="s">
        <v>373</v>
      </c>
      <c r="AN362" s="11" t="s">
        <v>508</v>
      </c>
      <c r="AV362" s="5">
        <f t="shared" si="469"/>
        <v>0</v>
      </c>
      <c r="BD362" s="5">
        <f t="shared" si="470"/>
        <v>0</v>
      </c>
      <c r="BL362" s="5">
        <f t="shared" si="471"/>
        <v>0</v>
      </c>
      <c r="BT362" s="5">
        <f t="shared" si="472"/>
        <v>0</v>
      </c>
      <c r="CB362" s="5">
        <f t="shared" si="473"/>
        <v>0</v>
      </c>
      <c r="CJ362" s="5">
        <f t="shared" si="474"/>
        <v>0</v>
      </c>
      <c r="CR362" s="5">
        <f t="shared" si="475"/>
        <v>0</v>
      </c>
    </row>
    <row r="363" spans="2:96" ht="12.75" customHeight="1" x14ac:dyDescent="0.35">
      <c r="H363" s="5">
        <f t="shared" si="465"/>
        <v>0</v>
      </c>
      <c r="P363" s="5">
        <f t="shared" si="466"/>
        <v>0</v>
      </c>
      <c r="X363" s="5">
        <f t="shared" si="467"/>
        <v>0</v>
      </c>
      <c r="AF363" s="5">
        <f t="shared" si="468"/>
        <v>0</v>
      </c>
      <c r="AH363" s="685" t="s">
        <v>513</v>
      </c>
      <c r="AI363" s="673"/>
      <c r="AJ363" s="662"/>
      <c r="AK363" s="45" t="s">
        <v>11</v>
      </c>
      <c r="AL363" s="45" t="s">
        <v>11</v>
      </c>
      <c r="AN363" s="4">
        <v>0</v>
      </c>
      <c r="AV363" s="5">
        <f t="shared" si="469"/>
        <v>0</v>
      </c>
      <c r="BD363" s="5">
        <f t="shared" si="470"/>
        <v>0</v>
      </c>
      <c r="BL363" s="5">
        <f t="shared" si="471"/>
        <v>0</v>
      </c>
      <c r="BT363" s="5">
        <f t="shared" si="472"/>
        <v>0</v>
      </c>
      <c r="CB363" s="5">
        <f t="shared" si="473"/>
        <v>0</v>
      </c>
      <c r="CJ363" s="5">
        <f t="shared" si="474"/>
        <v>0</v>
      </c>
      <c r="CR363" s="5">
        <f t="shared" si="475"/>
        <v>0</v>
      </c>
    </row>
    <row r="364" spans="2:96" ht="12.75" customHeight="1" x14ac:dyDescent="0.35">
      <c r="H364" s="5">
        <f t="shared" si="465"/>
        <v>0</v>
      </c>
      <c r="P364" s="5">
        <f t="shared" si="466"/>
        <v>0</v>
      </c>
      <c r="X364" s="5">
        <f t="shared" si="467"/>
        <v>0</v>
      </c>
      <c r="AF364" s="5">
        <f t="shared" si="468"/>
        <v>0</v>
      </c>
      <c r="AH364" s="4"/>
      <c r="AI364" s="4"/>
      <c r="AJ364" s="3"/>
      <c r="AK364" s="4"/>
      <c r="AL364" s="4"/>
      <c r="AM364" s="6"/>
      <c r="AN364" s="5">
        <f t="shared" ref="AN364:AN367" si="476">SUM(AN363+AK364-AL364)</f>
        <v>0</v>
      </c>
      <c r="AV364" s="5">
        <f t="shared" si="469"/>
        <v>0</v>
      </c>
      <c r="BD364" s="5">
        <f t="shared" si="470"/>
        <v>0</v>
      </c>
      <c r="BL364" s="5">
        <f t="shared" si="471"/>
        <v>0</v>
      </c>
      <c r="BT364" s="5">
        <f t="shared" si="472"/>
        <v>0</v>
      </c>
      <c r="CB364" s="5">
        <f t="shared" si="473"/>
        <v>0</v>
      </c>
      <c r="CJ364" s="5">
        <f t="shared" si="474"/>
        <v>0</v>
      </c>
      <c r="CR364" s="5">
        <f t="shared" si="475"/>
        <v>0</v>
      </c>
    </row>
    <row r="365" spans="2:96" ht="19" customHeight="1" thickBot="1" x14ac:dyDescent="0.4">
      <c r="B365" s="658" t="s">
        <v>415</v>
      </c>
      <c r="C365" s="659"/>
      <c r="D365" s="659"/>
      <c r="E365" s="659"/>
      <c r="F365" s="659"/>
      <c r="G365" s="659"/>
      <c r="H365" s="660"/>
      <c r="J365" s="658" t="s">
        <v>415</v>
      </c>
      <c r="K365" s="659"/>
      <c r="L365" s="659"/>
      <c r="M365" s="659"/>
      <c r="N365" s="659"/>
      <c r="O365" s="659"/>
      <c r="P365" s="660"/>
      <c r="R365" s="658" t="s">
        <v>415</v>
      </c>
      <c r="S365" s="659"/>
      <c r="T365" s="659"/>
      <c r="U365" s="659"/>
      <c r="V365" s="659"/>
      <c r="W365" s="659"/>
      <c r="X365" s="660"/>
      <c r="Z365" s="658" t="s">
        <v>415</v>
      </c>
      <c r="AA365" s="659"/>
      <c r="AB365" s="659"/>
      <c r="AC365" s="659"/>
      <c r="AD365" s="659"/>
      <c r="AE365" s="659"/>
      <c r="AF365" s="660"/>
      <c r="AN365" s="5">
        <f t="shared" si="476"/>
        <v>0</v>
      </c>
      <c r="AP365" s="658" t="s">
        <v>415</v>
      </c>
      <c r="AQ365" s="659"/>
      <c r="AR365" s="659"/>
      <c r="AS365" s="659"/>
      <c r="AT365" s="659"/>
      <c r="AU365" s="659"/>
      <c r="AV365" s="660"/>
      <c r="AX365" s="658" t="s">
        <v>415</v>
      </c>
      <c r="AY365" s="659"/>
      <c r="AZ365" s="659"/>
      <c r="BA365" s="659"/>
      <c r="BB365" s="659"/>
      <c r="BC365" s="659"/>
      <c r="BD365" s="660"/>
      <c r="BF365" s="658" t="s">
        <v>415</v>
      </c>
      <c r="BG365" s="659"/>
      <c r="BH365" s="659"/>
      <c r="BI365" s="659"/>
      <c r="BJ365" s="659"/>
      <c r="BK365" s="659"/>
      <c r="BL365" s="660"/>
      <c r="BN365" s="658" t="s">
        <v>415</v>
      </c>
      <c r="BO365" s="659"/>
      <c r="BP365" s="659"/>
      <c r="BQ365" s="659"/>
      <c r="BR365" s="659"/>
      <c r="BS365" s="659"/>
      <c r="BT365" s="660"/>
      <c r="BV365" s="658" t="s">
        <v>415</v>
      </c>
      <c r="BW365" s="659"/>
      <c r="BX365" s="659"/>
      <c r="BY365" s="659"/>
      <c r="BZ365" s="659"/>
      <c r="CA365" s="659"/>
      <c r="CB365" s="660"/>
      <c r="CD365" s="658" t="s">
        <v>415</v>
      </c>
      <c r="CE365" s="659"/>
      <c r="CF365" s="659"/>
      <c r="CG365" s="659"/>
      <c r="CH365" s="659"/>
      <c r="CI365" s="659"/>
      <c r="CJ365" s="660"/>
      <c r="CL365" s="658" t="s">
        <v>415</v>
      </c>
      <c r="CM365" s="659"/>
      <c r="CN365" s="659"/>
      <c r="CO365" s="659"/>
      <c r="CP365" s="659"/>
      <c r="CQ365" s="659"/>
      <c r="CR365" s="660"/>
    </row>
    <row r="366" spans="2:96" ht="16" customHeight="1" thickBot="1" x14ac:dyDescent="0.4">
      <c r="B366" s="7"/>
      <c r="C366" s="8"/>
      <c r="D366" s="8"/>
      <c r="E366" s="9" t="s">
        <v>7</v>
      </c>
      <c r="F366" s="9" t="s">
        <v>8</v>
      </c>
      <c r="G366" s="10" t="s">
        <v>9</v>
      </c>
      <c r="H366" s="11" t="s">
        <v>508</v>
      </c>
      <c r="J366" s="108"/>
      <c r="K366" s="108"/>
      <c r="L366" s="108"/>
      <c r="M366" s="9" t="s">
        <v>7</v>
      </c>
      <c r="N366" s="9" t="s">
        <v>8</v>
      </c>
      <c r="O366" s="12" t="s">
        <v>373</v>
      </c>
      <c r="P366" s="11" t="s">
        <v>508</v>
      </c>
      <c r="R366" s="7"/>
      <c r="S366" s="8"/>
      <c r="T366" s="8"/>
      <c r="U366" s="9" t="s">
        <v>7</v>
      </c>
      <c r="V366" s="9" t="s">
        <v>8</v>
      </c>
      <c r="W366" s="13" t="s">
        <v>373</v>
      </c>
      <c r="X366" s="11" t="s">
        <v>508</v>
      </c>
      <c r="Z366" s="687" t="s">
        <v>512</v>
      </c>
      <c r="AA366" s="673"/>
      <c r="AB366" s="662"/>
      <c r="AC366" s="9" t="s">
        <v>7</v>
      </c>
      <c r="AD366" s="9" t="s">
        <v>8</v>
      </c>
      <c r="AE366" s="14" t="s">
        <v>373</v>
      </c>
      <c r="AF366" s="11" t="s">
        <v>508</v>
      </c>
      <c r="AN366" s="5">
        <f t="shared" si="476"/>
        <v>0</v>
      </c>
      <c r="AP366" s="7"/>
      <c r="AQ366" s="8"/>
      <c r="AR366" s="8"/>
      <c r="AS366" s="9" t="s">
        <v>7</v>
      </c>
      <c r="AT366" s="9" t="s">
        <v>8</v>
      </c>
      <c r="AU366" s="107" t="s">
        <v>373</v>
      </c>
      <c r="AV366" s="11" t="s">
        <v>508</v>
      </c>
      <c r="AX366" s="7"/>
      <c r="AY366" s="8"/>
      <c r="AZ366" s="8"/>
      <c r="BA366" s="191" t="s">
        <v>7</v>
      </c>
      <c r="BB366" s="9" t="s">
        <v>8</v>
      </c>
      <c r="BC366" s="184" t="s">
        <v>373</v>
      </c>
      <c r="BD366" s="11" t="s">
        <v>508</v>
      </c>
      <c r="BF366" s="679" t="s">
        <v>516</v>
      </c>
      <c r="BG366" s="673"/>
      <c r="BH366" s="662"/>
      <c r="BI366" s="9" t="s">
        <v>7</v>
      </c>
      <c r="BJ366" s="9" t="s">
        <v>8</v>
      </c>
      <c r="BK366" s="18" t="s">
        <v>373</v>
      </c>
      <c r="BL366" s="11" t="s">
        <v>508</v>
      </c>
      <c r="BN366" s="8"/>
      <c r="BP366" s="8"/>
      <c r="BQ366" s="9" t="s">
        <v>7</v>
      </c>
      <c r="BR366" s="9" t="s">
        <v>8</v>
      </c>
      <c r="BS366" s="19" t="s">
        <v>373</v>
      </c>
      <c r="BT366" s="11" t="s">
        <v>508</v>
      </c>
      <c r="BV366" s="728" t="s">
        <v>518</v>
      </c>
      <c r="BW366" s="673"/>
      <c r="BX366" s="662"/>
      <c r="BY366" s="9" t="s">
        <v>7</v>
      </c>
      <c r="BZ366" s="9" t="s">
        <v>8</v>
      </c>
      <c r="CA366" s="20" t="s">
        <v>373</v>
      </c>
      <c r="CB366" s="11" t="s">
        <v>508</v>
      </c>
      <c r="CD366" s="7"/>
      <c r="CE366" s="8"/>
      <c r="CF366" s="8"/>
      <c r="CG366" s="9" t="s">
        <v>7</v>
      </c>
      <c r="CH366" s="9" t="s">
        <v>8</v>
      </c>
      <c r="CI366" s="21" t="s">
        <v>373</v>
      </c>
      <c r="CJ366" s="11" t="s">
        <v>508</v>
      </c>
      <c r="CL366" s="7"/>
      <c r="CM366" s="8"/>
      <c r="CN366" s="8"/>
      <c r="CO366" s="9" t="s">
        <v>7</v>
      </c>
      <c r="CP366" s="9" t="s">
        <v>8</v>
      </c>
      <c r="CQ366" s="22" t="s">
        <v>373</v>
      </c>
      <c r="CR366" s="11" t="s">
        <v>508</v>
      </c>
    </row>
    <row r="367" spans="2:96" ht="12.75" customHeight="1" thickBot="1" x14ac:dyDescent="0.4">
      <c r="B367" s="299"/>
      <c r="C367" s="299"/>
      <c r="D367" s="299"/>
      <c r="E367" s="45"/>
      <c r="F367" s="45"/>
      <c r="H367" s="297">
        <v>0</v>
      </c>
      <c r="M367" s="45"/>
      <c r="N367" s="45"/>
      <c r="P367" s="5">
        <v>0</v>
      </c>
      <c r="R367" s="109"/>
      <c r="S367" s="109"/>
      <c r="T367" s="109"/>
      <c r="U367" s="45"/>
      <c r="V367" s="45"/>
      <c r="X367" s="4"/>
      <c r="Z367" s="296"/>
      <c r="AA367" s="296"/>
      <c r="AB367" s="296"/>
      <c r="AC367" s="45"/>
      <c r="AD367" s="45"/>
      <c r="AF367" s="302">
        <v>0</v>
      </c>
      <c r="AN367" s="5">
        <f t="shared" si="476"/>
        <v>0</v>
      </c>
      <c r="AP367" s="764" t="s">
        <v>514</v>
      </c>
      <c r="AQ367" s="673"/>
      <c r="AR367" s="662"/>
      <c r="AS367" s="45" t="s">
        <v>11</v>
      </c>
      <c r="AT367" s="45" t="s">
        <v>11</v>
      </c>
      <c r="AV367" s="4">
        <v>0</v>
      </c>
      <c r="AX367" s="688" t="s">
        <v>515</v>
      </c>
      <c r="AY367" s="673"/>
      <c r="AZ367" s="662"/>
      <c r="BA367" s="197" t="s">
        <v>11</v>
      </c>
      <c r="BB367" s="45" t="s">
        <v>11</v>
      </c>
      <c r="BD367" s="24">
        <v>0</v>
      </c>
      <c r="BH367" s="249"/>
      <c r="BI367" s="45" t="s">
        <v>11</v>
      </c>
      <c r="BJ367" s="45" t="s">
        <v>11</v>
      </c>
      <c r="BK367" s="247"/>
      <c r="BL367" s="248">
        <v>0</v>
      </c>
      <c r="BN367" s="672" t="s">
        <v>517</v>
      </c>
      <c r="BO367" s="673"/>
      <c r="BP367" s="662"/>
      <c r="BQ367" s="45" t="s">
        <v>11</v>
      </c>
      <c r="BR367" s="45" t="s">
        <v>11</v>
      </c>
      <c r="BT367" s="4">
        <v>0</v>
      </c>
      <c r="BV367" s="296"/>
      <c r="BW367" s="296"/>
      <c r="BX367" s="296"/>
      <c r="BY367" s="527" t="s">
        <v>11</v>
      </c>
      <c r="BZ367" s="45" t="s">
        <v>11</v>
      </c>
      <c r="CB367" s="489">
        <v>0</v>
      </c>
      <c r="CD367" s="682" t="s">
        <v>519</v>
      </c>
      <c r="CE367" s="673"/>
      <c r="CF367" s="662"/>
      <c r="CG367" s="45" t="s">
        <v>11</v>
      </c>
      <c r="CH367" s="45" t="s">
        <v>11</v>
      </c>
      <c r="CJ367" s="4">
        <v>0</v>
      </c>
      <c r="CL367" s="794" t="s">
        <v>520</v>
      </c>
      <c r="CM367" s="795"/>
      <c r="CN367" s="796"/>
      <c r="CO367" s="45" t="s">
        <v>11</v>
      </c>
      <c r="CP367" s="45" t="s">
        <v>11</v>
      </c>
      <c r="CR367" s="4">
        <v>0</v>
      </c>
    </row>
    <row r="368" spans="2:96" ht="12.75" customHeight="1" thickBot="1" x14ac:dyDescent="0.4">
      <c r="B368" s="299"/>
      <c r="C368" s="299"/>
      <c r="D368" s="299"/>
      <c r="E368" s="45"/>
      <c r="F368" s="45"/>
      <c r="H368" s="297">
        <v>0</v>
      </c>
      <c r="J368" s="296"/>
      <c r="K368" s="296"/>
      <c r="L368" s="296"/>
      <c r="M368" s="45"/>
      <c r="N368" s="45"/>
      <c r="P368" s="298">
        <v>0</v>
      </c>
      <c r="R368" s="109"/>
      <c r="S368" s="109"/>
      <c r="T368" s="109"/>
      <c r="U368" s="45"/>
      <c r="V368" s="45"/>
      <c r="X368" s="4"/>
      <c r="Z368" s="296"/>
      <c r="AA368" s="296"/>
      <c r="AB368" s="296"/>
      <c r="AC368" s="45"/>
      <c r="AD368" s="45"/>
      <c r="AF368" s="302">
        <v>0</v>
      </c>
      <c r="AH368" s="658" t="s">
        <v>415</v>
      </c>
      <c r="AI368" s="659"/>
      <c r="AJ368" s="659"/>
      <c r="AK368" s="659"/>
      <c r="AL368" s="659"/>
      <c r="AM368" s="659"/>
      <c r="AN368" s="660"/>
      <c r="AP368" s="110"/>
      <c r="AQ368" s="110"/>
      <c r="AR368" s="110"/>
      <c r="AS368" s="45"/>
      <c r="AT368" s="45"/>
      <c r="AV368" s="4">
        <v>0</v>
      </c>
      <c r="AX368" s="110"/>
      <c r="AY368" s="110"/>
      <c r="AZ368" s="110"/>
      <c r="BA368" s="197"/>
      <c r="BB368" s="45"/>
      <c r="BD368" s="4">
        <v>0</v>
      </c>
      <c r="BF368" s="664"/>
      <c r="BG368" s="651"/>
      <c r="BH368" s="3"/>
      <c r="BI368" s="248"/>
      <c r="BJ368" s="248"/>
      <c r="BK368" s="28"/>
      <c r="BL368" s="250">
        <f t="shared" ref="BL368:BL370" si="477">SUM(BL367+BI368-BJ368)</f>
        <v>0</v>
      </c>
      <c r="BN368" s="296"/>
      <c r="BO368" s="296"/>
      <c r="BP368" s="296"/>
      <c r="BQ368" s="45"/>
      <c r="BR368" s="45"/>
      <c r="BT368" s="468">
        <v>0</v>
      </c>
      <c r="BV368" s="296"/>
      <c r="BW368" s="296"/>
      <c r="BX368" s="296"/>
      <c r="BY368" s="527"/>
      <c r="BZ368" s="45"/>
      <c r="CB368" s="489">
        <v>0</v>
      </c>
      <c r="CD368" s="296"/>
      <c r="CE368" s="296"/>
      <c r="CF368" s="296"/>
      <c r="CG368" s="45"/>
      <c r="CH368" s="45"/>
      <c r="CJ368" s="602">
        <v>0</v>
      </c>
      <c r="CL368" s="606"/>
      <c r="CM368" s="606"/>
      <c r="CN368" s="606"/>
      <c r="CO368" s="45"/>
      <c r="CP368" s="45"/>
      <c r="CR368" s="602">
        <v>0</v>
      </c>
    </row>
    <row r="369" spans="2:96" ht="12.75" customHeight="1" thickBot="1" x14ac:dyDescent="0.4">
      <c r="B369" s="299"/>
      <c r="C369" s="299"/>
      <c r="D369" s="299"/>
      <c r="E369" s="45"/>
      <c r="F369" s="45"/>
      <c r="H369" s="297">
        <v>0</v>
      </c>
      <c r="J369" s="296"/>
      <c r="K369" s="296"/>
      <c r="L369" s="296"/>
      <c r="M369" s="45"/>
      <c r="N369" s="45"/>
      <c r="P369" s="298">
        <v>0</v>
      </c>
      <c r="R369" s="109"/>
      <c r="S369" s="109"/>
      <c r="T369" s="109"/>
      <c r="U369" s="45"/>
      <c r="V369" s="45"/>
      <c r="X369" s="4"/>
      <c r="Z369" s="296"/>
      <c r="AA369" s="296"/>
      <c r="AB369" s="296"/>
      <c r="AC369" s="45"/>
      <c r="AD369" s="45"/>
      <c r="AF369" s="302">
        <v>0</v>
      </c>
      <c r="AH369" s="7"/>
      <c r="AI369" s="8"/>
      <c r="AJ369" s="8"/>
      <c r="AK369" s="9" t="s">
        <v>7</v>
      </c>
      <c r="AL369" s="9" t="s">
        <v>8</v>
      </c>
      <c r="AM369" s="102" t="s">
        <v>373</v>
      </c>
      <c r="AN369" s="11" t="s">
        <v>508</v>
      </c>
      <c r="AP369" s="110"/>
      <c r="AQ369" s="110"/>
      <c r="AR369" s="110"/>
      <c r="AS369" s="45"/>
      <c r="AT369" s="45"/>
      <c r="AV369" s="4">
        <v>0</v>
      </c>
      <c r="AX369" s="110"/>
      <c r="AY369" s="110"/>
      <c r="AZ369" s="110"/>
      <c r="BA369" s="197"/>
      <c r="BB369" s="45"/>
      <c r="BD369" s="4">
        <v>0</v>
      </c>
      <c r="BF369" s="247"/>
      <c r="BG369" s="247"/>
      <c r="BH369" s="247"/>
      <c r="BI369" s="247"/>
      <c r="BJ369" s="247"/>
      <c r="BK369" s="247"/>
      <c r="BL369" s="250">
        <f t="shared" si="477"/>
        <v>0</v>
      </c>
      <c r="BN369" s="296"/>
      <c r="BO369" s="296"/>
      <c r="BP369" s="296"/>
      <c r="BQ369" s="45"/>
      <c r="BR369" s="45"/>
      <c r="BT369" s="468">
        <v>0</v>
      </c>
      <c r="BV369" s="296"/>
      <c r="BW369" s="296"/>
      <c r="BX369" s="296"/>
      <c r="BY369" s="527"/>
      <c r="BZ369" s="45"/>
      <c r="CB369" s="489">
        <v>0</v>
      </c>
      <c r="CD369" s="296"/>
      <c r="CE369" s="296"/>
      <c r="CF369" s="296"/>
      <c r="CG369" s="45"/>
      <c r="CH369" s="45"/>
      <c r="CJ369" s="602">
        <v>0</v>
      </c>
      <c r="CL369" s="606"/>
      <c r="CM369" s="606"/>
      <c r="CN369" s="606"/>
      <c r="CO369" s="45"/>
      <c r="CP369" s="45"/>
      <c r="CR369" s="602">
        <v>0</v>
      </c>
    </row>
    <row r="370" spans="2:96" ht="12.75" customHeight="1" x14ac:dyDescent="0.35">
      <c r="B370" s="797"/>
      <c r="C370" s="792"/>
      <c r="D370" s="793"/>
      <c r="E370" s="45"/>
      <c r="F370" s="45"/>
      <c r="H370" s="297">
        <v>0</v>
      </c>
      <c r="J370" s="791"/>
      <c r="K370" s="792"/>
      <c r="L370" s="793"/>
      <c r="M370" s="45"/>
      <c r="N370" s="45"/>
      <c r="P370" s="298">
        <v>0</v>
      </c>
      <c r="R370" s="678"/>
      <c r="S370" s="673"/>
      <c r="T370" s="662"/>
      <c r="U370" s="45"/>
      <c r="V370" s="45"/>
      <c r="X370" s="4"/>
      <c r="Z370" s="791"/>
      <c r="AA370" s="792"/>
      <c r="AB370" s="793"/>
      <c r="AC370" s="45"/>
      <c r="AD370" s="45"/>
      <c r="AF370" s="302">
        <v>0</v>
      </c>
      <c r="AH370" s="685" t="s">
        <v>513</v>
      </c>
      <c r="AI370" s="673"/>
      <c r="AJ370" s="662"/>
      <c r="AK370" s="45" t="s">
        <v>11</v>
      </c>
      <c r="AL370" s="45" t="s">
        <v>11</v>
      </c>
      <c r="AN370" s="4">
        <v>0</v>
      </c>
      <c r="AV370" s="4">
        <v>0</v>
      </c>
      <c r="BD370" s="4">
        <v>0</v>
      </c>
      <c r="BF370" s="247"/>
      <c r="BG370" s="247"/>
      <c r="BH370" s="247"/>
      <c r="BI370" s="247"/>
      <c r="BJ370" s="247"/>
      <c r="BK370" s="247"/>
      <c r="BL370" s="250">
        <f t="shared" si="477"/>
        <v>0</v>
      </c>
      <c r="BN370" s="791"/>
      <c r="BO370" s="792"/>
      <c r="BP370" s="793"/>
      <c r="BQ370" s="45"/>
      <c r="BR370" s="45"/>
      <c r="BT370" s="4">
        <v>0</v>
      </c>
      <c r="CB370" s="489">
        <v>0</v>
      </c>
      <c r="CJ370" s="4">
        <v>0</v>
      </c>
      <c r="CR370" s="4">
        <v>0</v>
      </c>
    </row>
    <row r="371" spans="2:96" ht="12.75" customHeight="1" x14ac:dyDescent="0.35">
      <c r="B371" s="664"/>
      <c r="C371" s="651"/>
      <c r="D371" s="3"/>
      <c r="E371" s="4"/>
      <c r="F371" s="4"/>
      <c r="G371" s="6"/>
      <c r="H371" s="5">
        <f t="shared" ref="H371:H373" si="478">SUM(H370+E371-F371)</f>
        <v>0</v>
      </c>
      <c r="J371" s="664"/>
      <c r="K371" s="651"/>
      <c r="L371" s="3"/>
      <c r="M371" s="4"/>
      <c r="N371" s="4"/>
      <c r="O371" s="6"/>
      <c r="P371" s="298">
        <v>0</v>
      </c>
      <c r="R371" s="664"/>
      <c r="S371" s="651"/>
      <c r="T371" s="3"/>
      <c r="U371" s="4"/>
      <c r="V371" s="4"/>
      <c r="W371" s="6"/>
      <c r="X371" s="5">
        <f t="shared" ref="X371:X373" si="479">SUM(X370+U371-V371)</f>
        <v>0</v>
      </c>
      <c r="Z371" s="664"/>
      <c r="AA371" s="651"/>
      <c r="AB371" s="3"/>
      <c r="AC371" s="4"/>
      <c r="AD371" s="4"/>
      <c r="AE371" s="6"/>
      <c r="AF371" s="302">
        <v>0</v>
      </c>
      <c r="AH371" s="664"/>
      <c r="AI371" s="651"/>
      <c r="AJ371" s="3"/>
      <c r="AK371" s="4"/>
      <c r="AL371" s="4"/>
      <c r="AM371" s="6"/>
      <c r="AN371" s="5">
        <f t="shared" ref="AN371:AN373" si="480">SUM(AN370+AK371-AL371)</f>
        <v>0</v>
      </c>
      <c r="AP371" s="664"/>
      <c r="AQ371" s="651"/>
      <c r="AR371" s="3"/>
      <c r="AS371" s="4"/>
      <c r="AT371" s="4"/>
      <c r="AU371" s="6"/>
      <c r="AV371" s="4">
        <v>0</v>
      </c>
      <c r="AX371" s="664"/>
      <c r="AY371" s="651"/>
      <c r="AZ371" s="3"/>
      <c r="BA371" s="193"/>
      <c r="BB371" s="4"/>
      <c r="BC371" s="185"/>
      <c r="BD371" s="4">
        <v>0</v>
      </c>
      <c r="BF371" s="664"/>
      <c r="BG371" s="651"/>
      <c r="BH371" s="3"/>
      <c r="BI371" s="4"/>
      <c r="BJ371" s="4"/>
      <c r="BK371" s="6"/>
      <c r="BL371" s="5">
        <f t="shared" ref="BL371:BL373" si="481">SUM(BL370+BI371-BJ371)</f>
        <v>0</v>
      </c>
      <c r="BN371" s="664"/>
      <c r="BO371" s="651"/>
      <c r="BP371" s="3"/>
      <c r="BQ371" s="4"/>
      <c r="BR371" s="4"/>
      <c r="BS371" s="6"/>
      <c r="BT371" s="5">
        <f t="shared" ref="BT371:BT373" si="482">SUM(BT370+BQ371-BR371)</f>
        <v>0</v>
      </c>
      <c r="BV371" s="664"/>
      <c r="BW371" s="651"/>
      <c r="BX371" s="3"/>
      <c r="BY371" s="527"/>
      <c r="BZ371" s="4"/>
      <c r="CA371" s="28"/>
      <c r="CB371" s="5">
        <f t="shared" ref="CB371:CB373" si="483">SUM(CB370+BY371-BZ371)</f>
        <v>0</v>
      </c>
      <c r="CD371" s="664"/>
      <c r="CE371" s="651"/>
      <c r="CF371" s="3"/>
      <c r="CG371" s="4"/>
      <c r="CH371" s="4"/>
      <c r="CI371" s="6"/>
      <c r="CJ371" s="5">
        <f t="shared" ref="CJ371:CJ373" si="484">SUM(CJ370+CG371-CH371)</f>
        <v>0</v>
      </c>
      <c r="CL371" s="664"/>
      <c r="CM371" s="651"/>
      <c r="CN371" s="3"/>
      <c r="CO371" s="4"/>
      <c r="CP371" s="4"/>
      <c r="CQ371" s="6"/>
      <c r="CR371" s="5">
        <f t="shared" ref="CR371:CR373" si="485">SUM(CR370+CO371-CP371)</f>
        <v>0</v>
      </c>
    </row>
    <row r="372" spans="2:96" ht="12.75" customHeight="1" x14ac:dyDescent="0.35">
      <c r="H372" s="5">
        <f t="shared" si="478"/>
        <v>0</v>
      </c>
      <c r="P372" s="5">
        <f>SUM(P367+M372-N372)</f>
        <v>0</v>
      </c>
      <c r="X372" s="5">
        <f t="shared" si="479"/>
        <v>0</v>
      </c>
      <c r="AF372" s="5">
        <f t="shared" ref="AF372:AF373" si="486">SUM(AF371+AC372-AD372)</f>
        <v>0</v>
      </c>
      <c r="AN372" s="5">
        <f t="shared" si="480"/>
        <v>0</v>
      </c>
      <c r="AV372" s="4">
        <v>0</v>
      </c>
      <c r="BD372" s="4">
        <v>0</v>
      </c>
      <c r="BL372" s="5">
        <f t="shared" si="481"/>
        <v>0</v>
      </c>
      <c r="BT372" s="5">
        <f t="shared" si="482"/>
        <v>0</v>
      </c>
      <c r="CB372" s="5">
        <f t="shared" si="483"/>
        <v>0</v>
      </c>
      <c r="CJ372" s="5">
        <f t="shared" si="484"/>
        <v>0</v>
      </c>
      <c r="CR372" s="5">
        <f t="shared" si="485"/>
        <v>0</v>
      </c>
    </row>
    <row r="373" spans="2:96" ht="12.75" customHeight="1" x14ac:dyDescent="0.35">
      <c r="H373" s="5">
        <f t="shared" si="478"/>
        <v>0</v>
      </c>
      <c r="P373" s="5">
        <f t="shared" ref="P373" si="487">SUM(P372+M373-N373)</f>
        <v>0</v>
      </c>
      <c r="X373" s="5">
        <f t="shared" si="479"/>
        <v>0</v>
      </c>
      <c r="AF373" s="5">
        <f t="shared" si="486"/>
        <v>0</v>
      </c>
      <c r="AN373" s="5">
        <f t="shared" si="480"/>
        <v>0</v>
      </c>
      <c r="AV373" s="4">
        <v>0</v>
      </c>
      <c r="BD373" s="4">
        <v>0</v>
      </c>
      <c r="BL373" s="5">
        <f t="shared" si="481"/>
        <v>0</v>
      </c>
      <c r="BT373" s="5">
        <f t="shared" si="482"/>
        <v>0</v>
      </c>
      <c r="CB373" s="5">
        <f t="shared" si="483"/>
        <v>0</v>
      </c>
      <c r="CJ373" s="5">
        <f t="shared" si="484"/>
        <v>0</v>
      </c>
      <c r="CR373" s="5">
        <f t="shared" si="485"/>
        <v>0</v>
      </c>
    </row>
    <row r="374" spans="2:96" ht="12.75" customHeight="1" x14ac:dyDescent="0.35">
      <c r="B374" s="658" t="s">
        <v>416</v>
      </c>
      <c r="C374" s="659"/>
      <c r="D374" s="659"/>
      <c r="E374" s="659"/>
      <c r="F374" s="659"/>
      <c r="G374" s="659"/>
      <c r="H374" s="660"/>
      <c r="J374" s="658" t="s">
        <v>416</v>
      </c>
      <c r="K374" s="659"/>
      <c r="L374" s="659"/>
      <c r="M374" s="659"/>
      <c r="N374" s="659"/>
      <c r="O374" s="659"/>
      <c r="P374" s="660"/>
      <c r="R374" s="658" t="s">
        <v>416</v>
      </c>
      <c r="S374" s="659"/>
      <c r="T374" s="659"/>
      <c r="U374" s="659"/>
      <c r="V374" s="659"/>
      <c r="W374" s="659"/>
      <c r="X374" s="660"/>
      <c r="Z374" s="658" t="s">
        <v>416</v>
      </c>
      <c r="AA374" s="659"/>
      <c r="AB374" s="659"/>
      <c r="AC374" s="659"/>
      <c r="AD374" s="659"/>
      <c r="AE374" s="659"/>
      <c r="AF374" s="660"/>
      <c r="AH374" s="658" t="s">
        <v>416</v>
      </c>
      <c r="AI374" s="659"/>
      <c r="AJ374" s="659"/>
      <c r="AK374" s="659"/>
      <c r="AL374" s="659"/>
      <c r="AM374" s="659"/>
      <c r="AN374" s="660"/>
      <c r="AP374" s="658" t="s">
        <v>416</v>
      </c>
      <c r="AQ374" s="659"/>
      <c r="AR374" s="659"/>
      <c r="AS374" s="659"/>
      <c r="AT374" s="659"/>
      <c r="AU374" s="659"/>
      <c r="AV374" s="660"/>
      <c r="AX374" s="658" t="s">
        <v>416</v>
      </c>
      <c r="AY374" s="659"/>
      <c r="AZ374" s="659"/>
      <c r="BA374" s="659"/>
      <c r="BB374" s="659"/>
      <c r="BC374" s="659"/>
      <c r="BD374" s="660"/>
      <c r="BF374" s="658" t="s">
        <v>416</v>
      </c>
      <c r="BG374" s="659"/>
      <c r="BH374" s="659"/>
      <c r="BI374" s="659"/>
      <c r="BJ374" s="659"/>
      <c r="BK374" s="659"/>
      <c r="BL374" s="660"/>
      <c r="BN374" s="658" t="s">
        <v>416</v>
      </c>
      <c r="BO374" s="659"/>
      <c r="BP374" s="659"/>
      <c r="BQ374" s="659"/>
      <c r="BR374" s="659"/>
      <c r="BS374" s="659"/>
      <c r="BT374" s="660"/>
      <c r="BV374" s="658" t="s">
        <v>416</v>
      </c>
      <c r="BW374" s="659"/>
      <c r="BX374" s="659"/>
      <c r="BY374" s="659"/>
      <c r="BZ374" s="659"/>
      <c r="CA374" s="659"/>
      <c r="CB374" s="660"/>
      <c r="CD374" s="658" t="s">
        <v>416</v>
      </c>
      <c r="CE374" s="659"/>
      <c r="CF374" s="659"/>
      <c r="CG374" s="659"/>
      <c r="CH374" s="659"/>
      <c r="CI374" s="659"/>
      <c r="CJ374" s="660"/>
      <c r="CL374" s="658" t="s">
        <v>416</v>
      </c>
      <c r="CM374" s="659"/>
      <c r="CN374" s="659"/>
      <c r="CO374" s="659"/>
      <c r="CP374" s="659"/>
      <c r="CQ374" s="659"/>
      <c r="CR374" s="660"/>
    </row>
    <row r="375" spans="2:96" ht="12.75" customHeight="1" x14ac:dyDescent="0.35">
      <c r="B375" s="7"/>
      <c r="C375" s="8"/>
      <c r="D375" s="8"/>
      <c r="E375" s="9" t="s">
        <v>7</v>
      </c>
      <c r="F375" s="9" t="s">
        <v>8</v>
      </c>
      <c r="G375" s="10" t="s">
        <v>9</v>
      </c>
      <c r="H375" s="11"/>
      <c r="J375" s="7"/>
      <c r="K375" s="8"/>
      <c r="L375" s="8"/>
      <c r="M375" s="9" t="s">
        <v>7</v>
      </c>
      <c r="N375" s="9" t="s">
        <v>8</v>
      </c>
      <c r="O375" s="12" t="s">
        <v>373</v>
      </c>
      <c r="P375" s="11"/>
      <c r="R375" s="7"/>
      <c r="S375" s="8"/>
      <c r="T375" s="8"/>
      <c r="U375" s="9" t="s">
        <v>7</v>
      </c>
      <c r="V375" s="9" t="s">
        <v>8</v>
      </c>
      <c r="W375" s="13" t="s">
        <v>373</v>
      </c>
      <c r="Z375" s="7"/>
      <c r="AA375" s="8"/>
      <c r="AB375" s="8"/>
      <c r="AC375" s="9" t="s">
        <v>7</v>
      </c>
      <c r="AD375" s="9" t="s">
        <v>8</v>
      </c>
      <c r="AE375" s="14" t="s">
        <v>373</v>
      </c>
      <c r="AF375" s="11"/>
      <c r="AH375" s="7"/>
      <c r="AI375" s="8"/>
      <c r="AJ375" s="8"/>
      <c r="AK375" s="9" t="s">
        <v>7</v>
      </c>
      <c r="AL375" s="9" t="s">
        <v>8</v>
      </c>
      <c r="AM375" s="102" t="s">
        <v>373</v>
      </c>
      <c r="AN375" s="11"/>
      <c r="AP375" s="7"/>
      <c r="AQ375" s="8"/>
      <c r="AR375" s="8"/>
      <c r="AS375" s="9" t="s">
        <v>7</v>
      </c>
      <c r="AT375" s="9" t="s">
        <v>8</v>
      </c>
      <c r="AU375" s="107" t="s">
        <v>373</v>
      </c>
      <c r="AV375" s="11"/>
      <c r="AX375" s="7"/>
      <c r="AY375" s="8"/>
      <c r="AZ375" s="8"/>
      <c r="BA375" s="191" t="s">
        <v>7</v>
      </c>
      <c r="BB375" s="9" t="s">
        <v>8</v>
      </c>
      <c r="BC375" s="184" t="s">
        <v>373</v>
      </c>
      <c r="BD375" s="11"/>
      <c r="BF375" s="7"/>
      <c r="BG375" s="8"/>
      <c r="BH375" s="8"/>
      <c r="BI375" s="9" t="s">
        <v>7</v>
      </c>
      <c r="BJ375" s="9" t="s">
        <v>8</v>
      </c>
      <c r="BK375" s="18" t="s">
        <v>373</v>
      </c>
      <c r="BL375" s="11"/>
      <c r="BN375" s="7"/>
      <c r="BO375" s="8"/>
      <c r="BP375" s="8"/>
      <c r="BQ375" s="9" t="s">
        <v>7</v>
      </c>
      <c r="BR375" s="9" t="s">
        <v>8</v>
      </c>
      <c r="BS375" s="19" t="s">
        <v>373</v>
      </c>
      <c r="BT375" s="11"/>
      <c r="BV375" s="7"/>
      <c r="BW375" s="536"/>
      <c r="BX375" s="8"/>
      <c r="BY375" s="9" t="s">
        <v>7</v>
      </c>
      <c r="BZ375" s="9" t="s">
        <v>8</v>
      </c>
      <c r="CA375" s="20" t="s">
        <v>373</v>
      </c>
      <c r="CB375" s="11"/>
      <c r="CD375" s="7"/>
      <c r="CE375" s="8"/>
      <c r="CF375" s="8"/>
      <c r="CG375" s="9" t="s">
        <v>7</v>
      </c>
      <c r="CH375" s="9" t="s">
        <v>8</v>
      </c>
      <c r="CI375" s="21" t="s">
        <v>373</v>
      </c>
      <c r="CJ375" s="11"/>
      <c r="CL375" s="7"/>
      <c r="CM375" s="8"/>
      <c r="CN375" s="8"/>
      <c r="CO375" s="9" t="s">
        <v>7</v>
      </c>
      <c r="CP375" s="9" t="s">
        <v>8</v>
      </c>
      <c r="CQ375" s="22" t="s">
        <v>373</v>
      </c>
      <c r="CR375" s="11"/>
    </row>
    <row r="376" spans="2:96" ht="12.75" customHeight="1" x14ac:dyDescent="0.35">
      <c r="B376" s="661" t="s">
        <v>532</v>
      </c>
      <c r="C376" s="673"/>
      <c r="D376" s="662"/>
      <c r="E376" s="45" t="s">
        <v>11</v>
      </c>
      <c r="F376" s="45" t="s">
        <v>11</v>
      </c>
      <c r="H376" s="4">
        <v>5</v>
      </c>
      <c r="J376" s="680" t="s">
        <v>510</v>
      </c>
      <c r="K376" s="673"/>
      <c r="L376" s="662"/>
      <c r="M376" s="45" t="s">
        <v>11</v>
      </c>
      <c r="N376" s="45" t="s">
        <v>11</v>
      </c>
      <c r="P376" s="4">
        <v>4</v>
      </c>
      <c r="R376" s="678" t="s">
        <v>511</v>
      </c>
      <c r="S376" s="673"/>
      <c r="T376" s="662"/>
      <c r="U376" s="45" t="s">
        <v>11</v>
      </c>
      <c r="V376" s="45" t="s">
        <v>11</v>
      </c>
      <c r="X376" s="4">
        <v>4</v>
      </c>
      <c r="Z376" s="687" t="s">
        <v>512</v>
      </c>
      <c r="AA376" s="673"/>
      <c r="AB376" s="662"/>
      <c r="AC376" s="45" t="s">
        <v>11</v>
      </c>
      <c r="AD376" s="45" t="s">
        <v>11</v>
      </c>
      <c r="AF376" s="24">
        <v>3</v>
      </c>
      <c r="AH376" s="685" t="s">
        <v>513</v>
      </c>
      <c r="AI376" s="673"/>
      <c r="AJ376" s="662"/>
      <c r="AK376" s="45" t="s">
        <v>11</v>
      </c>
      <c r="AL376" s="45" t="s">
        <v>11</v>
      </c>
      <c r="AN376" s="24">
        <v>0</v>
      </c>
      <c r="AP376" s="764" t="s">
        <v>514</v>
      </c>
      <c r="AQ376" s="673"/>
      <c r="AR376" s="662"/>
      <c r="AS376" s="45" t="s">
        <v>11</v>
      </c>
      <c r="AT376" s="45" t="s">
        <v>11</v>
      </c>
      <c r="AV376" s="24">
        <v>0</v>
      </c>
      <c r="AX376" s="688" t="s">
        <v>515</v>
      </c>
      <c r="AY376" s="673"/>
      <c r="AZ376" s="662"/>
      <c r="BA376" s="197" t="s">
        <v>11</v>
      </c>
      <c r="BB376" s="45" t="s">
        <v>11</v>
      </c>
      <c r="BD376" s="4">
        <v>0</v>
      </c>
      <c r="BF376" s="679" t="s">
        <v>516</v>
      </c>
      <c r="BG376" s="673"/>
      <c r="BH376" s="662"/>
      <c r="BI376" s="45" t="s">
        <v>11</v>
      </c>
      <c r="BJ376" s="45" t="s">
        <v>11</v>
      </c>
      <c r="BL376" s="4">
        <v>0</v>
      </c>
      <c r="BN376" s="672" t="s">
        <v>517</v>
      </c>
      <c r="BO376" s="673"/>
      <c r="BP376" s="662"/>
      <c r="BQ376" s="45" t="s">
        <v>11</v>
      </c>
      <c r="BR376" s="45" t="s">
        <v>11</v>
      </c>
      <c r="BT376" s="4">
        <v>0</v>
      </c>
      <c r="BV376" s="728" t="s">
        <v>518</v>
      </c>
      <c r="BW376" s="673"/>
      <c r="BX376" s="662"/>
      <c r="BY376" s="527" t="s">
        <v>11</v>
      </c>
      <c r="BZ376" s="45" t="s">
        <v>11</v>
      </c>
      <c r="CB376" s="4">
        <v>0</v>
      </c>
      <c r="CD376" s="682" t="s">
        <v>519</v>
      </c>
      <c r="CE376" s="673"/>
      <c r="CF376" s="662"/>
      <c r="CG376" s="45" t="s">
        <v>11</v>
      </c>
      <c r="CH376" s="45" t="s">
        <v>11</v>
      </c>
      <c r="CJ376" s="4">
        <v>0</v>
      </c>
      <c r="CL376" s="686" t="s">
        <v>520</v>
      </c>
      <c r="CM376" s="673"/>
      <c r="CN376" s="662"/>
      <c r="CO376" s="45" t="s">
        <v>11</v>
      </c>
      <c r="CP376" s="45" t="s">
        <v>11</v>
      </c>
      <c r="CR376" s="4">
        <v>0</v>
      </c>
    </row>
    <row r="377" spans="2:96" ht="12.75" customHeight="1" x14ac:dyDescent="0.35">
      <c r="B377" s="654">
        <v>45614</v>
      </c>
      <c r="C377" s="651"/>
      <c r="E377" s="4">
        <v>0</v>
      </c>
      <c r="F377" s="4">
        <v>1</v>
      </c>
      <c r="G377" s="6" t="s">
        <v>24</v>
      </c>
      <c r="H377" s="5">
        <f t="shared" ref="H377:H380" si="488">SUM(H376+E377-F377)</f>
        <v>4</v>
      </c>
      <c r="J377" s="45"/>
      <c r="K377" s="45"/>
      <c r="M377" s="45"/>
      <c r="N377" s="45"/>
      <c r="P377" s="5">
        <f t="shared" ref="P377:P380" si="489">SUM(P376+M377-N377)</f>
        <v>4</v>
      </c>
      <c r="R377" s="45"/>
      <c r="S377" s="654">
        <v>45630</v>
      </c>
      <c r="T377" s="651"/>
      <c r="U377" s="111">
        <v>0</v>
      </c>
      <c r="V377" s="111">
        <v>1</v>
      </c>
      <c r="W377" s="6" t="s">
        <v>24</v>
      </c>
      <c r="X377" s="4">
        <f t="shared" ref="X377:X380" si="490">SUM(X376+U377-V377)</f>
        <v>3</v>
      </c>
      <c r="Z377" s="45"/>
      <c r="AA377" s="708">
        <v>45672</v>
      </c>
      <c r="AB377" s="651"/>
      <c r="AC377" s="24">
        <v>0</v>
      </c>
      <c r="AD377" s="24">
        <v>1</v>
      </c>
      <c r="AE377" s="112" t="s">
        <v>35</v>
      </c>
      <c r="AF377" s="4">
        <f t="shared" ref="AF377:AF380" si="491">SUM(AF376+AC377-AD377)</f>
        <v>2</v>
      </c>
      <c r="AH377" s="45"/>
      <c r="AI377" s="45"/>
      <c r="AK377" s="45"/>
      <c r="AL377" s="45"/>
      <c r="AN377" s="4">
        <f t="shared" ref="AN377:AN380" si="492">SUM(AN376+AK377-AL377)</f>
        <v>0</v>
      </c>
      <c r="AP377" s="45"/>
      <c r="AQ377" s="45"/>
      <c r="AS377" s="45"/>
      <c r="AT377" s="45"/>
      <c r="AV377" s="4">
        <f t="shared" ref="AV377:AV380" si="493">SUM(AV376+AS377-AT377)</f>
        <v>0</v>
      </c>
      <c r="AX377" s="45"/>
      <c r="AY377" s="45"/>
      <c r="BA377" s="197"/>
      <c r="BB377" s="45"/>
      <c r="BD377" s="180">
        <v>0</v>
      </c>
      <c r="BF377" s="45"/>
      <c r="BG377" s="45"/>
      <c r="BI377" s="45"/>
      <c r="BJ377" s="45"/>
      <c r="BL377" s="5">
        <f>SUM(BL365+BI377-BJ377)</f>
        <v>0</v>
      </c>
      <c r="BN377" s="45"/>
      <c r="BO377" s="45"/>
      <c r="BQ377" s="45"/>
      <c r="BR377" s="45"/>
      <c r="BT377" s="5">
        <f>SUM(BT365+BQ377-BR377)</f>
        <v>0</v>
      </c>
      <c r="BV377" s="45"/>
      <c r="BW377" s="527"/>
      <c r="BY377" s="527"/>
      <c r="BZ377" s="45"/>
      <c r="CB377" s="5">
        <f>SUM(CB365+BY377-BZ377)</f>
        <v>0</v>
      </c>
      <c r="CD377" s="706"/>
      <c r="CE377" s="651"/>
      <c r="CF377" s="43"/>
      <c r="CG377" s="35"/>
      <c r="CH377" s="35"/>
      <c r="CI377" s="36"/>
      <c r="CJ377" s="5">
        <v>0</v>
      </c>
      <c r="CL377" s="45"/>
      <c r="CM377" s="45"/>
      <c r="CO377" s="45"/>
      <c r="CP377" s="45"/>
      <c r="CR377" s="4">
        <v>0</v>
      </c>
    </row>
    <row r="378" spans="2:96" ht="12.75" customHeight="1" x14ac:dyDescent="0.35">
      <c r="B378" s="45"/>
      <c r="C378" s="45"/>
      <c r="E378" s="45"/>
      <c r="F378" s="45"/>
      <c r="H378" s="5">
        <f t="shared" si="488"/>
        <v>4</v>
      </c>
      <c r="J378" s="45"/>
      <c r="K378" s="45"/>
      <c r="M378" s="45"/>
      <c r="N378" s="45"/>
      <c r="P378" s="5">
        <f t="shared" si="489"/>
        <v>4</v>
      </c>
      <c r="R378" s="45"/>
      <c r="S378" s="45"/>
      <c r="U378" s="45"/>
      <c r="V378" s="45"/>
      <c r="X378" s="4">
        <f t="shared" si="490"/>
        <v>3</v>
      </c>
      <c r="Z378" s="45"/>
      <c r="AA378" s="708">
        <v>45678</v>
      </c>
      <c r="AB378" s="651"/>
      <c r="AC378" s="24">
        <v>0</v>
      </c>
      <c r="AD378" s="24">
        <v>2</v>
      </c>
      <c r="AE378" s="112" t="s">
        <v>16</v>
      </c>
      <c r="AF378" s="4">
        <f t="shared" si="491"/>
        <v>0</v>
      </c>
      <c r="AH378" s="45"/>
      <c r="AI378" s="45"/>
      <c r="AK378" s="45"/>
      <c r="AL378" s="45"/>
      <c r="AN378" s="4">
        <f t="shared" si="492"/>
        <v>0</v>
      </c>
      <c r="AP378" s="45"/>
      <c r="AQ378" s="45"/>
      <c r="AS378" s="45"/>
      <c r="AT378" s="45"/>
      <c r="AV378" s="4">
        <f t="shared" si="493"/>
        <v>0</v>
      </c>
      <c r="AX378" s="45"/>
      <c r="AY378" s="45"/>
      <c r="BA378" s="197"/>
      <c r="BB378" s="45"/>
      <c r="BD378" s="180">
        <v>0</v>
      </c>
      <c r="BF378" s="45"/>
      <c r="BG378" s="45"/>
      <c r="BI378" s="45"/>
      <c r="BJ378" s="45"/>
      <c r="BL378" s="5">
        <f t="shared" ref="BL378:BL380" si="494">SUM(BL370+BI378-BJ378)</f>
        <v>0</v>
      </c>
      <c r="BN378" s="45"/>
      <c r="BO378" s="45"/>
      <c r="BQ378" s="45"/>
      <c r="BR378" s="45"/>
      <c r="BT378" s="5">
        <f t="shared" ref="BT378:BT380" si="495">SUM(BT370+BQ378-BR378)</f>
        <v>0</v>
      </c>
      <c r="BV378" s="45"/>
      <c r="BW378" s="527"/>
      <c r="BY378" s="527"/>
      <c r="BZ378" s="45"/>
      <c r="CB378" s="5">
        <f t="shared" ref="CB378:CB380" si="496">SUM(CB370+BY378-BZ378)</f>
        <v>0</v>
      </c>
      <c r="CD378" s="45"/>
      <c r="CE378" s="45"/>
      <c r="CG378" s="45"/>
      <c r="CH378" s="45"/>
      <c r="CJ378" s="5">
        <v>0</v>
      </c>
      <c r="CL378" s="45"/>
      <c r="CM378" s="45"/>
      <c r="CO378" s="45"/>
      <c r="CP378" s="45"/>
      <c r="CR378" s="4">
        <v>0</v>
      </c>
    </row>
    <row r="379" spans="2:96" ht="12.75" customHeight="1" x14ac:dyDescent="0.35">
      <c r="B379" s="45"/>
      <c r="C379" s="45"/>
      <c r="E379" s="45"/>
      <c r="F379" s="45"/>
      <c r="H379" s="5">
        <f t="shared" si="488"/>
        <v>4</v>
      </c>
      <c r="J379" s="45"/>
      <c r="K379" s="45"/>
      <c r="M379" s="45"/>
      <c r="N379" s="45"/>
      <c r="P379" s="5">
        <f t="shared" si="489"/>
        <v>4</v>
      </c>
      <c r="R379" s="45"/>
      <c r="S379" s="45"/>
      <c r="U379" s="45"/>
      <c r="V379" s="45"/>
      <c r="X379" s="4">
        <f t="shared" si="490"/>
        <v>3</v>
      </c>
      <c r="Z379" s="45"/>
      <c r="AA379" s="45"/>
      <c r="AC379" s="45"/>
      <c r="AD379" s="45"/>
      <c r="AF379" s="4">
        <f t="shared" si="491"/>
        <v>0</v>
      </c>
      <c r="AH379" s="45"/>
      <c r="AI379" s="45"/>
      <c r="AK379" s="45"/>
      <c r="AL379" s="45"/>
      <c r="AN379" s="4">
        <f t="shared" si="492"/>
        <v>0</v>
      </c>
      <c r="AP379" s="45"/>
      <c r="AQ379" s="45"/>
      <c r="AS379" s="45"/>
      <c r="AT379" s="45"/>
      <c r="AV379" s="4">
        <f t="shared" si="493"/>
        <v>0</v>
      </c>
      <c r="AX379" s="45"/>
      <c r="AY379" s="45"/>
      <c r="BA379" s="197"/>
      <c r="BB379" s="45"/>
      <c r="BD379" s="180">
        <v>0</v>
      </c>
      <c r="BF379" s="45"/>
      <c r="BG379" s="45"/>
      <c r="BI379" s="45"/>
      <c r="BJ379" s="45"/>
      <c r="BL379" s="5">
        <f t="shared" si="494"/>
        <v>0</v>
      </c>
      <c r="BN379" s="45"/>
      <c r="BO379" s="45"/>
      <c r="BQ379" s="45"/>
      <c r="BR379" s="45"/>
      <c r="BT379" s="5">
        <f t="shared" si="495"/>
        <v>0</v>
      </c>
      <c r="BV379" s="45"/>
      <c r="BW379" s="527"/>
      <c r="BY379" s="527"/>
      <c r="BZ379" s="45"/>
      <c r="CB379" s="5">
        <f t="shared" si="496"/>
        <v>0</v>
      </c>
      <c r="CD379" s="45"/>
      <c r="CE379" s="45"/>
      <c r="CG379" s="45"/>
      <c r="CH379" s="45"/>
      <c r="CJ379" s="5">
        <v>0</v>
      </c>
      <c r="CL379" s="45"/>
      <c r="CM379" s="45"/>
      <c r="CO379" s="45"/>
      <c r="CP379" s="45"/>
      <c r="CR379" s="4">
        <v>0</v>
      </c>
    </row>
    <row r="380" spans="2:96" ht="12.75" customHeight="1" x14ac:dyDescent="0.35">
      <c r="B380" s="45"/>
      <c r="C380" s="45"/>
      <c r="E380" s="45"/>
      <c r="F380" s="45"/>
      <c r="H380" s="5">
        <f t="shared" si="488"/>
        <v>4</v>
      </c>
      <c r="J380" s="45"/>
      <c r="K380" s="45"/>
      <c r="M380" s="45"/>
      <c r="N380" s="45"/>
      <c r="P380" s="5">
        <f t="shared" si="489"/>
        <v>4</v>
      </c>
      <c r="R380" s="45"/>
      <c r="S380" s="45"/>
      <c r="U380" s="45"/>
      <c r="V380" s="45"/>
      <c r="X380" s="4">
        <f t="shared" si="490"/>
        <v>3</v>
      </c>
      <c r="Z380" s="45"/>
      <c r="AA380" s="45"/>
      <c r="AC380" s="45"/>
      <c r="AD380" s="45"/>
      <c r="AF380" s="4">
        <f t="shared" si="491"/>
        <v>0</v>
      </c>
      <c r="AH380" s="45"/>
      <c r="AI380" s="45"/>
      <c r="AK380" s="45"/>
      <c r="AL380" s="45"/>
      <c r="AN380" s="4">
        <f t="shared" si="492"/>
        <v>0</v>
      </c>
      <c r="AP380" s="45"/>
      <c r="AQ380" s="45"/>
      <c r="AS380" s="45"/>
      <c r="AT380" s="45"/>
      <c r="AV380" s="4">
        <f t="shared" si="493"/>
        <v>0</v>
      </c>
      <c r="AX380" s="45"/>
      <c r="AY380" s="45"/>
      <c r="BA380" s="197"/>
      <c r="BB380" s="45"/>
      <c r="BD380" s="180">
        <v>0</v>
      </c>
      <c r="BF380" s="45"/>
      <c r="BG380" s="45"/>
      <c r="BI380" s="45"/>
      <c r="BJ380" s="45"/>
      <c r="BL380" s="5">
        <f t="shared" si="494"/>
        <v>0</v>
      </c>
      <c r="BN380" s="45"/>
      <c r="BO380" s="45"/>
      <c r="BQ380" s="45"/>
      <c r="BR380" s="45"/>
      <c r="BT380" s="5">
        <f t="shared" si="495"/>
        <v>0</v>
      </c>
      <c r="BV380" s="45"/>
      <c r="BW380" s="527"/>
      <c r="BY380" s="527"/>
      <c r="BZ380" s="45"/>
      <c r="CB380" s="5">
        <f t="shared" si="496"/>
        <v>0</v>
      </c>
      <c r="CD380" s="45"/>
      <c r="CE380" s="45"/>
      <c r="CG380" s="45"/>
      <c r="CH380" s="45"/>
      <c r="CJ380" s="5">
        <v>0</v>
      </c>
      <c r="CL380" s="45"/>
      <c r="CM380" s="45"/>
      <c r="CO380" s="45"/>
      <c r="CP380" s="45"/>
      <c r="CR380" s="4">
        <v>0</v>
      </c>
    </row>
    <row r="381" spans="2:96" ht="12.75" customHeight="1" x14ac:dyDescent="0.35">
      <c r="B381" s="658" t="s">
        <v>417</v>
      </c>
      <c r="C381" s="659"/>
      <c r="D381" s="659"/>
      <c r="E381" s="659"/>
      <c r="F381" s="659"/>
      <c r="G381" s="659"/>
      <c r="H381" s="660"/>
      <c r="J381" s="658" t="s">
        <v>417</v>
      </c>
      <c r="K381" s="659"/>
      <c r="L381" s="659"/>
      <c r="M381" s="659"/>
      <c r="N381" s="659"/>
      <c r="O381" s="659"/>
      <c r="P381" s="660"/>
      <c r="R381" s="658" t="s">
        <v>417</v>
      </c>
      <c r="S381" s="659"/>
      <c r="T381" s="659"/>
      <c r="U381" s="659"/>
      <c r="V381" s="659"/>
      <c r="W381" s="659"/>
      <c r="X381" s="660"/>
      <c r="Z381" s="658" t="s">
        <v>417</v>
      </c>
      <c r="AA381" s="659"/>
      <c r="AB381" s="659"/>
      <c r="AC381" s="659"/>
      <c r="AD381" s="659"/>
      <c r="AE381" s="659"/>
      <c r="AF381" s="660"/>
      <c r="AH381" s="658" t="s">
        <v>417</v>
      </c>
      <c r="AI381" s="659"/>
      <c r="AJ381" s="659"/>
      <c r="AK381" s="659"/>
      <c r="AL381" s="659"/>
      <c r="AM381" s="659"/>
      <c r="AN381" s="660"/>
      <c r="AP381" s="658" t="s">
        <v>417</v>
      </c>
      <c r="AQ381" s="659"/>
      <c r="AR381" s="659"/>
      <c r="AS381" s="659"/>
      <c r="AT381" s="659"/>
      <c r="AU381" s="659"/>
      <c r="AV381" s="660"/>
      <c r="AX381" s="658" t="s">
        <v>417</v>
      </c>
      <c r="AY381" s="659"/>
      <c r="AZ381" s="659"/>
      <c r="BA381" s="659"/>
      <c r="BB381" s="659"/>
      <c r="BC381" s="659"/>
      <c r="BD381" s="660"/>
      <c r="BF381" s="658" t="s">
        <v>417</v>
      </c>
      <c r="BG381" s="659"/>
      <c r="BH381" s="659"/>
      <c r="BI381" s="659"/>
      <c r="BJ381" s="659"/>
      <c r="BK381" s="659"/>
      <c r="BL381" s="660"/>
      <c r="BN381" s="658" t="s">
        <v>417</v>
      </c>
      <c r="BO381" s="659"/>
      <c r="BP381" s="659"/>
      <c r="BQ381" s="659"/>
      <c r="BR381" s="659"/>
      <c r="BS381" s="659"/>
      <c r="BT381" s="660"/>
      <c r="BV381" s="658" t="s">
        <v>417</v>
      </c>
      <c r="BW381" s="659"/>
      <c r="BX381" s="659"/>
      <c r="BY381" s="659"/>
      <c r="BZ381" s="659"/>
      <c r="CA381" s="659"/>
      <c r="CB381" s="660"/>
      <c r="CD381" s="658" t="s">
        <v>417</v>
      </c>
      <c r="CE381" s="659"/>
      <c r="CF381" s="659"/>
      <c r="CG381" s="659"/>
      <c r="CH381" s="659"/>
      <c r="CI381" s="659"/>
      <c r="CJ381" s="660"/>
      <c r="CL381" s="658" t="s">
        <v>417</v>
      </c>
      <c r="CM381" s="659"/>
      <c r="CN381" s="659"/>
      <c r="CO381" s="659"/>
      <c r="CP381" s="659"/>
      <c r="CQ381" s="659"/>
      <c r="CR381" s="660"/>
    </row>
    <row r="382" spans="2:96" ht="12.75" customHeight="1" x14ac:dyDescent="0.35">
      <c r="B382" s="7"/>
      <c r="C382" s="8"/>
      <c r="D382" s="8"/>
      <c r="E382" s="9" t="s">
        <v>7</v>
      </c>
      <c r="F382" s="9" t="s">
        <v>8</v>
      </c>
      <c r="G382" s="10" t="s">
        <v>9</v>
      </c>
      <c r="H382" s="11"/>
      <c r="J382" s="7"/>
      <c r="K382" s="8"/>
      <c r="L382" s="8"/>
      <c r="M382" s="9" t="s">
        <v>7</v>
      </c>
      <c r="N382" s="9" t="s">
        <v>8</v>
      </c>
      <c r="O382" s="12" t="s">
        <v>373</v>
      </c>
      <c r="P382" s="11"/>
      <c r="R382" s="7"/>
      <c r="S382" s="8"/>
      <c r="T382" s="8"/>
      <c r="U382" s="9" t="s">
        <v>7</v>
      </c>
      <c r="V382" s="9" t="s">
        <v>8</v>
      </c>
      <c r="W382" s="13" t="s">
        <v>373</v>
      </c>
      <c r="X382" s="11"/>
      <c r="Z382" s="7"/>
      <c r="AA382" s="8"/>
      <c r="AB382" s="8"/>
      <c r="AC382" s="9" t="s">
        <v>7</v>
      </c>
      <c r="AD382" s="9" t="s">
        <v>8</v>
      </c>
      <c r="AE382" s="14" t="s">
        <v>373</v>
      </c>
      <c r="AF382" s="11"/>
      <c r="AH382" s="7"/>
      <c r="AI382" s="8"/>
      <c r="AJ382" s="8"/>
      <c r="AK382" s="9" t="s">
        <v>7</v>
      </c>
      <c r="AL382" s="9" t="s">
        <v>8</v>
      </c>
      <c r="AM382" s="102" t="s">
        <v>373</v>
      </c>
      <c r="AN382" s="11"/>
      <c r="AP382" s="7"/>
      <c r="AQ382" s="8"/>
      <c r="AR382" s="8"/>
      <c r="AS382" s="9" t="s">
        <v>7</v>
      </c>
      <c r="AT382" s="9" t="s">
        <v>8</v>
      </c>
      <c r="AU382" s="107" t="s">
        <v>373</v>
      </c>
      <c r="AV382" s="11"/>
      <c r="AX382" s="7"/>
      <c r="AY382" s="8"/>
      <c r="AZ382" s="8"/>
      <c r="BA382" s="191" t="s">
        <v>7</v>
      </c>
      <c r="BB382" s="9" t="s">
        <v>8</v>
      </c>
      <c r="BC382" s="184" t="s">
        <v>373</v>
      </c>
      <c r="BD382" s="11"/>
      <c r="BF382" s="7"/>
      <c r="BG382" s="8"/>
      <c r="BH382" s="8"/>
      <c r="BI382" s="9" t="s">
        <v>7</v>
      </c>
      <c r="BJ382" s="9" t="s">
        <v>8</v>
      </c>
      <c r="BK382" s="18" t="s">
        <v>373</v>
      </c>
      <c r="BL382" s="11"/>
      <c r="BN382" s="7"/>
      <c r="BO382" s="8"/>
      <c r="BP382" s="8"/>
      <c r="BQ382" s="9" t="s">
        <v>7</v>
      </c>
      <c r="BR382" s="9" t="s">
        <v>8</v>
      </c>
      <c r="BS382" s="19" t="s">
        <v>373</v>
      </c>
      <c r="BT382" s="11"/>
      <c r="BV382" s="7"/>
      <c r="BW382" s="536"/>
      <c r="BX382" s="8"/>
      <c r="BY382" s="9" t="s">
        <v>7</v>
      </c>
      <c r="BZ382" s="9" t="s">
        <v>8</v>
      </c>
      <c r="CA382" s="20" t="s">
        <v>373</v>
      </c>
      <c r="CB382" s="11"/>
      <c r="CD382" s="7"/>
      <c r="CE382" s="8"/>
      <c r="CF382" s="8"/>
      <c r="CG382" s="9" t="s">
        <v>7</v>
      </c>
      <c r="CH382" s="9" t="s">
        <v>8</v>
      </c>
      <c r="CI382" s="21" t="s">
        <v>373</v>
      </c>
      <c r="CJ382" s="11"/>
      <c r="CL382" s="7"/>
      <c r="CM382" s="8"/>
      <c r="CN382" s="8"/>
      <c r="CO382" s="9" t="s">
        <v>7</v>
      </c>
      <c r="CP382" s="9" t="s">
        <v>8</v>
      </c>
      <c r="CQ382" s="22" t="s">
        <v>373</v>
      </c>
      <c r="CR382" s="11"/>
    </row>
    <row r="383" spans="2:96" ht="12.75" customHeight="1" x14ac:dyDescent="0.35">
      <c r="B383" s="661" t="s">
        <v>532</v>
      </c>
      <c r="C383" s="673"/>
      <c r="D383" s="662"/>
      <c r="E383" s="45" t="s">
        <v>11</v>
      </c>
      <c r="F383" s="45" t="s">
        <v>11</v>
      </c>
      <c r="H383" s="4">
        <v>0</v>
      </c>
      <c r="J383" s="680" t="s">
        <v>510</v>
      </c>
      <c r="K383" s="673"/>
      <c r="L383" s="662"/>
      <c r="M383" s="45" t="s">
        <v>11</v>
      </c>
      <c r="N383" s="45" t="s">
        <v>11</v>
      </c>
      <c r="P383" s="4">
        <v>0</v>
      </c>
      <c r="R383" s="678" t="s">
        <v>511</v>
      </c>
      <c r="S383" s="673"/>
      <c r="T383" s="662"/>
      <c r="U383" s="45" t="s">
        <v>11</v>
      </c>
      <c r="V383" s="45" t="s">
        <v>11</v>
      </c>
      <c r="X383" s="4">
        <v>0</v>
      </c>
      <c r="Z383" s="687" t="s">
        <v>512</v>
      </c>
      <c r="AA383" s="673"/>
      <c r="AB383" s="662"/>
      <c r="AC383" s="45" t="s">
        <v>11</v>
      </c>
      <c r="AD383" s="45" t="s">
        <v>11</v>
      </c>
      <c r="AF383" s="4">
        <v>0</v>
      </c>
      <c r="AH383" s="685" t="s">
        <v>513</v>
      </c>
      <c r="AI383" s="673"/>
      <c r="AJ383" s="662"/>
      <c r="AK383" s="45" t="s">
        <v>11</v>
      </c>
      <c r="AL383" s="45" t="s">
        <v>11</v>
      </c>
      <c r="AN383" s="4">
        <v>0</v>
      </c>
      <c r="AP383" s="764" t="s">
        <v>514</v>
      </c>
      <c r="AQ383" s="673"/>
      <c r="AR383" s="662"/>
      <c r="AS383" s="45" t="s">
        <v>11</v>
      </c>
      <c r="AT383" s="45" t="s">
        <v>11</v>
      </c>
      <c r="AV383" s="4">
        <v>0</v>
      </c>
      <c r="AX383" s="688" t="s">
        <v>515</v>
      </c>
      <c r="AY383" s="673"/>
      <c r="AZ383" s="662"/>
      <c r="BA383" s="197" t="s">
        <v>11</v>
      </c>
      <c r="BB383" s="45" t="s">
        <v>11</v>
      </c>
      <c r="BD383" s="4">
        <v>0</v>
      </c>
      <c r="BF383" s="679" t="s">
        <v>516</v>
      </c>
      <c r="BG383" s="673"/>
      <c r="BH383" s="662"/>
      <c r="BI383" s="4" t="s">
        <v>11</v>
      </c>
      <c r="BJ383" s="4" t="s">
        <v>11</v>
      </c>
      <c r="BL383" s="4">
        <v>0</v>
      </c>
      <c r="BN383" s="672" t="s">
        <v>517</v>
      </c>
      <c r="BO383" s="673"/>
      <c r="BP383" s="662"/>
      <c r="BQ383" s="45" t="s">
        <v>11</v>
      </c>
      <c r="BR383" s="45" t="s">
        <v>11</v>
      </c>
      <c r="BT383" s="4">
        <v>0</v>
      </c>
      <c r="BV383" s="728" t="s">
        <v>518</v>
      </c>
      <c r="BW383" s="673"/>
      <c r="BX383" s="662"/>
      <c r="BY383" s="527" t="s">
        <v>11</v>
      </c>
      <c r="BZ383" s="45" t="s">
        <v>11</v>
      </c>
      <c r="CB383" s="4">
        <v>0</v>
      </c>
      <c r="CD383" s="682" t="s">
        <v>519</v>
      </c>
      <c r="CE383" s="673"/>
      <c r="CF383" s="662"/>
      <c r="CG383" s="45" t="s">
        <v>11</v>
      </c>
      <c r="CH383" s="45" t="s">
        <v>11</v>
      </c>
      <c r="CJ383" s="4">
        <v>0</v>
      </c>
      <c r="CL383" s="686" t="s">
        <v>520</v>
      </c>
      <c r="CM383" s="673"/>
      <c r="CN383" s="662"/>
      <c r="CO383" s="4" t="s">
        <v>11</v>
      </c>
      <c r="CP383" s="4" t="s">
        <v>11</v>
      </c>
      <c r="CR383" s="4">
        <v>0</v>
      </c>
    </row>
    <row r="384" spans="2:96" ht="12.75" customHeight="1" x14ac:dyDescent="0.35">
      <c r="B384" s="654"/>
      <c r="C384" s="651"/>
      <c r="E384" s="4"/>
      <c r="F384" s="4"/>
      <c r="G384" s="6"/>
      <c r="H384" s="5">
        <f t="shared" ref="H384:H387" si="497">SUM(H383+E384-F384)</f>
        <v>0</v>
      </c>
      <c r="J384" s="45"/>
      <c r="K384" s="45"/>
      <c r="M384" s="45"/>
      <c r="N384" s="45"/>
      <c r="P384" s="5">
        <f t="shared" ref="P384:P387" si="498">SUM(P383+M384-N384)</f>
        <v>0</v>
      </c>
      <c r="R384" s="654"/>
      <c r="S384" s="651"/>
      <c r="U384" s="4"/>
      <c r="V384" s="4"/>
      <c r="W384" s="6"/>
      <c r="X384" s="5">
        <f t="shared" ref="X384:X387" si="499">SUM(X383+U384-V384)</f>
        <v>0</v>
      </c>
      <c r="Z384" s="654"/>
      <c r="AA384" s="651"/>
      <c r="AC384" s="4"/>
      <c r="AD384" s="4"/>
      <c r="AE384" s="6"/>
      <c r="AF384" s="5">
        <f t="shared" ref="AF384:AF387" si="500">SUM(AF383+AC384-AD384)</f>
        <v>0</v>
      </c>
      <c r="AH384" s="45"/>
      <c r="AI384" s="45"/>
      <c r="AK384" s="45"/>
      <c r="AL384" s="45"/>
      <c r="AN384" s="5">
        <f t="shared" ref="AN384:AN387" si="501">SUM(AN383+AK384-AL384)</f>
        <v>0</v>
      </c>
      <c r="AP384" s="45"/>
      <c r="AQ384" s="45"/>
      <c r="AS384" s="45"/>
      <c r="AT384" s="45"/>
      <c r="AV384" s="5">
        <f t="shared" ref="AV384:AV387" si="502">SUM(AV383+AS384-AT384)</f>
        <v>0</v>
      </c>
      <c r="AX384" s="654"/>
      <c r="AY384" s="651"/>
      <c r="BA384" s="193">
        <v>0</v>
      </c>
      <c r="BB384" s="4"/>
      <c r="BC384" s="185"/>
      <c r="BD384" s="5">
        <f t="shared" ref="BD384:BD387" si="503">SUM(BD383+BA384-BB384)</f>
        <v>0</v>
      </c>
      <c r="BF384" s="654"/>
      <c r="BG384" s="651"/>
      <c r="BI384" s="4">
        <v>0</v>
      </c>
      <c r="BJ384" s="4"/>
      <c r="BK384" s="6"/>
      <c r="BL384" s="5">
        <f t="shared" ref="BL384:BL387" si="504">SUM(BL383+BI384-BJ384)</f>
        <v>0</v>
      </c>
      <c r="BN384" s="45"/>
      <c r="BO384" s="45"/>
      <c r="BQ384" s="45"/>
      <c r="BR384" s="45"/>
      <c r="BT384" s="5">
        <f t="shared" ref="BT384:BT387" si="505">SUM(BT383+BQ384-BR384)</f>
        <v>0</v>
      </c>
      <c r="BV384" s="45"/>
      <c r="BW384" s="527"/>
      <c r="BY384" s="527"/>
      <c r="BZ384" s="45"/>
      <c r="CB384" s="5">
        <f t="shared" ref="CB384:CB387" si="506">SUM(CB383+BY384-BZ384)</f>
        <v>0</v>
      </c>
      <c r="CD384" s="654"/>
      <c r="CE384" s="651"/>
      <c r="CG384" s="4"/>
      <c r="CH384" s="4"/>
      <c r="CI384" s="6"/>
      <c r="CJ384" s="5">
        <f t="shared" ref="CJ384:CJ387" si="507">SUM(CJ383+CG384-CH384)</f>
        <v>0</v>
      </c>
      <c r="CL384" s="654"/>
      <c r="CM384" s="651"/>
      <c r="CO384" s="4">
        <v>0</v>
      </c>
      <c r="CP384" s="4"/>
      <c r="CQ384" s="6"/>
      <c r="CR384" s="5">
        <f t="shared" ref="CR384:CR387" si="508">SUM(CR383+CO384-CP384)</f>
        <v>0</v>
      </c>
    </row>
    <row r="385" spans="2:96" ht="12.75" customHeight="1" x14ac:dyDescent="0.35">
      <c r="B385" s="654"/>
      <c r="C385" s="651"/>
      <c r="E385" s="4"/>
      <c r="F385" s="4"/>
      <c r="G385" s="6"/>
      <c r="H385" s="5">
        <f t="shared" si="497"/>
        <v>0</v>
      </c>
      <c r="J385" s="45"/>
      <c r="K385" s="45"/>
      <c r="M385" s="45"/>
      <c r="N385" s="45"/>
      <c r="P385" s="5">
        <f t="shared" si="498"/>
        <v>0</v>
      </c>
      <c r="R385" s="654"/>
      <c r="S385" s="651"/>
      <c r="U385" s="4"/>
      <c r="V385" s="4"/>
      <c r="W385" s="6"/>
      <c r="X385" s="5">
        <f t="shared" si="499"/>
        <v>0</v>
      </c>
      <c r="Z385" s="45"/>
      <c r="AA385" s="45"/>
      <c r="AC385" s="45"/>
      <c r="AD385" s="45"/>
      <c r="AF385" s="5">
        <f t="shared" si="500"/>
        <v>0</v>
      </c>
      <c r="AH385" s="45"/>
      <c r="AI385" s="45"/>
      <c r="AK385" s="45"/>
      <c r="AL385" s="45"/>
      <c r="AN385" s="5">
        <f t="shared" si="501"/>
        <v>0</v>
      </c>
      <c r="AP385" s="45"/>
      <c r="AQ385" s="45"/>
      <c r="AS385" s="45"/>
      <c r="AT385" s="45"/>
      <c r="AV385" s="5">
        <f t="shared" si="502"/>
        <v>0</v>
      </c>
      <c r="AX385" s="45"/>
      <c r="AY385" s="45"/>
      <c r="BA385" s="197"/>
      <c r="BB385" s="45"/>
      <c r="BD385" s="5">
        <f t="shared" si="503"/>
        <v>0</v>
      </c>
      <c r="BF385" s="45"/>
      <c r="BG385" s="45"/>
      <c r="BI385" s="45"/>
      <c r="BJ385" s="45"/>
      <c r="BL385" s="5">
        <f t="shared" si="504"/>
        <v>0</v>
      </c>
      <c r="BN385" s="45"/>
      <c r="BO385" s="45"/>
      <c r="BQ385" s="45"/>
      <c r="BR385" s="45"/>
      <c r="BT385" s="5">
        <f t="shared" si="505"/>
        <v>0</v>
      </c>
      <c r="BV385" s="45"/>
      <c r="BW385" s="527"/>
      <c r="BY385" s="527"/>
      <c r="BZ385" s="45"/>
      <c r="CB385" s="5">
        <f t="shared" si="506"/>
        <v>0</v>
      </c>
      <c r="CD385" s="45"/>
      <c r="CE385" s="45"/>
      <c r="CG385" s="45"/>
      <c r="CH385" s="45"/>
      <c r="CJ385" s="5">
        <f t="shared" si="507"/>
        <v>0</v>
      </c>
      <c r="CL385" s="654"/>
      <c r="CM385" s="651"/>
      <c r="CO385" s="4">
        <v>0</v>
      </c>
      <c r="CP385" s="4"/>
      <c r="CQ385" s="6"/>
      <c r="CR385" s="5">
        <f t="shared" si="508"/>
        <v>0</v>
      </c>
    </row>
    <row r="386" spans="2:96" ht="12.75" customHeight="1" x14ac:dyDescent="0.35">
      <c r="B386" s="654"/>
      <c r="C386" s="651"/>
      <c r="E386" s="45"/>
      <c r="F386" s="45"/>
      <c r="H386" s="5">
        <f t="shared" si="497"/>
        <v>0</v>
      </c>
      <c r="J386" s="45"/>
      <c r="K386" s="45"/>
      <c r="M386" s="45"/>
      <c r="N386" s="45"/>
      <c r="P386" s="5">
        <f t="shared" si="498"/>
        <v>0</v>
      </c>
      <c r="R386" s="45"/>
      <c r="S386" s="45"/>
      <c r="U386" s="45"/>
      <c r="V386" s="45"/>
      <c r="X386" s="5">
        <f t="shared" si="499"/>
        <v>0</v>
      </c>
      <c r="Z386" s="45"/>
      <c r="AA386" s="45"/>
      <c r="AC386" s="45"/>
      <c r="AD386" s="45"/>
      <c r="AF386" s="5">
        <f t="shared" si="500"/>
        <v>0</v>
      </c>
      <c r="AH386" s="45"/>
      <c r="AI386" s="45"/>
      <c r="AK386" s="45"/>
      <c r="AL386" s="45"/>
      <c r="AN386" s="5">
        <f t="shared" si="501"/>
        <v>0</v>
      </c>
      <c r="AP386" s="45"/>
      <c r="AQ386" s="45"/>
      <c r="AS386" s="45"/>
      <c r="AT386" s="45"/>
      <c r="AV386" s="5">
        <f t="shared" si="502"/>
        <v>0</v>
      </c>
      <c r="AX386" s="45"/>
      <c r="AY386" s="45"/>
      <c r="BA386" s="197"/>
      <c r="BB386" s="45"/>
      <c r="BD386" s="5">
        <f t="shared" si="503"/>
        <v>0</v>
      </c>
      <c r="BF386" s="45"/>
      <c r="BG386" s="45"/>
      <c r="BI386" s="45"/>
      <c r="BJ386" s="45"/>
      <c r="BL386" s="5">
        <f t="shared" si="504"/>
        <v>0</v>
      </c>
      <c r="BN386" s="45"/>
      <c r="BO386" s="45"/>
      <c r="BQ386" s="45"/>
      <c r="BR386" s="45"/>
      <c r="BT386" s="5">
        <f t="shared" si="505"/>
        <v>0</v>
      </c>
      <c r="BV386" s="45"/>
      <c r="BW386" s="527"/>
      <c r="BY386" s="527"/>
      <c r="BZ386" s="45"/>
      <c r="CB386" s="5">
        <f t="shared" si="506"/>
        <v>0</v>
      </c>
      <c r="CD386" s="45"/>
      <c r="CE386" s="45"/>
      <c r="CG386" s="45"/>
      <c r="CH386" s="45"/>
      <c r="CJ386" s="5">
        <f t="shared" si="507"/>
        <v>0</v>
      </c>
      <c r="CL386" s="45"/>
      <c r="CM386" s="45"/>
      <c r="CO386" s="45"/>
      <c r="CP386" s="45"/>
      <c r="CR386" s="5">
        <f t="shared" si="508"/>
        <v>0</v>
      </c>
    </row>
    <row r="387" spans="2:96" ht="12.75" customHeight="1" x14ac:dyDescent="0.35">
      <c r="B387" s="45"/>
      <c r="C387" s="45"/>
      <c r="E387" s="45"/>
      <c r="F387" s="45"/>
      <c r="H387" s="5">
        <f t="shared" si="497"/>
        <v>0</v>
      </c>
      <c r="J387" s="45"/>
      <c r="K387" s="45"/>
      <c r="M387" s="45"/>
      <c r="N387" s="45"/>
      <c r="P387" s="5">
        <f t="shared" si="498"/>
        <v>0</v>
      </c>
      <c r="R387" s="45"/>
      <c r="S387" s="45"/>
      <c r="U387" s="45"/>
      <c r="V387" s="45"/>
      <c r="X387" s="5">
        <f t="shared" si="499"/>
        <v>0</v>
      </c>
      <c r="Z387" s="45"/>
      <c r="AA387" s="45"/>
      <c r="AC387" s="45"/>
      <c r="AD387" s="45"/>
      <c r="AF387" s="5">
        <f t="shared" si="500"/>
        <v>0</v>
      </c>
      <c r="AH387" s="45"/>
      <c r="AI387" s="45"/>
      <c r="AK387" s="45"/>
      <c r="AL387" s="45"/>
      <c r="AN387" s="5">
        <f t="shared" si="501"/>
        <v>0</v>
      </c>
      <c r="AP387" s="45"/>
      <c r="AQ387" s="45"/>
      <c r="AS387" s="45"/>
      <c r="AT387" s="45"/>
      <c r="AV387" s="5">
        <f t="shared" si="502"/>
        <v>0</v>
      </c>
      <c r="AX387" s="45"/>
      <c r="AY387" s="45"/>
      <c r="BA387" s="197"/>
      <c r="BB387" s="45"/>
      <c r="BD387" s="5">
        <f t="shared" si="503"/>
        <v>0</v>
      </c>
      <c r="BF387" s="45"/>
      <c r="BG387" s="45"/>
      <c r="BI387" s="45"/>
      <c r="BJ387" s="45"/>
      <c r="BL387" s="5">
        <f t="shared" si="504"/>
        <v>0</v>
      </c>
      <c r="BN387" s="45"/>
      <c r="BO387" s="45"/>
      <c r="BQ387" s="45"/>
      <c r="BR387" s="45"/>
      <c r="BT387" s="5">
        <f t="shared" si="505"/>
        <v>0</v>
      </c>
      <c r="BV387" s="45"/>
      <c r="BW387" s="527"/>
      <c r="BY387" s="527"/>
      <c r="BZ387" s="45"/>
      <c r="CB387" s="5">
        <f t="shared" si="506"/>
        <v>0</v>
      </c>
      <c r="CD387" s="45"/>
      <c r="CE387" s="45"/>
      <c r="CG387" s="45"/>
      <c r="CH387" s="45"/>
      <c r="CJ387" s="5">
        <f t="shared" si="507"/>
        <v>0</v>
      </c>
      <c r="CL387" s="45"/>
      <c r="CM387" s="45"/>
      <c r="CO387" s="45"/>
      <c r="CP387" s="45"/>
      <c r="CR387" s="5">
        <f t="shared" si="508"/>
        <v>0</v>
      </c>
    </row>
    <row r="388" spans="2:96" ht="12.75" customHeight="1" x14ac:dyDescent="0.35">
      <c r="B388" s="658" t="s">
        <v>418</v>
      </c>
      <c r="C388" s="659"/>
      <c r="D388" s="659"/>
      <c r="E388" s="659"/>
      <c r="F388" s="659"/>
      <c r="G388" s="659"/>
      <c r="H388" s="660"/>
      <c r="J388" s="658" t="s">
        <v>418</v>
      </c>
      <c r="K388" s="659"/>
      <c r="L388" s="659"/>
      <c r="M388" s="659"/>
      <c r="N388" s="659"/>
      <c r="O388" s="659"/>
      <c r="P388" s="660"/>
      <c r="R388" s="658" t="s">
        <v>418</v>
      </c>
      <c r="S388" s="659"/>
      <c r="T388" s="659"/>
      <c r="U388" s="659"/>
      <c r="V388" s="659"/>
      <c r="W388" s="659"/>
      <c r="X388" s="660"/>
      <c r="Z388" s="658" t="s">
        <v>418</v>
      </c>
      <c r="AA388" s="659"/>
      <c r="AB388" s="659"/>
      <c r="AC388" s="659"/>
      <c r="AD388" s="659"/>
      <c r="AE388" s="659"/>
      <c r="AF388" s="660"/>
      <c r="AH388" s="658" t="s">
        <v>418</v>
      </c>
      <c r="AI388" s="659"/>
      <c r="AJ388" s="659"/>
      <c r="AK388" s="659"/>
      <c r="AL388" s="659"/>
      <c r="AM388" s="659"/>
      <c r="AN388" s="660"/>
      <c r="AP388" s="658" t="s">
        <v>418</v>
      </c>
      <c r="AQ388" s="659"/>
      <c r="AR388" s="659"/>
      <c r="AS388" s="659"/>
      <c r="AT388" s="659"/>
      <c r="AU388" s="659"/>
      <c r="AV388" s="660"/>
      <c r="AX388" s="658" t="s">
        <v>418</v>
      </c>
      <c r="AY388" s="659"/>
      <c r="AZ388" s="659"/>
      <c r="BA388" s="659"/>
      <c r="BB388" s="659"/>
      <c r="BC388" s="659"/>
      <c r="BD388" s="660"/>
      <c r="BF388" s="658" t="s">
        <v>418</v>
      </c>
      <c r="BG388" s="659"/>
      <c r="BH388" s="659"/>
      <c r="BI388" s="659"/>
      <c r="BJ388" s="659"/>
      <c r="BK388" s="659"/>
      <c r="BL388" s="660"/>
      <c r="BN388" s="658" t="s">
        <v>418</v>
      </c>
      <c r="BO388" s="659"/>
      <c r="BP388" s="659"/>
      <c r="BQ388" s="659"/>
      <c r="BR388" s="659"/>
      <c r="BS388" s="659"/>
      <c r="BT388" s="660"/>
      <c r="BV388" s="658" t="s">
        <v>418</v>
      </c>
      <c r="BW388" s="659"/>
      <c r="BX388" s="659"/>
      <c r="BY388" s="659"/>
      <c r="BZ388" s="659"/>
      <c r="CA388" s="659"/>
      <c r="CB388" s="660"/>
      <c r="CD388" s="658" t="s">
        <v>418</v>
      </c>
      <c r="CE388" s="659"/>
      <c r="CF388" s="659"/>
      <c r="CG388" s="659"/>
      <c r="CH388" s="659"/>
      <c r="CI388" s="659"/>
      <c r="CJ388" s="660"/>
      <c r="CL388" s="658" t="s">
        <v>418</v>
      </c>
      <c r="CM388" s="659"/>
      <c r="CN388" s="659"/>
      <c r="CO388" s="659"/>
      <c r="CP388" s="659"/>
      <c r="CQ388" s="659"/>
      <c r="CR388" s="660"/>
    </row>
    <row r="389" spans="2:96" ht="12.75" customHeight="1" x14ac:dyDescent="0.35">
      <c r="B389" s="7"/>
      <c r="C389" s="8"/>
      <c r="D389" s="8"/>
      <c r="E389" s="9" t="s">
        <v>7</v>
      </c>
      <c r="F389" s="9" t="s">
        <v>8</v>
      </c>
      <c r="G389" s="10" t="s">
        <v>9</v>
      </c>
      <c r="H389" s="11" t="s">
        <v>508</v>
      </c>
      <c r="J389" s="7"/>
      <c r="K389" s="8"/>
      <c r="L389" s="8"/>
      <c r="M389" s="9" t="s">
        <v>7</v>
      </c>
      <c r="N389" s="9" t="s">
        <v>8</v>
      </c>
      <c r="O389" s="12" t="s">
        <v>373</v>
      </c>
      <c r="P389" s="11" t="s">
        <v>508</v>
      </c>
      <c r="R389" s="7"/>
      <c r="S389" s="8"/>
      <c r="T389" s="8"/>
      <c r="U389" s="9" t="s">
        <v>7</v>
      </c>
      <c r="V389" s="9" t="s">
        <v>8</v>
      </c>
      <c r="W389" s="13" t="s">
        <v>373</v>
      </c>
      <c r="X389" s="11" t="s">
        <v>508</v>
      </c>
      <c r="Z389" s="7"/>
      <c r="AA389" s="8"/>
      <c r="AB389" s="8"/>
      <c r="AC389" s="9" t="s">
        <v>7</v>
      </c>
      <c r="AD389" s="9" t="s">
        <v>8</v>
      </c>
      <c r="AE389" s="14" t="s">
        <v>373</v>
      </c>
      <c r="AF389" s="11" t="s">
        <v>508</v>
      </c>
      <c r="AH389" s="7"/>
      <c r="AI389" s="8"/>
      <c r="AJ389" s="8"/>
      <c r="AK389" s="9" t="s">
        <v>7</v>
      </c>
      <c r="AL389" s="9" t="s">
        <v>8</v>
      </c>
      <c r="AM389" s="102" t="s">
        <v>373</v>
      </c>
      <c r="AN389" s="11" t="s">
        <v>508</v>
      </c>
      <c r="AP389" s="7"/>
      <c r="AQ389" s="8"/>
      <c r="AR389" s="8"/>
      <c r="AS389" s="9" t="s">
        <v>7</v>
      </c>
      <c r="AT389" s="9" t="s">
        <v>8</v>
      </c>
      <c r="AU389" s="107" t="s">
        <v>373</v>
      </c>
      <c r="AV389" s="11" t="s">
        <v>508</v>
      </c>
      <c r="AX389" s="7"/>
      <c r="AY389" s="8"/>
      <c r="AZ389" s="8"/>
      <c r="BA389" s="191" t="s">
        <v>7</v>
      </c>
      <c r="BB389" s="9" t="s">
        <v>8</v>
      </c>
      <c r="BC389" s="184" t="s">
        <v>373</v>
      </c>
      <c r="BD389" s="11" t="s">
        <v>508</v>
      </c>
      <c r="BF389" s="7"/>
      <c r="BG389" s="8"/>
      <c r="BH389" s="8"/>
      <c r="BI389" s="9" t="s">
        <v>7</v>
      </c>
      <c r="BJ389" s="9" t="s">
        <v>8</v>
      </c>
      <c r="BK389" s="18" t="s">
        <v>373</v>
      </c>
      <c r="BL389" s="11" t="s">
        <v>508</v>
      </c>
      <c r="BN389" s="7"/>
      <c r="BO389" s="8"/>
      <c r="BP389" s="8"/>
      <c r="BQ389" s="9" t="s">
        <v>7</v>
      </c>
      <c r="BR389" s="9" t="s">
        <v>8</v>
      </c>
      <c r="BS389" s="19" t="s">
        <v>373</v>
      </c>
      <c r="BT389" s="11" t="s">
        <v>508</v>
      </c>
      <c r="BV389" s="7"/>
      <c r="BW389" s="536"/>
      <c r="BX389" s="8"/>
      <c r="BY389" s="9" t="s">
        <v>7</v>
      </c>
      <c r="BZ389" s="9" t="s">
        <v>8</v>
      </c>
      <c r="CA389" s="20" t="s">
        <v>373</v>
      </c>
      <c r="CB389" s="11" t="s">
        <v>508</v>
      </c>
      <c r="CD389" s="7"/>
      <c r="CE389" s="8"/>
      <c r="CF389" s="8"/>
      <c r="CG389" s="9" t="s">
        <v>7</v>
      </c>
      <c r="CH389" s="9" t="s">
        <v>8</v>
      </c>
      <c r="CI389" s="21" t="s">
        <v>373</v>
      </c>
      <c r="CJ389" s="11" t="s">
        <v>508</v>
      </c>
      <c r="CL389" s="7"/>
      <c r="CM389" s="8"/>
      <c r="CN389" s="8"/>
      <c r="CO389" s="9" t="s">
        <v>7</v>
      </c>
      <c r="CP389" s="9" t="s">
        <v>8</v>
      </c>
      <c r="CQ389" s="22" t="s">
        <v>373</v>
      </c>
      <c r="CR389" s="11" t="s">
        <v>508</v>
      </c>
    </row>
    <row r="390" spans="2:96" ht="12.75" customHeight="1" x14ac:dyDescent="0.35">
      <c r="B390" s="661" t="s">
        <v>532</v>
      </c>
      <c r="C390" s="673"/>
      <c r="D390" s="662"/>
      <c r="E390" s="4" t="s">
        <v>11</v>
      </c>
      <c r="F390" s="4" t="s">
        <v>11</v>
      </c>
      <c r="H390" s="4">
        <v>67</v>
      </c>
      <c r="J390" s="680" t="s">
        <v>510</v>
      </c>
      <c r="K390" s="673"/>
      <c r="L390" s="662"/>
      <c r="M390" s="45" t="s">
        <v>11</v>
      </c>
      <c r="N390" s="45" t="s">
        <v>11</v>
      </c>
      <c r="P390" s="4">
        <v>67</v>
      </c>
      <c r="R390" s="678" t="s">
        <v>511</v>
      </c>
      <c r="S390" s="673"/>
      <c r="T390" s="662"/>
      <c r="U390" s="45" t="s">
        <v>11</v>
      </c>
      <c r="V390" s="45" t="s">
        <v>11</v>
      </c>
      <c r="X390" s="27">
        <v>65</v>
      </c>
      <c r="Z390" s="687" t="s">
        <v>512</v>
      </c>
      <c r="AA390" s="673"/>
      <c r="AB390" s="662"/>
      <c r="AC390" s="45" t="s">
        <v>11</v>
      </c>
      <c r="AD390" s="45" t="s">
        <v>11</v>
      </c>
      <c r="AF390" s="24">
        <v>63</v>
      </c>
      <c r="AH390" s="685" t="s">
        <v>513</v>
      </c>
      <c r="AI390" s="673"/>
      <c r="AJ390" s="662"/>
      <c r="AK390" s="45" t="s">
        <v>11</v>
      </c>
      <c r="AL390" s="45" t="s">
        <v>11</v>
      </c>
      <c r="AN390" s="24">
        <v>63</v>
      </c>
      <c r="AP390" s="764" t="s">
        <v>514</v>
      </c>
      <c r="AQ390" s="673"/>
      <c r="AR390" s="662"/>
      <c r="AS390" s="45" t="s">
        <v>11</v>
      </c>
      <c r="AT390" s="45" t="s">
        <v>11</v>
      </c>
      <c r="AV390" s="24">
        <v>56</v>
      </c>
      <c r="AX390" s="688" t="s">
        <v>515</v>
      </c>
      <c r="AY390" s="673"/>
      <c r="AZ390" s="662"/>
      <c r="BA390" s="197" t="s">
        <v>11</v>
      </c>
      <c r="BB390" s="45" t="s">
        <v>11</v>
      </c>
      <c r="BD390" s="4">
        <v>41</v>
      </c>
      <c r="BF390" s="679" t="s">
        <v>516</v>
      </c>
      <c r="BG390" s="673"/>
      <c r="BH390" s="662"/>
      <c r="BI390" s="45" t="s">
        <v>11</v>
      </c>
      <c r="BJ390" s="45" t="s">
        <v>11</v>
      </c>
      <c r="BL390" s="250">
        <v>39</v>
      </c>
      <c r="BN390" s="672" t="s">
        <v>517</v>
      </c>
      <c r="BO390" s="673"/>
      <c r="BP390" s="662"/>
      <c r="BQ390" s="45" t="s">
        <v>11</v>
      </c>
      <c r="BR390" s="45" t="s">
        <v>11</v>
      </c>
      <c r="BT390" s="455">
        <v>39</v>
      </c>
      <c r="BV390" s="728" t="s">
        <v>518</v>
      </c>
      <c r="BW390" s="673"/>
      <c r="BX390" s="662"/>
      <c r="BY390" s="527" t="s">
        <v>11</v>
      </c>
      <c r="BZ390" s="45" t="s">
        <v>11</v>
      </c>
      <c r="CB390" s="4">
        <f>BT392</f>
        <v>36</v>
      </c>
      <c r="CD390" s="682" t="s">
        <v>519</v>
      </c>
      <c r="CE390" s="673"/>
      <c r="CF390" s="662"/>
      <c r="CG390" s="45" t="s">
        <v>11</v>
      </c>
      <c r="CH390" s="45" t="s">
        <v>11</v>
      </c>
      <c r="CJ390" s="4">
        <v>0</v>
      </c>
      <c r="CL390" s="686" t="s">
        <v>520</v>
      </c>
      <c r="CM390" s="673"/>
      <c r="CN390" s="662"/>
      <c r="CO390" s="45" t="s">
        <v>11</v>
      </c>
      <c r="CP390" s="45" t="s">
        <v>11</v>
      </c>
      <c r="CR390" s="4">
        <v>0</v>
      </c>
    </row>
    <row r="391" spans="2:96" ht="12.75" customHeight="1" x14ac:dyDescent="0.35">
      <c r="B391" s="654"/>
      <c r="C391" s="651"/>
      <c r="D391" s="3"/>
      <c r="E391" s="4"/>
      <c r="F391" s="4"/>
      <c r="G391" s="6"/>
      <c r="H391" s="5">
        <f t="shared" ref="H391:H399" si="509">SUM(H390+E391-F391)</f>
        <v>67</v>
      </c>
      <c r="J391" s="654">
        <v>45603</v>
      </c>
      <c r="K391" s="651"/>
      <c r="L391" s="3"/>
      <c r="M391" s="24">
        <v>0</v>
      </c>
      <c r="N391" s="24">
        <v>1</v>
      </c>
      <c r="O391" s="28" t="s">
        <v>35</v>
      </c>
      <c r="P391" s="5">
        <f t="shared" ref="P391:P399" si="510">SUM(P390+M391-N391)</f>
        <v>66</v>
      </c>
      <c r="R391" s="654">
        <v>45656</v>
      </c>
      <c r="S391" s="651"/>
      <c r="T391" s="3"/>
      <c r="U391" s="24">
        <v>0</v>
      </c>
      <c r="V391" s="24">
        <v>2</v>
      </c>
      <c r="W391" s="28" t="s">
        <v>15</v>
      </c>
      <c r="X391" s="5">
        <f t="shared" ref="X391:X399" si="511">SUM(X390+U391-V391)</f>
        <v>63</v>
      </c>
      <c r="Z391" s="654"/>
      <c r="AA391" s="651"/>
      <c r="AB391" s="2"/>
      <c r="AC391" s="4"/>
      <c r="AD391" s="4"/>
      <c r="AE391" s="6"/>
      <c r="AF391" s="5">
        <f t="shared" ref="AF391:AF399" si="512">SUM(AF390+AC391-AD391)</f>
        <v>63</v>
      </c>
      <c r="AH391" s="654"/>
      <c r="AI391" s="651"/>
      <c r="AJ391" s="2"/>
      <c r="AK391" s="4"/>
      <c r="AL391" s="4"/>
      <c r="AM391" s="6"/>
      <c r="AN391" s="5">
        <f t="shared" ref="AN391:AN400" si="513">SUM(AN390+AK391-AL391)</f>
        <v>63</v>
      </c>
      <c r="AP391" s="654">
        <v>45728</v>
      </c>
      <c r="AQ391" s="651"/>
      <c r="AR391" s="2"/>
      <c r="AS391" s="4">
        <v>0</v>
      </c>
      <c r="AT391" s="4">
        <v>2</v>
      </c>
      <c r="AU391" s="6" t="s">
        <v>22</v>
      </c>
      <c r="AV391" s="5">
        <f t="shared" ref="AV391:AV400" si="514">SUM(AV390+AS391-AT391)</f>
        <v>54</v>
      </c>
      <c r="AX391" s="654"/>
      <c r="AY391" s="651"/>
      <c r="AZ391" s="2"/>
      <c r="BA391" s="193"/>
      <c r="BB391" s="4"/>
      <c r="BC391" s="185"/>
      <c r="BD391" s="5">
        <f t="shared" ref="BD391:BD400" si="515">SUM(BD390+BA391-BB391)</f>
        <v>41</v>
      </c>
      <c r="BF391" s="654"/>
      <c r="BG391" s="651"/>
      <c r="BH391" s="2"/>
      <c r="BI391" s="4"/>
      <c r="BJ391" s="4"/>
      <c r="BK391" s="6"/>
      <c r="BL391" s="5">
        <f t="shared" ref="BL391:BL400" si="516">SUM(BL390+BI391-BJ391)</f>
        <v>39</v>
      </c>
      <c r="BN391" s="654">
        <v>45810</v>
      </c>
      <c r="BO391" s="651"/>
      <c r="BQ391" s="476">
        <v>0</v>
      </c>
      <c r="BR391" s="476">
        <v>2</v>
      </c>
      <c r="BS391" s="28" t="s">
        <v>17</v>
      </c>
      <c r="BT391" s="5">
        <f>BT390+BQ391-BR391</f>
        <v>37</v>
      </c>
      <c r="BV391" s="654"/>
      <c r="BW391" s="651"/>
      <c r="BX391" s="2"/>
      <c r="BY391" s="527"/>
      <c r="BZ391" s="4"/>
      <c r="CA391" s="28"/>
      <c r="CB391" s="5">
        <f t="shared" ref="CB391:CB400" si="517">SUM(CB390+BY391-BZ391)</f>
        <v>36</v>
      </c>
      <c r="CD391" s="654"/>
      <c r="CE391" s="651"/>
      <c r="CF391" s="2"/>
      <c r="CG391" s="4"/>
      <c r="CH391" s="4"/>
      <c r="CI391" s="6"/>
      <c r="CJ391" s="5">
        <f t="shared" ref="CJ391:CJ400" si="518">SUM(CJ390+CG391-CH391)</f>
        <v>0</v>
      </c>
      <c r="CL391" s="654"/>
      <c r="CM391" s="651"/>
      <c r="CN391" s="2"/>
      <c r="CO391" s="4">
        <v>0</v>
      </c>
      <c r="CP391" s="4"/>
      <c r="CQ391" s="6"/>
      <c r="CR391" s="5">
        <f t="shared" ref="CR391:CR399" si="519">SUM(CR390+CO391-CP391)</f>
        <v>0</v>
      </c>
    </row>
    <row r="392" spans="2:96" ht="12.75" customHeight="1" x14ac:dyDescent="0.35">
      <c r="H392" s="5">
        <f t="shared" si="509"/>
        <v>67</v>
      </c>
      <c r="J392" s="654">
        <v>45623</v>
      </c>
      <c r="K392" s="651"/>
      <c r="M392" s="24">
        <v>0</v>
      </c>
      <c r="N392" s="24">
        <v>1</v>
      </c>
      <c r="O392" s="28" t="s">
        <v>15</v>
      </c>
      <c r="P392" s="5">
        <f t="shared" si="510"/>
        <v>65</v>
      </c>
      <c r="X392" s="5">
        <f t="shared" si="511"/>
        <v>63</v>
      </c>
      <c r="Z392" s="654"/>
      <c r="AA392" s="651"/>
      <c r="AC392" s="4"/>
      <c r="AD392" s="4"/>
      <c r="AE392" s="6"/>
      <c r="AF392" s="5">
        <f t="shared" si="512"/>
        <v>63</v>
      </c>
      <c r="AH392" s="654">
        <v>45695</v>
      </c>
      <c r="AI392" s="651"/>
      <c r="AK392" s="4">
        <v>0</v>
      </c>
      <c r="AL392" s="24">
        <v>1</v>
      </c>
      <c r="AM392" s="28" t="s">
        <v>35</v>
      </c>
      <c r="AN392" s="5">
        <f t="shared" si="513"/>
        <v>62</v>
      </c>
      <c r="AP392" s="654">
        <v>45729</v>
      </c>
      <c r="AQ392" s="651"/>
      <c r="AS392" s="4">
        <v>0</v>
      </c>
      <c r="AT392" s="4">
        <v>10</v>
      </c>
      <c r="AU392" s="129" t="s">
        <v>24</v>
      </c>
      <c r="AV392" s="304">
        <f t="shared" si="514"/>
        <v>44</v>
      </c>
      <c r="AX392" s="654">
        <v>45764</v>
      </c>
      <c r="AY392" s="651"/>
      <c r="BA392" s="193">
        <v>0</v>
      </c>
      <c r="BB392" s="4">
        <v>1</v>
      </c>
      <c r="BC392" s="185" t="s">
        <v>25</v>
      </c>
      <c r="BD392" s="5">
        <f t="shared" si="515"/>
        <v>40</v>
      </c>
      <c r="BF392" s="654"/>
      <c r="BG392" s="651"/>
      <c r="BI392" s="4"/>
      <c r="BJ392" s="4"/>
      <c r="BK392" s="6"/>
      <c r="BL392" s="250">
        <f t="shared" si="516"/>
        <v>39</v>
      </c>
      <c r="BN392" s="654">
        <v>45834</v>
      </c>
      <c r="BO392" s="651"/>
      <c r="BP392" s="2"/>
      <c r="BQ392" s="4">
        <v>0</v>
      </c>
      <c r="BR392" s="4">
        <v>1</v>
      </c>
      <c r="BS392" s="6" t="s">
        <v>35</v>
      </c>
      <c r="BT392" s="477">
        <f>BT391+BQ392-BR392</f>
        <v>36</v>
      </c>
      <c r="BV392" s="654"/>
      <c r="BW392" s="651"/>
      <c r="BY392" s="527"/>
      <c r="BZ392" s="4"/>
      <c r="CA392" s="28"/>
      <c r="CB392" s="5">
        <f t="shared" si="517"/>
        <v>36</v>
      </c>
      <c r="CD392" s="654"/>
      <c r="CE392" s="651"/>
      <c r="CG392" s="4"/>
      <c r="CH392" s="4"/>
      <c r="CI392" s="6"/>
      <c r="CJ392" s="5">
        <f t="shared" si="518"/>
        <v>0</v>
      </c>
      <c r="CL392" s="654"/>
      <c r="CM392" s="651"/>
      <c r="CO392" s="4">
        <v>0</v>
      </c>
      <c r="CP392" s="4"/>
      <c r="CQ392" s="6"/>
      <c r="CR392" s="5">
        <f t="shared" si="519"/>
        <v>0</v>
      </c>
    </row>
    <row r="393" spans="2:96" ht="12.75" customHeight="1" x14ac:dyDescent="0.35">
      <c r="H393" s="5">
        <f t="shared" si="509"/>
        <v>67</v>
      </c>
      <c r="P393" s="5">
        <f t="shared" si="510"/>
        <v>65</v>
      </c>
      <c r="X393" s="5">
        <f t="shared" si="511"/>
        <v>63</v>
      </c>
      <c r="Z393" s="654"/>
      <c r="AA393" s="651"/>
      <c r="AC393" s="4"/>
      <c r="AD393" s="4"/>
      <c r="AE393" s="6"/>
      <c r="AF393" s="5">
        <f t="shared" si="512"/>
        <v>63</v>
      </c>
      <c r="AH393" s="654">
        <v>45699</v>
      </c>
      <c r="AI393" s="651"/>
      <c r="AK393" s="4">
        <v>0</v>
      </c>
      <c r="AL393" s="4">
        <v>1</v>
      </c>
      <c r="AM393" s="6" t="s">
        <v>35</v>
      </c>
      <c r="AN393" s="5">
        <f t="shared" si="513"/>
        <v>61</v>
      </c>
      <c r="AP393" s="654">
        <v>45733</v>
      </c>
      <c r="AQ393" s="651"/>
      <c r="AS393" s="4">
        <v>0</v>
      </c>
      <c r="AT393" s="4">
        <v>1</v>
      </c>
      <c r="AU393" s="6" t="s">
        <v>17</v>
      </c>
      <c r="AV393" s="304">
        <f t="shared" si="514"/>
        <v>43</v>
      </c>
      <c r="AX393" s="654">
        <v>45768</v>
      </c>
      <c r="AY393" s="651"/>
      <c r="BA393" s="193">
        <v>0</v>
      </c>
      <c r="BB393" s="4">
        <v>1</v>
      </c>
      <c r="BC393" s="204" t="s">
        <v>17</v>
      </c>
      <c r="BD393" s="5">
        <f t="shared" si="515"/>
        <v>39</v>
      </c>
      <c r="BF393" s="654"/>
      <c r="BG393" s="651"/>
      <c r="BI393" s="4"/>
      <c r="BJ393" s="4"/>
      <c r="BK393" s="6"/>
      <c r="BL393" s="250">
        <f t="shared" si="516"/>
        <v>39</v>
      </c>
      <c r="BN393" s="654"/>
      <c r="BO393" s="651"/>
      <c r="BQ393" s="4"/>
      <c r="BR393" s="4"/>
      <c r="BS393" s="6"/>
      <c r="BT393" s="477">
        <f t="shared" ref="BT393:BT397" si="520">SUM(BT392+BQ394-BR394)</f>
        <v>36</v>
      </c>
      <c r="BV393" s="654"/>
      <c r="BW393" s="651"/>
      <c r="BY393" s="527"/>
      <c r="BZ393" s="4"/>
      <c r="CA393" s="28"/>
      <c r="CB393" s="5">
        <f t="shared" si="517"/>
        <v>36</v>
      </c>
      <c r="CD393" s="654"/>
      <c r="CE393" s="651"/>
      <c r="CG393" s="4"/>
      <c r="CH393" s="4"/>
      <c r="CI393" s="6"/>
      <c r="CJ393" s="5">
        <f t="shared" si="518"/>
        <v>0</v>
      </c>
      <c r="CL393" s="654"/>
      <c r="CM393" s="651"/>
      <c r="CO393" s="4">
        <v>0</v>
      </c>
      <c r="CP393" s="4"/>
      <c r="CQ393" s="6"/>
      <c r="CR393" s="5">
        <f t="shared" si="519"/>
        <v>0</v>
      </c>
    </row>
    <row r="394" spans="2:96" ht="12.75" customHeight="1" x14ac:dyDescent="0.35">
      <c r="H394" s="5">
        <f t="shared" si="509"/>
        <v>67</v>
      </c>
      <c r="P394" s="5">
        <f t="shared" si="510"/>
        <v>65</v>
      </c>
      <c r="X394" s="5">
        <f t="shared" si="511"/>
        <v>63</v>
      </c>
      <c r="Z394" s="706"/>
      <c r="AA394" s="651"/>
      <c r="AC394" s="35"/>
      <c r="AD394" s="35"/>
      <c r="AE394" s="36"/>
      <c r="AF394" s="5">
        <f t="shared" si="512"/>
        <v>63</v>
      </c>
      <c r="AH394" s="654">
        <v>45700</v>
      </c>
      <c r="AI394" s="651"/>
      <c r="AK394" s="4">
        <v>0</v>
      </c>
      <c r="AL394" s="4">
        <v>1</v>
      </c>
      <c r="AM394" s="6" t="s">
        <v>35</v>
      </c>
      <c r="AN394" s="5">
        <f t="shared" si="513"/>
        <v>60</v>
      </c>
      <c r="AP394" s="654">
        <v>45733</v>
      </c>
      <c r="AQ394" s="651"/>
      <c r="AS394" s="134">
        <v>0</v>
      </c>
      <c r="AT394" s="134">
        <v>1</v>
      </c>
      <c r="AU394" s="6" t="s">
        <v>25</v>
      </c>
      <c r="AV394" s="304">
        <f t="shared" si="514"/>
        <v>42</v>
      </c>
      <c r="AX394" s="25"/>
      <c r="AY394" s="4"/>
      <c r="BA394" s="193"/>
      <c r="BB394" s="4"/>
      <c r="BC394" s="185"/>
      <c r="BD394" s="5">
        <f t="shared" si="515"/>
        <v>39</v>
      </c>
      <c r="BF394" s="25"/>
      <c r="BG394" s="4"/>
      <c r="BI394" s="4"/>
      <c r="BJ394" s="4"/>
      <c r="BK394" s="6"/>
      <c r="BL394" s="250">
        <f t="shared" si="516"/>
        <v>39</v>
      </c>
      <c r="BN394" s="654"/>
      <c r="BO394" s="651"/>
      <c r="BQ394" s="4"/>
      <c r="BR394" s="4"/>
      <c r="BS394" s="6"/>
      <c r="BT394" s="477">
        <f t="shared" si="520"/>
        <v>36</v>
      </c>
      <c r="BV394" s="25"/>
      <c r="BW394" s="527"/>
      <c r="BY394" s="527"/>
      <c r="BZ394" s="4"/>
      <c r="CA394" s="28"/>
      <c r="CB394" s="5">
        <f t="shared" si="517"/>
        <v>36</v>
      </c>
      <c r="CD394" s="25"/>
      <c r="CE394" s="4"/>
      <c r="CG394" s="4"/>
      <c r="CH394" s="4"/>
      <c r="CI394" s="6"/>
      <c r="CJ394" s="5">
        <f t="shared" si="518"/>
        <v>0</v>
      </c>
      <c r="CL394" s="25"/>
      <c r="CM394" s="4"/>
      <c r="CO394" s="4"/>
      <c r="CP394" s="4"/>
      <c r="CQ394" s="6"/>
      <c r="CR394" s="5">
        <f t="shared" si="519"/>
        <v>0</v>
      </c>
    </row>
    <row r="395" spans="2:96" ht="12.75" customHeight="1" x14ac:dyDescent="0.35">
      <c r="H395" s="5">
        <f t="shared" si="509"/>
        <v>67</v>
      </c>
      <c r="P395" s="5">
        <f t="shared" si="510"/>
        <v>65</v>
      </c>
      <c r="X395" s="5">
        <f t="shared" si="511"/>
        <v>63</v>
      </c>
      <c r="Z395" s="654"/>
      <c r="AA395" s="651"/>
      <c r="AC395" s="4"/>
      <c r="AD395" s="4"/>
      <c r="AE395" s="6"/>
      <c r="AF395" s="5">
        <f t="shared" si="512"/>
        <v>63</v>
      </c>
      <c r="AH395" s="654">
        <v>45701</v>
      </c>
      <c r="AI395" s="651"/>
      <c r="AK395" s="4">
        <v>0</v>
      </c>
      <c r="AL395" s="4">
        <v>1</v>
      </c>
      <c r="AM395" s="28" t="s">
        <v>22</v>
      </c>
      <c r="AN395" s="5">
        <f t="shared" si="513"/>
        <v>59</v>
      </c>
      <c r="AP395" s="654">
        <v>45741</v>
      </c>
      <c r="AQ395" s="651"/>
      <c r="AS395" s="144">
        <v>0</v>
      </c>
      <c r="AT395" s="144">
        <v>1</v>
      </c>
      <c r="AU395" s="28" t="s">
        <v>17</v>
      </c>
      <c r="AV395" s="304">
        <f t="shared" si="514"/>
        <v>41</v>
      </c>
      <c r="AX395" s="25"/>
      <c r="AY395" s="4"/>
      <c r="BA395" s="193"/>
      <c r="BB395" s="4"/>
      <c r="BC395" s="185"/>
      <c r="BD395" s="5">
        <f t="shared" si="515"/>
        <v>39</v>
      </c>
      <c r="BF395" s="25"/>
      <c r="BG395" s="4"/>
      <c r="BI395" s="4"/>
      <c r="BJ395" s="4"/>
      <c r="BK395" s="6"/>
      <c r="BL395" s="250">
        <f t="shared" si="516"/>
        <v>39</v>
      </c>
      <c r="BN395" s="25"/>
      <c r="BO395" s="4"/>
      <c r="BQ395" s="4"/>
      <c r="BR395" s="4"/>
      <c r="BS395" s="6"/>
      <c r="BT395" s="477">
        <f t="shared" si="520"/>
        <v>36</v>
      </c>
      <c r="BV395" s="25"/>
      <c r="BW395" s="527"/>
      <c r="BY395" s="527"/>
      <c r="BZ395" s="4"/>
      <c r="CA395" s="28"/>
      <c r="CB395" s="5">
        <f t="shared" si="517"/>
        <v>36</v>
      </c>
      <c r="CD395" s="25"/>
      <c r="CE395" s="4"/>
      <c r="CG395" s="4"/>
      <c r="CH395" s="4"/>
      <c r="CI395" s="6"/>
      <c r="CJ395" s="5">
        <f t="shared" si="518"/>
        <v>0</v>
      </c>
      <c r="CL395" s="25"/>
      <c r="CM395" s="4"/>
      <c r="CO395" s="4"/>
      <c r="CP395" s="4"/>
      <c r="CQ395" s="6"/>
      <c r="CR395" s="5">
        <f t="shared" si="519"/>
        <v>0</v>
      </c>
    </row>
    <row r="396" spans="2:96" ht="12.75" customHeight="1" x14ac:dyDescent="0.35">
      <c r="H396" s="5">
        <f t="shared" si="509"/>
        <v>67</v>
      </c>
      <c r="P396" s="5">
        <f t="shared" si="510"/>
        <v>65</v>
      </c>
      <c r="X396" s="5">
        <f t="shared" si="511"/>
        <v>63</v>
      </c>
      <c r="Z396" s="654"/>
      <c r="AA396" s="651"/>
      <c r="AC396" s="4"/>
      <c r="AD396" s="4"/>
      <c r="AE396" s="6"/>
      <c r="AF396" s="5">
        <f t="shared" si="512"/>
        <v>63</v>
      </c>
      <c r="AH396" s="654">
        <v>45709</v>
      </c>
      <c r="AI396" s="651"/>
      <c r="AK396" s="4">
        <v>0</v>
      </c>
      <c r="AL396" s="24">
        <v>3</v>
      </c>
      <c r="AM396" s="28" t="s">
        <v>35</v>
      </c>
      <c r="AN396" s="5">
        <f t="shared" si="513"/>
        <v>56</v>
      </c>
      <c r="AP396" s="25"/>
      <c r="AQ396" s="4"/>
      <c r="AS396" s="4"/>
      <c r="AT396" s="4"/>
      <c r="AU396" s="6"/>
      <c r="AV396" s="5">
        <f t="shared" si="514"/>
        <v>41</v>
      </c>
      <c r="AX396" s="25"/>
      <c r="AY396" s="4"/>
      <c r="BA396" s="193"/>
      <c r="BB396" s="4"/>
      <c r="BC396" s="185"/>
      <c r="BD396" s="5">
        <f t="shared" si="515"/>
        <v>39</v>
      </c>
      <c r="BF396" s="25"/>
      <c r="BG396" s="4"/>
      <c r="BI396" s="4"/>
      <c r="BJ396" s="4"/>
      <c r="BK396" s="6"/>
      <c r="BL396" s="250">
        <f t="shared" si="516"/>
        <v>39</v>
      </c>
      <c r="BN396" s="25"/>
      <c r="BO396" s="4"/>
      <c r="BQ396" s="4"/>
      <c r="BR396" s="4"/>
      <c r="BS396" s="6"/>
      <c r="BT396" s="477">
        <f t="shared" si="520"/>
        <v>36</v>
      </c>
      <c r="BV396" s="25"/>
      <c r="BW396" s="527"/>
      <c r="BY396" s="527"/>
      <c r="BZ396" s="4"/>
      <c r="CA396" s="28"/>
      <c r="CB396" s="5">
        <f t="shared" si="517"/>
        <v>36</v>
      </c>
      <c r="CD396" s="25"/>
      <c r="CE396" s="4"/>
      <c r="CG396" s="4"/>
      <c r="CH396" s="4"/>
      <c r="CI396" s="6" t="s">
        <v>419</v>
      </c>
      <c r="CJ396" s="5">
        <f t="shared" si="518"/>
        <v>0</v>
      </c>
      <c r="CL396" s="25"/>
      <c r="CM396" s="4"/>
      <c r="CO396" s="4"/>
      <c r="CP396" s="4"/>
      <c r="CQ396" s="6"/>
      <c r="CR396" s="5">
        <f t="shared" si="519"/>
        <v>0</v>
      </c>
    </row>
    <row r="397" spans="2:96" ht="12.75" customHeight="1" x14ac:dyDescent="0.35">
      <c r="H397" s="5">
        <f t="shared" si="509"/>
        <v>67</v>
      </c>
      <c r="P397" s="5">
        <f t="shared" si="510"/>
        <v>65</v>
      </c>
      <c r="X397" s="5">
        <f t="shared" si="511"/>
        <v>63</v>
      </c>
      <c r="Z397" s="25"/>
      <c r="AA397" s="4"/>
      <c r="AC397" s="4"/>
      <c r="AD397" s="4"/>
      <c r="AE397" s="6"/>
      <c r="AF397" s="5">
        <f t="shared" si="512"/>
        <v>63</v>
      </c>
      <c r="AH397" s="25"/>
      <c r="AI397" s="4"/>
      <c r="AK397" s="4"/>
      <c r="AL397" s="4"/>
      <c r="AM397" s="6"/>
      <c r="AN397" s="5">
        <f t="shared" si="513"/>
        <v>56</v>
      </c>
      <c r="AP397" s="25"/>
      <c r="AQ397" s="4"/>
      <c r="AS397" s="4"/>
      <c r="AT397" s="4"/>
      <c r="AU397" s="6"/>
      <c r="AV397" s="5">
        <f t="shared" si="514"/>
        <v>41</v>
      </c>
      <c r="AX397" s="25"/>
      <c r="AY397" s="4"/>
      <c r="BA397" s="193"/>
      <c r="BB397" s="4"/>
      <c r="BC397" s="185"/>
      <c r="BD397" s="5">
        <f t="shared" si="515"/>
        <v>39</v>
      </c>
      <c r="BF397" s="25"/>
      <c r="BG397" s="4"/>
      <c r="BI397" s="4"/>
      <c r="BJ397" s="4"/>
      <c r="BK397" s="6"/>
      <c r="BL397" s="250">
        <f t="shared" si="516"/>
        <v>39</v>
      </c>
      <c r="BN397" s="25"/>
      <c r="BO397" s="4"/>
      <c r="BQ397" s="4"/>
      <c r="BR397" s="4"/>
      <c r="BS397" s="6"/>
      <c r="BT397" s="477">
        <f t="shared" si="520"/>
        <v>36</v>
      </c>
      <c r="BV397" s="25"/>
      <c r="BW397" s="527"/>
      <c r="BY397" s="527"/>
      <c r="BZ397" s="4"/>
      <c r="CA397" s="28"/>
      <c r="CB397" s="5">
        <f t="shared" si="517"/>
        <v>36</v>
      </c>
      <c r="CD397" s="25"/>
      <c r="CE397" s="4"/>
      <c r="CG397" s="4"/>
      <c r="CH397" s="4"/>
      <c r="CI397" s="6"/>
      <c r="CJ397" s="5">
        <f t="shared" si="518"/>
        <v>0</v>
      </c>
      <c r="CL397" s="25"/>
      <c r="CM397" s="4"/>
      <c r="CO397" s="4"/>
      <c r="CP397" s="4"/>
      <c r="CQ397" s="6"/>
      <c r="CR397" s="5">
        <f t="shared" si="519"/>
        <v>0</v>
      </c>
    </row>
    <row r="398" spans="2:96" ht="12.75" customHeight="1" x14ac:dyDescent="0.35">
      <c r="H398" s="5">
        <f t="shared" si="509"/>
        <v>67</v>
      </c>
      <c r="P398" s="5">
        <f t="shared" si="510"/>
        <v>65</v>
      </c>
      <c r="X398" s="5">
        <f t="shared" si="511"/>
        <v>63</v>
      </c>
      <c r="Z398" s="25"/>
      <c r="AA398" s="4"/>
      <c r="AC398" s="4"/>
      <c r="AD398" s="4"/>
      <c r="AE398" s="6"/>
      <c r="AF398" s="5">
        <f t="shared" si="512"/>
        <v>63</v>
      </c>
      <c r="AH398" s="25"/>
      <c r="AI398" s="4"/>
      <c r="AK398" s="4"/>
      <c r="AL398" s="4"/>
      <c r="AM398" s="6"/>
      <c r="AN398" s="5">
        <f t="shared" si="513"/>
        <v>56</v>
      </c>
      <c r="AP398" s="25"/>
      <c r="AQ398" s="4"/>
      <c r="AS398" s="4"/>
      <c r="AT398" s="4"/>
      <c r="AU398" s="6"/>
      <c r="AV398" s="5">
        <f t="shared" si="514"/>
        <v>41</v>
      </c>
      <c r="AX398" s="25"/>
      <c r="AY398" s="4"/>
      <c r="BA398" s="193"/>
      <c r="BB398" s="4"/>
      <c r="BC398" s="185"/>
      <c r="BD398" s="5">
        <f t="shared" si="515"/>
        <v>39</v>
      </c>
      <c r="BF398" s="25"/>
      <c r="BG398" s="4"/>
      <c r="BI398" s="4"/>
      <c r="BJ398" s="4"/>
      <c r="BK398" s="6"/>
      <c r="BL398" s="250">
        <f t="shared" si="516"/>
        <v>39</v>
      </c>
      <c r="BN398" s="25"/>
      <c r="BO398" s="4"/>
      <c r="BQ398" s="4"/>
      <c r="BR398" s="4"/>
      <c r="BS398" s="6"/>
      <c r="BT398" s="5">
        <f t="shared" ref="BT398:BT400" si="521">SUM(BT397+BQ398-BR398)</f>
        <v>36</v>
      </c>
      <c r="BV398" s="25"/>
      <c r="BW398" s="527"/>
      <c r="BY398" s="527"/>
      <c r="BZ398" s="4"/>
      <c r="CA398" s="28"/>
      <c r="CB398" s="5">
        <f t="shared" si="517"/>
        <v>36</v>
      </c>
      <c r="CD398" s="25"/>
      <c r="CE398" s="4"/>
      <c r="CG398" s="4"/>
      <c r="CH398" s="4"/>
      <c r="CI398" s="6"/>
      <c r="CJ398" s="5">
        <f t="shared" si="518"/>
        <v>0</v>
      </c>
      <c r="CL398" s="25"/>
      <c r="CM398" s="4"/>
      <c r="CO398" s="4"/>
      <c r="CP398" s="4"/>
      <c r="CQ398" s="6"/>
      <c r="CR398" s="5">
        <f t="shared" si="519"/>
        <v>0</v>
      </c>
    </row>
    <row r="399" spans="2:96" ht="12.75" customHeight="1" x14ac:dyDescent="0.35">
      <c r="H399" s="5">
        <f t="shared" si="509"/>
        <v>67</v>
      </c>
      <c r="P399" s="5">
        <f t="shared" si="510"/>
        <v>65</v>
      </c>
      <c r="X399" s="5">
        <f t="shared" si="511"/>
        <v>63</v>
      </c>
      <c r="Z399" s="25"/>
      <c r="AA399" s="4"/>
      <c r="AC399" s="4"/>
      <c r="AD399" s="4"/>
      <c r="AE399" s="6"/>
      <c r="AF399" s="5">
        <f t="shared" si="512"/>
        <v>63</v>
      </c>
      <c r="AH399" s="25"/>
      <c r="AI399" s="4"/>
      <c r="AK399" s="4"/>
      <c r="AL399" s="4"/>
      <c r="AM399" s="6"/>
      <c r="AN399" s="5">
        <f t="shared" si="513"/>
        <v>56</v>
      </c>
      <c r="AP399" s="25"/>
      <c r="AQ399" s="4"/>
      <c r="AS399" s="4"/>
      <c r="AT399" s="4"/>
      <c r="AU399" s="6"/>
      <c r="AV399" s="164">
        <f t="shared" si="514"/>
        <v>41</v>
      </c>
      <c r="AX399" s="25"/>
      <c r="AY399" s="4"/>
      <c r="BA399" s="193"/>
      <c r="BB399" s="4"/>
      <c r="BC399" s="185"/>
      <c r="BD399" s="5">
        <f t="shared" si="515"/>
        <v>39</v>
      </c>
      <c r="BF399" s="25"/>
      <c r="BG399" s="4"/>
      <c r="BI399" s="4"/>
      <c r="BJ399" s="4"/>
      <c r="BK399" s="6"/>
      <c r="BL399" s="250">
        <f t="shared" si="516"/>
        <v>39</v>
      </c>
      <c r="BN399" s="25"/>
      <c r="BO399" s="4"/>
      <c r="BQ399" s="4"/>
      <c r="BR399" s="4"/>
      <c r="BS399" s="6"/>
      <c r="BT399" s="5">
        <f t="shared" si="521"/>
        <v>36</v>
      </c>
      <c r="BV399" s="25"/>
      <c r="BW399" s="527"/>
      <c r="BY399" s="527"/>
      <c r="BZ399" s="4"/>
      <c r="CA399" s="28"/>
      <c r="CB399" s="5">
        <f t="shared" si="517"/>
        <v>36</v>
      </c>
      <c r="CD399" s="25"/>
      <c r="CE399" s="4"/>
      <c r="CG399" s="4"/>
      <c r="CH399" s="4"/>
      <c r="CI399" s="6"/>
      <c r="CJ399" s="5">
        <f t="shared" si="518"/>
        <v>0</v>
      </c>
      <c r="CL399" s="25"/>
      <c r="CM399" s="4"/>
      <c r="CO399" s="4"/>
      <c r="CP399" s="4"/>
      <c r="CQ399" s="6"/>
      <c r="CR399" s="5">
        <f t="shared" si="519"/>
        <v>0</v>
      </c>
    </row>
    <row r="400" spans="2:96" ht="12.75" customHeight="1" x14ac:dyDescent="0.25">
      <c r="H400" s="5">
        <f>SUM(H393+E400-F400)</f>
        <v>67</v>
      </c>
      <c r="P400" s="5">
        <f>SUM(P393+M400-N400)</f>
        <v>65</v>
      </c>
      <c r="X400" s="5">
        <f>SUM(X393+U400-V400)</f>
        <v>63</v>
      </c>
      <c r="AF400" s="5">
        <f>SUM(AF396+AC400-AD400)</f>
        <v>63</v>
      </c>
      <c r="AN400" s="5">
        <f t="shared" si="513"/>
        <v>56</v>
      </c>
      <c r="AV400" s="164">
        <f t="shared" si="514"/>
        <v>41</v>
      </c>
      <c r="BD400" s="5">
        <f t="shared" si="515"/>
        <v>39</v>
      </c>
      <c r="BL400" s="250">
        <f t="shared" si="516"/>
        <v>39</v>
      </c>
      <c r="BT400" s="5">
        <f t="shared" si="521"/>
        <v>36</v>
      </c>
      <c r="CB400" s="5">
        <f t="shared" si="517"/>
        <v>36</v>
      </c>
      <c r="CJ400" s="5">
        <f t="shared" si="518"/>
        <v>0</v>
      </c>
      <c r="CR400" s="5">
        <f>SUM(CR393+CO400-CP400)</f>
        <v>0</v>
      </c>
    </row>
    <row r="401" spans="2:96" ht="12.75" customHeight="1" x14ac:dyDescent="0.35">
      <c r="B401" s="715" t="s">
        <v>420</v>
      </c>
      <c r="C401" s="659"/>
      <c r="D401" s="659"/>
      <c r="E401" s="659"/>
      <c r="F401" s="659"/>
      <c r="G401" s="659"/>
      <c r="H401" s="660"/>
      <c r="J401" s="715" t="s">
        <v>420</v>
      </c>
      <c r="K401" s="659"/>
      <c r="L401" s="659"/>
      <c r="M401" s="659"/>
      <c r="N401" s="659"/>
      <c r="O401" s="659"/>
      <c r="P401" s="660"/>
      <c r="R401" s="715" t="s">
        <v>420</v>
      </c>
      <c r="S401" s="659"/>
      <c r="T401" s="659"/>
      <c r="U401" s="659"/>
      <c r="V401" s="659"/>
      <c r="W401" s="659"/>
      <c r="X401" s="660"/>
      <c r="Z401" s="715" t="s">
        <v>420</v>
      </c>
      <c r="AA401" s="659"/>
      <c r="AB401" s="659"/>
      <c r="AC401" s="659"/>
      <c r="AD401" s="659"/>
      <c r="AE401" s="659"/>
      <c r="AF401" s="660"/>
      <c r="AH401" s="715" t="s">
        <v>420</v>
      </c>
      <c r="AI401" s="659"/>
      <c r="AJ401" s="659"/>
      <c r="AK401" s="659"/>
      <c r="AL401" s="659"/>
      <c r="AM401" s="659"/>
      <c r="AN401" s="660"/>
      <c r="AP401" s="715" t="s">
        <v>420</v>
      </c>
      <c r="AQ401" s="659"/>
      <c r="AR401" s="659"/>
      <c r="AS401" s="659"/>
      <c r="AT401" s="659"/>
      <c r="AU401" s="659"/>
      <c r="AV401" s="660"/>
      <c r="AX401" s="715" t="s">
        <v>420</v>
      </c>
      <c r="AY401" s="659"/>
      <c r="AZ401" s="659"/>
      <c r="BA401" s="659"/>
      <c r="BB401" s="659"/>
      <c r="BC401" s="659"/>
      <c r="BD401" s="660"/>
      <c r="BF401" s="715" t="s">
        <v>420</v>
      </c>
      <c r="BG401" s="659"/>
      <c r="BH401" s="659"/>
      <c r="BI401" s="659"/>
      <c r="BJ401" s="659"/>
      <c r="BK401" s="659"/>
      <c r="BL401" s="660"/>
      <c r="BN401" s="715" t="s">
        <v>420</v>
      </c>
      <c r="BO401" s="659"/>
      <c r="BP401" s="659"/>
      <c r="BQ401" s="659"/>
      <c r="BR401" s="659"/>
      <c r="BS401" s="659"/>
      <c r="BT401" s="660"/>
      <c r="BV401" s="715" t="s">
        <v>420</v>
      </c>
      <c r="BW401" s="659"/>
      <c r="BX401" s="659"/>
      <c r="BY401" s="659"/>
      <c r="BZ401" s="659"/>
      <c r="CA401" s="659"/>
      <c r="CB401" s="660"/>
      <c r="CD401" s="715" t="s">
        <v>420</v>
      </c>
      <c r="CE401" s="659"/>
      <c r="CF401" s="659"/>
      <c r="CG401" s="659"/>
      <c r="CH401" s="659"/>
      <c r="CI401" s="659"/>
      <c r="CJ401" s="660"/>
      <c r="CL401" s="715" t="s">
        <v>420</v>
      </c>
      <c r="CM401" s="659"/>
      <c r="CN401" s="659"/>
      <c r="CO401" s="659"/>
      <c r="CP401" s="659"/>
      <c r="CQ401" s="659"/>
      <c r="CR401" s="660"/>
    </row>
    <row r="402" spans="2:96" ht="12.75" customHeight="1" x14ac:dyDescent="0.35">
      <c r="B402" s="113"/>
      <c r="C402" s="114"/>
      <c r="D402" s="114"/>
      <c r="E402" s="114" t="s">
        <v>7</v>
      </c>
      <c r="F402" s="114" t="s">
        <v>8</v>
      </c>
      <c r="G402" s="114" t="s">
        <v>9</v>
      </c>
      <c r="H402" s="115" t="s">
        <v>508</v>
      </c>
      <c r="J402" s="113"/>
      <c r="K402" s="114"/>
      <c r="L402" s="114"/>
      <c r="M402" s="114" t="s">
        <v>7</v>
      </c>
      <c r="N402" s="114" t="s">
        <v>8</v>
      </c>
      <c r="O402" s="12" t="s">
        <v>373</v>
      </c>
      <c r="P402" s="115" t="s">
        <v>508</v>
      </c>
      <c r="R402" s="113"/>
      <c r="S402" s="114"/>
      <c r="T402" s="114"/>
      <c r="U402" s="114" t="s">
        <v>7</v>
      </c>
      <c r="V402" s="114" t="s">
        <v>8</v>
      </c>
      <c r="W402" s="13" t="s">
        <v>373</v>
      </c>
      <c r="X402" s="115" t="s">
        <v>508</v>
      </c>
      <c r="Z402" s="113"/>
      <c r="AA402" s="114"/>
      <c r="AB402" s="114"/>
      <c r="AC402" s="114" t="s">
        <v>7</v>
      </c>
      <c r="AD402" s="114" t="s">
        <v>8</v>
      </c>
      <c r="AE402" s="14" t="s">
        <v>373</v>
      </c>
      <c r="AF402" s="115" t="s">
        <v>508</v>
      </c>
      <c r="AH402" s="113"/>
      <c r="AI402" s="114"/>
      <c r="AJ402" s="114"/>
      <c r="AK402" s="114" t="s">
        <v>7</v>
      </c>
      <c r="AL402" s="114" t="s">
        <v>8</v>
      </c>
      <c r="AM402" s="102" t="s">
        <v>373</v>
      </c>
      <c r="AN402" s="115" t="s">
        <v>508</v>
      </c>
      <c r="AP402" s="113"/>
      <c r="AQ402" s="114"/>
      <c r="AR402" s="114"/>
      <c r="AS402" s="114" t="s">
        <v>7</v>
      </c>
      <c r="AT402" s="114" t="s">
        <v>8</v>
      </c>
      <c r="AU402" s="107" t="s">
        <v>373</v>
      </c>
      <c r="AV402" s="115" t="s">
        <v>508</v>
      </c>
      <c r="AX402" s="113"/>
      <c r="AY402" s="114"/>
      <c r="AZ402" s="114"/>
      <c r="BA402" s="198" t="s">
        <v>7</v>
      </c>
      <c r="BB402" s="114" t="s">
        <v>8</v>
      </c>
      <c r="BC402" s="184" t="s">
        <v>373</v>
      </c>
      <c r="BD402" s="115" t="s">
        <v>508</v>
      </c>
      <c r="BF402" s="113"/>
      <c r="BG402" s="114"/>
      <c r="BH402" s="114"/>
      <c r="BI402" s="114" t="s">
        <v>7</v>
      </c>
      <c r="BJ402" s="114" t="s">
        <v>8</v>
      </c>
      <c r="BK402" s="18" t="s">
        <v>373</v>
      </c>
      <c r="BL402" s="115" t="s">
        <v>508</v>
      </c>
      <c r="BN402" s="113"/>
      <c r="BO402" s="114"/>
      <c r="BP402" s="114"/>
      <c r="BQ402" s="114" t="s">
        <v>7</v>
      </c>
      <c r="BR402" s="114" t="s">
        <v>8</v>
      </c>
      <c r="BS402" s="19" t="s">
        <v>373</v>
      </c>
      <c r="BT402" s="115" t="s">
        <v>508</v>
      </c>
      <c r="BV402" s="113"/>
      <c r="BW402" s="533"/>
      <c r="BX402" s="114"/>
      <c r="BY402" s="533" t="s">
        <v>7</v>
      </c>
      <c r="BZ402" s="114" t="s">
        <v>8</v>
      </c>
      <c r="CA402" s="20" t="s">
        <v>373</v>
      </c>
      <c r="CB402" s="115" t="s">
        <v>508</v>
      </c>
      <c r="CD402" s="113"/>
      <c r="CE402" s="114"/>
      <c r="CF402" s="114"/>
      <c r="CG402" s="114" t="s">
        <v>7</v>
      </c>
      <c r="CH402" s="114" t="s">
        <v>8</v>
      </c>
      <c r="CI402" s="21" t="s">
        <v>373</v>
      </c>
      <c r="CJ402" s="115" t="s">
        <v>508</v>
      </c>
      <c r="CL402" s="113"/>
      <c r="CM402" s="114"/>
      <c r="CN402" s="114"/>
      <c r="CO402" s="114" t="s">
        <v>7</v>
      </c>
      <c r="CP402" s="114" t="s">
        <v>8</v>
      </c>
      <c r="CQ402" s="22" t="s">
        <v>373</v>
      </c>
      <c r="CR402" s="115" t="s">
        <v>508</v>
      </c>
    </row>
    <row r="403" spans="2:96" ht="12.75" customHeight="1" x14ac:dyDescent="0.35">
      <c r="B403" s="661" t="s">
        <v>532</v>
      </c>
      <c r="C403" s="673"/>
      <c r="D403" s="662"/>
      <c r="E403" s="45" t="s">
        <v>421</v>
      </c>
      <c r="F403" s="45" t="s">
        <v>422</v>
      </c>
      <c r="H403" s="4">
        <v>41</v>
      </c>
      <c r="J403" s="680" t="s">
        <v>510</v>
      </c>
      <c r="K403" s="673"/>
      <c r="L403" s="662"/>
      <c r="M403" s="45" t="s">
        <v>423</v>
      </c>
      <c r="N403" s="45" t="s">
        <v>424</v>
      </c>
      <c r="P403" s="4">
        <v>41</v>
      </c>
      <c r="R403" s="678" t="s">
        <v>511</v>
      </c>
      <c r="S403" s="673"/>
      <c r="T403" s="662"/>
      <c r="U403" s="45" t="s">
        <v>425</v>
      </c>
      <c r="V403" s="45" t="s">
        <v>426</v>
      </c>
      <c r="X403" s="24">
        <v>41</v>
      </c>
      <c r="Z403" s="687" t="s">
        <v>512</v>
      </c>
      <c r="AA403" s="673"/>
      <c r="AB403" s="662"/>
      <c r="AC403" s="45" t="s">
        <v>427</v>
      </c>
      <c r="AD403" s="45" t="s">
        <v>428</v>
      </c>
      <c r="AF403" s="24">
        <v>41</v>
      </c>
      <c r="AH403" s="685" t="s">
        <v>513</v>
      </c>
      <c r="AI403" s="673"/>
      <c r="AJ403" s="662"/>
      <c r="AK403" s="45" t="s">
        <v>429</v>
      </c>
      <c r="AL403" s="45" t="s">
        <v>430</v>
      </c>
      <c r="AN403" s="24">
        <v>40</v>
      </c>
      <c r="AP403" s="764" t="s">
        <v>514</v>
      </c>
      <c r="AQ403" s="673"/>
      <c r="AR403" s="662"/>
      <c r="AS403" s="45" t="s">
        <v>431</v>
      </c>
      <c r="AT403" s="45" t="s">
        <v>432</v>
      </c>
      <c r="AV403" s="24">
        <v>40</v>
      </c>
      <c r="AX403" s="688" t="s">
        <v>515</v>
      </c>
      <c r="AY403" s="673"/>
      <c r="AZ403" s="662"/>
      <c r="BA403" s="197" t="s">
        <v>433</v>
      </c>
      <c r="BB403" s="45" t="s">
        <v>434</v>
      </c>
      <c r="BD403" s="4">
        <v>40</v>
      </c>
      <c r="BF403" s="679" t="s">
        <v>516</v>
      </c>
      <c r="BG403" s="673"/>
      <c r="BH403" s="662"/>
      <c r="BI403" s="45" t="s">
        <v>435</v>
      </c>
      <c r="BJ403" s="45" t="s">
        <v>436</v>
      </c>
      <c r="BL403" s="250">
        <v>38</v>
      </c>
      <c r="BN403" s="672" t="s">
        <v>517</v>
      </c>
      <c r="BO403" s="673"/>
      <c r="BP403" s="662"/>
      <c r="BQ403" s="45" t="s">
        <v>437</v>
      </c>
      <c r="BR403" s="45" t="s">
        <v>438</v>
      </c>
      <c r="BT403" s="469">
        <v>38</v>
      </c>
      <c r="BV403" s="728" t="s">
        <v>518</v>
      </c>
      <c r="BW403" s="673"/>
      <c r="BX403" s="662"/>
      <c r="BY403" s="527" t="s">
        <v>439</v>
      </c>
      <c r="BZ403" s="45" t="s">
        <v>440</v>
      </c>
      <c r="CB403" s="4">
        <f>BT403</f>
        <v>38</v>
      </c>
      <c r="CD403" s="682" t="s">
        <v>519</v>
      </c>
      <c r="CE403" s="673"/>
      <c r="CF403" s="662"/>
      <c r="CG403" s="45" t="s">
        <v>441</v>
      </c>
      <c r="CH403" s="45" t="s">
        <v>442</v>
      </c>
      <c r="CJ403" s="4">
        <v>0</v>
      </c>
      <c r="CL403" s="686" t="s">
        <v>520</v>
      </c>
      <c r="CM403" s="673"/>
      <c r="CN403" s="662"/>
      <c r="CO403" s="45" t="s">
        <v>443</v>
      </c>
      <c r="CP403" s="45" t="s">
        <v>444</v>
      </c>
      <c r="CR403" s="4">
        <v>0</v>
      </c>
    </row>
    <row r="404" spans="2:96" ht="12.75" customHeight="1" x14ac:dyDescent="0.35">
      <c r="B404" s="654"/>
      <c r="C404" s="651"/>
      <c r="E404" s="4">
        <v>0</v>
      </c>
      <c r="F404" s="4"/>
      <c r="G404" s="6"/>
      <c r="H404" s="5">
        <f t="shared" ref="H404:H408" si="522">SUM(H403+E404-F404)</f>
        <v>41</v>
      </c>
      <c r="J404" s="654"/>
      <c r="K404" s="651"/>
      <c r="M404" s="4">
        <v>0</v>
      </c>
      <c r="N404" s="4"/>
      <c r="O404" s="6"/>
      <c r="P404" s="5">
        <f t="shared" ref="P404:P408" si="523">SUM(P403+M404-N404)</f>
        <v>41</v>
      </c>
      <c r="R404" s="654"/>
      <c r="S404" s="651"/>
      <c r="U404" s="4">
        <v>0</v>
      </c>
      <c r="V404" s="4"/>
      <c r="W404" s="6"/>
      <c r="X404" s="5">
        <f t="shared" ref="X404:X408" si="524">SUM(X403+U404-V404)</f>
        <v>41</v>
      </c>
      <c r="Z404" s="654">
        <v>45680</v>
      </c>
      <c r="AA404" s="651"/>
      <c r="AC404" s="4">
        <v>0</v>
      </c>
      <c r="AD404" s="24">
        <v>1</v>
      </c>
      <c r="AE404" s="112" t="s">
        <v>15</v>
      </c>
      <c r="AF404" s="5">
        <f t="shared" ref="AF404:AF408" si="525">SUM(AF403+AC404-AD404)</f>
        <v>40</v>
      </c>
      <c r="AH404" s="654"/>
      <c r="AI404" s="651"/>
      <c r="AK404" s="4"/>
      <c r="AL404" s="24"/>
      <c r="AM404" s="28"/>
      <c r="AN404" s="5">
        <f t="shared" ref="AN404:AN408" si="526">SUM(AN403+AK404-AL404)</f>
        <v>40</v>
      </c>
      <c r="AP404" s="654"/>
      <c r="AQ404" s="651"/>
      <c r="AS404" s="4"/>
      <c r="AT404" s="4"/>
      <c r="AU404" s="6"/>
      <c r="AV404" s="5">
        <f t="shared" ref="AV404:AV408" si="527">SUM(AV403+AS404-AT404)</f>
        <v>40</v>
      </c>
      <c r="AX404" s="654">
        <v>45771</v>
      </c>
      <c r="AY404" s="651"/>
      <c r="BA404" s="193">
        <v>0</v>
      </c>
      <c r="BB404" s="4">
        <v>2</v>
      </c>
      <c r="BC404" s="185" t="s">
        <v>25</v>
      </c>
      <c r="BD404" s="227">
        <f>SUM(BD403+BA404-BB404)</f>
        <v>38</v>
      </c>
      <c r="BF404" s="654"/>
      <c r="BG404" s="651"/>
      <c r="BI404" s="4"/>
      <c r="BJ404" s="4"/>
      <c r="BK404" s="6"/>
      <c r="BL404" s="5">
        <f t="shared" ref="BL404:BL407" si="528">SUM(BL403+BI404-BJ404)</f>
        <v>38</v>
      </c>
      <c r="BN404" s="654"/>
      <c r="BO404" s="651"/>
      <c r="BQ404" s="4">
        <v>0</v>
      </c>
      <c r="BR404" s="4"/>
      <c r="BT404" s="5">
        <f t="shared" ref="BT404:BT407" si="529">SUM(BT403+BQ404-BR404)</f>
        <v>38</v>
      </c>
      <c r="BV404" s="654"/>
      <c r="BW404" s="651"/>
      <c r="BY404" s="527"/>
      <c r="BZ404" s="4"/>
      <c r="CA404" s="28"/>
      <c r="CB404" s="5">
        <f t="shared" ref="CB404:CB407" si="530">SUM(CB403+BY404-BZ404)</f>
        <v>38</v>
      </c>
      <c r="CD404" s="654"/>
      <c r="CE404" s="651"/>
      <c r="CG404" s="4">
        <v>0</v>
      </c>
      <c r="CH404" s="4"/>
      <c r="CJ404" s="5">
        <f t="shared" ref="CJ404:CJ407" si="531">SUM(CJ403+CG404-CH404)</f>
        <v>0</v>
      </c>
      <c r="CL404" s="654"/>
      <c r="CM404" s="651"/>
      <c r="CO404" s="4">
        <v>0</v>
      </c>
      <c r="CP404" s="4"/>
      <c r="CR404" s="5">
        <f t="shared" ref="CR404:CR407" si="532">SUM(CR403+CO404-CP404)</f>
        <v>0</v>
      </c>
    </row>
    <row r="405" spans="2:96" ht="12.75" customHeight="1" x14ac:dyDescent="0.35">
      <c r="H405" s="5">
        <f t="shared" si="522"/>
        <v>41</v>
      </c>
      <c r="P405" s="5">
        <f t="shared" si="523"/>
        <v>41</v>
      </c>
      <c r="R405" s="654"/>
      <c r="S405" s="651"/>
      <c r="U405" s="4">
        <v>0</v>
      </c>
      <c r="V405" s="4"/>
      <c r="W405" s="6"/>
      <c r="X405" s="5">
        <f t="shared" si="524"/>
        <v>41</v>
      </c>
      <c r="AF405" s="5">
        <f t="shared" si="525"/>
        <v>40</v>
      </c>
      <c r="AN405" s="5">
        <f t="shared" si="526"/>
        <v>40</v>
      </c>
      <c r="AP405" s="654"/>
      <c r="AQ405" s="651"/>
      <c r="AS405" s="4"/>
      <c r="AT405" s="4"/>
      <c r="AU405" s="6"/>
      <c r="AV405" s="5">
        <f t="shared" si="527"/>
        <v>40</v>
      </c>
      <c r="BD405" s="227">
        <f t="shared" ref="BD405:BD407" si="533">SUM(BD404+BA405-BB405)</f>
        <v>38</v>
      </c>
      <c r="BL405" s="5">
        <f t="shared" si="528"/>
        <v>38</v>
      </c>
      <c r="BT405" s="5">
        <f t="shared" si="529"/>
        <v>38</v>
      </c>
      <c r="CB405" s="5">
        <f t="shared" si="530"/>
        <v>38</v>
      </c>
      <c r="CJ405" s="5">
        <f t="shared" si="531"/>
        <v>0</v>
      </c>
      <c r="CR405" s="5">
        <f t="shared" si="532"/>
        <v>0</v>
      </c>
    </row>
    <row r="406" spans="2:96" ht="12.75" customHeight="1" x14ac:dyDescent="0.25">
      <c r="H406" s="5">
        <f t="shared" si="522"/>
        <v>41</v>
      </c>
      <c r="P406" s="5">
        <f t="shared" si="523"/>
        <v>41</v>
      </c>
      <c r="X406" s="5">
        <f t="shared" si="524"/>
        <v>41</v>
      </c>
      <c r="AF406" s="5">
        <f t="shared" si="525"/>
        <v>40</v>
      </c>
      <c r="AN406" s="5">
        <f t="shared" si="526"/>
        <v>40</v>
      </c>
      <c r="AV406" s="5">
        <f t="shared" si="527"/>
        <v>40</v>
      </c>
      <c r="BD406" s="227">
        <f t="shared" si="533"/>
        <v>38</v>
      </c>
      <c r="BL406" s="5">
        <f t="shared" si="528"/>
        <v>38</v>
      </c>
      <c r="BT406" s="5">
        <f t="shared" si="529"/>
        <v>38</v>
      </c>
      <c r="CB406" s="5">
        <f t="shared" si="530"/>
        <v>38</v>
      </c>
      <c r="CJ406" s="5">
        <f t="shared" si="531"/>
        <v>0</v>
      </c>
      <c r="CR406" s="5">
        <f t="shared" si="532"/>
        <v>0</v>
      </c>
    </row>
    <row r="407" spans="2:96" ht="12.75" customHeight="1" thickBot="1" x14ac:dyDescent="0.3">
      <c r="H407" s="5">
        <f t="shared" si="522"/>
        <v>41</v>
      </c>
      <c r="P407" s="5">
        <f t="shared" si="523"/>
        <v>41</v>
      </c>
      <c r="X407" s="5">
        <f t="shared" si="524"/>
        <v>41</v>
      </c>
      <c r="AF407" s="5">
        <f t="shared" si="525"/>
        <v>40</v>
      </c>
      <c r="AN407" s="5">
        <f t="shared" si="526"/>
        <v>40</v>
      </c>
      <c r="AV407" s="5">
        <f t="shared" si="527"/>
        <v>40</v>
      </c>
      <c r="BD407" s="227">
        <f t="shared" si="533"/>
        <v>38</v>
      </c>
      <c r="BL407" s="5">
        <f t="shared" si="528"/>
        <v>38</v>
      </c>
      <c r="BT407" s="5">
        <f t="shared" si="529"/>
        <v>38</v>
      </c>
      <c r="CB407" s="5">
        <f t="shared" si="530"/>
        <v>38</v>
      </c>
      <c r="CJ407" s="5">
        <f t="shared" si="531"/>
        <v>0</v>
      </c>
      <c r="CR407" s="5">
        <f t="shared" si="532"/>
        <v>0</v>
      </c>
    </row>
    <row r="408" spans="2:96" ht="18" customHeight="1" thickBot="1" x14ac:dyDescent="0.4">
      <c r="H408" s="5">
        <f t="shared" si="522"/>
        <v>41</v>
      </c>
      <c r="P408" s="5">
        <f t="shared" si="523"/>
        <v>41</v>
      </c>
      <c r="X408" s="5">
        <f t="shared" si="524"/>
        <v>41</v>
      </c>
      <c r="AF408" s="5">
        <f t="shared" si="525"/>
        <v>40</v>
      </c>
      <c r="AN408" s="5">
        <f t="shared" si="526"/>
        <v>40</v>
      </c>
      <c r="AV408" s="5">
        <f t="shared" si="527"/>
        <v>40</v>
      </c>
      <c r="AX408" s="718" t="s">
        <v>522</v>
      </c>
      <c r="AY408" s="659"/>
      <c r="AZ408" s="659"/>
      <c r="BA408" s="659"/>
      <c r="BB408" s="659"/>
      <c r="BC408" s="659"/>
      <c r="BD408" s="660"/>
      <c r="BF408" s="715" t="s">
        <v>522</v>
      </c>
      <c r="BG408" s="659"/>
      <c r="BH408" s="659"/>
      <c r="BI408" s="659"/>
      <c r="BJ408" s="659"/>
      <c r="BK408" s="659"/>
      <c r="BL408" s="660"/>
      <c r="BN408" s="715" t="s">
        <v>522</v>
      </c>
      <c r="BO408" s="659"/>
      <c r="BP408" s="659"/>
      <c r="BQ408" s="659"/>
      <c r="BR408" s="659"/>
      <c r="BS408" s="659"/>
      <c r="BT408" s="660"/>
      <c r="BV408" s="715" t="s">
        <v>522</v>
      </c>
      <c r="BW408" s="659"/>
      <c r="BX408" s="659"/>
      <c r="BY408" s="659"/>
      <c r="BZ408" s="659"/>
      <c r="CA408" s="659"/>
      <c r="CB408" s="660"/>
      <c r="CD408" s="715" t="s">
        <v>522</v>
      </c>
      <c r="CE408" s="659"/>
      <c r="CF408" s="659"/>
      <c r="CG408" s="659"/>
      <c r="CH408" s="659"/>
      <c r="CI408" s="659"/>
      <c r="CJ408" s="660"/>
      <c r="CL408" s="715" t="s">
        <v>522</v>
      </c>
      <c r="CM408" s="659"/>
      <c r="CN408" s="659"/>
      <c r="CO408" s="659"/>
      <c r="CP408" s="659"/>
      <c r="CQ408" s="659"/>
      <c r="CR408" s="660"/>
    </row>
    <row r="409" spans="2:96" ht="12.75" customHeight="1" thickBot="1" x14ac:dyDescent="0.4">
      <c r="AH409" s="765"/>
      <c r="AI409" s="766"/>
      <c r="AJ409" s="766"/>
      <c r="AK409" s="766"/>
      <c r="AL409" s="766"/>
      <c r="AM409" s="766"/>
      <c r="AN409" s="767"/>
      <c r="AX409" s="113"/>
      <c r="AY409" s="114"/>
      <c r="AZ409" s="114"/>
      <c r="BA409" s="198" t="s">
        <v>7</v>
      </c>
      <c r="BB409" s="114" t="s">
        <v>8</v>
      </c>
      <c r="BC409" s="184" t="s">
        <v>373</v>
      </c>
      <c r="BD409" s="115" t="s">
        <v>508</v>
      </c>
      <c r="BF409" s="113"/>
      <c r="BG409" s="114"/>
      <c r="BH409" s="114"/>
      <c r="BI409" s="198" t="s">
        <v>7</v>
      </c>
      <c r="BJ409" s="114" t="s">
        <v>8</v>
      </c>
      <c r="BK409" s="18" t="s">
        <v>373</v>
      </c>
      <c r="BL409" s="115" t="s">
        <v>508</v>
      </c>
      <c r="BN409" s="113"/>
      <c r="BO409" s="114"/>
      <c r="BP409" s="114"/>
      <c r="BQ409" s="198" t="s">
        <v>7</v>
      </c>
      <c r="BR409" s="114" t="s">
        <v>8</v>
      </c>
      <c r="BS409" s="472" t="s">
        <v>373</v>
      </c>
      <c r="BT409" s="115" t="s">
        <v>508</v>
      </c>
      <c r="BV409" s="113"/>
      <c r="BW409" s="533"/>
      <c r="BX409" s="114"/>
      <c r="BY409" s="534" t="s">
        <v>7</v>
      </c>
      <c r="BZ409" s="114" t="s">
        <v>8</v>
      </c>
      <c r="CA409" s="20" t="s">
        <v>373</v>
      </c>
      <c r="CB409" s="115" t="s">
        <v>508</v>
      </c>
      <c r="CD409" s="113"/>
      <c r="CE409" s="533"/>
      <c r="CF409" s="114"/>
      <c r="CG409" s="534" t="s">
        <v>7</v>
      </c>
      <c r="CH409" s="114" t="s">
        <v>8</v>
      </c>
      <c r="CI409" s="633" t="s">
        <v>373</v>
      </c>
      <c r="CJ409" s="115" t="s">
        <v>508</v>
      </c>
      <c r="CL409" s="113"/>
      <c r="CM409" s="533"/>
      <c r="CN409" s="114"/>
      <c r="CO409" s="534" t="s">
        <v>7</v>
      </c>
      <c r="CP409" s="114" t="s">
        <v>8</v>
      </c>
      <c r="CQ409" s="22" t="s">
        <v>373</v>
      </c>
      <c r="CR409" s="115" t="s">
        <v>508</v>
      </c>
    </row>
    <row r="410" spans="2:96" ht="12.75" customHeight="1" x14ac:dyDescent="0.35">
      <c r="AX410" s="688" t="s">
        <v>515</v>
      </c>
      <c r="AY410" s="673"/>
      <c r="AZ410" s="662"/>
      <c r="BA410" s="197" t="s">
        <v>421</v>
      </c>
      <c r="BB410" s="45" t="s">
        <v>421</v>
      </c>
      <c r="BD410" s="178"/>
      <c r="BF410" s="679" t="s">
        <v>516</v>
      </c>
      <c r="BG410" s="673"/>
      <c r="BH410" s="662"/>
      <c r="BI410" s="197" t="s">
        <v>421</v>
      </c>
      <c r="BJ410" s="45" t="s">
        <v>421</v>
      </c>
      <c r="BK410" s="183"/>
      <c r="BL410" s="242">
        <v>4</v>
      </c>
      <c r="BN410" s="798" t="s">
        <v>583</v>
      </c>
      <c r="BO410" s="799"/>
      <c r="BP410" s="800"/>
      <c r="BQ410" s="197" t="s">
        <v>421</v>
      </c>
      <c r="BR410" s="45" t="s">
        <v>421</v>
      </c>
      <c r="BS410" s="183"/>
      <c r="BT410" s="242">
        <v>4</v>
      </c>
      <c r="BV410" s="728" t="s">
        <v>518</v>
      </c>
      <c r="BW410" s="673"/>
      <c r="BX410" s="662"/>
      <c r="BY410" s="193" t="s">
        <v>421</v>
      </c>
      <c r="BZ410" s="45" t="s">
        <v>421</v>
      </c>
      <c r="CA410" s="399"/>
      <c r="CB410" s="242">
        <v>4</v>
      </c>
      <c r="CD410" s="682" t="s">
        <v>519</v>
      </c>
      <c r="CE410" s="673"/>
      <c r="CF410" s="662"/>
      <c r="CG410" s="193" t="s">
        <v>421</v>
      </c>
      <c r="CH410" s="45" t="s">
        <v>421</v>
      </c>
      <c r="CI410" s="399"/>
      <c r="CJ410" s="242">
        <v>4</v>
      </c>
      <c r="CL410" s="686" t="s">
        <v>520</v>
      </c>
      <c r="CM410" s="673"/>
      <c r="CN410" s="662"/>
      <c r="CO410" s="193" t="s">
        <v>421</v>
      </c>
      <c r="CP410" s="45" t="s">
        <v>421</v>
      </c>
      <c r="CQ410" s="399"/>
      <c r="CR410" s="242">
        <v>4</v>
      </c>
    </row>
    <row r="411" spans="2:96" ht="12.75" customHeight="1" thickBot="1" x14ac:dyDescent="0.4">
      <c r="AH411" s="291"/>
      <c r="AI411" s="292"/>
      <c r="AJ411" s="293"/>
      <c r="AK411" s="293"/>
      <c r="AL411" s="293"/>
      <c r="AM411" s="294"/>
      <c r="AN411" s="295"/>
      <c r="AY411" s="181">
        <v>45762</v>
      </c>
      <c r="AZ411" s="182"/>
      <c r="BA411" s="202">
        <v>5</v>
      </c>
      <c r="BB411" s="202">
        <v>0</v>
      </c>
      <c r="BC411" s="203" t="s">
        <v>17</v>
      </c>
      <c r="BD411" s="202">
        <v>5</v>
      </c>
      <c r="BF411" s="247"/>
      <c r="BG411" s="181"/>
      <c r="BH411" s="182"/>
      <c r="BI411" s="242">
        <v>0</v>
      </c>
      <c r="BJ411" s="202"/>
      <c r="BK411" s="203"/>
      <c r="BL411" s="242">
        <v>4</v>
      </c>
      <c r="BN411" s="467"/>
      <c r="BO411" s="181"/>
      <c r="BP411" s="182"/>
      <c r="BQ411" s="242">
        <v>0</v>
      </c>
      <c r="BR411" s="202"/>
      <c r="BS411" s="203"/>
      <c r="BT411" s="242">
        <v>4</v>
      </c>
      <c r="BV411" s="488"/>
      <c r="BW411" s="537"/>
      <c r="BX411" s="182"/>
      <c r="BY411" s="242">
        <v>0</v>
      </c>
      <c r="BZ411" s="202"/>
      <c r="CA411" s="203"/>
      <c r="CB411" s="242">
        <v>4</v>
      </c>
      <c r="CD411" s="623"/>
      <c r="CE411" s="537"/>
      <c r="CF411" s="182"/>
      <c r="CG411" s="242">
        <v>0</v>
      </c>
      <c r="CH411" s="202"/>
      <c r="CI411" s="203"/>
      <c r="CJ411" s="242">
        <v>4</v>
      </c>
      <c r="CL411" s="623"/>
      <c r="CM411" s="537"/>
      <c r="CN411" s="182"/>
      <c r="CO411" s="242">
        <v>0</v>
      </c>
      <c r="CP411" s="202"/>
      <c r="CQ411" s="203"/>
      <c r="CR411" s="242">
        <v>4</v>
      </c>
    </row>
    <row r="412" spans="2:96" ht="12.75" customHeight="1" x14ac:dyDescent="0.35">
      <c r="AH412" s="768"/>
      <c r="AI412" s="768"/>
      <c r="AJ412" s="296"/>
      <c r="AK412" s="296"/>
      <c r="AL412" s="296"/>
      <c r="AM412" s="268"/>
      <c r="AN412" s="296"/>
      <c r="AY412" s="218">
        <v>45768</v>
      </c>
      <c r="BA412" s="193">
        <v>0</v>
      </c>
      <c r="BB412" s="180">
        <v>1</v>
      </c>
      <c r="BC412" s="204" t="s">
        <v>15</v>
      </c>
      <c r="BD412" s="242">
        <f>BD411+BA412-BB412</f>
        <v>4</v>
      </c>
      <c r="BF412" s="247"/>
      <c r="BG412" s="218"/>
      <c r="BH412" s="247"/>
      <c r="BI412" s="193"/>
      <c r="BJ412" s="248"/>
      <c r="BK412" s="204"/>
      <c r="BL412" s="242">
        <v>4</v>
      </c>
      <c r="BN412" s="467"/>
      <c r="BO412" s="218"/>
      <c r="BP412" s="467"/>
      <c r="BQ412" s="193"/>
      <c r="BR412" s="468"/>
      <c r="BS412" s="204"/>
      <c r="BT412" s="242">
        <v>4</v>
      </c>
      <c r="BV412" s="488"/>
      <c r="BW412" s="525"/>
      <c r="BX412" s="488"/>
      <c r="BY412" s="193"/>
      <c r="BZ412" s="489"/>
      <c r="CA412" s="204"/>
      <c r="CB412" s="242">
        <v>4</v>
      </c>
      <c r="CD412" s="623"/>
      <c r="CE412" s="626"/>
      <c r="CF412" s="623"/>
      <c r="CG412" s="193"/>
      <c r="CH412" s="624"/>
      <c r="CI412" s="204"/>
      <c r="CJ412" s="242">
        <v>4</v>
      </c>
      <c r="CL412" s="623"/>
      <c r="CM412" s="626"/>
      <c r="CN412" s="623"/>
      <c r="CO412" s="193"/>
      <c r="CP412" s="624"/>
      <c r="CQ412" s="204"/>
      <c r="CR412" s="242">
        <v>4</v>
      </c>
    </row>
    <row r="413" spans="2:96" ht="12.75" customHeight="1" x14ac:dyDescent="0.35">
      <c r="AH413" s="653"/>
      <c r="AI413" s="653"/>
      <c r="AJ413" s="302"/>
      <c r="AK413" s="302"/>
      <c r="AL413" s="302"/>
      <c r="AM413" s="28"/>
      <c r="AN413" s="302"/>
      <c r="BD413" s="242">
        <f t="shared" ref="BD413:BD417" si="534">BD412+BA413-BB413</f>
        <v>4</v>
      </c>
      <c r="BF413" s="247"/>
      <c r="BG413" s="247"/>
      <c r="BH413" s="247"/>
      <c r="BI413" s="183"/>
      <c r="BJ413" s="247"/>
      <c r="BK413" s="183"/>
      <c r="BL413" s="242">
        <v>4</v>
      </c>
      <c r="BN413" s="467"/>
      <c r="BO413" s="467"/>
      <c r="BP413" s="467"/>
      <c r="BQ413" s="183"/>
      <c r="BR413" s="467"/>
      <c r="BS413" s="183"/>
      <c r="BT413" s="242">
        <v>4</v>
      </c>
      <c r="BV413" s="488"/>
      <c r="BX413" s="488"/>
      <c r="BY413" s="399"/>
      <c r="BZ413" s="488"/>
      <c r="CA413" s="399"/>
      <c r="CB413" s="242">
        <v>4</v>
      </c>
      <c r="CD413" s="623"/>
      <c r="CE413" s="272"/>
      <c r="CF413" s="623"/>
      <c r="CG413" s="399"/>
      <c r="CH413" s="623"/>
      <c r="CI413" s="399"/>
      <c r="CJ413" s="242">
        <v>4</v>
      </c>
      <c r="CL413" s="623"/>
      <c r="CM413" s="272"/>
      <c r="CN413" s="623"/>
      <c r="CO413" s="399"/>
      <c r="CP413" s="623"/>
      <c r="CQ413" s="399"/>
      <c r="CR413" s="242">
        <v>4</v>
      </c>
    </row>
    <row r="414" spans="2:96" ht="12.75" customHeight="1" x14ac:dyDescent="0.35">
      <c r="AH414" s="663"/>
      <c r="AI414" s="663"/>
      <c r="AJ414" s="3"/>
      <c r="AK414" s="301"/>
      <c r="AL414" s="302"/>
      <c r="AM414" s="28"/>
      <c r="AN414" s="302"/>
      <c r="BD414" s="242">
        <f t="shared" si="534"/>
        <v>4</v>
      </c>
      <c r="BL414" s="242">
        <v>4</v>
      </c>
      <c r="BN414" s="467"/>
      <c r="BO414" s="467"/>
      <c r="BP414" s="467"/>
      <c r="BQ414" s="467"/>
      <c r="BR414" s="467"/>
      <c r="BS414" s="467"/>
      <c r="BT414" s="242">
        <v>4</v>
      </c>
      <c r="BV414" s="488"/>
      <c r="BX414" s="488"/>
      <c r="BZ414" s="488"/>
      <c r="CB414" s="242">
        <v>4</v>
      </c>
      <c r="CD414" s="623"/>
      <c r="CE414" s="272"/>
      <c r="CF414" s="623"/>
      <c r="CG414" s="272"/>
      <c r="CH414" s="623"/>
      <c r="CI414" s="272"/>
      <c r="CJ414" s="242">
        <v>4</v>
      </c>
      <c r="CL414" s="623"/>
      <c r="CM414" s="272"/>
      <c r="CN414" s="623"/>
      <c r="CO414" s="272"/>
      <c r="CP414" s="623"/>
      <c r="CQ414" s="272"/>
      <c r="CR414" s="242">
        <v>4</v>
      </c>
    </row>
    <row r="415" spans="2:96" ht="12.75" customHeight="1" x14ac:dyDescent="0.35">
      <c r="AH415" s="300"/>
      <c r="AI415" s="300"/>
      <c r="AJ415" s="300"/>
      <c r="AK415" s="300"/>
      <c r="AL415" s="300"/>
      <c r="AM415" s="300"/>
      <c r="AN415" s="302"/>
      <c r="BD415" s="242">
        <f t="shared" si="534"/>
        <v>4</v>
      </c>
      <c r="CD415" s="623"/>
      <c r="CE415" s="272"/>
      <c r="CF415" s="623"/>
      <c r="CG415" s="272"/>
      <c r="CH415" s="623"/>
      <c r="CI415" s="272"/>
      <c r="CJ415" s="623"/>
      <c r="CL415" s="623"/>
      <c r="CM415" s="272"/>
      <c r="CN415" s="623"/>
      <c r="CO415" s="272"/>
      <c r="CP415" s="623"/>
      <c r="CQ415" s="272"/>
      <c r="CR415" s="623"/>
    </row>
    <row r="416" spans="2:96" ht="12.75" customHeight="1" x14ac:dyDescent="0.35">
      <c r="AH416" s="300"/>
      <c r="AI416" s="300"/>
      <c r="AJ416" s="300"/>
      <c r="AK416" s="300"/>
      <c r="AL416" s="300"/>
      <c r="AM416" s="300"/>
      <c r="AN416" s="302"/>
      <c r="BD416" s="242">
        <f t="shared" si="534"/>
        <v>4</v>
      </c>
      <c r="CD416" s="623"/>
      <c r="CE416" s="272"/>
      <c r="CF416" s="623"/>
      <c r="CG416" s="272"/>
      <c r="CH416" s="623"/>
      <c r="CI416" s="272"/>
      <c r="CJ416" s="623"/>
      <c r="CL416" s="623"/>
      <c r="CM416" s="272"/>
      <c r="CN416" s="623"/>
      <c r="CO416" s="272"/>
      <c r="CP416" s="623"/>
      <c r="CQ416" s="272"/>
      <c r="CR416" s="623"/>
    </row>
    <row r="417" spans="10:96" ht="12.75" customHeight="1" x14ac:dyDescent="0.35">
      <c r="AH417" s="300"/>
      <c r="AI417" s="300"/>
      <c r="AJ417" s="300"/>
      <c r="AK417" s="300"/>
      <c r="AL417" s="300"/>
      <c r="AM417" s="300"/>
      <c r="AN417" s="302"/>
      <c r="BD417" s="242">
        <f t="shared" si="534"/>
        <v>4</v>
      </c>
      <c r="CD417" s="623"/>
      <c r="CE417" s="272"/>
      <c r="CF417" s="623"/>
      <c r="CG417" s="272"/>
      <c r="CH417" s="623"/>
      <c r="CI417" s="272"/>
      <c r="CJ417" s="623"/>
      <c r="CL417" s="623"/>
      <c r="CM417" s="272"/>
      <c r="CN417" s="623"/>
      <c r="CO417" s="272"/>
      <c r="CP417" s="623"/>
      <c r="CQ417" s="272"/>
      <c r="CR417" s="623"/>
    </row>
    <row r="418" spans="10:96" ht="12.75" customHeight="1" thickBot="1" x14ac:dyDescent="0.3">
      <c r="AH418" s="300"/>
      <c r="AI418" s="300"/>
      <c r="AJ418" s="300"/>
      <c r="AK418" s="300"/>
      <c r="AL418" s="300"/>
      <c r="AM418" s="300"/>
      <c r="AN418" s="302"/>
      <c r="CD418" s="623"/>
      <c r="CE418" s="272"/>
      <c r="CF418" s="623"/>
      <c r="CG418" s="272"/>
      <c r="CH418" s="623"/>
      <c r="CI418" s="272"/>
      <c r="CJ418" s="623"/>
      <c r="CL418" s="623"/>
      <c r="CM418" s="272"/>
      <c r="CN418" s="623"/>
      <c r="CO418" s="272"/>
      <c r="CP418" s="623"/>
      <c r="CQ418" s="272"/>
      <c r="CR418" s="623"/>
    </row>
    <row r="419" spans="10:96" ht="16.5" customHeight="1" thickBot="1" x14ac:dyDescent="0.4">
      <c r="AH419" s="658" t="s">
        <v>478</v>
      </c>
      <c r="AI419" s="735"/>
      <c r="AJ419" s="735"/>
      <c r="AK419" s="735"/>
      <c r="AL419" s="735"/>
      <c r="AM419" s="735"/>
      <c r="AN419" s="736"/>
      <c r="AX419" s="715" t="s">
        <v>523</v>
      </c>
      <c r="AY419" s="659"/>
      <c r="AZ419" s="659"/>
      <c r="BA419" s="659"/>
      <c r="BB419" s="659"/>
      <c r="BC419" s="659"/>
      <c r="BD419" s="660"/>
      <c r="BF419" s="718" t="s">
        <v>523</v>
      </c>
      <c r="BG419" s="659"/>
      <c r="BH419" s="659"/>
      <c r="BI419" s="659"/>
      <c r="BJ419" s="659"/>
      <c r="BK419" s="659"/>
      <c r="BL419" s="660"/>
      <c r="BN419" s="718" t="s">
        <v>523</v>
      </c>
      <c r="BO419" s="659"/>
      <c r="BP419" s="659"/>
      <c r="BQ419" s="659"/>
      <c r="BR419" s="659"/>
      <c r="BS419" s="659"/>
      <c r="BT419" s="660"/>
      <c r="BV419" s="718" t="s">
        <v>523</v>
      </c>
      <c r="BW419" s="659"/>
      <c r="BX419" s="659"/>
      <c r="BY419" s="659"/>
      <c r="BZ419" s="659"/>
      <c r="CA419" s="659"/>
      <c r="CB419" s="660"/>
      <c r="CD419" s="718" t="s">
        <v>523</v>
      </c>
      <c r="CE419" s="659"/>
      <c r="CF419" s="659"/>
      <c r="CG419" s="659"/>
      <c r="CH419" s="659"/>
      <c r="CI419" s="659"/>
      <c r="CJ419" s="660"/>
      <c r="CL419" s="718" t="s">
        <v>523</v>
      </c>
      <c r="CM419" s="659"/>
      <c r="CN419" s="659"/>
      <c r="CO419" s="659"/>
      <c r="CP419" s="659"/>
      <c r="CQ419" s="659"/>
      <c r="CR419" s="660"/>
    </row>
    <row r="420" spans="10:96" ht="12.75" customHeight="1" thickBot="1" x14ac:dyDescent="0.4">
      <c r="AH420" s="769" t="s">
        <v>17</v>
      </c>
      <c r="AI420" s="770"/>
      <c r="AJ420" s="770"/>
      <c r="AK420" s="770"/>
      <c r="AL420" s="770"/>
      <c r="AM420" s="770"/>
      <c r="AN420" s="771"/>
      <c r="AX420" s="113"/>
      <c r="AY420" s="114"/>
      <c r="AZ420" s="114"/>
      <c r="BA420" s="198" t="s">
        <v>7</v>
      </c>
      <c r="BB420" s="114" t="s">
        <v>8</v>
      </c>
      <c r="BC420" s="184" t="s">
        <v>373</v>
      </c>
      <c r="BD420" s="115" t="s">
        <v>508</v>
      </c>
      <c r="BF420" s="113"/>
      <c r="BG420" s="114"/>
      <c r="BH420" s="114"/>
      <c r="BI420" s="198" t="s">
        <v>7</v>
      </c>
      <c r="BJ420" s="114" t="s">
        <v>8</v>
      </c>
      <c r="BK420" s="18" t="s">
        <v>373</v>
      </c>
      <c r="BL420" s="115" t="s">
        <v>508</v>
      </c>
      <c r="BN420" s="113"/>
      <c r="BO420" s="114"/>
      <c r="BP420" s="114"/>
      <c r="BQ420" s="198" t="s">
        <v>7</v>
      </c>
      <c r="BR420" s="114" t="s">
        <v>8</v>
      </c>
      <c r="BS420" s="472" t="s">
        <v>373</v>
      </c>
      <c r="BT420" s="115" t="s">
        <v>508</v>
      </c>
      <c r="BV420" s="113"/>
      <c r="BW420" s="533"/>
      <c r="BX420" s="114"/>
      <c r="BY420" s="534" t="s">
        <v>7</v>
      </c>
      <c r="BZ420" s="114" t="s">
        <v>8</v>
      </c>
      <c r="CA420" s="20" t="s">
        <v>373</v>
      </c>
      <c r="CB420" s="115" t="s">
        <v>508</v>
      </c>
      <c r="CD420" s="113"/>
      <c r="CE420" s="533"/>
      <c r="CF420" s="114"/>
      <c r="CG420" s="534" t="s">
        <v>7</v>
      </c>
      <c r="CH420" s="114" t="s">
        <v>8</v>
      </c>
      <c r="CI420" s="633" t="s">
        <v>373</v>
      </c>
      <c r="CJ420" s="115" t="s">
        <v>508</v>
      </c>
      <c r="CL420" s="113"/>
      <c r="CM420" s="533"/>
      <c r="CN420" s="114"/>
      <c r="CO420" s="534" t="s">
        <v>7</v>
      </c>
      <c r="CP420" s="114" t="s">
        <v>8</v>
      </c>
      <c r="CQ420" s="22" t="s">
        <v>373</v>
      </c>
      <c r="CR420" s="115" t="s">
        <v>508</v>
      </c>
    </row>
    <row r="421" spans="10:96" ht="12.75" customHeight="1" thickBot="1" x14ac:dyDescent="0.4">
      <c r="AH421" s="63"/>
      <c r="AI421" s="64"/>
      <c r="AJ421" s="9" t="s">
        <v>380</v>
      </c>
      <c r="AK421" s="9" t="s">
        <v>7</v>
      </c>
      <c r="AL421" s="9" t="s">
        <v>8</v>
      </c>
      <c r="AM421" s="15" t="s">
        <v>373</v>
      </c>
      <c r="AN421" s="41" t="s">
        <v>10</v>
      </c>
      <c r="AX421" s="688" t="s">
        <v>515</v>
      </c>
      <c r="AY421" s="673"/>
      <c r="AZ421" s="662"/>
      <c r="BA421" s="197" t="s">
        <v>421</v>
      </c>
      <c r="BB421" s="45" t="s">
        <v>421</v>
      </c>
      <c r="BD421" s="178"/>
      <c r="BF421" s="679" t="s">
        <v>516</v>
      </c>
      <c r="BG421" s="673"/>
      <c r="BH421" s="662"/>
      <c r="BI421" s="197" t="s">
        <v>421</v>
      </c>
      <c r="BJ421" s="45" t="s">
        <v>421</v>
      </c>
      <c r="BK421" s="183"/>
      <c r="BL421" s="242">
        <v>5</v>
      </c>
      <c r="BN421" s="798" t="s">
        <v>583</v>
      </c>
      <c r="BO421" s="799"/>
      <c r="BP421" s="800"/>
      <c r="BQ421" s="197" t="s">
        <v>421</v>
      </c>
      <c r="BR421" s="45" t="s">
        <v>421</v>
      </c>
      <c r="BS421" s="183"/>
      <c r="BT421" s="242">
        <v>5</v>
      </c>
      <c r="BV421" s="728" t="s">
        <v>518</v>
      </c>
      <c r="BW421" s="673"/>
      <c r="BX421" s="662"/>
      <c r="BY421" s="193" t="s">
        <v>421</v>
      </c>
      <c r="BZ421" s="45" t="s">
        <v>421</v>
      </c>
      <c r="CA421" s="399"/>
      <c r="CB421" s="242">
        <v>5</v>
      </c>
      <c r="CD421" s="682" t="s">
        <v>519</v>
      </c>
      <c r="CE421" s="673"/>
      <c r="CF421" s="662"/>
      <c r="CG421" s="193" t="s">
        <v>421</v>
      </c>
      <c r="CH421" s="45" t="s">
        <v>421</v>
      </c>
      <c r="CI421" s="399"/>
      <c r="CJ421" s="242">
        <v>5</v>
      </c>
      <c r="CL421" s="686" t="s">
        <v>520</v>
      </c>
      <c r="CM421" s="673"/>
      <c r="CN421" s="662"/>
      <c r="CO421" s="193" t="s">
        <v>421</v>
      </c>
      <c r="CP421" s="45" t="s">
        <v>421</v>
      </c>
      <c r="CQ421" s="399"/>
      <c r="CR421" s="242">
        <v>5</v>
      </c>
    </row>
    <row r="422" spans="10:96" ht="12.75" customHeight="1" x14ac:dyDescent="0.35">
      <c r="AH422" s="772" t="s">
        <v>12</v>
      </c>
      <c r="AI422" s="772"/>
      <c r="AJ422" s="125" t="s">
        <v>374</v>
      </c>
      <c r="AK422" s="302" t="s">
        <v>11</v>
      </c>
      <c r="AL422" s="302" t="s">
        <v>11</v>
      </c>
      <c r="AM422" s="300"/>
      <c r="AN422" s="302">
        <v>1</v>
      </c>
      <c r="AY422" s="181">
        <v>45762</v>
      </c>
      <c r="AZ422" s="182"/>
      <c r="BA422" s="190">
        <v>5</v>
      </c>
      <c r="BB422" s="182">
        <v>0</v>
      </c>
      <c r="BC422" s="203" t="s">
        <v>17</v>
      </c>
      <c r="BD422" s="156">
        <f>BD421+BA422-BB422</f>
        <v>5</v>
      </c>
      <c r="BL422" s="171">
        <v>5</v>
      </c>
      <c r="BN422" s="467"/>
      <c r="BO422" s="467"/>
      <c r="BP422" s="467"/>
      <c r="BQ422" s="467"/>
      <c r="BR422" s="467"/>
      <c r="BS422" s="467"/>
      <c r="BT422" s="171">
        <v>5</v>
      </c>
      <c r="BV422" s="488"/>
      <c r="BX422" s="488"/>
      <c r="BZ422" s="488"/>
      <c r="CB422" s="171">
        <v>5</v>
      </c>
      <c r="CD422" s="623"/>
      <c r="CE422" s="272"/>
      <c r="CF422" s="623"/>
      <c r="CG422" s="272"/>
      <c r="CH422" s="623"/>
      <c r="CI422" s="272"/>
      <c r="CJ422" s="171">
        <v>5</v>
      </c>
      <c r="CL422" s="623"/>
      <c r="CM422" s="272"/>
      <c r="CN422" s="623"/>
      <c r="CO422" s="272"/>
      <c r="CP422" s="623"/>
      <c r="CQ422" s="272"/>
      <c r="CR422" s="171">
        <v>5</v>
      </c>
    </row>
    <row r="423" spans="10:96" ht="12.75" customHeight="1" x14ac:dyDescent="0.3">
      <c r="AH423" s="653"/>
      <c r="AI423" s="653"/>
      <c r="AJ423" s="302"/>
      <c r="AK423" s="302"/>
      <c r="AL423" s="302">
        <v>0</v>
      </c>
      <c r="AM423" s="28"/>
      <c r="AN423" s="302">
        <f t="shared" ref="AN423:AN428" si="535">SUM(AN422+AK423-AL423)</f>
        <v>1</v>
      </c>
      <c r="BN423" s="467"/>
      <c r="BO423" s="467"/>
      <c r="BP423" s="467"/>
      <c r="BQ423" s="467"/>
      <c r="BR423" s="467"/>
      <c r="BS423" s="467"/>
      <c r="BT423" s="467"/>
      <c r="CD423" s="623"/>
      <c r="CE423" s="272"/>
      <c r="CF423" s="623"/>
      <c r="CG423" s="272"/>
      <c r="CH423" s="623"/>
      <c r="CI423" s="272"/>
      <c r="CJ423" s="623"/>
      <c r="CL423" s="623"/>
      <c r="CM423" s="272"/>
      <c r="CN423" s="623"/>
      <c r="CO423" s="272"/>
      <c r="CP423" s="623"/>
      <c r="CQ423" s="272"/>
      <c r="CR423" s="623"/>
    </row>
    <row r="424" spans="10:96" ht="12.75" customHeight="1" x14ac:dyDescent="0.35">
      <c r="AH424" s="663"/>
      <c r="AI424" s="663"/>
      <c r="AJ424" s="3"/>
      <c r="AK424" s="301"/>
      <c r="AL424" s="302"/>
      <c r="AM424" s="28"/>
      <c r="AN424" s="302">
        <f t="shared" si="535"/>
        <v>1</v>
      </c>
      <c r="BN424" s="467"/>
      <c r="BO424" s="467"/>
      <c r="BP424" s="467"/>
      <c r="BQ424" s="467"/>
      <c r="BR424" s="467"/>
      <c r="BS424" s="467"/>
      <c r="BT424" s="467"/>
      <c r="CD424" s="623"/>
      <c r="CE424" s="272"/>
      <c r="CF424" s="623"/>
      <c r="CG424" s="272"/>
      <c r="CH424" s="623"/>
      <c r="CI424" s="272"/>
      <c r="CJ424" s="623"/>
      <c r="CL424" s="623"/>
      <c r="CM424" s="272"/>
      <c r="CN424" s="623"/>
      <c r="CO424" s="272"/>
      <c r="CP424" s="623"/>
      <c r="CQ424" s="272"/>
      <c r="CR424" s="623"/>
    </row>
    <row r="425" spans="10:96" ht="12.75" customHeight="1" x14ac:dyDescent="0.25">
      <c r="AH425" s="300"/>
      <c r="AI425" s="300"/>
      <c r="AJ425" s="300"/>
      <c r="AK425" s="300"/>
      <c r="AL425" s="300"/>
      <c r="AM425" s="300"/>
      <c r="AN425" s="302">
        <f t="shared" si="535"/>
        <v>1</v>
      </c>
      <c r="BN425" s="467"/>
      <c r="BO425" s="467"/>
      <c r="BP425" s="467"/>
      <c r="BQ425" s="467"/>
      <c r="BR425" s="467"/>
      <c r="BS425" s="467"/>
      <c r="BT425" s="467"/>
      <c r="CD425" s="623"/>
      <c r="CE425" s="272"/>
      <c r="CF425" s="623"/>
      <c r="CG425" s="272"/>
      <c r="CH425" s="623"/>
      <c r="CI425" s="272"/>
      <c r="CJ425" s="623"/>
      <c r="CL425" s="623"/>
      <c r="CM425" s="272"/>
      <c r="CN425" s="623"/>
      <c r="CO425" s="272"/>
      <c r="CP425" s="623"/>
      <c r="CQ425" s="272"/>
      <c r="CR425" s="623"/>
    </row>
    <row r="426" spans="10:96" ht="12.75" customHeight="1" x14ac:dyDescent="0.25">
      <c r="AH426" s="300"/>
      <c r="AI426" s="300"/>
      <c r="AJ426" s="300"/>
      <c r="AK426" s="300"/>
      <c r="AL426" s="300"/>
      <c r="AM426" s="300"/>
      <c r="AN426" s="302">
        <f t="shared" si="535"/>
        <v>1</v>
      </c>
      <c r="BN426" s="467"/>
      <c r="BO426" s="467"/>
      <c r="BP426" s="467"/>
      <c r="BQ426" s="467"/>
      <c r="BR426" s="467"/>
      <c r="BS426" s="467"/>
      <c r="BT426" s="467"/>
      <c r="CD426" s="623"/>
      <c r="CE426" s="272"/>
      <c r="CF426" s="623"/>
      <c r="CG426" s="272"/>
      <c r="CH426" s="623"/>
      <c r="CI426" s="272"/>
      <c r="CJ426" s="623"/>
      <c r="CL426" s="623"/>
      <c r="CM426" s="272"/>
      <c r="CN426" s="623"/>
      <c r="CO426" s="272"/>
      <c r="CP426" s="623"/>
      <c r="CQ426" s="272"/>
      <c r="CR426" s="623"/>
    </row>
    <row r="427" spans="10:96" ht="12.75" customHeight="1" x14ac:dyDescent="0.35">
      <c r="J427" s="3"/>
      <c r="K427" s="3"/>
      <c r="L427" s="3"/>
      <c r="M427" s="3"/>
      <c r="N427" s="3"/>
      <c r="P427" s="4"/>
      <c r="AH427" s="300"/>
      <c r="AI427" s="300"/>
      <c r="AJ427" s="300"/>
      <c r="AK427" s="300"/>
      <c r="AL427" s="300"/>
      <c r="AM427" s="300"/>
      <c r="AN427" s="302">
        <f t="shared" si="535"/>
        <v>1</v>
      </c>
      <c r="BN427" s="467"/>
      <c r="BO427" s="467"/>
      <c r="BP427" s="467"/>
      <c r="BQ427" s="467"/>
      <c r="BR427" s="467"/>
      <c r="BS427" s="467"/>
      <c r="BT427" s="467"/>
      <c r="CD427" s="623"/>
      <c r="CE427" s="272"/>
      <c r="CF427" s="623"/>
      <c r="CG427" s="272"/>
      <c r="CH427" s="623"/>
      <c r="CI427" s="272"/>
      <c r="CJ427" s="623"/>
      <c r="CL427" s="623"/>
      <c r="CM427" s="272"/>
      <c r="CN427" s="623"/>
      <c r="CO427" s="272"/>
      <c r="CP427" s="623"/>
      <c r="CQ427" s="272"/>
      <c r="CR427" s="623"/>
    </row>
    <row r="428" spans="10:96" ht="12.75" customHeight="1" thickBot="1" x14ac:dyDescent="0.3">
      <c r="AH428" s="300"/>
      <c r="AI428" s="300"/>
      <c r="AJ428" s="300"/>
      <c r="AK428" s="300"/>
      <c r="AL428" s="300"/>
      <c r="AM428" s="300"/>
      <c r="AN428" s="302">
        <f t="shared" si="535"/>
        <v>1</v>
      </c>
      <c r="BN428" s="467"/>
      <c r="BO428" s="467"/>
      <c r="BP428" s="467"/>
      <c r="BQ428" s="467"/>
      <c r="BR428" s="467"/>
      <c r="BS428" s="467"/>
      <c r="BT428" s="467"/>
      <c r="CD428" s="623"/>
      <c r="CE428" s="272"/>
      <c r="CF428" s="623"/>
      <c r="CG428" s="272"/>
      <c r="CH428" s="623"/>
      <c r="CI428" s="272"/>
      <c r="CJ428" s="623"/>
      <c r="CL428" s="623"/>
      <c r="CM428" s="272"/>
      <c r="CN428" s="623"/>
      <c r="CO428" s="272"/>
      <c r="CP428" s="623"/>
      <c r="CQ428" s="272"/>
      <c r="CR428" s="623"/>
    </row>
    <row r="429" spans="10:96" ht="12.75" customHeight="1" thickBot="1" x14ac:dyDescent="0.4">
      <c r="AH429" s="658" t="s">
        <v>478</v>
      </c>
      <c r="AI429" s="735"/>
      <c r="AJ429" s="735"/>
      <c r="AK429" s="735"/>
      <c r="AL429" s="735"/>
      <c r="AM429" s="735"/>
      <c r="AN429" s="736"/>
      <c r="BN429" s="467"/>
      <c r="BO429" s="467"/>
      <c r="BP429" s="467"/>
      <c r="BQ429" s="467"/>
      <c r="BR429" s="467"/>
      <c r="BS429" s="467"/>
      <c r="BT429" s="467"/>
      <c r="CD429" s="623"/>
      <c r="CE429" s="272"/>
      <c r="CF429" s="623"/>
      <c r="CG429" s="272"/>
      <c r="CH429" s="623"/>
      <c r="CI429" s="272"/>
      <c r="CJ429" s="623"/>
      <c r="CL429" s="623"/>
      <c r="CM429" s="272"/>
      <c r="CN429" s="623"/>
      <c r="CO429" s="272"/>
      <c r="CP429" s="623"/>
      <c r="CQ429" s="272"/>
      <c r="CR429" s="623"/>
    </row>
    <row r="430" spans="10:96" ht="12.75" customHeight="1" thickBot="1" x14ac:dyDescent="0.4">
      <c r="AH430" s="769" t="s">
        <v>17</v>
      </c>
      <c r="AI430" s="770"/>
      <c r="AJ430" s="770"/>
      <c r="AK430" s="770"/>
      <c r="AL430" s="770"/>
      <c r="AM430" s="770"/>
      <c r="AN430" s="771"/>
      <c r="AX430" s="715" t="s">
        <v>524</v>
      </c>
      <c r="AY430" s="659"/>
      <c r="AZ430" s="659"/>
      <c r="BA430" s="659"/>
      <c r="BB430" s="659"/>
      <c r="BC430" s="659"/>
      <c r="BD430" s="660"/>
      <c r="BF430" s="718" t="s">
        <v>524</v>
      </c>
      <c r="BG430" s="659"/>
      <c r="BH430" s="659"/>
      <c r="BI430" s="659"/>
      <c r="BJ430" s="659"/>
      <c r="BK430" s="659"/>
      <c r="BL430" s="660"/>
      <c r="BN430" s="718" t="s">
        <v>524</v>
      </c>
      <c r="BO430" s="659"/>
      <c r="BP430" s="659"/>
      <c r="BQ430" s="659"/>
      <c r="BR430" s="659"/>
      <c r="BS430" s="659"/>
      <c r="BT430" s="660"/>
      <c r="BV430" s="718" t="s">
        <v>524</v>
      </c>
      <c r="BW430" s="659"/>
      <c r="BX430" s="659"/>
      <c r="BY430" s="659"/>
      <c r="BZ430" s="659"/>
      <c r="CA430" s="659"/>
      <c r="CB430" s="660"/>
      <c r="CD430" s="718" t="s">
        <v>524</v>
      </c>
      <c r="CE430" s="659"/>
      <c r="CF430" s="659"/>
      <c r="CG430" s="659"/>
      <c r="CH430" s="659"/>
      <c r="CI430" s="659"/>
      <c r="CJ430" s="660"/>
      <c r="CL430" s="718" t="s">
        <v>524</v>
      </c>
      <c r="CM430" s="659"/>
      <c r="CN430" s="659"/>
      <c r="CO430" s="659"/>
      <c r="CP430" s="659"/>
      <c r="CQ430" s="659"/>
      <c r="CR430" s="660"/>
    </row>
    <row r="431" spans="10:96" ht="12.75" customHeight="1" thickBot="1" x14ac:dyDescent="0.4">
      <c r="AH431" s="63"/>
      <c r="AI431" s="64"/>
      <c r="AJ431" s="9" t="s">
        <v>380</v>
      </c>
      <c r="AK431" s="9" t="s">
        <v>7</v>
      </c>
      <c r="AL431" s="9" t="s">
        <v>8</v>
      </c>
      <c r="AM431" s="15" t="s">
        <v>373</v>
      </c>
      <c r="AN431" s="41" t="s">
        <v>10</v>
      </c>
      <c r="AX431" s="113"/>
      <c r="AY431" s="114"/>
      <c r="AZ431" s="114"/>
      <c r="BA431" s="198" t="s">
        <v>7</v>
      </c>
      <c r="BB431" s="114" t="s">
        <v>8</v>
      </c>
      <c r="BC431" s="184" t="s">
        <v>373</v>
      </c>
      <c r="BD431" s="115" t="s">
        <v>508</v>
      </c>
      <c r="BF431" s="113"/>
      <c r="BG431" s="114"/>
      <c r="BH431" s="114"/>
      <c r="BI431" s="198" t="s">
        <v>7</v>
      </c>
      <c r="BJ431" s="114" t="s">
        <v>8</v>
      </c>
      <c r="BK431" s="18" t="s">
        <v>373</v>
      </c>
      <c r="BL431" s="115" t="s">
        <v>508</v>
      </c>
      <c r="BN431" s="113"/>
      <c r="BO431" s="114"/>
      <c r="BP431" s="114"/>
      <c r="BQ431" s="198" t="s">
        <v>7</v>
      </c>
      <c r="BR431" s="114" t="s">
        <v>8</v>
      </c>
      <c r="BS431" s="472" t="s">
        <v>373</v>
      </c>
      <c r="BT431" s="115" t="s">
        <v>508</v>
      </c>
      <c r="BV431" s="113"/>
      <c r="BW431" s="533"/>
      <c r="BX431" s="114"/>
      <c r="BY431" s="534" t="s">
        <v>7</v>
      </c>
      <c r="BZ431" s="114" t="s">
        <v>8</v>
      </c>
      <c r="CA431" s="20" t="s">
        <v>373</v>
      </c>
      <c r="CB431" s="115" t="s">
        <v>508</v>
      </c>
      <c r="CD431" s="113"/>
      <c r="CE431" s="533"/>
      <c r="CF431" s="114"/>
      <c r="CG431" s="534" t="s">
        <v>7</v>
      </c>
      <c r="CH431" s="114" t="s">
        <v>8</v>
      </c>
      <c r="CI431" s="633" t="s">
        <v>373</v>
      </c>
      <c r="CJ431" s="115" t="s">
        <v>508</v>
      </c>
      <c r="CL431" s="113"/>
      <c r="CM431" s="533"/>
      <c r="CN431" s="114"/>
      <c r="CO431" s="534" t="s">
        <v>7</v>
      </c>
      <c r="CP431" s="114" t="s">
        <v>8</v>
      </c>
      <c r="CQ431" s="22" t="s">
        <v>373</v>
      </c>
      <c r="CR431" s="115" t="s">
        <v>508</v>
      </c>
    </row>
    <row r="432" spans="10:96" ht="12.75" customHeight="1" x14ac:dyDescent="0.35">
      <c r="AH432" s="772" t="s">
        <v>12</v>
      </c>
      <c r="AI432" s="772"/>
      <c r="AJ432" s="126" t="s">
        <v>375</v>
      </c>
      <c r="AK432" s="302" t="s">
        <v>11</v>
      </c>
      <c r="AL432" s="302" t="s">
        <v>11</v>
      </c>
      <c r="AM432" s="300"/>
      <c r="AN432" s="302">
        <v>1</v>
      </c>
      <c r="AX432" s="688" t="s">
        <v>515</v>
      </c>
      <c r="AY432" s="673"/>
      <c r="AZ432" s="662"/>
      <c r="BA432" s="197" t="s">
        <v>421</v>
      </c>
      <c r="BB432" s="45" t="s">
        <v>421</v>
      </c>
      <c r="BD432" s="178"/>
      <c r="BF432" s="679" t="s">
        <v>516</v>
      </c>
      <c r="BG432" s="673"/>
      <c r="BH432" s="662"/>
      <c r="BI432" s="197" t="s">
        <v>421</v>
      </c>
      <c r="BJ432" s="45" t="s">
        <v>421</v>
      </c>
      <c r="BK432" s="183"/>
      <c r="BL432" s="242">
        <v>3</v>
      </c>
      <c r="BN432" s="798" t="s">
        <v>583</v>
      </c>
      <c r="BO432" s="799"/>
      <c r="BP432" s="800"/>
      <c r="BQ432" s="197" t="s">
        <v>421</v>
      </c>
      <c r="BR432" s="45" t="s">
        <v>421</v>
      </c>
      <c r="BS432" s="183"/>
      <c r="BT432" s="242">
        <v>3</v>
      </c>
      <c r="BV432" s="728" t="s">
        <v>518</v>
      </c>
      <c r="BW432" s="673"/>
      <c r="BX432" s="662"/>
      <c r="BY432" s="193" t="s">
        <v>421</v>
      </c>
      <c r="BZ432" s="45" t="s">
        <v>421</v>
      </c>
      <c r="CA432" s="399"/>
      <c r="CB432" s="242">
        <v>3</v>
      </c>
      <c r="CD432" s="682" t="s">
        <v>519</v>
      </c>
      <c r="CE432" s="673"/>
      <c r="CF432" s="662"/>
      <c r="CG432" s="193" t="s">
        <v>421</v>
      </c>
      <c r="CH432" s="45" t="s">
        <v>421</v>
      </c>
      <c r="CI432" s="399"/>
      <c r="CJ432" s="242">
        <v>3</v>
      </c>
      <c r="CL432" s="686" t="s">
        <v>520</v>
      </c>
      <c r="CM432" s="673"/>
      <c r="CN432" s="662"/>
      <c r="CO432" s="193" t="s">
        <v>421</v>
      </c>
      <c r="CP432" s="45" t="s">
        <v>421</v>
      </c>
      <c r="CQ432" s="399"/>
      <c r="CR432" s="242">
        <v>3</v>
      </c>
    </row>
    <row r="433" spans="10:96" ht="12.75" customHeight="1" x14ac:dyDescent="0.35">
      <c r="AH433" s="653"/>
      <c r="AI433" s="653"/>
      <c r="AJ433" s="302"/>
      <c r="AK433" s="302"/>
      <c r="AL433" s="302">
        <v>0</v>
      </c>
      <c r="AM433" s="28"/>
      <c r="AN433" s="302">
        <f t="shared" ref="AN433:AN438" si="536">SUM(AN432+AK433-AL433)</f>
        <v>1</v>
      </c>
      <c r="AY433" s="181">
        <v>45762</v>
      </c>
      <c r="AZ433" s="182"/>
      <c r="BA433" s="190">
        <v>5</v>
      </c>
      <c r="BB433" s="182">
        <v>0</v>
      </c>
      <c r="BC433" s="203" t="s">
        <v>17</v>
      </c>
      <c r="BD433" s="156">
        <f>BD432+BA433-BB433</f>
        <v>5</v>
      </c>
      <c r="BL433" s="171">
        <f>BL432+BI433-BJ433</f>
        <v>3</v>
      </c>
      <c r="BN433" s="467"/>
      <c r="BO433" s="467"/>
      <c r="BP433" s="467"/>
      <c r="BQ433" s="467"/>
      <c r="BR433" s="467"/>
      <c r="BS433" s="467"/>
      <c r="BT433" s="171">
        <f>BT432+BQ433-BR433</f>
        <v>3</v>
      </c>
      <c r="BV433" s="488"/>
      <c r="BX433" s="488"/>
      <c r="BZ433" s="488"/>
      <c r="CB433" s="171">
        <f>CB432+BY433-BZ433</f>
        <v>3</v>
      </c>
      <c r="CD433" s="623"/>
      <c r="CE433" s="272"/>
      <c r="CF433" s="623"/>
      <c r="CG433" s="272"/>
      <c r="CH433" s="623"/>
      <c r="CI433" s="272"/>
      <c r="CJ433" s="171">
        <f>CJ432+CG433-CH433</f>
        <v>3</v>
      </c>
      <c r="CL433" s="623"/>
      <c r="CM433" s="272"/>
      <c r="CN433" s="623"/>
      <c r="CO433" s="272"/>
      <c r="CP433" s="623"/>
      <c r="CQ433" s="272"/>
      <c r="CR433" s="171">
        <f>CR432+CO433-CP433</f>
        <v>3</v>
      </c>
    </row>
    <row r="434" spans="10:96" ht="12.75" customHeight="1" x14ac:dyDescent="0.35">
      <c r="AH434" s="663"/>
      <c r="AI434" s="663"/>
      <c r="AJ434" s="3"/>
      <c r="AK434" s="301"/>
      <c r="AL434" s="302"/>
      <c r="AM434" s="28"/>
      <c r="AN434" s="302">
        <f t="shared" si="536"/>
        <v>1</v>
      </c>
      <c r="AY434" s="215">
        <v>45768</v>
      </c>
      <c r="BA434" s="217">
        <v>0</v>
      </c>
      <c r="BB434" s="216">
        <v>2</v>
      </c>
      <c r="BC434" s="204" t="s">
        <v>15</v>
      </c>
      <c r="BD434" s="171">
        <f>BD433+BA434-BB434</f>
        <v>3</v>
      </c>
      <c r="BN434" s="467"/>
      <c r="BO434" s="467"/>
      <c r="BP434" s="467"/>
      <c r="BQ434" s="467"/>
      <c r="BR434" s="467"/>
      <c r="BS434" s="467"/>
      <c r="BT434" s="467"/>
      <c r="CL434" s="623"/>
      <c r="CM434" s="623"/>
      <c r="CN434" s="623"/>
      <c r="CO434" s="623"/>
      <c r="CP434" s="623"/>
      <c r="CQ434" s="623"/>
      <c r="CR434" s="623"/>
    </row>
    <row r="435" spans="10:96" ht="12.75" customHeight="1" x14ac:dyDescent="0.25">
      <c r="AH435" s="300"/>
      <c r="AI435" s="300"/>
      <c r="AJ435" s="300"/>
      <c r="AK435" s="300"/>
      <c r="AL435" s="300"/>
      <c r="AM435" s="300"/>
      <c r="AN435" s="302">
        <f t="shared" si="536"/>
        <v>1</v>
      </c>
      <c r="BN435" s="467"/>
      <c r="BO435" s="467"/>
      <c r="BP435" s="467"/>
      <c r="BQ435" s="467"/>
      <c r="BR435" s="467"/>
      <c r="BS435" s="467"/>
      <c r="BT435" s="467"/>
      <c r="CL435" s="623"/>
      <c r="CM435" s="623"/>
      <c r="CN435" s="623"/>
      <c r="CO435" s="623"/>
      <c r="CP435" s="623"/>
      <c r="CQ435" s="623"/>
      <c r="CR435" s="623"/>
    </row>
    <row r="436" spans="10:96" ht="12.75" customHeight="1" x14ac:dyDescent="0.25">
      <c r="AH436" s="300"/>
      <c r="AI436" s="300"/>
      <c r="AJ436" s="300"/>
      <c r="AK436" s="300"/>
      <c r="AL436" s="300"/>
      <c r="AM436" s="300"/>
      <c r="AN436" s="302">
        <f t="shared" si="536"/>
        <v>1</v>
      </c>
      <c r="BN436" s="467"/>
      <c r="BO436" s="467"/>
      <c r="BP436" s="467"/>
      <c r="BQ436" s="467"/>
      <c r="BR436" s="467"/>
      <c r="BS436" s="467"/>
      <c r="BT436" s="467"/>
      <c r="CL436" s="623"/>
      <c r="CM436" s="623"/>
      <c r="CN436" s="623"/>
      <c r="CO436" s="623"/>
      <c r="CP436" s="623"/>
      <c r="CQ436" s="623"/>
      <c r="CR436" s="623"/>
    </row>
    <row r="437" spans="10:96" ht="12.75" customHeight="1" x14ac:dyDescent="0.25">
      <c r="AH437" s="300"/>
      <c r="AI437" s="300"/>
      <c r="AJ437" s="300"/>
      <c r="AK437" s="300"/>
      <c r="AL437" s="300"/>
      <c r="AM437" s="300"/>
      <c r="AN437" s="302">
        <f t="shared" si="536"/>
        <v>1</v>
      </c>
      <c r="BN437" s="467"/>
      <c r="BO437" s="467"/>
      <c r="BP437" s="467"/>
      <c r="BQ437" s="467"/>
      <c r="BR437" s="467"/>
      <c r="BS437" s="467"/>
      <c r="BT437" s="467"/>
      <c r="CL437" s="623"/>
      <c r="CM437" s="623"/>
      <c r="CN437" s="623"/>
      <c r="CO437" s="623"/>
      <c r="CP437" s="623"/>
      <c r="CQ437" s="623"/>
      <c r="CR437" s="623"/>
    </row>
    <row r="438" spans="10:96" ht="12.75" customHeight="1" thickBot="1" x14ac:dyDescent="0.3">
      <c r="AH438" s="300"/>
      <c r="AI438" s="300"/>
      <c r="AJ438" s="300"/>
      <c r="AK438" s="300"/>
      <c r="AL438" s="300"/>
      <c r="AM438" s="300"/>
      <c r="AN438" s="302">
        <f t="shared" si="536"/>
        <v>1</v>
      </c>
      <c r="BN438" s="467"/>
      <c r="BO438" s="467"/>
      <c r="BP438" s="467"/>
      <c r="BQ438" s="467"/>
      <c r="BR438" s="467"/>
      <c r="BS438" s="467"/>
      <c r="BT438" s="467"/>
      <c r="CL438" s="623"/>
      <c r="CM438" s="623"/>
      <c r="CN438" s="623"/>
      <c r="CO438" s="623"/>
      <c r="CP438" s="623"/>
      <c r="CQ438" s="623"/>
      <c r="CR438" s="623"/>
    </row>
    <row r="439" spans="10:96" ht="12.75" customHeight="1" thickBot="1" x14ac:dyDescent="0.4">
      <c r="AH439" s="658" t="s">
        <v>478</v>
      </c>
      <c r="AI439" s="659"/>
      <c r="AJ439" s="659"/>
      <c r="AK439" s="659"/>
      <c r="AL439" s="659"/>
      <c r="AM439" s="659"/>
      <c r="AN439" s="660"/>
      <c r="BN439" s="467"/>
      <c r="BO439" s="467"/>
      <c r="BP439" s="467"/>
      <c r="BQ439" s="467"/>
      <c r="BR439" s="467"/>
      <c r="BS439" s="467"/>
      <c r="BT439" s="467"/>
      <c r="CL439" s="623"/>
      <c r="CM439" s="623"/>
      <c r="CN439" s="623"/>
      <c r="CO439" s="623"/>
      <c r="CP439" s="623"/>
      <c r="CQ439" s="623"/>
      <c r="CR439" s="623"/>
    </row>
    <row r="440" spans="10:96" ht="12.75" customHeight="1" thickBot="1" x14ac:dyDescent="0.4">
      <c r="AH440" s="769" t="s">
        <v>17</v>
      </c>
      <c r="AI440" s="659"/>
      <c r="AJ440" s="659"/>
      <c r="AK440" s="659"/>
      <c r="AL440" s="659"/>
      <c r="AM440" s="659"/>
      <c r="AN440" s="660"/>
      <c r="BN440" s="467"/>
      <c r="BO440" s="467"/>
      <c r="BP440" s="467"/>
      <c r="BQ440" s="467"/>
      <c r="BR440" s="467"/>
      <c r="BS440" s="467"/>
      <c r="BT440" s="467"/>
      <c r="CL440" s="623"/>
      <c r="CM440" s="623"/>
      <c r="CN440" s="623"/>
      <c r="CO440" s="623"/>
      <c r="CP440" s="623"/>
      <c r="CQ440" s="623"/>
      <c r="CR440" s="623"/>
    </row>
    <row r="441" spans="10:96" ht="12.75" customHeight="1" thickBot="1" x14ac:dyDescent="0.4">
      <c r="J441" s="3"/>
      <c r="K441" s="3"/>
      <c r="L441" s="3"/>
      <c r="M441" s="3"/>
      <c r="N441" s="3"/>
      <c r="P441" s="4"/>
      <c r="AH441" s="63"/>
      <c r="AI441" s="64"/>
      <c r="AJ441" s="9" t="s">
        <v>380</v>
      </c>
      <c r="AK441" s="9" t="s">
        <v>7</v>
      </c>
      <c r="AL441" s="9" t="s">
        <v>8</v>
      </c>
      <c r="AM441" s="15" t="s">
        <v>373</v>
      </c>
      <c r="AN441" s="11" t="s">
        <v>10</v>
      </c>
      <c r="BN441" s="467"/>
      <c r="BO441" s="467"/>
      <c r="BP441" s="467"/>
      <c r="BQ441" s="467"/>
      <c r="BR441" s="467"/>
      <c r="BS441" s="467"/>
      <c r="BT441" s="467"/>
      <c r="CL441" s="623"/>
      <c r="CM441" s="623"/>
      <c r="CN441" s="623"/>
      <c r="CO441" s="623"/>
      <c r="CP441" s="623"/>
      <c r="CQ441" s="623"/>
      <c r="CR441" s="623"/>
    </row>
    <row r="442" spans="10:96" ht="12.75" customHeight="1" x14ac:dyDescent="0.25">
      <c r="AH442" s="685" t="s">
        <v>12</v>
      </c>
      <c r="AI442" s="662"/>
      <c r="AJ442" s="96" t="s">
        <v>378</v>
      </c>
      <c r="AK442" s="5" t="s">
        <v>11</v>
      </c>
      <c r="AL442" s="5" t="s">
        <v>11</v>
      </c>
      <c r="AN442" s="27">
        <v>3</v>
      </c>
      <c r="BN442" s="467"/>
      <c r="BO442" s="467"/>
      <c r="BP442" s="467"/>
      <c r="BQ442" s="467"/>
      <c r="BR442" s="467"/>
      <c r="BS442" s="467"/>
      <c r="BT442" s="467"/>
      <c r="CL442" s="623"/>
      <c r="CM442" s="623"/>
      <c r="CN442" s="623"/>
      <c r="CO442" s="623"/>
      <c r="CP442" s="623"/>
      <c r="CQ442" s="623"/>
      <c r="CR442" s="623"/>
    </row>
    <row r="443" spans="10:96" ht="12.75" customHeight="1" thickBot="1" x14ac:dyDescent="0.35">
      <c r="AH443" s="653">
        <v>45692</v>
      </c>
      <c r="AI443" s="651"/>
      <c r="AJ443" s="5"/>
      <c r="AK443" s="27">
        <v>0</v>
      </c>
      <c r="AL443" s="27">
        <v>1</v>
      </c>
      <c r="AM443" s="28" t="s">
        <v>17</v>
      </c>
      <c r="AN443" s="5">
        <f t="shared" ref="AN443:AN448" si="537">SUM(AN442+AK443-AL443)</f>
        <v>2</v>
      </c>
      <c r="BN443" s="467"/>
      <c r="BO443" s="467"/>
      <c r="BP443" s="467"/>
      <c r="BQ443" s="467"/>
      <c r="BR443" s="467"/>
      <c r="BS443" s="467"/>
      <c r="BT443" s="467"/>
      <c r="CL443" s="623"/>
      <c r="CM443" s="623"/>
      <c r="CN443" s="623"/>
      <c r="CO443" s="623"/>
      <c r="CP443" s="623"/>
      <c r="CQ443" s="623"/>
      <c r="CR443" s="623"/>
    </row>
    <row r="444" spans="10:96" ht="12.75" customHeight="1" thickBot="1" x14ac:dyDescent="0.4">
      <c r="AH444" s="663"/>
      <c r="AI444" s="651"/>
      <c r="AJ444" s="3"/>
      <c r="AK444" s="4"/>
      <c r="AL444" s="5"/>
      <c r="AM444" s="6"/>
      <c r="AN444" s="5">
        <f t="shared" si="537"/>
        <v>2</v>
      </c>
      <c r="AX444" s="715" t="s">
        <v>525</v>
      </c>
      <c r="AY444" s="659"/>
      <c r="AZ444" s="659"/>
      <c r="BA444" s="659"/>
      <c r="BB444" s="659"/>
      <c r="BC444" s="659"/>
      <c r="BD444" s="660"/>
      <c r="BF444" s="718" t="s">
        <v>525</v>
      </c>
      <c r="BG444" s="659"/>
      <c r="BH444" s="659"/>
      <c r="BI444" s="659"/>
      <c r="BJ444" s="659"/>
      <c r="BK444" s="659"/>
      <c r="BL444" s="660"/>
      <c r="BN444" s="718" t="s">
        <v>525</v>
      </c>
      <c r="BO444" s="659"/>
      <c r="BP444" s="659"/>
      <c r="BQ444" s="659"/>
      <c r="BR444" s="659"/>
      <c r="BS444" s="659"/>
      <c r="BT444" s="660"/>
      <c r="BV444" s="718" t="s">
        <v>525</v>
      </c>
      <c r="BW444" s="659"/>
      <c r="BX444" s="659"/>
      <c r="BY444" s="659"/>
      <c r="BZ444" s="659"/>
      <c r="CA444" s="659"/>
      <c r="CB444" s="660"/>
      <c r="CD444" s="718" t="s">
        <v>525</v>
      </c>
      <c r="CE444" s="659"/>
      <c r="CF444" s="659"/>
      <c r="CG444" s="659"/>
      <c r="CH444" s="659"/>
      <c r="CI444" s="659"/>
      <c r="CJ444" s="660"/>
      <c r="CL444" s="718" t="s">
        <v>525</v>
      </c>
      <c r="CM444" s="659"/>
      <c r="CN444" s="659"/>
      <c r="CO444" s="659"/>
      <c r="CP444" s="659"/>
      <c r="CQ444" s="659"/>
      <c r="CR444" s="660"/>
    </row>
    <row r="445" spans="10:96" ht="12.75" customHeight="1" thickBot="1" x14ac:dyDescent="0.4">
      <c r="AN445" s="5">
        <f t="shared" si="537"/>
        <v>2</v>
      </c>
      <c r="AX445" s="113"/>
      <c r="AY445" s="114"/>
      <c r="AZ445" s="114"/>
      <c r="BA445" s="198" t="s">
        <v>7</v>
      </c>
      <c r="BB445" s="114" t="s">
        <v>8</v>
      </c>
      <c r="BC445" s="184" t="s">
        <v>373</v>
      </c>
      <c r="BD445" s="115" t="s">
        <v>508</v>
      </c>
      <c r="BF445" s="113"/>
      <c r="BG445" s="114"/>
      <c r="BH445" s="114"/>
      <c r="BI445" s="198" t="s">
        <v>7</v>
      </c>
      <c r="BJ445" s="114" t="s">
        <v>8</v>
      </c>
      <c r="BK445" s="18" t="s">
        <v>373</v>
      </c>
      <c r="BL445" s="115" t="s">
        <v>508</v>
      </c>
      <c r="BN445" s="113"/>
      <c r="BO445" s="114"/>
      <c r="BP445" s="114"/>
      <c r="BQ445" s="198" t="s">
        <v>7</v>
      </c>
      <c r="BR445" s="114" t="s">
        <v>8</v>
      </c>
      <c r="BS445" s="472" t="s">
        <v>373</v>
      </c>
      <c r="BT445" s="115" t="s">
        <v>508</v>
      </c>
      <c r="BV445" s="113"/>
      <c r="BW445" s="533"/>
      <c r="BX445" s="114"/>
      <c r="BY445" s="534" t="s">
        <v>7</v>
      </c>
      <c r="BZ445" s="114" t="s">
        <v>8</v>
      </c>
      <c r="CA445" s="20" t="s">
        <v>373</v>
      </c>
      <c r="CB445" s="115" t="s">
        <v>508</v>
      </c>
      <c r="CD445" s="113"/>
      <c r="CE445" s="533"/>
      <c r="CF445" s="114"/>
      <c r="CG445" s="534" t="s">
        <v>7</v>
      </c>
      <c r="CH445" s="114" t="s">
        <v>8</v>
      </c>
      <c r="CI445" s="633" t="s">
        <v>373</v>
      </c>
      <c r="CJ445" s="115" t="s">
        <v>508</v>
      </c>
      <c r="CL445" s="113"/>
      <c r="CM445" s="533"/>
      <c r="CN445" s="114"/>
      <c r="CO445" s="534" t="s">
        <v>7</v>
      </c>
      <c r="CP445" s="114" t="s">
        <v>8</v>
      </c>
      <c r="CQ445" s="22" t="s">
        <v>373</v>
      </c>
      <c r="CR445" s="115" t="s">
        <v>508</v>
      </c>
    </row>
    <row r="446" spans="10:96" ht="12.75" customHeight="1" x14ac:dyDescent="0.35">
      <c r="AN446" s="5">
        <f t="shared" si="537"/>
        <v>2</v>
      </c>
      <c r="AX446" s="688" t="s">
        <v>515</v>
      </c>
      <c r="AY446" s="673"/>
      <c r="AZ446" s="662"/>
      <c r="BA446" s="197" t="s">
        <v>421</v>
      </c>
      <c r="BB446" s="45" t="s">
        <v>421</v>
      </c>
      <c r="BD446" s="178">
        <v>0</v>
      </c>
      <c r="BF446" s="763">
        <v>45783</v>
      </c>
      <c r="BG446" s="673"/>
      <c r="BH446" s="662"/>
      <c r="BI446" s="197" t="s">
        <v>421</v>
      </c>
      <c r="BJ446" s="45"/>
      <c r="BK446" s="183"/>
      <c r="BL446" s="242">
        <v>4</v>
      </c>
      <c r="BN446" s="798" t="s">
        <v>583</v>
      </c>
      <c r="BO446" s="799"/>
      <c r="BP446" s="800"/>
      <c r="BQ446" s="197" t="s">
        <v>421</v>
      </c>
      <c r="BR446" s="45"/>
      <c r="BS446" s="183"/>
      <c r="BT446" s="242">
        <v>4</v>
      </c>
      <c r="BV446" s="728" t="s">
        <v>518</v>
      </c>
      <c r="BW446" s="673"/>
      <c r="BX446" s="662"/>
      <c r="BY446" s="193" t="s">
        <v>421</v>
      </c>
      <c r="BZ446" s="45"/>
      <c r="CA446" s="399"/>
      <c r="CB446" s="242">
        <v>4</v>
      </c>
      <c r="CD446" s="682" t="s">
        <v>519</v>
      </c>
      <c r="CE446" s="673"/>
      <c r="CF446" s="662"/>
      <c r="CG446" s="193" t="s">
        <v>421</v>
      </c>
      <c r="CH446" s="45"/>
      <c r="CI446" s="399"/>
      <c r="CJ446" s="624">
        <f>CB447</f>
        <v>9</v>
      </c>
      <c r="CL446" s="686" t="s">
        <v>520</v>
      </c>
      <c r="CM446" s="673"/>
      <c r="CN446" s="662"/>
      <c r="CO446" s="193" t="s">
        <v>421</v>
      </c>
      <c r="CP446" s="45"/>
      <c r="CQ446" s="399"/>
      <c r="CR446" s="624">
        <f>CJ447</f>
        <v>9</v>
      </c>
    </row>
    <row r="447" spans="10:96" ht="12.75" customHeight="1" x14ac:dyDescent="0.35">
      <c r="AN447" s="5">
        <f t="shared" si="537"/>
        <v>2</v>
      </c>
      <c r="AY447" s="181">
        <v>45762</v>
      </c>
      <c r="AZ447" s="182"/>
      <c r="BA447" s="190">
        <v>5</v>
      </c>
      <c r="BB447" s="182">
        <v>0</v>
      </c>
      <c r="BC447" s="203" t="s">
        <v>17</v>
      </c>
      <c r="BD447" s="156">
        <f>BD446+BA447-BB447</f>
        <v>5</v>
      </c>
      <c r="BL447" s="252">
        <f>BL446+BI447-BJ447</f>
        <v>4</v>
      </c>
      <c r="BN447" s="467"/>
      <c r="BO447" s="467"/>
      <c r="BP447" s="467"/>
      <c r="BQ447" s="467"/>
      <c r="BR447" s="467"/>
      <c r="BS447" s="467"/>
      <c r="BT447" s="468">
        <f>BT446+BQ447-BR447</f>
        <v>4</v>
      </c>
      <c r="BV447" s="488"/>
      <c r="BW447" s="537">
        <v>45859</v>
      </c>
      <c r="BX447" s="182"/>
      <c r="BY447" s="538">
        <v>5</v>
      </c>
      <c r="BZ447" s="182">
        <v>0</v>
      </c>
      <c r="CA447" s="538" t="s">
        <v>17</v>
      </c>
      <c r="CB447" s="489">
        <f>CB446+BY447-BZ447</f>
        <v>9</v>
      </c>
      <c r="CD447" s="623"/>
      <c r="CE447" s="537"/>
      <c r="CF447" s="182"/>
      <c r="CG447" s="538"/>
      <c r="CH447" s="182"/>
      <c r="CI447" s="538"/>
      <c r="CJ447" s="624">
        <f>CJ446+CG447-CH447</f>
        <v>9</v>
      </c>
      <c r="CL447" s="623"/>
      <c r="CM447" s="537"/>
      <c r="CN447" s="182"/>
      <c r="CO447" s="538"/>
      <c r="CP447" s="182"/>
      <c r="CQ447" s="538"/>
      <c r="CR447" s="624">
        <f>CR446+CO447-CP447</f>
        <v>9</v>
      </c>
    </row>
    <row r="448" spans="10:96" ht="12.75" customHeight="1" x14ac:dyDescent="0.35">
      <c r="AN448" s="5">
        <f t="shared" si="537"/>
        <v>2</v>
      </c>
      <c r="AY448" s="215">
        <v>45768</v>
      </c>
      <c r="AZ448" s="209"/>
      <c r="BA448" s="217">
        <v>0</v>
      </c>
      <c r="BB448" s="216">
        <v>1</v>
      </c>
      <c r="BC448" s="204" t="s">
        <v>15</v>
      </c>
      <c r="BD448" s="252">
        <f>BD447+BA448-BB448</f>
        <v>4</v>
      </c>
    </row>
    <row r="449" spans="10:16" ht="12.75" customHeight="1" x14ac:dyDescent="0.25"/>
    <row r="450" spans="10:16" ht="12.75" customHeight="1" x14ac:dyDescent="0.25"/>
    <row r="451" spans="10:16" ht="12.75" customHeight="1" x14ac:dyDescent="0.25"/>
    <row r="452" spans="10:16" ht="12.75" customHeight="1" x14ac:dyDescent="0.25"/>
    <row r="453" spans="10:16" ht="12.75" customHeight="1" x14ac:dyDescent="0.25"/>
    <row r="454" spans="10:16" ht="12.75" customHeight="1" x14ac:dyDescent="0.25"/>
    <row r="455" spans="10:16" ht="12.75" customHeight="1" x14ac:dyDescent="0.25"/>
    <row r="456" spans="10:16" ht="12.75" customHeight="1" x14ac:dyDescent="0.35">
      <c r="J456" s="2"/>
      <c r="K456" s="2"/>
      <c r="L456" s="3"/>
      <c r="M456" s="4"/>
      <c r="N456" s="4"/>
      <c r="O456" s="116"/>
      <c r="P456" s="4"/>
    </row>
    <row r="457" spans="10:16" ht="12.75" customHeight="1" x14ac:dyDescent="0.25"/>
    <row r="458" spans="10:16" ht="12.75" customHeight="1" x14ac:dyDescent="0.25"/>
    <row r="459" spans="10:16" ht="12.75" customHeight="1" x14ac:dyDescent="0.25"/>
    <row r="460" spans="10:16" ht="12.75" customHeight="1" x14ac:dyDescent="0.25"/>
    <row r="461" spans="10:16" ht="12.75" customHeight="1" x14ac:dyDescent="0.25"/>
    <row r="462" spans="10:16" ht="12.75" customHeight="1" x14ac:dyDescent="0.25"/>
    <row r="463" spans="10:16" ht="12.75" customHeight="1" x14ac:dyDescent="0.25"/>
    <row r="464" spans="10:16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spans="24:24" ht="12.75" customHeight="1" x14ac:dyDescent="0.25"/>
    <row r="530" spans="24:24" ht="12.75" customHeight="1" x14ac:dyDescent="0.25"/>
    <row r="531" spans="24:24" ht="12.75" customHeight="1" x14ac:dyDescent="0.25"/>
    <row r="532" spans="24:24" ht="12.75" customHeight="1" x14ac:dyDescent="0.25"/>
    <row r="533" spans="24:24" ht="12.75" customHeight="1" x14ac:dyDescent="0.25"/>
    <row r="534" spans="24:24" ht="12.75" customHeight="1" x14ac:dyDescent="0.25"/>
    <row r="535" spans="24:24" ht="12.75" customHeight="1" x14ac:dyDescent="0.25"/>
    <row r="536" spans="24:24" ht="12.75" customHeight="1" x14ac:dyDescent="0.25"/>
    <row r="537" spans="24:24" ht="12.75" customHeight="1" x14ac:dyDescent="0.25"/>
    <row r="538" spans="24:24" ht="12.75" customHeight="1" x14ac:dyDescent="0.25"/>
    <row r="539" spans="24:24" ht="12.75" customHeight="1" x14ac:dyDescent="0.25"/>
    <row r="540" spans="24:24" ht="12.75" customHeight="1" x14ac:dyDescent="0.35">
      <c r="X540" s="3"/>
    </row>
    <row r="541" spans="24:24" ht="12.75" customHeight="1" x14ac:dyDescent="0.35">
      <c r="X541" s="3"/>
    </row>
    <row r="542" spans="24:24" ht="12.75" customHeight="1" x14ac:dyDescent="0.35">
      <c r="X542" s="3"/>
    </row>
    <row r="543" spans="24:24" ht="12.75" customHeight="1" x14ac:dyDescent="0.35">
      <c r="X543" s="3"/>
    </row>
    <row r="544" spans="24:24" ht="12.75" customHeight="1" x14ac:dyDescent="0.35">
      <c r="X544" s="3"/>
    </row>
    <row r="545" spans="24:24" ht="12.75" customHeight="1" x14ac:dyDescent="0.35">
      <c r="X545" s="3"/>
    </row>
    <row r="546" spans="24:24" ht="12.75" customHeight="1" x14ac:dyDescent="0.35">
      <c r="X546" s="3"/>
    </row>
    <row r="547" spans="24:24" ht="12.75" customHeight="1" x14ac:dyDescent="0.35">
      <c r="X547" s="3"/>
    </row>
    <row r="548" spans="24:24" ht="12.75" customHeight="1" x14ac:dyDescent="0.35">
      <c r="X548" s="3"/>
    </row>
    <row r="549" spans="24:24" ht="12.75" customHeight="1" x14ac:dyDescent="0.35">
      <c r="X549" s="3"/>
    </row>
    <row r="550" spans="24:24" ht="12.75" customHeight="1" x14ac:dyDescent="0.35">
      <c r="X550" s="3"/>
    </row>
    <row r="551" spans="24:24" ht="12.75" customHeight="1" x14ac:dyDescent="0.35">
      <c r="X551" s="3"/>
    </row>
    <row r="552" spans="24:24" ht="12.75" customHeight="1" x14ac:dyDescent="0.35">
      <c r="X552" s="3"/>
    </row>
    <row r="553" spans="24:24" ht="12.75" customHeight="1" x14ac:dyDescent="0.35">
      <c r="X553" s="3"/>
    </row>
    <row r="554" spans="24:24" ht="12.75" customHeight="1" x14ac:dyDescent="0.35">
      <c r="X554" s="3"/>
    </row>
    <row r="555" spans="24:24" ht="12.75" customHeight="1" x14ac:dyDescent="0.35">
      <c r="X555" s="3"/>
    </row>
    <row r="556" spans="24:24" ht="12.75" customHeight="1" x14ac:dyDescent="0.35">
      <c r="X556" s="3"/>
    </row>
    <row r="661" spans="58:63" ht="15" customHeight="1" x14ac:dyDescent="0.25">
      <c r="BF661" s="261">
        <v>45783</v>
      </c>
      <c r="BJ661">
        <v>6</v>
      </c>
      <c r="BK661" t="s">
        <v>24</v>
      </c>
    </row>
    <row r="707" spans="58:63" ht="15" customHeight="1" x14ac:dyDescent="0.25">
      <c r="BF707" s="261">
        <v>45783</v>
      </c>
      <c r="BI707">
        <v>0</v>
      </c>
      <c r="BJ707">
        <v>3</v>
      </c>
      <c r="BK707" t="s">
        <v>24</v>
      </c>
    </row>
    <row r="803" spans="58:63" ht="15" customHeight="1" x14ac:dyDescent="0.25">
      <c r="BF803" s="261">
        <v>45783</v>
      </c>
      <c r="BI803">
        <v>0</v>
      </c>
      <c r="BJ803">
        <v>12</v>
      </c>
      <c r="BK803" t="s">
        <v>24</v>
      </c>
    </row>
  </sheetData>
  <mergeCells count="2472">
    <mergeCell ref="CD408:CJ408"/>
    <mergeCell ref="CD410:CF410"/>
    <mergeCell ref="CD419:CJ419"/>
    <mergeCell ref="CD421:CF421"/>
    <mergeCell ref="CD430:CJ430"/>
    <mergeCell ref="CD432:CF432"/>
    <mergeCell ref="CD444:CJ444"/>
    <mergeCell ref="CD446:CF446"/>
    <mergeCell ref="CL408:CR408"/>
    <mergeCell ref="CL410:CN410"/>
    <mergeCell ref="CL419:CR419"/>
    <mergeCell ref="CL421:CN421"/>
    <mergeCell ref="CL430:CR430"/>
    <mergeCell ref="CL432:CN432"/>
    <mergeCell ref="CL444:CR444"/>
    <mergeCell ref="CL446:CN446"/>
    <mergeCell ref="BN430:BT430"/>
    <mergeCell ref="BN432:BP432"/>
    <mergeCell ref="BN444:BT444"/>
    <mergeCell ref="BN446:BP446"/>
    <mergeCell ref="BF419:BL419"/>
    <mergeCell ref="AP313:AV313"/>
    <mergeCell ref="AX313:BD313"/>
    <mergeCell ref="BF313:BL313"/>
    <mergeCell ref="BN313:BT313"/>
    <mergeCell ref="B335:H335"/>
    <mergeCell ref="J335:P335"/>
    <mergeCell ref="R335:X335"/>
    <mergeCell ref="BN337:BO337"/>
    <mergeCell ref="BV408:CB408"/>
    <mergeCell ref="BV410:BX410"/>
    <mergeCell ref="BV419:CB419"/>
    <mergeCell ref="BV421:BX421"/>
    <mergeCell ref="BV430:CB430"/>
    <mergeCell ref="BV432:BX432"/>
    <mergeCell ref="BV444:CB444"/>
    <mergeCell ref="BV446:BX446"/>
    <mergeCell ref="AH433:AI433"/>
    <mergeCell ref="AH434:AI434"/>
    <mergeCell ref="AH439:AN439"/>
    <mergeCell ref="AH440:AN440"/>
    <mergeCell ref="AH442:AI442"/>
    <mergeCell ref="AH423:AI423"/>
    <mergeCell ref="AH424:AI424"/>
    <mergeCell ref="AH429:AN429"/>
    <mergeCell ref="AH420:AN420"/>
    <mergeCell ref="AH422:AI422"/>
    <mergeCell ref="BN408:BT408"/>
    <mergeCell ref="BN410:BP410"/>
    <mergeCell ref="BN419:BT419"/>
    <mergeCell ref="BN421:BP421"/>
    <mergeCell ref="BV313:CB313"/>
    <mergeCell ref="R302:S302"/>
    <mergeCell ref="Z302:AA302"/>
    <mergeCell ref="AH302:AI302"/>
    <mergeCell ref="AP302:AQ302"/>
    <mergeCell ref="AX302:AY302"/>
    <mergeCell ref="J294:K294"/>
    <mergeCell ref="J295:K295"/>
    <mergeCell ref="B299:H299"/>
    <mergeCell ref="B303:C303"/>
    <mergeCell ref="J303:K303"/>
    <mergeCell ref="R303:S303"/>
    <mergeCell ref="Z303:AA303"/>
    <mergeCell ref="AH303:AI303"/>
    <mergeCell ref="AP303:AQ303"/>
    <mergeCell ref="AX303:AY303"/>
    <mergeCell ref="R301:S301"/>
    <mergeCell ref="Z301:AA301"/>
    <mergeCell ref="AH301:AI301"/>
    <mergeCell ref="AP301:AQ301"/>
    <mergeCell ref="BV303:BW303"/>
    <mergeCell ref="CD303:CE303"/>
    <mergeCell ref="B313:H313"/>
    <mergeCell ref="J313:P313"/>
    <mergeCell ref="CL303:CM303"/>
    <mergeCell ref="BV295:BW295"/>
    <mergeCell ref="CD295:CE295"/>
    <mergeCell ref="CL289:CM289"/>
    <mergeCell ref="BF292:BL292"/>
    <mergeCell ref="CL292:CR292"/>
    <mergeCell ref="BF299:BL299"/>
    <mergeCell ref="BN299:BT299"/>
    <mergeCell ref="CL301:CM301"/>
    <mergeCell ref="BF302:BG302"/>
    <mergeCell ref="BN302:BO302"/>
    <mergeCell ref="J299:P299"/>
    <mergeCell ref="B301:C301"/>
    <mergeCell ref="B302:C302"/>
    <mergeCell ref="J301:K301"/>
    <mergeCell ref="J302:K302"/>
    <mergeCell ref="B294:C294"/>
    <mergeCell ref="B295:C295"/>
    <mergeCell ref="AX301:AY301"/>
    <mergeCell ref="BF301:BG301"/>
    <mergeCell ref="B292:H292"/>
    <mergeCell ref="BV302:BW302"/>
    <mergeCell ref="CD302:CE302"/>
    <mergeCell ref="BV299:CB299"/>
    <mergeCell ref="CD289:CE289"/>
    <mergeCell ref="J292:P292"/>
    <mergeCell ref="R292:X292"/>
    <mergeCell ref="Z292:AF292"/>
    <mergeCell ref="R322:S322"/>
    <mergeCell ref="Z322:AA322"/>
    <mergeCell ref="AH322:AI322"/>
    <mergeCell ref="AP322:AQ322"/>
    <mergeCell ref="AX322:AY322"/>
    <mergeCell ref="BF322:BG322"/>
    <mergeCell ref="BN322:BO322"/>
    <mergeCell ref="BV315:BW315"/>
    <mergeCell ref="CD315:CE315"/>
    <mergeCell ref="CL313:CR313"/>
    <mergeCell ref="R313:X313"/>
    <mergeCell ref="Z313:AF313"/>
    <mergeCell ref="AH313:AN313"/>
    <mergeCell ref="CL302:CM302"/>
    <mergeCell ref="AP289:AQ289"/>
    <mergeCell ref="AX289:AY289"/>
    <mergeCell ref="BF289:BG289"/>
    <mergeCell ref="R299:X299"/>
    <mergeCell ref="R294:S294"/>
    <mergeCell ref="AH294:AI294"/>
    <mergeCell ref="AX294:AY294"/>
    <mergeCell ref="R295:S295"/>
    <mergeCell ref="AH295:AI295"/>
    <mergeCell ref="CD299:CJ299"/>
    <mergeCell ref="CL299:CR299"/>
    <mergeCell ref="BV301:BW301"/>
    <mergeCell ref="CD301:CE301"/>
    <mergeCell ref="BN289:BO289"/>
    <mergeCell ref="BV289:BW289"/>
    <mergeCell ref="CD313:CJ313"/>
    <mergeCell ref="BF303:BG303"/>
    <mergeCell ref="BN303:BO303"/>
    <mergeCell ref="B279:H279"/>
    <mergeCell ref="J279:P279"/>
    <mergeCell ref="R279:X279"/>
    <mergeCell ref="Z279:AF279"/>
    <mergeCell ref="AH279:AN279"/>
    <mergeCell ref="AP279:AV279"/>
    <mergeCell ref="AX279:BD279"/>
    <mergeCell ref="J281:K281"/>
    <mergeCell ref="J282:K282"/>
    <mergeCell ref="Z281:AA281"/>
    <mergeCell ref="Z282:AA282"/>
    <mergeCell ref="CD281:CE281"/>
    <mergeCell ref="CD282:CE282"/>
    <mergeCell ref="BF281:BG281"/>
    <mergeCell ref="BN281:BO281"/>
    <mergeCell ref="BV281:BW281"/>
    <mergeCell ref="CL281:CM281"/>
    <mergeCell ref="BF282:BG282"/>
    <mergeCell ref="BN282:BO282"/>
    <mergeCell ref="BV282:BW282"/>
    <mergeCell ref="CL282:CM282"/>
    <mergeCell ref="BF279:BL279"/>
    <mergeCell ref="BN279:BT279"/>
    <mergeCell ref="BV279:CB279"/>
    <mergeCell ref="CD279:CJ279"/>
    <mergeCell ref="CL279:CR279"/>
    <mergeCell ref="BF273:BG273"/>
    <mergeCell ref="BN273:BO273"/>
    <mergeCell ref="BV273:BW273"/>
    <mergeCell ref="CD273:CE273"/>
    <mergeCell ref="CL273:CM273"/>
    <mergeCell ref="B272:C272"/>
    <mergeCell ref="B273:C273"/>
    <mergeCell ref="J273:K273"/>
    <mergeCell ref="R273:S273"/>
    <mergeCell ref="Z273:AA273"/>
    <mergeCell ref="AH273:AI273"/>
    <mergeCell ref="AP273:AQ273"/>
    <mergeCell ref="Z264:AA264"/>
    <mergeCell ref="Z270:AF270"/>
    <mergeCell ref="AH270:AN270"/>
    <mergeCell ref="Z272:AA272"/>
    <mergeCell ref="AH272:AI272"/>
    <mergeCell ref="AP272:AQ272"/>
    <mergeCell ref="AX264:AY264"/>
    <mergeCell ref="BF264:BG264"/>
    <mergeCell ref="BN264:BO264"/>
    <mergeCell ref="BV264:BW264"/>
    <mergeCell ref="CD264:CE264"/>
    <mergeCell ref="CL264:CM264"/>
    <mergeCell ref="B263:C263"/>
    <mergeCell ref="R263:S263"/>
    <mergeCell ref="AH263:AI263"/>
    <mergeCell ref="AX263:AY263"/>
    <mergeCell ref="B264:C264"/>
    <mergeCell ref="R264:S264"/>
    <mergeCell ref="AH264:AI264"/>
    <mergeCell ref="CD270:CJ270"/>
    <mergeCell ref="CL270:CR270"/>
    <mergeCell ref="AX272:AY272"/>
    <mergeCell ref="BF272:BG272"/>
    <mergeCell ref="BN272:BO272"/>
    <mergeCell ref="BV272:BW272"/>
    <mergeCell ref="CD272:CE272"/>
    <mergeCell ref="CL272:CM272"/>
    <mergeCell ref="AP263:AQ263"/>
    <mergeCell ref="AP264:AQ264"/>
    <mergeCell ref="AP270:AV270"/>
    <mergeCell ref="AX270:BD270"/>
    <mergeCell ref="BF270:BL270"/>
    <mergeCell ref="BN270:BT270"/>
    <mergeCell ref="BV270:CB270"/>
    <mergeCell ref="J263:K263"/>
    <mergeCell ref="J264:K264"/>
    <mergeCell ref="B270:H270"/>
    <mergeCell ref="J270:P270"/>
    <mergeCell ref="R270:X270"/>
    <mergeCell ref="J272:K272"/>
    <mergeCell ref="R272:S272"/>
    <mergeCell ref="CD252:CJ252"/>
    <mergeCell ref="CL252:CR252"/>
    <mergeCell ref="AP245:AQ245"/>
    <mergeCell ref="AP246:AQ246"/>
    <mergeCell ref="AP252:AV252"/>
    <mergeCell ref="AX252:BD252"/>
    <mergeCell ref="BF252:BL252"/>
    <mergeCell ref="BN252:BT252"/>
    <mergeCell ref="BV252:CB252"/>
    <mergeCell ref="CD254:CE254"/>
    <mergeCell ref="CL254:CM254"/>
    <mergeCell ref="R255:S255"/>
    <mergeCell ref="Z254:AA254"/>
    <mergeCell ref="AH254:AI254"/>
    <mergeCell ref="AP254:AQ254"/>
    <mergeCell ref="AX254:AY254"/>
    <mergeCell ref="BF254:BG254"/>
    <mergeCell ref="BN254:BO254"/>
    <mergeCell ref="BV254:BW254"/>
    <mergeCell ref="AP255:AQ255"/>
    <mergeCell ref="AX255:AY255"/>
    <mergeCell ref="BF255:BG255"/>
    <mergeCell ref="BN255:BO255"/>
    <mergeCell ref="BV255:BW255"/>
    <mergeCell ref="CD255:CE255"/>
    <mergeCell ref="CL255:CM255"/>
    <mergeCell ref="Z255:AA255"/>
    <mergeCell ref="AH255:AI255"/>
    <mergeCell ref="CL294:CM294"/>
    <mergeCell ref="Z294:AA294"/>
    <mergeCell ref="Z295:AA295"/>
    <mergeCell ref="Z299:AF299"/>
    <mergeCell ref="AH299:AN299"/>
    <mergeCell ref="AX295:AY295"/>
    <mergeCell ref="BF295:BG295"/>
    <mergeCell ref="BN295:BO295"/>
    <mergeCell ref="AP295:AQ295"/>
    <mergeCell ref="AP299:AV299"/>
    <mergeCell ref="AX299:BD299"/>
    <mergeCell ref="BN292:BT292"/>
    <mergeCell ref="BV292:CB292"/>
    <mergeCell ref="CD292:CJ292"/>
    <mergeCell ref="J261:P261"/>
    <mergeCell ref="R261:X261"/>
    <mergeCell ref="Z261:AF261"/>
    <mergeCell ref="AH261:AN261"/>
    <mergeCell ref="AP261:AV261"/>
    <mergeCell ref="AX261:BD261"/>
    <mergeCell ref="BF263:BG263"/>
    <mergeCell ref="BN263:BO263"/>
    <mergeCell ref="BV263:BW263"/>
    <mergeCell ref="CD263:CE263"/>
    <mergeCell ref="CL263:CM263"/>
    <mergeCell ref="Z263:AA263"/>
    <mergeCell ref="BF261:BL261"/>
    <mergeCell ref="BN261:BT261"/>
    <mergeCell ref="BV261:CB261"/>
    <mergeCell ref="CD261:CJ261"/>
    <mergeCell ref="CL261:CR261"/>
    <mergeCell ref="AX273:AY273"/>
    <mergeCell ref="BN301:BO301"/>
    <mergeCell ref="B288:C288"/>
    <mergeCell ref="J288:K288"/>
    <mergeCell ref="R288:S288"/>
    <mergeCell ref="B289:C289"/>
    <mergeCell ref="J289:K289"/>
    <mergeCell ref="R289:S289"/>
    <mergeCell ref="Z289:AA289"/>
    <mergeCell ref="AH289:AI289"/>
    <mergeCell ref="B281:C281"/>
    <mergeCell ref="R281:S281"/>
    <mergeCell ref="AH281:AI281"/>
    <mergeCell ref="AX281:AY281"/>
    <mergeCell ref="R282:S282"/>
    <mergeCell ref="AH282:AI282"/>
    <mergeCell ref="AX282:AY282"/>
    <mergeCell ref="CD286:CJ286"/>
    <mergeCell ref="B282:C282"/>
    <mergeCell ref="B286:H286"/>
    <mergeCell ref="Z286:AF286"/>
    <mergeCell ref="AH286:AN286"/>
    <mergeCell ref="BF294:BG294"/>
    <mergeCell ref="BN294:BO294"/>
    <mergeCell ref="BV294:BW294"/>
    <mergeCell ref="CD294:CE294"/>
    <mergeCell ref="BV288:BW288"/>
    <mergeCell ref="AH292:AN292"/>
    <mergeCell ref="AP292:AV292"/>
    <mergeCell ref="AX292:BD292"/>
    <mergeCell ref="AP294:AQ294"/>
    <mergeCell ref="CL286:CR286"/>
    <mergeCell ref="AP281:AQ281"/>
    <mergeCell ref="AP282:AQ282"/>
    <mergeCell ref="AP286:AV286"/>
    <mergeCell ref="AX286:BD286"/>
    <mergeCell ref="BF286:BL286"/>
    <mergeCell ref="BN286:BT286"/>
    <mergeCell ref="BV286:CB286"/>
    <mergeCell ref="CD288:CE288"/>
    <mergeCell ref="CL288:CM288"/>
    <mergeCell ref="Z288:AA288"/>
    <mergeCell ref="AH288:AI288"/>
    <mergeCell ref="AP288:AQ288"/>
    <mergeCell ref="AX288:AY288"/>
    <mergeCell ref="BF288:BG288"/>
    <mergeCell ref="BN288:BO288"/>
    <mergeCell ref="J245:K245"/>
    <mergeCell ref="J246:K246"/>
    <mergeCell ref="Z245:AA245"/>
    <mergeCell ref="Z246:AA246"/>
    <mergeCell ref="CD245:CE245"/>
    <mergeCell ref="CD246:CE246"/>
    <mergeCell ref="BF245:BG245"/>
    <mergeCell ref="BN245:BO245"/>
    <mergeCell ref="BV245:BW245"/>
    <mergeCell ref="CL245:CM245"/>
    <mergeCell ref="BF246:BG246"/>
    <mergeCell ref="BN246:BO246"/>
    <mergeCell ref="BV246:BW246"/>
    <mergeCell ref="CL246:CM246"/>
    <mergeCell ref="J286:P286"/>
    <mergeCell ref="R286:X286"/>
    <mergeCell ref="B246:C246"/>
    <mergeCell ref="B252:H252"/>
    <mergeCell ref="J252:P252"/>
    <mergeCell ref="R252:X252"/>
    <mergeCell ref="Z252:AF252"/>
    <mergeCell ref="AH252:AN252"/>
    <mergeCell ref="B254:C254"/>
    <mergeCell ref="J254:K254"/>
    <mergeCell ref="R254:S254"/>
    <mergeCell ref="B255:C255"/>
    <mergeCell ref="J255:K255"/>
    <mergeCell ref="B261:H261"/>
    <mergeCell ref="AP236:AQ236"/>
    <mergeCell ref="B235:C235"/>
    <mergeCell ref="R235:S235"/>
    <mergeCell ref="AH235:AI235"/>
    <mergeCell ref="AX235:AY235"/>
    <mergeCell ref="B236:C236"/>
    <mergeCell ref="R236:S236"/>
    <mergeCell ref="AH236:AI236"/>
    <mergeCell ref="B245:C245"/>
    <mergeCell ref="R245:S245"/>
    <mergeCell ref="AH245:AI245"/>
    <mergeCell ref="AX245:AY245"/>
    <mergeCell ref="R246:S246"/>
    <mergeCell ref="AH246:AI246"/>
    <mergeCell ref="AX246:AY246"/>
    <mergeCell ref="BF243:BL243"/>
    <mergeCell ref="BN243:BT243"/>
    <mergeCell ref="BV243:CB243"/>
    <mergeCell ref="CD243:CJ243"/>
    <mergeCell ref="CL243:CR243"/>
    <mergeCell ref="B243:H243"/>
    <mergeCell ref="J243:P243"/>
    <mergeCell ref="R243:X243"/>
    <mergeCell ref="Z243:AF243"/>
    <mergeCell ref="AH243:AN243"/>
    <mergeCell ref="AP243:AV243"/>
    <mergeCell ref="AX243:BD243"/>
    <mergeCell ref="CD236:CE236"/>
    <mergeCell ref="CL236:CM236"/>
    <mergeCell ref="CD216:CJ216"/>
    <mergeCell ref="CL216:CR216"/>
    <mergeCell ref="Z216:AF216"/>
    <mergeCell ref="AH216:AN216"/>
    <mergeCell ref="AP216:AV216"/>
    <mergeCell ref="AX216:BD216"/>
    <mergeCell ref="BF216:BL216"/>
    <mergeCell ref="BN216:BT216"/>
    <mergeCell ref="BV216:CB216"/>
    <mergeCell ref="CL218:CM218"/>
    <mergeCell ref="B226:C226"/>
    <mergeCell ref="AP233:AV233"/>
    <mergeCell ref="AX233:BD233"/>
    <mergeCell ref="BF233:BL233"/>
    <mergeCell ref="BN233:BT233"/>
    <mergeCell ref="BV233:CB233"/>
    <mergeCell ref="CD233:CJ233"/>
    <mergeCell ref="CL233:CR233"/>
    <mergeCell ref="B216:H216"/>
    <mergeCell ref="J216:P216"/>
    <mergeCell ref="R216:X216"/>
    <mergeCell ref="BV225:BW225"/>
    <mergeCell ref="CD225:CE225"/>
    <mergeCell ref="R225:S225"/>
    <mergeCell ref="Z225:AA225"/>
    <mergeCell ref="AH225:AI225"/>
    <mergeCell ref="AP225:AQ225"/>
    <mergeCell ref="AX225:AY225"/>
    <mergeCell ref="BF225:BG225"/>
    <mergeCell ref="BN225:BO225"/>
    <mergeCell ref="B225:C225"/>
    <mergeCell ref="BV218:BW218"/>
    <mergeCell ref="CD218:CE218"/>
    <mergeCell ref="Z218:AA218"/>
    <mergeCell ref="Z219:AA219"/>
    <mergeCell ref="Z223:AF223"/>
    <mergeCell ref="J225:K225"/>
    <mergeCell ref="AH223:AN223"/>
    <mergeCell ref="AX219:AY219"/>
    <mergeCell ref="BF219:BG219"/>
    <mergeCell ref="BN219:BO219"/>
    <mergeCell ref="BV219:BW219"/>
    <mergeCell ref="CD219:CE219"/>
    <mergeCell ref="B203:C203"/>
    <mergeCell ref="J204:K204"/>
    <mergeCell ref="R204:S204"/>
    <mergeCell ref="Z204:AA204"/>
    <mergeCell ref="AH204:AI204"/>
    <mergeCell ref="B207:H207"/>
    <mergeCell ref="Z207:AF207"/>
    <mergeCell ref="Z209:AA209"/>
    <mergeCell ref="Z210:AA210"/>
    <mergeCell ref="Z211:AA211"/>
    <mergeCell ref="AP209:AQ209"/>
    <mergeCell ref="AP210:AQ210"/>
    <mergeCell ref="AP211:AQ211"/>
    <mergeCell ref="B204:C204"/>
    <mergeCell ref="B209:C209"/>
    <mergeCell ref="R209:S209"/>
    <mergeCell ref="AH209:AI209"/>
    <mergeCell ref="B210:C210"/>
    <mergeCell ref="R210:S210"/>
    <mergeCell ref="AH210:AI210"/>
    <mergeCell ref="J209:K209"/>
    <mergeCell ref="J210:K210"/>
    <mergeCell ref="B211:C211"/>
    <mergeCell ref="J211:K211"/>
    <mergeCell ref="R211:S211"/>
    <mergeCell ref="AH211:AI211"/>
    <mergeCell ref="B202:C202"/>
    <mergeCell ref="R202:S202"/>
    <mergeCell ref="AH202:AI202"/>
    <mergeCell ref="AX202:AY202"/>
    <mergeCell ref="R203:S203"/>
    <mergeCell ref="AH203:AI203"/>
    <mergeCell ref="AX203:AY203"/>
    <mergeCell ref="CD204:CE204"/>
    <mergeCell ref="CL204:CM204"/>
    <mergeCell ref="AP202:AQ202"/>
    <mergeCell ref="AP203:AQ203"/>
    <mergeCell ref="AP204:AQ204"/>
    <mergeCell ref="AX204:AY204"/>
    <mergeCell ref="BF204:BG204"/>
    <mergeCell ref="BN204:BO204"/>
    <mergeCell ref="BV204:BW204"/>
    <mergeCell ref="BV207:CB207"/>
    <mergeCell ref="CD207:CJ207"/>
    <mergeCell ref="CL207:CR207"/>
    <mergeCell ref="J207:P207"/>
    <mergeCell ref="R207:X207"/>
    <mergeCell ref="AH207:AN207"/>
    <mergeCell ref="AP207:AV207"/>
    <mergeCell ref="AX207:BD207"/>
    <mergeCell ref="BF207:BL207"/>
    <mergeCell ref="BN207:BT207"/>
    <mergeCell ref="J202:K202"/>
    <mergeCell ref="J203:K203"/>
    <mergeCell ref="Z202:AA202"/>
    <mergeCell ref="Z203:AA203"/>
    <mergeCell ref="CD202:CE202"/>
    <mergeCell ref="CD203:CE203"/>
    <mergeCell ref="BN202:BO202"/>
    <mergeCell ref="BV202:BW202"/>
    <mergeCell ref="CL202:CM202"/>
    <mergeCell ref="BF203:BG203"/>
    <mergeCell ref="BN203:BO203"/>
    <mergeCell ref="BV203:BW203"/>
    <mergeCell ref="CL203:CM203"/>
    <mergeCell ref="CD209:CE209"/>
    <mergeCell ref="CD210:CE210"/>
    <mergeCell ref="CD211:CE211"/>
    <mergeCell ref="CL211:CM211"/>
    <mergeCell ref="AX210:AY210"/>
    <mergeCell ref="AX211:AY211"/>
    <mergeCell ref="BF211:BG211"/>
    <mergeCell ref="BN211:BO211"/>
    <mergeCell ref="BV211:BW211"/>
    <mergeCell ref="AX209:AY209"/>
    <mergeCell ref="BF209:BG209"/>
    <mergeCell ref="BV209:BW209"/>
    <mergeCell ref="CL209:CM209"/>
    <mergeCell ref="BF210:BG210"/>
    <mergeCell ref="BV210:BW210"/>
    <mergeCell ref="CL210:CM210"/>
    <mergeCell ref="BN209:BO209"/>
    <mergeCell ref="BN210:BO210"/>
    <mergeCell ref="CD199:CJ199"/>
    <mergeCell ref="CL199:CR199"/>
    <mergeCell ref="B199:H199"/>
    <mergeCell ref="J199:P199"/>
    <mergeCell ref="R199:X199"/>
    <mergeCell ref="Z199:AF199"/>
    <mergeCell ref="AH199:AN199"/>
    <mergeCell ref="AP199:AV199"/>
    <mergeCell ref="AX199:BD199"/>
    <mergeCell ref="R194:S194"/>
    <mergeCell ref="R197:S197"/>
    <mergeCell ref="BF200:BL200"/>
    <mergeCell ref="BN200:BT200"/>
    <mergeCell ref="BV200:CB200"/>
    <mergeCell ref="CD200:CJ200"/>
    <mergeCell ref="CL200:CR200"/>
    <mergeCell ref="B200:H200"/>
    <mergeCell ref="J200:P200"/>
    <mergeCell ref="R200:X200"/>
    <mergeCell ref="Z200:AF200"/>
    <mergeCell ref="AH200:AN200"/>
    <mergeCell ref="AP200:AV200"/>
    <mergeCell ref="AX200:BD200"/>
    <mergeCell ref="B194:C194"/>
    <mergeCell ref="J194:K194"/>
    <mergeCell ref="Z194:AA194"/>
    <mergeCell ref="B197:C197"/>
    <mergeCell ref="B198:C198"/>
    <mergeCell ref="R198:S198"/>
    <mergeCell ref="AX197:AY197"/>
    <mergeCell ref="BF197:BG197"/>
    <mergeCell ref="BN197:BO197"/>
    <mergeCell ref="J197:K197"/>
    <mergeCell ref="J198:K198"/>
    <mergeCell ref="Z197:AA197"/>
    <mergeCell ref="Z198:AA198"/>
    <mergeCell ref="AH198:AI198"/>
    <mergeCell ref="AP198:AQ198"/>
    <mergeCell ref="AX198:AY198"/>
    <mergeCell ref="BF198:BG198"/>
    <mergeCell ref="BN198:BO198"/>
    <mergeCell ref="BV198:BW198"/>
    <mergeCell ref="BF199:BL199"/>
    <mergeCell ref="BN199:BT199"/>
    <mergeCell ref="BV199:CB199"/>
    <mergeCell ref="J236:K236"/>
    <mergeCell ref="Z235:AA235"/>
    <mergeCell ref="Z236:AA236"/>
    <mergeCell ref="AX236:AY236"/>
    <mergeCell ref="BF236:BG236"/>
    <mergeCell ref="BN236:BO236"/>
    <mergeCell ref="BV236:BW236"/>
    <mergeCell ref="AP218:AQ218"/>
    <mergeCell ref="AP219:AQ219"/>
    <mergeCell ref="AP223:AV223"/>
    <mergeCell ref="AX223:BD223"/>
    <mergeCell ref="BF223:BL223"/>
    <mergeCell ref="BN223:BT223"/>
    <mergeCell ref="BV223:CB223"/>
    <mergeCell ref="BN226:BO226"/>
    <mergeCell ref="R223:X223"/>
    <mergeCell ref="BF218:BG218"/>
    <mergeCell ref="BN218:BO218"/>
    <mergeCell ref="BF202:BG202"/>
    <mergeCell ref="CD194:CE194"/>
    <mergeCell ref="CL194:CM194"/>
    <mergeCell ref="CD197:CE197"/>
    <mergeCell ref="CL197:CM197"/>
    <mergeCell ref="CD198:CE198"/>
    <mergeCell ref="CL198:CM198"/>
    <mergeCell ref="AP192:AQ192"/>
    <mergeCell ref="AP193:AQ193"/>
    <mergeCell ref="AP194:AQ194"/>
    <mergeCell ref="AX194:AY194"/>
    <mergeCell ref="BF194:BG194"/>
    <mergeCell ref="BN194:BO194"/>
    <mergeCell ref="BV194:BW194"/>
    <mergeCell ref="AH194:AI194"/>
    <mergeCell ref="AH197:AI197"/>
    <mergeCell ref="AP197:AQ197"/>
    <mergeCell ref="BV197:BW197"/>
    <mergeCell ref="BF193:BG193"/>
    <mergeCell ref="BN193:BO193"/>
    <mergeCell ref="BV193:BW193"/>
    <mergeCell ref="CL193:CM193"/>
    <mergeCell ref="J226:K226"/>
    <mergeCell ref="B233:H233"/>
    <mergeCell ref="J233:P233"/>
    <mergeCell ref="R233:X233"/>
    <mergeCell ref="Z233:AF233"/>
    <mergeCell ref="AH233:AN233"/>
    <mergeCell ref="BF235:BG235"/>
    <mergeCell ref="BN235:BO235"/>
    <mergeCell ref="BV235:BW235"/>
    <mergeCell ref="CD235:CE235"/>
    <mergeCell ref="CL235:CM235"/>
    <mergeCell ref="J235:K235"/>
    <mergeCell ref="AP235:AQ235"/>
    <mergeCell ref="CL225:CM225"/>
    <mergeCell ref="BV226:BW226"/>
    <mergeCell ref="CD226:CE226"/>
    <mergeCell ref="CL226:CM226"/>
    <mergeCell ref="R226:S226"/>
    <mergeCell ref="Z226:AA226"/>
    <mergeCell ref="AH226:AI226"/>
    <mergeCell ref="AP226:AQ226"/>
    <mergeCell ref="AX226:AY226"/>
    <mergeCell ref="BF226:BG226"/>
    <mergeCell ref="CL219:CM219"/>
    <mergeCell ref="B218:C218"/>
    <mergeCell ref="R218:S218"/>
    <mergeCell ref="AH218:AI218"/>
    <mergeCell ref="AX218:AY218"/>
    <mergeCell ref="B219:C219"/>
    <mergeCell ref="R219:S219"/>
    <mergeCell ref="AH219:AI219"/>
    <mergeCell ref="CD223:CJ223"/>
    <mergeCell ref="CL223:CR223"/>
    <mergeCell ref="J218:K218"/>
    <mergeCell ref="J219:K219"/>
    <mergeCell ref="B223:H223"/>
    <mergeCell ref="J223:P223"/>
    <mergeCell ref="CL190:CR190"/>
    <mergeCell ref="B190:H190"/>
    <mergeCell ref="J190:P190"/>
    <mergeCell ref="R190:X190"/>
    <mergeCell ref="Z190:AF190"/>
    <mergeCell ref="AH190:AN190"/>
    <mergeCell ref="AP190:AV190"/>
    <mergeCell ref="AX190:BD190"/>
    <mergeCell ref="J192:K192"/>
    <mergeCell ref="J193:K193"/>
    <mergeCell ref="Z192:AA192"/>
    <mergeCell ref="Z193:AA193"/>
    <mergeCell ref="CD192:CE192"/>
    <mergeCell ref="CD193:CE193"/>
    <mergeCell ref="BF192:BG192"/>
    <mergeCell ref="BN192:BO192"/>
    <mergeCell ref="BV192:BW192"/>
    <mergeCell ref="CL192:CM192"/>
    <mergeCell ref="B193:C193"/>
    <mergeCell ref="B192:C192"/>
    <mergeCell ref="R192:S192"/>
    <mergeCell ref="AH192:AI192"/>
    <mergeCell ref="AX192:AY192"/>
    <mergeCell ref="R193:S193"/>
    <mergeCell ref="AH193:AI193"/>
    <mergeCell ref="AX193:AY193"/>
    <mergeCell ref="BV176:BW176"/>
    <mergeCell ref="CD176:CE176"/>
    <mergeCell ref="CL176:CM176"/>
    <mergeCell ref="BF179:BL179"/>
    <mergeCell ref="BN179:BT179"/>
    <mergeCell ref="BV179:CB179"/>
    <mergeCell ref="CD179:CJ179"/>
    <mergeCell ref="CL179:CR179"/>
    <mergeCell ref="AP187:AQ187"/>
    <mergeCell ref="AP188:AQ188"/>
    <mergeCell ref="AX188:AY188"/>
    <mergeCell ref="BF188:BG188"/>
    <mergeCell ref="BN188:BO188"/>
    <mergeCell ref="BV188:BW188"/>
    <mergeCell ref="CD188:CE188"/>
    <mergeCell ref="CL188:CM188"/>
    <mergeCell ref="AX187:AY187"/>
    <mergeCell ref="BF187:BG187"/>
    <mergeCell ref="BN187:BO187"/>
    <mergeCell ref="BV187:BW187"/>
    <mergeCell ref="CD187:CE187"/>
    <mergeCell ref="CL187:CM187"/>
    <mergeCell ref="AP183:AQ183"/>
    <mergeCell ref="BF183:BG183"/>
    <mergeCell ref="BV183:BW183"/>
    <mergeCell ref="AX184:AY184"/>
    <mergeCell ref="BF184:BG184"/>
    <mergeCell ref="BN180:BT180"/>
    <mergeCell ref="CD180:CJ180"/>
    <mergeCell ref="CL180:CR180"/>
    <mergeCell ref="CL175:CM175"/>
    <mergeCell ref="B176:C176"/>
    <mergeCell ref="J176:K176"/>
    <mergeCell ref="R176:S176"/>
    <mergeCell ref="Z176:AA176"/>
    <mergeCell ref="AH176:AI176"/>
    <mergeCell ref="B163:H163"/>
    <mergeCell ref="B165:C165"/>
    <mergeCell ref="J165:K165"/>
    <mergeCell ref="R165:S165"/>
    <mergeCell ref="B166:C166"/>
    <mergeCell ref="R166:S166"/>
    <mergeCell ref="B167:C167"/>
    <mergeCell ref="R167:S167"/>
    <mergeCell ref="J166:K166"/>
    <mergeCell ref="J167:K167"/>
    <mergeCell ref="B171:H171"/>
    <mergeCell ref="R171:X171"/>
    <mergeCell ref="AH171:AN171"/>
    <mergeCell ref="B172:H172"/>
    <mergeCell ref="R172:X172"/>
    <mergeCell ref="AH172:AN172"/>
    <mergeCell ref="Z171:AF171"/>
    <mergeCell ref="Z172:AF172"/>
    <mergeCell ref="Z167:AA167"/>
    <mergeCell ref="AH167:AI167"/>
    <mergeCell ref="AP176:AQ176"/>
    <mergeCell ref="AX176:AY176"/>
    <mergeCell ref="BF176:BG176"/>
    <mergeCell ref="BN176:BO176"/>
    <mergeCell ref="Z175:AA175"/>
    <mergeCell ref="AP175:AQ175"/>
    <mergeCell ref="AX175:AY175"/>
    <mergeCell ref="BF175:BG175"/>
    <mergeCell ref="BN175:BO175"/>
    <mergeCell ref="BV175:BW175"/>
    <mergeCell ref="J171:P171"/>
    <mergeCell ref="J172:P172"/>
    <mergeCell ref="B174:C174"/>
    <mergeCell ref="R174:S174"/>
    <mergeCell ref="AH174:AI174"/>
    <mergeCell ref="B175:C175"/>
    <mergeCell ref="R175:S175"/>
    <mergeCell ref="AH175:AI175"/>
    <mergeCell ref="J174:K174"/>
    <mergeCell ref="J175:K175"/>
    <mergeCell ref="CD172:CJ172"/>
    <mergeCell ref="AP172:AV172"/>
    <mergeCell ref="AX172:BD172"/>
    <mergeCell ref="BF172:BL172"/>
    <mergeCell ref="BN172:BT172"/>
    <mergeCell ref="BV172:CB172"/>
    <mergeCell ref="CD175:CE175"/>
    <mergeCell ref="BF171:BL171"/>
    <mergeCell ref="Z174:AA174"/>
    <mergeCell ref="BN174:BO174"/>
    <mergeCell ref="Z156:AA156"/>
    <mergeCell ref="Z157:AA157"/>
    <mergeCell ref="Z162:AF162"/>
    <mergeCell ref="AP162:AV162"/>
    <mergeCell ref="BF162:BL162"/>
    <mergeCell ref="Z163:AF163"/>
    <mergeCell ref="AP163:AV163"/>
    <mergeCell ref="BF163:BL163"/>
    <mergeCell ref="AP171:AV171"/>
    <mergeCell ref="AX171:BD171"/>
    <mergeCell ref="BV156:BW156"/>
    <mergeCell ref="CD156:CE156"/>
    <mergeCell ref="AX165:AY165"/>
    <mergeCell ref="BV174:BW174"/>
    <mergeCell ref="CD174:CE174"/>
    <mergeCell ref="Z166:AA166"/>
    <mergeCell ref="AH165:AI165"/>
    <mergeCell ref="CL156:CM156"/>
    <mergeCell ref="BV157:BW157"/>
    <mergeCell ref="CD157:CE157"/>
    <mergeCell ref="CL157:CM157"/>
    <mergeCell ref="BN167:BO167"/>
    <mergeCell ref="BV167:BW167"/>
    <mergeCell ref="CD167:CE167"/>
    <mergeCell ref="CL167:CM167"/>
    <mergeCell ref="BF166:BG166"/>
    <mergeCell ref="BN166:BO166"/>
    <mergeCell ref="BV162:CB162"/>
    <mergeCell ref="CD162:CJ162"/>
    <mergeCell ref="CL162:CR162"/>
    <mergeCell ref="BV163:CB163"/>
    <mergeCell ref="CD163:CJ163"/>
    <mergeCell ref="CL163:CR163"/>
    <mergeCell ref="BV165:BW165"/>
    <mergeCell ref="CD165:CE165"/>
    <mergeCell ref="CL165:CM165"/>
    <mergeCell ref="BF165:BG165"/>
    <mergeCell ref="BN165:BO165"/>
    <mergeCell ref="B155:C155"/>
    <mergeCell ref="B156:C156"/>
    <mergeCell ref="R156:S156"/>
    <mergeCell ref="AH156:AI156"/>
    <mergeCell ref="B157:C157"/>
    <mergeCell ref="R157:S157"/>
    <mergeCell ref="AH157:AI157"/>
    <mergeCell ref="BN162:BT162"/>
    <mergeCell ref="BN163:BT163"/>
    <mergeCell ref="Z165:AA165"/>
    <mergeCell ref="AX162:BD162"/>
    <mergeCell ref="AX156:AY156"/>
    <mergeCell ref="BF156:BG156"/>
    <mergeCell ref="J156:K156"/>
    <mergeCell ref="J157:K157"/>
    <mergeCell ref="B162:H162"/>
    <mergeCell ref="J162:P162"/>
    <mergeCell ref="R162:X162"/>
    <mergeCell ref="BN156:BO156"/>
    <mergeCell ref="J163:P163"/>
    <mergeCell ref="R163:X163"/>
    <mergeCell ref="J155:K155"/>
    <mergeCell ref="R155:S155"/>
    <mergeCell ref="Z155:AA155"/>
    <mergeCell ref="AX157:AY157"/>
    <mergeCell ref="BF157:BG157"/>
    <mergeCell ref="BN157:BO157"/>
    <mergeCell ref="AH162:AN162"/>
    <mergeCell ref="AH163:AN163"/>
    <mergeCell ref="AP156:AQ156"/>
    <mergeCell ref="AP157:AQ157"/>
    <mergeCell ref="AX163:BD163"/>
    <mergeCell ref="CL174:CM174"/>
    <mergeCell ref="CL172:CR172"/>
    <mergeCell ref="BN171:BT171"/>
    <mergeCell ref="BV171:CB171"/>
    <mergeCell ref="CD171:CJ171"/>
    <mergeCell ref="CL171:CR171"/>
    <mergeCell ref="BV166:BW166"/>
    <mergeCell ref="CD166:CE166"/>
    <mergeCell ref="CL166:CM166"/>
    <mergeCell ref="B189:H189"/>
    <mergeCell ref="J189:P189"/>
    <mergeCell ref="R189:X189"/>
    <mergeCell ref="B185:C185"/>
    <mergeCell ref="B187:C187"/>
    <mergeCell ref="R187:S187"/>
    <mergeCell ref="AH187:AI187"/>
    <mergeCell ref="B188:C188"/>
    <mergeCell ref="R188:S188"/>
    <mergeCell ref="AH188:AI188"/>
    <mergeCell ref="BN189:BT189"/>
    <mergeCell ref="BV189:CB189"/>
    <mergeCell ref="CD189:CJ189"/>
    <mergeCell ref="CL189:CR189"/>
    <mergeCell ref="Z187:AA187"/>
    <mergeCell ref="Z188:AA188"/>
    <mergeCell ref="Z189:AF189"/>
    <mergeCell ref="AH189:AN189"/>
    <mergeCell ref="AP189:AV189"/>
    <mergeCell ref="AX189:BD189"/>
    <mergeCell ref="BF189:BL189"/>
    <mergeCell ref="B183:C183"/>
    <mergeCell ref="B184:C184"/>
    <mergeCell ref="J184:K184"/>
    <mergeCell ref="R184:S184"/>
    <mergeCell ref="AH184:AI184"/>
    <mergeCell ref="AP184:AQ184"/>
    <mergeCell ref="J179:P179"/>
    <mergeCell ref="J180:P180"/>
    <mergeCell ref="B182:C182"/>
    <mergeCell ref="J182:K182"/>
    <mergeCell ref="R182:S182"/>
    <mergeCell ref="J183:K183"/>
    <mergeCell ref="R183:S183"/>
    <mergeCell ref="Z179:AF179"/>
    <mergeCell ref="Z180:AF180"/>
    <mergeCell ref="Z182:AA182"/>
    <mergeCell ref="AH182:AI182"/>
    <mergeCell ref="Z183:AA183"/>
    <mergeCell ref="AH183:AI183"/>
    <mergeCell ref="B179:H179"/>
    <mergeCell ref="R179:X179"/>
    <mergeCell ref="CD403:CF403"/>
    <mergeCell ref="AX393:AY393"/>
    <mergeCell ref="BF393:BG393"/>
    <mergeCell ref="BN393:BO393"/>
    <mergeCell ref="BV393:BW393"/>
    <mergeCell ref="J391:K391"/>
    <mergeCell ref="CD401:CJ401"/>
    <mergeCell ref="CD341:CJ341"/>
    <mergeCell ref="CD335:CJ335"/>
    <mergeCell ref="BF331:BG331"/>
    <mergeCell ref="AX330:AY330"/>
    <mergeCell ref="AX331:AY331"/>
    <mergeCell ref="AH320:AN320"/>
    <mergeCell ref="J324:K324"/>
    <mergeCell ref="R324:S324"/>
    <mergeCell ref="Z324:AA324"/>
    <mergeCell ref="BV180:CB180"/>
    <mergeCell ref="CD330:CE330"/>
    <mergeCell ref="R374:X374"/>
    <mergeCell ref="Z374:AF374"/>
    <mergeCell ref="BF368:BG368"/>
    <mergeCell ref="AH363:AJ363"/>
    <mergeCell ref="BF365:BL365"/>
    <mergeCell ref="BN365:BT365"/>
    <mergeCell ref="BV365:CB365"/>
    <mergeCell ref="CD365:CJ365"/>
    <mergeCell ref="J187:K187"/>
    <mergeCell ref="J188:K188"/>
    <mergeCell ref="BF190:BL190"/>
    <mergeCell ref="BN190:BT190"/>
    <mergeCell ref="BV190:CB190"/>
    <mergeCell ref="CD190:CJ190"/>
    <mergeCell ref="CD404:CE404"/>
    <mergeCell ref="BF403:BH403"/>
    <mergeCell ref="BN403:BP403"/>
    <mergeCell ref="BV403:BX403"/>
    <mergeCell ref="CL403:CN403"/>
    <mergeCell ref="BF404:BG404"/>
    <mergeCell ref="BN404:BO404"/>
    <mergeCell ref="BV404:BW404"/>
    <mergeCell ref="CL404:CM404"/>
    <mergeCell ref="AH179:AN179"/>
    <mergeCell ref="AX179:BD179"/>
    <mergeCell ref="B180:H180"/>
    <mergeCell ref="R180:X180"/>
    <mergeCell ref="AH180:AN180"/>
    <mergeCell ref="CD182:CE182"/>
    <mergeCell ref="CL182:CM182"/>
    <mergeCell ref="CD183:CE183"/>
    <mergeCell ref="CL183:CM183"/>
    <mergeCell ref="AX182:AY182"/>
    <mergeCell ref="AX183:AY183"/>
    <mergeCell ref="BN182:BO182"/>
    <mergeCell ref="BN183:BO183"/>
    <mergeCell ref="AP179:AV179"/>
    <mergeCell ref="AP180:AV180"/>
    <mergeCell ref="AP182:AQ182"/>
    <mergeCell ref="BF182:BG182"/>
    <mergeCell ref="BV182:BW182"/>
    <mergeCell ref="BN184:BO184"/>
    <mergeCell ref="BV184:BW184"/>
    <mergeCell ref="CD184:CE184"/>
    <mergeCell ref="CL184:CM184"/>
    <mergeCell ref="BV401:CB401"/>
    <mergeCell ref="CL401:CR401"/>
    <mergeCell ref="Z396:AA396"/>
    <mergeCell ref="AH396:AI396"/>
    <mergeCell ref="B401:H401"/>
    <mergeCell ref="J401:P401"/>
    <mergeCell ref="R401:X401"/>
    <mergeCell ref="Z401:AF401"/>
    <mergeCell ref="AH401:AN401"/>
    <mergeCell ref="CD393:CE393"/>
    <mergeCell ref="CL393:CM393"/>
    <mergeCell ref="BN394:BO394"/>
    <mergeCell ref="AH393:AI393"/>
    <mergeCell ref="AH394:AI394"/>
    <mergeCell ref="BF391:BG391"/>
    <mergeCell ref="BN392:BO392"/>
    <mergeCell ref="BV391:BW391"/>
    <mergeCell ref="CD391:CE391"/>
    <mergeCell ref="CL391:CM391"/>
    <mergeCell ref="AP395:AQ395"/>
    <mergeCell ref="AP394:AQ394"/>
    <mergeCell ref="CD392:CE392"/>
    <mergeCell ref="CL392:CM392"/>
    <mergeCell ref="AP392:AQ392"/>
    <mergeCell ref="AX392:AY392"/>
    <mergeCell ref="BF392:BG392"/>
    <mergeCell ref="BV392:BW392"/>
    <mergeCell ref="BN391:BO391"/>
    <mergeCell ref="B404:C404"/>
    <mergeCell ref="AH404:AI404"/>
    <mergeCell ref="AX404:AY404"/>
    <mergeCell ref="AH392:AI392"/>
    <mergeCell ref="AH395:AI395"/>
    <mergeCell ref="Z390:AB390"/>
    <mergeCell ref="Z391:AA391"/>
    <mergeCell ref="Z392:AA392"/>
    <mergeCell ref="Z393:AA393"/>
    <mergeCell ref="AP393:AQ393"/>
    <mergeCell ref="Z394:AA394"/>
    <mergeCell ref="Z395:AA395"/>
    <mergeCell ref="AP401:AV401"/>
    <mergeCell ref="AX401:BD401"/>
    <mergeCell ref="J403:L403"/>
    <mergeCell ref="J404:K404"/>
    <mergeCell ref="Z403:AB403"/>
    <mergeCell ref="Z404:AA404"/>
    <mergeCell ref="J392:K392"/>
    <mergeCell ref="AX391:AY391"/>
    <mergeCell ref="B390:D390"/>
    <mergeCell ref="R390:T390"/>
    <mergeCell ref="AH390:AJ390"/>
    <mergeCell ref="B391:C391"/>
    <mergeCell ref="R391:S391"/>
    <mergeCell ref="AH391:AI391"/>
    <mergeCell ref="AP390:AR390"/>
    <mergeCell ref="AP391:AQ391"/>
    <mergeCell ref="B403:D403"/>
    <mergeCell ref="CL341:CR341"/>
    <mergeCell ref="B341:H341"/>
    <mergeCell ref="J341:P341"/>
    <mergeCell ref="R341:X341"/>
    <mergeCell ref="Z341:AF341"/>
    <mergeCell ref="AH341:AI341"/>
    <mergeCell ref="AP341:AV341"/>
    <mergeCell ref="AX341:BD341"/>
    <mergeCell ref="BN343:BO343"/>
    <mergeCell ref="BV343:BW343"/>
    <mergeCell ref="CD343:CE343"/>
    <mergeCell ref="CL343:CM343"/>
    <mergeCell ref="BN344:BO344"/>
    <mergeCell ref="BV344:BW344"/>
    <mergeCell ref="CD344:CE344"/>
    <mergeCell ref="CL344:CM344"/>
    <mergeCell ref="J343:K343"/>
    <mergeCell ref="J344:K344"/>
    <mergeCell ref="B343:C343"/>
    <mergeCell ref="B344:C344"/>
    <mergeCell ref="Z343:AA343"/>
    <mergeCell ref="Z344:AA344"/>
    <mergeCell ref="BF343:BG343"/>
    <mergeCell ref="BF344:BG344"/>
    <mergeCell ref="BV337:BW337"/>
    <mergeCell ref="CD337:CE337"/>
    <mergeCell ref="CL337:CM337"/>
    <mergeCell ref="BN338:BO338"/>
    <mergeCell ref="BV338:BW338"/>
    <mergeCell ref="CD338:CE338"/>
    <mergeCell ref="CL338:CM338"/>
    <mergeCell ref="J337:K337"/>
    <mergeCell ref="J338:K338"/>
    <mergeCell ref="Z337:AA337"/>
    <mergeCell ref="Z338:AA338"/>
    <mergeCell ref="AP337:AQ337"/>
    <mergeCell ref="AP338:AQ338"/>
    <mergeCell ref="BF337:BG337"/>
    <mergeCell ref="BF338:BG338"/>
    <mergeCell ref="B337:C337"/>
    <mergeCell ref="R337:S337"/>
    <mergeCell ref="AX337:AY337"/>
    <mergeCell ref="B338:C338"/>
    <mergeCell ref="AH338:AN338"/>
    <mergeCell ref="AX338:AY338"/>
    <mergeCell ref="CL330:CM330"/>
    <mergeCell ref="CL324:CM324"/>
    <mergeCell ref="CL325:CM325"/>
    <mergeCell ref="R323:S323"/>
    <mergeCell ref="Z323:AA323"/>
    <mergeCell ref="AH323:AI323"/>
    <mergeCell ref="AP323:AQ323"/>
    <mergeCell ref="AX323:AY323"/>
    <mergeCell ref="BN323:BO323"/>
    <mergeCell ref="AX324:AY324"/>
    <mergeCell ref="BN328:BT328"/>
    <mergeCell ref="BV328:CB328"/>
    <mergeCell ref="CD328:CJ328"/>
    <mergeCell ref="CL328:CR328"/>
    <mergeCell ref="CL335:CR335"/>
    <mergeCell ref="AP330:AQ330"/>
    <mergeCell ref="AP331:AQ331"/>
    <mergeCell ref="AH333:AI333"/>
    <mergeCell ref="AH334:AI334"/>
    <mergeCell ref="Z335:AF335"/>
    <mergeCell ref="CD331:CE331"/>
    <mergeCell ref="CL331:CM331"/>
    <mergeCell ref="BF330:BG330"/>
    <mergeCell ref="CD323:CE323"/>
    <mergeCell ref="CL323:CM323"/>
    <mergeCell ref="BF325:BG325"/>
    <mergeCell ref="BF326:BG326"/>
    <mergeCell ref="CD324:CE324"/>
    <mergeCell ref="Z316:AA316"/>
    <mergeCell ref="Z317:AA317"/>
    <mergeCell ref="Z320:AF320"/>
    <mergeCell ref="BN315:BO315"/>
    <mergeCell ref="CL322:CM322"/>
    <mergeCell ref="AP315:AQ315"/>
    <mergeCell ref="AP316:AQ316"/>
    <mergeCell ref="AX317:AY317"/>
    <mergeCell ref="AX318:AY318"/>
    <mergeCell ref="AP320:AV320"/>
    <mergeCell ref="AX320:BD320"/>
    <mergeCell ref="BF320:BL320"/>
    <mergeCell ref="B322:C322"/>
    <mergeCell ref="J322:K322"/>
    <mergeCell ref="BF315:BG315"/>
    <mergeCell ref="J315:K315"/>
    <mergeCell ref="J316:K316"/>
    <mergeCell ref="J320:P320"/>
    <mergeCell ref="R320:X320"/>
    <mergeCell ref="AX316:AY316"/>
    <mergeCell ref="BN316:BO316"/>
    <mergeCell ref="BV316:BW316"/>
    <mergeCell ref="CD316:CE316"/>
    <mergeCell ref="CL316:CM316"/>
    <mergeCell ref="R315:S315"/>
    <mergeCell ref="B315:C315"/>
    <mergeCell ref="B316:C316"/>
    <mergeCell ref="CD320:CJ320"/>
    <mergeCell ref="CL320:CR320"/>
    <mergeCell ref="B320:H320"/>
    <mergeCell ref="BV322:BW322"/>
    <mergeCell ref="CD322:CE322"/>
    <mergeCell ref="B385:C385"/>
    <mergeCell ref="R385:S385"/>
    <mergeCell ref="B386:C386"/>
    <mergeCell ref="B388:H388"/>
    <mergeCell ref="J388:P388"/>
    <mergeCell ref="R388:X388"/>
    <mergeCell ref="Z388:AF388"/>
    <mergeCell ref="BF390:BH390"/>
    <mergeCell ref="BN390:BP390"/>
    <mergeCell ref="BV390:BX390"/>
    <mergeCell ref="CD390:CF390"/>
    <mergeCell ref="AH324:AI324"/>
    <mergeCell ref="R325:S325"/>
    <mergeCell ref="AH325:AI325"/>
    <mergeCell ref="R326:S326"/>
    <mergeCell ref="AH326:AI326"/>
    <mergeCell ref="AH327:AI327"/>
    <mergeCell ref="BV360:BX360"/>
    <mergeCell ref="AH361:AN361"/>
    <mergeCell ref="BN381:BT381"/>
    <mergeCell ref="BV381:CB381"/>
    <mergeCell ref="CD377:CE377"/>
    <mergeCell ref="R376:T376"/>
    <mergeCell ref="Z376:AB376"/>
    <mergeCell ref="AH376:AJ376"/>
    <mergeCell ref="AP376:AR376"/>
    <mergeCell ref="AX376:AZ376"/>
    <mergeCell ref="BF376:BH376"/>
    <mergeCell ref="BN376:BP376"/>
    <mergeCell ref="B371:C371"/>
    <mergeCell ref="B374:H374"/>
    <mergeCell ref="J374:P374"/>
    <mergeCell ref="CL390:CN390"/>
    <mergeCell ref="J390:L390"/>
    <mergeCell ref="BV388:CB388"/>
    <mergeCell ref="CD388:CJ388"/>
    <mergeCell ref="CL388:CR388"/>
    <mergeCell ref="B381:H381"/>
    <mergeCell ref="J381:P381"/>
    <mergeCell ref="R381:X381"/>
    <mergeCell ref="BF383:BH383"/>
    <mergeCell ref="BN383:BP383"/>
    <mergeCell ref="BV383:BX383"/>
    <mergeCell ref="CD383:CF383"/>
    <mergeCell ref="CL383:CN383"/>
    <mergeCell ref="CD384:CE384"/>
    <mergeCell ref="CL384:CM384"/>
    <mergeCell ref="CL385:CM385"/>
    <mergeCell ref="R383:T383"/>
    <mergeCell ref="R384:S384"/>
    <mergeCell ref="AX383:AZ383"/>
    <mergeCell ref="AX384:AY384"/>
    <mergeCell ref="BF384:BG384"/>
    <mergeCell ref="B383:D383"/>
    <mergeCell ref="J383:L383"/>
    <mergeCell ref="B384:C384"/>
    <mergeCell ref="Z384:AA384"/>
    <mergeCell ref="CD381:CJ381"/>
    <mergeCell ref="CL381:CR381"/>
    <mergeCell ref="Z381:AF381"/>
    <mergeCell ref="AH381:AN381"/>
    <mergeCell ref="AP381:AV381"/>
    <mergeCell ref="AX381:BD381"/>
    <mergeCell ref="BF381:BL381"/>
    <mergeCell ref="B376:D376"/>
    <mergeCell ref="J376:L376"/>
    <mergeCell ref="B377:C377"/>
    <mergeCell ref="S377:T377"/>
    <mergeCell ref="AA377:AB377"/>
    <mergeCell ref="R371:S371"/>
    <mergeCell ref="AX371:AY371"/>
    <mergeCell ref="BV374:CB374"/>
    <mergeCell ref="CD374:CJ374"/>
    <mergeCell ref="CL374:CR374"/>
    <mergeCell ref="AH371:AI371"/>
    <mergeCell ref="AP371:AQ371"/>
    <mergeCell ref="AH374:AN374"/>
    <mergeCell ref="AP374:AV374"/>
    <mergeCell ref="AX374:BD374"/>
    <mergeCell ref="BF374:BL374"/>
    <mergeCell ref="BN374:BT374"/>
    <mergeCell ref="BV376:BX376"/>
    <mergeCell ref="CD376:CF376"/>
    <mergeCell ref="CL376:CN376"/>
    <mergeCell ref="CL365:CR365"/>
    <mergeCell ref="BF366:BH366"/>
    <mergeCell ref="B365:H365"/>
    <mergeCell ref="J365:P365"/>
    <mergeCell ref="R365:X365"/>
    <mergeCell ref="Z365:AF365"/>
    <mergeCell ref="AP365:AV365"/>
    <mergeCell ref="AX365:BD365"/>
    <mergeCell ref="J370:L370"/>
    <mergeCell ref="J371:K371"/>
    <mergeCell ref="Z370:AB370"/>
    <mergeCell ref="Z371:AA371"/>
    <mergeCell ref="CL367:CN367"/>
    <mergeCell ref="CL371:CM371"/>
    <mergeCell ref="BV366:BX366"/>
    <mergeCell ref="BV371:BW371"/>
    <mergeCell ref="AH370:AJ370"/>
    <mergeCell ref="BN370:BP370"/>
    <mergeCell ref="CD367:CF367"/>
    <mergeCell ref="BF371:BG371"/>
    <mergeCell ref="BN371:BO371"/>
    <mergeCell ref="CD371:CE371"/>
    <mergeCell ref="AP367:AR367"/>
    <mergeCell ref="AX367:AZ367"/>
    <mergeCell ref="AH368:AN368"/>
    <mergeCell ref="B370:D370"/>
    <mergeCell ref="R370:T370"/>
    <mergeCell ref="BN367:BP367"/>
    <mergeCell ref="B352:H352"/>
    <mergeCell ref="J352:P352"/>
    <mergeCell ref="R352:X352"/>
    <mergeCell ref="Z352:AF352"/>
    <mergeCell ref="Z354:AB354"/>
    <mergeCell ref="B354:D354"/>
    <mergeCell ref="B358:H358"/>
    <mergeCell ref="J358:P358"/>
    <mergeCell ref="R358:X358"/>
    <mergeCell ref="Z358:AF358"/>
    <mergeCell ref="J360:L360"/>
    <mergeCell ref="CD354:CF354"/>
    <mergeCell ref="B360:D360"/>
    <mergeCell ref="CD360:CF360"/>
    <mergeCell ref="CL354:CN354"/>
    <mergeCell ref="J354:L354"/>
    <mergeCell ref="R354:T354"/>
    <mergeCell ref="AP354:AR354"/>
    <mergeCell ref="AX354:AZ354"/>
    <mergeCell ref="BF354:BH354"/>
    <mergeCell ref="BN354:BP354"/>
    <mergeCell ref="BV354:BX354"/>
    <mergeCell ref="AH355:AN355"/>
    <mergeCell ref="CD358:CJ358"/>
    <mergeCell ref="CL358:CR358"/>
    <mergeCell ref="AH357:AJ357"/>
    <mergeCell ref="BV358:CB358"/>
    <mergeCell ref="CL360:CN360"/>
    <mergeCell ref="R360:T360"/>
    <mergeCell ref="Z360:AB360"/>
    <mergeCell ref="AP360:AR360"/>
    <mergeCell ref="AX360:AZ360"/>
    <mergeCell ref="BV352:CB352"/>
    <mergeCell ref="CD352:CJ352"/>
    <mergeCell ref="CL352:CR352"/>
    <mergeCell ref="R343:S343"/>
    <mergeCell ref="AX343:AY343"/>
    <mergeCell ref="R344:S344"/>
    <mergeCell ref="AH344:AN344"/>
    <mergeCell ref="AX344:AY344"/>
    <mergeCell ref="AP343:AQ343"/>
    <mergeCell ref="AP344:AQ344"/>
    <mergeCell ref="AH346:AI346"/>
    <mergeCell ref="CD155:CE155"/>
    <mergeCell ref="CL155:CM155"/>
    <mergeCell ref="AH316:AI316"/>
    <mergeCell ref="BN320:BT320"/>
    <mergeCell ref="BV320:CB320"/>
    <mergeCell ref="BV323:BW323"/>
    <mergeCell ref="AH315:AI315"/>
    <mergeCell ref="AX315:AY315"/>
    <mergeCell ref="BF341:BL341"/>
    <mergeCell ref="BN341:BT341"/>
    <mergeCell ref="BV341:CB341"/>
    <mergeCell ref="BV155:BW155"/>
    <mergeCell ref="AH340:AI340"/>
    <mergeCell ref="R338:S338"/>
    <mergeCell ref="BN155:BO155"/>
    <mergeCell ref="R316:S316"/>
    <mergeCell ref="Z184:AA184"/>
    <mergeCell ref="AX174:AY174"/>
    <mergeCell ref="BF174:BG174"/>
    <mergeCell ref="CL315:CM315"/>
    <mergeCell ref="Z315:AA315"/>
    <mergeCell ref="B323:C323"/>
    <mergeCell ref="B324:C324"/>
    <mergeCell ref="B326:C326"/>
    <mergeCell ref="B330:C330"/>
    <mergeCell ref="B331:C331"/>
    <mergeCell ref="B325:C325"/>
    <mergeCell ref="B328:H328"/>
    <mergeCell ref="BF323:BG323"/>
    <mergeCell ref="J323:K323"/>
    <mergeCell ref="J330:K330"/>
    <mergeCell ref="J331:K331"/>
    <mergeCell ref="BN331:BO331"/>
    <mergeCell ref="BV331:BW331"/>
    <mergeCell ref="AP335:AV335"/>
    <mergeCell ref="BN324:BO324"/>
    <mergeCell ref="BV324:BW324"/>
    <mergeCell ref="BN330:BO330"/>
    <mergeCell ref="BV330:BW330"/>
    <mergeCell ref="BN335:BT335"/>
    <mergeCell ref="BV335:CB335"/>
    <mergeCell ref="BF335:BL335"/>
    <mergeCell ref="BF324:BG324"/>
    <mergeCell ref="AX325:AY325"/>
    <mergeCell ref="AX326:AY326"/>
    <mergeCell ref="AP328:AV328"/>
    <mergeCell ref="AX328:BD328"/>
    <mergeCell ref="BF328:BL328"/>
    <mergeCell ref="J328:P328"/>
    <mergeCell ref="AH328:AI328"/>
    <mergeCell ref="Z330:AA330"/>
    <mergeCell ref="Z331:AA331"/>
    <mergeCell ref="R328:X328"/>
    <mergeCell ref="B142:H142"/>
    <mergeCell ref="R142:X142"/>
    <mergeCell ref="AH142:AN142"/>
    <mergeCell ref="AX142:BD142"/>
    <mergeCell ref="B143:H143"/>
    <mergeCell ref="R143:X143"/>
    <mergeCell ref="AH143:AN143"/>
    <mergeCell ref="BF145:BG145"/>
    <mergeCell ref="BN145:BO145"/>
    <mergeCell ref="BV145:BW145"/>
    <mergeCell ref="CD145:CE145"/>
    <mergeCell ref="AX146:AY146"/>
    <mergeCell ref="BF146:BG146"/>
    <mergeCell ref="BN146:BO146"/>
    <mergeCell ref="BV146:BW146"/>
    <mergeCell ref="CD146:CE146"/>
    <mergeCell ref="B147:C147"/>
    <mergeCell ref="J147:K147"/>
    <mergeCell ref="R147:S147"/>
    <mergeCell ref="AP142:AV142"/>
    <mergeCell ref="BF142:BL142"/>
    <mergeCell ref="BN142:BT142"/>
    <mergeCell ref="BV142:CB142"/>
    <mergeCell ref="CD142:CJ142"/>
    <mergeCell ref="B152:H152"/>
    <mergeCell ref="BN147:BO147"/>
    <mergeCell ref="BV147:BW147"/>
    <mergeCell ref="B153:H153"/>
    <mergeCell ref="CL145:CM145"/>
    <mergeCell ref="B145:C145"/>
    <mergeCell ref="R145:S145"/>
    <mergeCell ref="AH145:AI145"/>
    <mergeCell ref="AX145:AY145"/>
    <mergeCell ref="B146:C146"/>
    <mergeCell ref="R146:S146"/>
    <mergeCell ref="AH146:AI146"/>
    <mergeCell ref="CD147:CE147"/>
    <mergeCell ref="CL147:CM147"/>
    <mergeCell ref="CD152:CJ152"/>
    <mergeCell ref="CL152:CR152"/>
    <mergeCell ref="BV152:CB152"/>
    <mergeCell ref="AP153:AV153"/>
    <mergeCell ref="BF153:BL153"/>
    <mergeCell ref="BV153:CB153"/>
    <mergeCell ref="BN152:BT152"/>
    <mergeCell ref="BN153:BT153"/>
    <mergeCell ref="CL142:CR142"/>
    <mergeCell ref="J142:P142"/>
    <mergeCell ref="J143:P143"/>
    <mergeCell ref="Z142:AF142"/>
    <mergeCell ref="Z143:AF143"/>
    <mergeCell ref="AX143:BD143"/>
    <mergeCell ref="BF143:BL143"/>
    <mergeCell ref="BN143:BT143"/>
    <mergeCell ref="BV143:CB143"/>
    <mergeCell ref="CD143:CJ143"/>
    <mergeCell ref="CL143:CR143"/>
    <mergeCell ref="CL146:CM146"/>
    <mergeCell ref="AP145:AQ145"/>
    <mergeCell ref="AP146:AQ146"/>
    <mergeCell ref="CD153:CJ153"/>
    <mergeCell ref="CL153:CR153"/>
    <mergeCell ref="J145:K145"/>
    <mergeCell ref="J146:K146"/>
    <mergeCell ref="AX147:AY147"/>
    <mergeCell ref="J153:P153"/>
    <mergeCell ref="R153:X153"/>
    <mergeCell ref="AP147:AQ147"/>
    <mergeCell ref="AH153:AN153"/>
    <mergeCell ref="J152:P152"/>
    <mergeCell ref="R152:X152"/>
    <mergeCell ref="Z145:AA145"/>
    <mergeCell ref="Z146:AA146"/>
    <mergeCell ref="Z147:AA147"/>
    <mergeCell ref="AH147:AI147"/>
    <mergeCell ref="Z152:AF152"/>
    <mergeCell ref="AH152:AN152"/>
    <mergeCell ref="Z153:AF153"/>
    <mergeCell ref="BF137:BG137"/>
    <mergeCell ref="BN137:BO137"/>
    <mergeCell ref="BV137:BW137"/>
    <mergeCell ref="CD137:CE137"/>
    <mergeCell ref="CL137:CM137"/>
    <mergeCell ref="B136:C136"/>
    <mergeCell ref="B137:C137"/>
    <mergeCell ref="J137:K137"/>
    <mergeCell ref="R137:S137"/>
    <mergeCell ref="Z137:AA137"/>
    <mergeCell ref="AH137:AI137"/>
    <mergeCell ref="AP137:AQ137"/>
    <mergeCell ref="B135:C135"/>
    <mergeCell ref="J135:K135"/>
    <mergeCell ref="R135:S135"/>
    <mergeCell ref="J136:K136"/>
    <mergeCell ref="R136:S136"/>
    <mergeCell ref="BN135:BO135"/>
    <mergeCell ref="BV135:BW135"/>
    <mergeCell ref="CD135:CE135"/>
    <mergeCell ref="CL135:CM135"/>
    <mergeCell ref="BN136:BO136"/>
    <mergeCell ref="BV136:BW136"/>
    <mergeCell ref="CD136:CE136"/>
    <mergeCell ref="CL136:CM136"/>
    <mergeCell ref="Z135:AA135"/>
    <mergeCell ref="AH135:AI135"/>
    <mergeCell ref="AP135:AQ135"/>
    <mergeCell ref="Z136:AA136"/>
    <mergeCell ref="AH136:AI136"/>
    <mergeCell ref="BV127:BW127"/>
    <mergeCell ref="CD127:CE127"/>
    <mergeCell ref="CL127:CM127"/>
    <mergeCell ref="AP132:AV132"/>
    <mergeCell ref="AP133:AV133"/>
    <mergeCell ref="BN133:BT133"/>
    <mergeCell ref="BV133:CB133"/>
    <mergeCell ref="CD133:CJ133"/>
    <mergeCell ref="CL133:CR133"/>
    <mergeCell ref="BF132:BL132"/>
    <mergeCell ref="BN132:BT132"/>
    <mergeCell ref="BV132:CB132"/>
    <mergeCell ref="CD132:CJ132"/>
    <mergeCell ref="CD125:CE125"/>
    <mergeCell ref="CL125:CM125"/>
    <mergeCell ref="CD126:CE126"/>
    <mergeCell ref="CL126:CM126"/>
    <mergeCell ref="AX125:AY125"/>
    <mergeCell ref="AX126:AY126"/>
    <mergeCell ref="BN125:BO125"/>
    <mergeCell ref="BN126:BO126"/>
    <mergeCell ref="CL132:CR132"/>
    <mergeCell ref="BV125:BW125"/>
    <mergeCell ref="BV126:BW126"/>
    <mergeCell ref="B126:C126"/>
    <mergeCell ref="J122:P122"/>
    <mergeCell ref="J123:P123"/>
    <mergeCell ref="B125:C125"/>
    <mergeCell ref="J125:K125"/>
    <mergeCell ref="R125:S125"/>
    <mergeCell ref="J126:K126"/>
    <mergeCell ref="R126:S126"/>
    <mergeCell ref="B122:H122"/>
    <mergeCell ref="R122:X122"/>
    <mergeCell ref="AH122:AN122"/>
    <mergeCell ref="B123:H123"/>
    <mergeCell ref="R123:X123"/>
    <mergeCell ref="AH123:AN123"/>
    <mergeCell ref="AX127:AY127"/>
    <mergeCell ref="BF127:BG127"/>
    <mergeCell ref="BN127:BO127"/>
    <mergeCell ref="Z126:AA126"/>
    <mergeCell ref="AH126:AI126"/>
    <mergeCell ref="AX123:BD123"/>
    <mergeCell ref="BF123:BL123"/>
    <mergeCell ref="BN123:BT123"/>
    <mergeCell ref="AP125:AQ125"/>
    <mergeCell ref="BF125:BG125"/>
    <mergeCell ref="AP126:AQ126"/>
    <mergeCell ref="BF126:BG126"/>
    <mergeCell ref="BV123:CB123"/>
    <mergeCell ref="CD123:CJ123"/>
    <mergeCell ref="CL123:CR123"/>
    <mergeCell ref="BF122:BL122"/>
    <mergeCell ref="BN122:BT122"/>
    <mergeCell ref="BV122:CB122"/>
    <mergeCell ref="CD122:CJ122"/>
    <mergeCell ref="CL122:CR122"/>
    <mergeCell ref="AX115:AY115"/>
    <mergeCell ref="AX116:AY116"/>
    <mergeCell ref="BN116:BO116"/>
    <mergeCell ref="BV116:BW116"/>
    <mergeCell ref="CD116:CE116"/>
    <mergeCell ref="CL116:CM116"/>
    <mergeCell ref="Z115:AA115"/>
    <mergeCell ref="AP115:AQ115"/>
    <mergeCell ref="AX122:BD122"/>
    <mergeCell ref="AP122:AV122"/>
    <mergeCell ref="AP123:AV123"/>
    <mergeCell ref="BN117:BO117"/>
    <mergeCell ref="CL102:CR102"/>
    <mergeCell ref="BV103:CB103"/>
    <mergeCell ref="CD102:CJ102"/>
    <mergeCell ref="CD103:CJ103"/>
    <mergeCell ref="CL103:CR103"/>
    <mergeCell ref="CD105:CE105"/>
    <mergeCell ref="BN105:BO105"/>
    <mergeCell ref="BV105:BW105"/>
    <mergeCell ref="AH103:AN103"/>
    <mergeCell ref="AH105:AI105"/>
    <mergeCell ref="AP105:AQ105"/>
    <mergeCell ref="CD106:CE106"/>
    <mergeCell ref="CL106:CM106"/>
    <mergeCell ref="Z122:AF122"/>
    <mergeCell ref="Z123:AF123"/>
    <mergeCell ref="Z125:AA125"/>
    <mergeCell ref="AH125:AI125"/>
    <mergeCell ref="Z112:AF112"/>
    <mergeCell ref="Z113:AF113"/>
    <mergeCell ref="BF106:BG106"/>
    <mergeCell ref="BN106:BO106"/>
    <mergeCell ref="CD107:CE107"/>
    <mergeCell ref="CL107:CM107"/>
    <mergeCell ref="BN107:BO107"/>
    <mergeCell ref="BV107:BW107"/>
    <mergeCell ref="BV117:BW117"/>
    <mergeCell ref="CD117:CE117"/>
    <mergeCell ref="CL117:CM117"/>
    <mergeCell ref="AH117:AI117"/>
    <mergeCell ref="AP117:AQ117"/>
    <mergeCell ref="AX117:AY117"/>
    <mergeCell ref="BF117:BG117"/>
    <mergeCell ref="B93:H93"/>
    <mergeCell ref="J93:P93"/>
    <mergeCell ref="R93:X93"/>
    <mergeCell ref="J94:P94"/>
    <mergeCell ref="R94:X94"/>
    <mergeCell ref="AP96:AQ96"/>
    <mergeCell ref="B94:H94"/>
    <mergeCell ref="AP94:AV94"/>
    <mergeCell ref="BF94:BL94"/>
    <mergeCell ref="BV94:CB94"/>
    <mergeCell ref="B96:C96"/>
    <mergeCell ref="R96:S96"/>
    <mergeCell ref="B88:C88"/>
    <mergeCell ref="R88:S88"/>
    <mergeCell ref="AX88:AY88"/>
    <mergeCell ref="BF88:BG88"/>
    <mergeCell ref="BN88:BO88"/>
    <mergeCell ref="BV88:BW88"/>
    <mergeCell ref="Z96:AA96"/>
    <mergeCell ref="CD64:CE64"/>
    <mergeCell ref="CL64:CM64"/>
    <mergeCell ref="CD94:CJ94"/>
    <mergeCell ref="CL94:CR94"/>
    <mergeCell ref="CD96:CE96"/>
    <mergeCell ref="CL96:CM96"/>
    <mergeCell ref="AX93:BD93"/>
    <mergeCell ref="AX94:BD94"/>
    <mergeCell ref="AX96:AY96"/>
    <mergeCell ref="BF96:BG96"/>
    <mergeCell ref="BN96:BO96"/>
    <mergeCell ref="BV96:BW96"/>
    <mergeCell ref="BN94:BT94"/>
    <mergeCell ref="Z94:AF94"/>
    <mergeCell ref="CD88:CE88"/>
    <mergeCell ref="AP69:AQ69"/>
    <mergeCell ref="AP70:AQ70"/>
    <mergeCell ref="AP72:AQ72"/>
    <mergeCell ref="AX72:AY72"/>
    <mergeCell ref="BF72:BG72"/>
    <mergeCell ref="BN72:BO72"/>
    <mergeCell ref="BV72:BW72"/>
    <mergeCell ref="BF87:BG87"/>
    <mergeCell ref="BF66:BL66"/>
    <mergeCell ref="BN66:BT66"/>
    <mergeCell ref="BV66:CB66"/>
    <mergeCell ref="AP67:AV67"/>
    <mergeCell ref="CD87:CE87"/>
    <mergeCell ref="CL87:CM87"/>
    <mergeCell ref="AH72:AI72"/>
    <mergeCell ref="Z75:AF75"/>
    <mergeCell ref="AH75:AN75"/>
    <mergeCell ref="CD55:CE55"/>
    <mergeCell ref="CL55:CM55"/>
    <mergeCell ref="AP55:AQ55"/>
    <mergeCell ref="AP56:AQ56"/>
    <mergeCell ref="AX56:AY56"/>
    <mergeCell ref="BF56:BG56"/>
    <mergeCell ref="BN56:BO56"/>
    <mergeCell ref="BV56:BW56"/>
    <mergeCell ref="CD56:CE56"/>
    <mergeCell ref="CL56:CM56"/>
    <mergeCell ref="BN57:BT57"/>
    <mergeCell ref="CL57:CR57"/>
    <mergeCell ref="BF93:BL93"/>
    <mergeCell ref="BV93:CB93"/>
    <mergeCell ref="Z55:AA55"/>
    <mergeCell ref="Z56:AA56"/>
    <mergeCell ref="Z57:AF57"/>
    <mergeCell ref="AH57:AN57"/>
    <mergeCell ref="AP57:AV57"/>
    <mergeCell ref="AX57:BD57"/>
    <mergeCell ref="BF57:BL57"/>
    <mergeCell ref="BV58:CB58"/>
    <mergeCell ref="CD58:CJ58"/>
    <mergeCell ref="CL58:CR58"/>
    <mergeCell ref="CD62:CE62"/>
    <mergeCell ref="CL62:CM62"/>
    <mergeCell ref="BF63:BG63"/>
    <mergeCell ref="BN63:BO63"/>
    <mergeCell ref="BV63:BW63"/>
    <mergeCell ref="CD63:CE63"/>
    <mergeCell ref="CL63:CM63"/>
    <mergeCell ref="Z60:AA60"/>
    <mergeCell ref="CD54:CE54"/>
    <mergeCell ref="CL54:CM54"/>
    <mergeCell ref="R54:S54"/>
    <mergeCell ref="Z54:AA54"/>
    <mergeCell ref="AP54:AQ54"/>
    <mergeCell ref="AX54:AY54"/>
    <mergeCell ref="BF54:BG54"/>
    <mergeCell ref="BN54:BO54"/>
    <mergeCell ref="BV54:BW54"/>
    <mergeCell ref="B49:H49"/>
    <mergeCell ref="B51:C51"/>
    <mergeCell ref="R51:S51"/>
    <mergeCell ref="AH51:AI51"/>
    <mergeCell ref="B52:C52"/>
    <mergeCell ref="R52:S52"/>
    <mergeCell ref="AH52:AI52"/>
    <mergeCell ref="J51:K51"/>
    <mergeCell ref="J52:K52"/>
    <mergeCell ref="B53:C53"/>
    <mergeCell ref="J53:K53"/>
    <mergeCell ref="R53:S53"/>
    <mergeCell ref="J54:K54"/>
    <mergeCell ref="AH54:AI54"/>
    <mergeCell ref="CD51:CE51"/>
    <mergeCell ref="CL51:CM51"/>
    <mergeCell ref="AP51:AQ51"/>
    <mergeCell ref="AP52:AQ52"/>
    <mergeCell ref="AX52:AY52"/>
    <mergeCell ref="BF52:BG52"/>
    <mergeCell ref="BN52:BO52"/>
    <mergeCell ref="BN49:BT49"/>
    <mergeCell ref="BV49:CB49"/>
    <mergeCell ref="BV32:BW32"/>
    <mergeCell ref="CD52:CE52"/>
    <mergeCell ref="B42:C42"/>
    <mergeCell ref="J42:K42"/>
    <mergeCell ref="Z42:AA42"/>
    <mergeCell ref="B43:C43"/>
    <mergeCell ref="J43:K43"/>
    <mergeCell ref="Z43:AA43"/>
    <mergeCell ref="R42:S42"/>
    <mergeCell ref="R43:S43"/>
    <mergeCell ref="B48:H48"/>
    <mergeCell ref="R48:X48"/>
    <mergeCell ref="AH48:AN48"/>
    <mergeCell ref="R49:X49"/>
    <mergeCell ref="AH49:AN49"/>
    <mergeCell ref="AX51:AY51"/>
    <mergeCell ref="BF51:BG51"/>
    <mergeCell ref="BN51:BO51"/>
    <mergeCell ref="BV51:BW51"/>
    <mergeCell ref="AP48:AV48"/>
    <mergeCell ref="AX48:BD48"/>
    <mergeCell ref="BF48:BL48"/>
    <mergeCell ref="BV42:BW42"/>
    <mergeCell ref="AH42:AI42"/>
    <mergeCell ref="AH43:AI43"/>
    <mergeCell ref="AP43:AQ43"/>
    <mergeCell ref="AX43:AY43"/>
    <mergeCell ref="BF43:BG43"/>
    <mergeCell ref="BN43:BO43"/>
    <mergeCell ref="BV43:BW43"/>
    <mergeCell ref="AX49:BD49"/>
    <mergeCell ref="BF49:BL49"/>
    <mergeCell ref="CL52:CM52"/>
    <mergeCell ref="BN53:BO53"/>
    <mergeCell ref="BV53:BW53"/>
    <mergeCell ref="CD53:CE53"/>
    <mergeCell ref="CL53:CM53"/>
    <mergeCell ref="Z51:AA51"/>
    <mergeCell ref="Z52:AA52"/>
    <mergeCell ref="Z53:AA53"/>
    <mergeCell ref="AH53:AI53"/>
    <mergeCell ref="AP53:AQ53"/>
    <mergeCell ref="AX53:AY53"/>
    <mergeCell ref="BF53:BG53"/>
    <mergeCell ref="B38:H38"/>
    <mergeCell ref="J38:P38"/>
    <mergeCell ref="R38:X38"/>
    <mergeCell ref="Z38:AF38"/>
    <mergeCell ref="AH38:AN38"/>
    <mergeCell ref="AP38:AV38"/>
    <mergeCell ref="AX38:BD38"/>
    <mergeCell ref="AP40:AQ40"/>
    <mergeCell ref="AP41:AQ41"/>
    <mergeCell ref="BN48:BT48"/>
    <mergeCell ref="BV48:CB48"/>
    <mergeCell ref="CD48:CJ48"/>
    <mergeCell ref="CL48:CR48"/>
    <mergeCell ref="J48:P48"/>
    <mergeCell ref="J49:P49"/>
    <mergeCell ref="CD49:CJ49"/>
    <mergeCell ref="CL49:CR49"/>
    <mergeCell ref="Z48:AF48"/>
    <mergeCell ref="Z49:AF49"/>
    <mergeCell ref="AP49:AV49"/>
    <mergeCell ref="CD42:CE42"/>
    <mergeCell ref="CL42:CM42"/>
    <mergeCell ref="CD43:CE43"/>
    <mergeCell ref="CL43:CM43"/>
    <mergeCell ref="AP42:AQ42"/>
    <mergeCell ref="AX42:AY42"/>
    <mergeCell ref="BF42:BG42"/>
    <mergeCell ref="BN42:BO42"/>
    <mergeCell ref="CL40:CM40"/>
    <mergeCell ref="BF41:BG41"/>
    <mergeCell ref="BN41:BO41"/>
    <mergeCell ref="CD40:CE40"/>
    <mergeCell ref="CD41:CE41"/>
    <mergeCell ref="BF40:BG40"/>
    <mergeCell ref="BN40:BO40"/>
    <mergeCell ref="BV40:BW40"/>
    <mergeCell ref="BV41:BW41"/>
    <mergeCell ref="CL41:CM41"/>
    <mergeCell ref="B40:C40"/>
    <mergeCell ref="R40:S40"/>
    <mergeCell ref="AH40:AI40"/>
    <mergeCell ref="AX40:AY40"/>
    <mergeCell ref="R41:S41"/>
    <mergeCell ref="AH41:AI41"/>
    <mergeCell ref="AX41:AY41"/>
    <mergeCell ref="B41:C41"/>
    <mergeCell ref="BF37:BL37"/>
    <mergeCell ref="BN37:BT37"/>
    <mergeCell ref="BV37:CB37"/>
    <mergeCell ref="CD37:CJ37"/>
    <mergeCell ref="CL37:CR37"/>
    <mergeCell ref="Z33:AA33"/>
    <mergeCell ref="Z34:AA34"/>
    <mergeCell ref="Z35:AA35"/>
    <mergeCell ref="AH35:AI35"/>
    <mergeCell ref="Z36:AA36"/>
    <mergeCell ref="AH36:AI36"/>
    <mergeCell ref="Z37:AF37"/>
    <mergeCell ref="BF38:BL38"/>
    <mergeCell ref="BN38:BT38"/>
    <mergeCell ref="BV38:CB38"/>
    <mergeCell ref="CD38:CJ38"/>
    <mergeCell ref="CL38:CR38"/>
    <mergeCell ref="CD33:CE33"/>
    <mergeCell ref="CL33:CM33"/>
    <mergeCell ref="CL34:CM34"/>
    <mergeCell ref="BV33:BW33"/>
    <mergeCell ref="J40:K40"/>
    <mergeCell ref="J41:K41"/>
    <mergeCell ref="Z40:AA40"/>
    <mergeCell ref="BV61:BW61"/>
    <mergeCell ref="AP60:AQ60"/>
    <mergeCell ref="AP61:AQ61"/>
    <mergeCell ref="AP62:AQ62"/>
    <mergeCell ref="AX62:AY62"/>
    <mergeCell ref="BF62:BG62"/>
    <mergeCell ref="BN62:BO62"/>
    <mergeCell ref="BV62:BW62"/>
    <mergeCell ref="AP66:AV66"/>
    <mergeCell ref="J66:P66"/>
    <mergeCell ref="Z66:AF66"/>
    <mergeCell ref="AX63:AY63"/>
    <mergeCell ref="Z62:AA62"/>
    <mergeCell ref="AH62:AI62"/>
    <mergeCell ref="Z63:AA63"/>
    <mergeCell ref="AH63:AI63"/>
    <mergeCell ref="AP63:AQ63"/>
    <mergeCell ref="AX64:AY64"/>
    <mergeCell ref="BF64:BG64"/>
    <mergeCell ref="BN64:BO64"/>
    <mergeCell ref="BV64:BW64"/>
    <mergeCell ref="R66:X66"/>
    <mergeCell ref="AH66:AN66"/>
    <mergeCell ref="AX66:BD66"/>
    <mergeCell ref="BF58:BL58"/>
    <mergeCell ref="BN58:BT58"/>
    <mergeCell ref="Z61:AA61"/>
    <mergeCell ref="B63:C63"/>
    <mergeCell ref="B64:C64"/>
    <mergeCell ref="J64:K64"/>
    <mergeCell ref="R64:S64"/>
    <mergeCell ref="Z64:AA64"/>
    <mergeCell ref="AH64:AI64"/>
    <mergeCell ref="AP64:AQ64"/>
    <mergeCell ref="J60:K60"/>
    <mergeCell ref="J61:K61"/>
    <mergeCell ref="B62:C62"/>
    <mergeCell ref="J62:K62"/>
    <mergeCell ref="R62:S62"/>
    <mergeCell ref="J63:K63"/>
    <mergeCell ref="R63:S63"/>
    <mergeCell ref="AX61:AY61"/>
    <mergeCell ref="BF61:BG61"/>
    <mergeCell ref="BN61:BO61"/>
    <mergeCell ref="Z41:AA41"/>
    <mergeCell ref="AX37:BD37"/>
    <mergeCell ref="R33:S33"/>
    <mergeCell ref="AH33:AI33"/>
    <mergeCell ref="AP33:AQ33"/>
    <mergeCell ref="R34:S34"/>
    <mergeCell ref="CD61:CE61"/>
    <mergeCell ref="CL61:CM61"/>
    <mergeCell ref="B57:H57"/>
    <mergeCell ref="J57:P57"/>
    <mergeCell ref="R57:X57"/>
    <mergeCell ref="B58:H58"/>
    <mergeCell ref="J58:P58"/>
    <mergeCell ref="BF60:BG60"/>
    <mergeCell ref="BN60:BO60"/>
    <mergeCell ref="BV60:BW60"/>
    <mergeCell ref="CD60:CE60"/>
    <mergeCell ref="CL60:CM60"/>
    <mergeCell ref="B60:C60"/>
    <mergeCell ref="R60:S60"/>
    <mergeCell ref="AH60:AI60"/>
    <mergeCell ref="AX60:AY60"/>
    <mergeCell ref="B61:C61"/>
    <mergeCell ref="R61:S61"/>
    <mergeCell ref="AH61:AI61"/>
    <mergeCell ref="BV57:CB57"/>
    <mergeCell ref="CD57:CJ57"/>
    <mergeCell ref="R58:X58"/>
    <mergeCell ref="Z58:AF58"/>
    <mergeCell ref="B33:C33"/>
    <mergeCell ref="B34:C34"/>
    <mergeCell ref="BV35:BW35"/>
    <mergeCell ref="BV36:BW36"/>
    <mergeCell ref="CD36:CE36"/>
    <mergeCell ref="CL36:CM36"/>
    <mergeCell ref="B36:C36"/>
    <mergeCell ref="B37:H37"/>
    <mergeCell ref="J37:P37"/>
    <mergeCell ref="R37:X37"/>
    <mergeCell ref="AH37:AN37"/>
    <mergeCell ref="AP37:AV37"/>
    <mergeCell ref="J33:K33"/>
    <mergeCell ref="J34:K34"/>
    <mergeCell ref="B35:C35"/>
    <mergeCell ref="BV34:BW34"/>
    <mergeCell ref="L35:M35"/>
    <mergeCell ref="L36:M36"/>
    <mergeCell ref="R36:S36"/>
    <mergeCell ref="BF33:BG33"/>
    <mergeCell ref="BN33:BO33"/>
    <mergeCell ref="CD32:CE32"/>
    <mergeCell ref="CD24:CE24"/>
    <mergeCell ref="CL24:CM24"/>
    <mergeCell ref="BV25:BW25"/>
    <mergeCell ref="CL25:CM25"/>
    <mergeCell ref="BV27:BW27"/>
    <mergeCell ref="CD27:CE27"/>
    <mergeCell ref="CL27:CM27"/>
    <mergeCell ref="AX26:AY26"/>
    <mergeCell ref="BF26:BG26"/>
    <mergeCell ref="BN26:BO26"/>
    <mergeCell ref="BV26:BW26"/>
    <mergeCell ref="CD26:CE26"/>
    <mergeCell ref="CL26:CM26"/>
    <mergeCell ref="B54:C54"/>
    <mergeCell ref="B55:C55"/>
    <mergeCell ref="R55:S55"/>
    <mergeCell ref="AH55:AI55"/>
    <mergeCell ref="R32:S32"/>
    <mergeCell ref="Z32:AA32"/>
    <mergeCell ref="AH32:AI32"/>
    <mergeCell ref="AP32:AQ32"/>
    <mergeCell ref="AX32:AY32"/>
    <mergeCell ref="BF32:BG32"/>
    <mergeCell ref="BN32:BO32"/>
    <mergeCell ref="AH34:AI34"/>
    <mergeCell ref="BF34:BG34"/>
    <mergeCell ref="BF35:BG35"/>
    <mergeCell ref="AX36:AY36"/>
    <mergeCell ref="BF36:BG36"/>
    <mergeCell ref="BN36:BO36"/>
    <mergeCell ref="R35:S35"/>
    <mergeCell ref="B14:C14"/>
    <mergeCell ref="B15:C15"/>
    <mergeCell ref="R15:S15"/>
    <mergeCell ref="AX23:AY23"/>
    <mergeCell ref="BF23:BG23"/>
    <mergeCell ref="BN23:BO23"/>
    <mergeCell ref="BV23:BW23"/>
    <mergeCell ref="CD23:CE23"/>
    <mergeCell ref="CL23:CM23"/>
    <mergeCell ref="AP22:AQ22"/>
    <mergeCell ref="AP23:AQ23"/>
    <mergeCell ref="CL10:CR10"/>
    <mergeCell ref="AX11:BD11"/>
    <mergeCell ref="BF11:BL11"/>
    <mergeCell ref="BN11:BT11"/>
    <mergeCell ref="BV11:CB11"/>
    <mergeCell ref="CD11:CJ11"/>
    <mergeCell ref="CL11:CR11"/>
    <mergeCell ref="B10:H10"/>
    <mergeCell ref="R10:X10"/>
    <mergeCell ref="AH10:AN10"/>
    <mergeCell ref="AX10:BD10"/>
    <mergeCell ref="B11:H11"/>
    <mergeCell ref="R11:X11"/>
    <mergeCell ref="AH11:AN11"/>
    <mergeCell ref="CD10:CJ10"/>
    <mergeCell ref="CD22:CE22"/>
    <mergeCell ref="CL22:CM22"/>
    <mergeCell ref="B22:C22"/>
    <mergeCell ref="R22:S22"/>
    <mergeCell ref="AH22:AI22"/>
    <mergeCell ref="AX22:AY22"/>
    <mergeCell ref="B4:H4"/>
    <mergeCell ref="J4:P4"/>
    <mergeCell ref="R4:X4"/>
    <mergeCell ref="J6:P6"/>
    <mergeCell ref="R6:X6"/>
    <mergeCell ref="BF10:BL10"/>
    <mergeCell ref="BN10:BT10"/>
    <mergeCell ref="BV10:CB10"/>
    <mergeCell ref="Z10:AF10"/>
    <mergeCell ref="Z11:AF11"/>
    <mergeCell ref="Z13:AA13"/>
    <mergeCell ref="AH13:AI13"/>
    <mergeCell ref="AP10:AV10"/>
    <mergeCell ref="AP11:AV11"/>
    <mergeCell ref="AP13:AQ13"/>
    <mergeCell ref="AX13:AY13"/>
    <mergeCell ref="BF13:BG13"/>
    <mergeCell ref="BN13:BO13"/>
    <mergeCell ref="BV13:BW13"/>
    <mergeCell ref="J10:P10"/>
    <mergeCell ref="J11:P11"/>
    <mergeCell ref="B13:C13"/>
    <mergeCell ref="J13:K13"/>
    <mergeCell ref="R13:S13"/>
    <mergeCell ref="BF4:BL4"/>
    <mergeCell ref="BN4:BT4"/>
    <mergeCell ref="BV4:CB4"/>
    <mergeCell ref="AX6:BD6"/>
    <mergeCell ref="BF6:BL6"/>
    <mergeCell ref="BN6:BT6"/>
    <mergeCell ref="BV6:CB6"/>
    <mergeCell ref="B6:H6"/>
    <mergeCell ref="CD6:CJ6"/>
    <mergeCell ref="CD4:CJ4"/>
    <mergeCell ref="CD13:CE13"/>
    <mergeCell ref="CL13:CM13"/>
    <mergeCell ref="CL14:CM14"/>
    <mergeCell ref="Z2:AF2"/>
    <mergeCell ref="Z3:AF3"/>
    <mergeCell ref="Z4:AF4"/>
    <mergeCell ref="AH4:AN4"/>
    <mergeCell ref="Z6:AF6"/>
    <mergeCell ref="AH6:AN6"/>
    <mergeCell ref="AP6:AV6"/>
    <mergeCell ref="BV14:BW14"/>
    <mergeCell ref="CD14:CE14"/>
    <mergeCell ref="CL6:CR6"/>
    <mergeCell ref="AX8:BD8"/>
    <mergeCell ref="BF8:BL8"/>
    <mergeCell ref="BN8:BT8"/>
    <mergeCell ref="BV8:CB8"/>
    <mergeCell ref="CD8:CJ8"/>
    <mergeCell ref="CL8:CR8"/>
    <mergeCell ref="BF2:BL2"/>
    <mergeCell ref="BN2:BT2"/>
    <mergeCell ref="BV2:CB2"/>
    <mergeCell ref="CD2:CJ2"/>
    <mergeCell ref="CL2:CR2"/>
    <mergeCell ref="AX3:BD3"/>
    <mergeCell ref="BF3:BL3"/>
    <mergeCell ref="BN3:BT3"/>
    <mergeCell ref="BV3:CB3"/>
    <mergeCell ref="CD3:CJ3"/>
    <mergeCell ref="CL3:CR3"/>
    <mergeCell ref="B8:H8"/>
    <mergeCell ref="J8:P8"/>
    <mergeCell ref="R8:X8"/>
    <mergeCell ref="Z8:AF8"/>
    <mergeCell ref="AH8:AN8"/>
    <mergeCell ref="AP8:AV8"/>
    <mergeCell ref="CL32:CM32"/>
    <mergeCell ref="J28:P28"/>
    <mergeCell ref="J29:P29"/>
    <mergeCell ref="B31:C31"/>
    <mergeCell ref="J31:K31"/>
    <mergeCell ref="R31:S31"/>
    <mergeCell ref="B32:C32"/>
    <mergeCell ref="J32:K32"/>
    <mergeCell ref="CD31:CE31"/>
    <mergeCell ref="CL31:CM31"/>
    <mergeCell ref="Z31:AA31"/>
    <mergeCell ref="AH31:AI31"/>
    <mergeCell ref="AP31:AQ31"/>
    <mergeCell ref="AX31:AY31"/>
    <mergeCell ref="BF31:BG31"/>
    <mergeCell ref="BN31:BO31"/>
    <mergeCell ref="BV31:BW31"/>
    <mergeCell ref="AX27:AY27"/>
    <mergeCell ref="AP29:AV29"/>
    <mergeCell ref="BF27:BG27"/>
    <mergeCell ref="BN27:BO27"/>
    <mergeCell ref="J26:K26"/>
    <mergeCell ref="J27:K27"/>
    <mergeCell ref="R27:S27"/>
    <mergeCell ref="Z27:AA27"/>
    <mergeCell ref="AH27:AI27"/>
    <mergeCell ref="B2:H2"/>
    <mergeCell ref="R2:X2"/>
    <mergeCell ref="AH2:AN2"/>
    <mergeCell ref="AX2:BD2"/>
    <mergeCell ref="B3:H3"/>
    <mergeCell ref="R3:X3"/>
    <mergeCell ref="AH3:AN3"/>
    <mergeCell ref="J2:P2"/>
    <mergeCell ref="J3:P3"/>
    <mergeCell ref="CL4:CR4"/>
    <mergeCell ref="AP2:AV2"/>
    <mergeCell ref="AP3:AV3"/>
    <mergeCell ref="AP4:AV4"/>
    <mergeCell ref="AX4:BD4"/>
    <mergeCell ref="CD28:CJ28"/>
    <mergeCell ref="CL28:CR28"/>
    <mergeCell ref="AX29:BD29"/>
    <mergeCell ref="BF29:BL29"/>
    <mergeCell ref="BN29:BT29"/>
    <mergeCell ref="BV29:CB29"/>
    <mergeCell ref="CD29:CJ29"/>
    <mergeCell ref="CL29:CR29"/>
    <mergeCell ref="B28:H28"/>
    <mergeCell ref="R28:X28"/>
    <mergeCell ref="AH28:AN28"/>
    <mergeCell ref="AX28:BD28"/>
    <mergeCell ref="B29:H29"/>
    <mergeCell ref="R29:X29"/>
    <mergeCell ref="AH29:AN29"/>
    <mergeCell ref="Z28:AF28"/>
    <mergeCell ref="Z29:AF29"/>
    <mergeCell ref="AP28:AV28"/>
    <mergeCell ref="B24:C24"/>
    <mergeCell ref="J24:K24"/>
    <mergeCell ref="J25:K25"/>
    <mergeCell ref="B26:C26"/>
    <mergeCell ref="B27:C27"/>
    <mergeCell ref="AP24:AQ24"/>
    <mergeCell ref="AX24:AY24"/>
    <mergeCell ref="BF24:BG24"/>
    <mergeCell ref="BN24:BO24"/>
    <mergeCell ref="BV24:BW24"/>
    <mergeCell ref="R24:S24"/>
    <mergeCell ref="R26:S26"/>
    <mergeCell ref="Z22:AA22"/>
    <mergeCell ref="Z23:AA23"/>
    <mergeCell ref="Z24:AA24"/>
    <mergeCell ref="AH24:AI24"/>
    <mergeCell ref="Z26:AA26"/>
    <mergeCell ref="AH26:AI26"/>
    <mergeCell ref="AP26:AQ26"/>
    <mergeCell ref="BF22:BG22"/>
    <mergeCell ref="BN22:BO22"/>
    <mergeCell ref="BV22:BW22"/>
    <mergeCell ref="AP27:AQ27"/>
    <mergeCell ref="B17:C17"/>
    <mergeCell ref="R17:S17"/>
    <mergeCell ref="AH17:AI17"/>
    <mergeCell ref="B18:C18"/>
    <mergeCell ref="R18:S18"/>
    <mergeCell ref="AH18:AI18"/>
    <mergeCell ref="J17:K17"/>
    <mergeCell ref="J18:K18"/>
    <mergeCell ref="B19:H19"/>
    <mergeCell ref="J19:P19"/>
    <mergeCell ref="R19:X19"/>
    <mergeCell ref="B20:H20"/>
    <mergeCell ref="J20:P20"/>
    <mergeCell ref="BF18:BG18"/>
    <mergeCell ref="BN18:BO18"/>
    <mergeCell ref="B23:C23"/>
    <mergeCell ref="R23:S23"/>
    <mergeCell ref="AH23:AI23"/>
    <mergeCell ref="BN19:BT19"/>
    <mergeCell ref="J22:K22"/>
    <mergeCell ref="J23:K23"/>
    <mergeCell ref="R20:X20"/>
    <mergeCell ref="Z20:AF20"/>
    <mergeCell ref="AH20:AN20"/>
    <mergeCell ref="AX20:BD20"/>
    <mergeCell ref="BF20:BL20"/>
    <mergeCell ref="BN20:BT20"/>
    <mergeCell ref="CD18:CE18"/>
    <mergeCell ref="CL18:CM18"/>
    <mergeCell ref="Z70:AA70"/>
    <mergeCell ref="Z72:AA72"/>
    <mergeCell ref="BV19:CB19"/>
    <mergeCell ref="CD19:CJ19"/>
    <mergeCell ref="CL19:CR19"/>
    <mergeCell ref="Z17:AA17"/>
    <mergeCell ref="Z18:AA18"/>
    <mergeCell ref="Z19:AF19"/>
    <mergeCell ref="AH19:AN19"/>
    <mergeCell ref="AP19:AV19"/>
    <mergeCell ref="AX19:BD19"/>
    <mergeCell ref="BF19:BL19"/>
    <mergeCell ref="BV20:CB20"/>
    <mergeCell ref="CD20:CJ20"/>
    <mergeCell ref="CL20:CR20"/>
    <mergeCell ref="AP18:AQ18"/>
    <mergeCell ref="AX18:AY18"/>
    <mergeCell ref="BF28:BL28"/>
    <mergeCell ref="BN28:BT28"/>
    <mergeCell ref="BV28:CB28"/>
    <mergeCell ref="CL35:CM35"/>
    <mergeCell ref="AX33:AY33"/>
    <mergeCell ref="AX34:AY34"/>
    <mergeCell ref="BN34:BO34"/>
    <mergeCell ref="CD34:CE34"/>
    <mergeCell ref="AX35:AY35"/>
    <mergeCell ref="BN35:BO35"/>
    <mergeCell ref="CD35:CE35"/>
    <mergeCell ref="AP20:AV20"/>
    <mergeCell ref="BV18:BW18"/>
    <mergeCell ref="CL16:CM16"/>
    <mergeCell ref="J14:K14"/>
    <mergeCell ref="J15:K15"/>
    <mergeCell ref="Z15:AA15"/>
    <mergeCell ref="AH15:AI15"/>
    <mergeCell ref="AP15:AQ15"/>
    <mergeCell ref="AX15:AY15"/>
    <mergeCell ref="BF15:BG15"/>
    <mergeCell ref="AX17:AY17"/>
    <mergeCell ref="BF17:BG17"/>
    <mergeCell ref="BN17:BO17"/>
    <mergeCell ref="BV17:BW17"/>
    <mergeCell ref="CD17:CE17"/>
    <mergeCell ref="CL17:CM17"/>
    <mergeCell ref="AP17:AQ17"/>
    <mergeCell ref="R14:S14"/>
    <mergeCell ref="Z14:AA14"/>
    <mergeCell ref="AH14:AI14"/>
    <mergeCell ref="AP14:AQ14"/>
    <mergeCell ref="AX14:AY14"/>
    <mergeCell ref="BF14:BG14"/>
    <mergeCell ref="BN14:BO14"/>
    <mergeCell ref="CD15:CE15"/>
    <mergeCell ref="CL15:CM15"/>
    <mergeCell ref="J16:K16"/>
    <mergeCell ref="BN15:BO15"/>
    <mergeCell ref="BV15:BW15"/>
    <mergeCell ref="AX55:AY55"/>
    <mergeCell ref="BF55:BG55"/>
    <mergeCell ref="BN55:BO55"/>
    <mergeCell ref="BV55:BW55"/>
    <mergeCell ref="B102:H102"/>
    <mergeCell ref="J102:P102"/>
    <mergeCell ref="B97:C97"/>
    <mergeCell ref="R97:S97"/>
    <mergeCell ref="B87:C87"/>
    <mergeCell ref="R87:S87"/>
    <mergeCell ref="AP87:AQ87"/>
    <mergeCell ref="AH87:AI87"/>
    <mergeCell ref="AX87:AY87"/>
    <mergeCell ref="J87:K87"/>
    <mergeCell ref="B69:C69"/>
    <mergeCell ref="R69:S69"/>
    <mergeCell ref="AH69:AI69"/>
    <mergeCell ref="AX69:AY69"/>
    <mergeCell ref="B67:H67"/>
    <mergeCell ref="R67:X67"/>
    <mergeCell ref="AH67:AN67"/>
    <mergeCell ref="AH79:AI79"/>
    <mergeCell ref="Z79:AA79"/>
    <mergeCell ref="B56:C56"/>
    <mergeCell ref="R56:S56"/>
    <mergeCell ref="AH56:AI56"/>
    <mergeCell ref="J55:K55"/>
    <mergeCell ref="J56:K56"/>
    <mergeCell ref="AH58:AN58"/>
    <mergeCell ref="AP58:AV58"/>
    <mergeCell ref="AX58:BD58"/>
    <mergeCell ref="B66:H66"/>
    <mergeCell ref="B103:H103"/>
    <mergeCell ref="B105:C105"/>
    <mergeCell ref="J105:K105"/>
    <mergeCell ref="R105:S105"/>
    <mergeCell ref="B106:C106"/>
    <mergeCell ref="R106:S106"/>
    <mergeCell ref="Z106:AA106"/>
    <mergeCell ref="AX106:AY106"/>
    <mergeCell ref="AH107:AI107"/>
    <mergeCell ref="AX107:AY107"/>
    <mergeCell ref="AH94:AN94"/>
    <mergeCell ref="AH96:AI96"/>
    <mergeCell ref="AH97:AI97"/>
    <mergeCell ref="AX102:BD102"/>
    <mergeCell ref="AX103:BD103"/>
    <mergeCell ref="AX105:AY105"/>
    <mergeCell ref="J103:P103"/>
    <mergeCell ref="R103:X103"/>
    <mergeCell ref="J107:K107"/>
    <mergeCell ref="Z107:AA107"/>
    <mergeCell ref="AH102:AN102"/>
    <mergeCell ref="Z97:AA97"/>
    <mergeCell ref="Z102:AF102"/>
    <mergeCell ref="AP102:AV102"/>
    <mergeCell ref="Z103:AF103"/>
    <mergeCell ref="AP103:AV103"/>
    <mergeCell ref="Z105:AA105"/>
    <mergeCell ref="AP97:AQ97"/>
    <mergeCell ref="AX97:AY97"/>
    <mergeCell ref="R107:S107"/>
    <mergeCell ref="AP75:AV75"/>
    <mergeCell ref="B72:C72"/>
    <mergeCell ref="J72:K72"/>
    <mergeCell ref="AP78:AQ78"/>
    <mergeCell ref="AP79:AQ79"/>
    <mergeCell ref="B79:C79"/>
    <mergeCell ref="J79:K79"/>
    <mergeCell ref="B78:C78"/>
    <mergeCell ref="R78:S78"/>
    <mergeCell ref="B75:H75"/>
    <mergeCell ref="B76:H76"/>
    <mergeCell ref="J76:P76"/>
    <mergeCell ref="R76:X76"/>
    <mergeCell ref="Z87:AA87"/>
    <mergeCell ref="B85:H85"/>
    <mergeCell ref="J85:P85"/>
    <mergeCell ref="R85:X85"/>
    <mergeCell ref="AX85:BD85"/>
    <mergeCell ref="BF85:BL85"/>
    <mergeCell ref="BN85:BT85"/>
    <mergeCell ref="BV85:CB85"/>
    <mergeCell ref="CL78:CM78"/>
    <mergeCell ref="BF79:BG79"/>
    <mergeCell ref="B84:H84"/>
    <mergeCell ref="J84:P84"/>
    <mergeCell ref="R72:S72"/>
    <mergeCell ref="J75:P75"/>
    <mergeCell ref="R75:X75"/>
    <mergeCell ref="BF78:BG78"/>
    <mergeCell ref="Z84:AF84"/>
    <mergeCell ref="AH84:AN84"/>
    <mergeCell ref="AX70:AY70"/>
    <mergeCell ref="BF70:BG70"/>
    <mergeCell ref="R79:S79"/>
    <mergeCell ref="B70:C70"/>
    <mergeCell ref="R70:S70"/>
    <mergeCell ref="AH70:AI70"/>
    <mergeCell ref="AH78:AI78"/>
    <mergeCell ref="AX78:AY78"/>
    <mergeCell ref="BN70:BO70"/>
    <mergeCell ref="J70:K70"/>
    <mergeCell ref="AX79:AY79"/>
    <mergeCell ref="BN79:BO79"/>
    <mergeCell ref="BN76:BT76"/>
    <mergeCell ref="AP84:AV84"/>
    <mergeCell ref="AX84:BD84"/>
    <mergeCell ref="BF84:BL84"/>
    <mergeCell ref="BN84:BT84"/>
    <mergeCell ref="BF75:BL75"/>
    <mergeCell ref="CL66:CR66"/>
    <mergeCell ref="J67:P67"/>
    <mergeCell ref="Z67:AF67"/>
    <mergeCell ref="AX67:BD67"/>
    <mergeCell ref="BF67:BL67"/>
    <mergeCell ref="BN67:BT67"/>
    <mergeCell ref="BV67:CB67"/>
    <mergeCell ref="CD67:CJ67"/>
    <mergeCell ref="CL67:CR67"/>
    <mergeCell ref="Z69:AA69"/>
    <mergeCell ref="J69:K69"/>
    <mergeCell ref="CD84:CJ84"/>
    <mergeCell ref="CL84:CR84"/>
    <mergeCell ref="BN112:BT112"/>
    <mergeCell ref="CD72:CE72"/>
    <mergeCell ref="CL72:CM72"/>
    <mergeCell ref="AX75:BD75"/>
    <mergeCell ref="CD69:CE69"/>
    <mergeCell ref="BV112:CB112"/>
    <mergeCell ref="CD112:CJ112"/>
    <mergeCell ref="CL112:CR112"/>
    <mergeCell ref="AP112:AV112"/>
    <mergeCell ref="R102:X102"/>
    <mergeCell ref="CL69:CM69"/>
    <mergeCell ref="CL70:CM70"/>
    <mergeCell ref="CD85:CJ85"/>
    <mergeCell ref="CL85:CR85"/>
    <mergeCell ref="Z85:AF85"/>
    <mergeCell ref="AH85:AN85"/>
    <mergeCell ref="AP85:AV85"/>
    <mergeCell ref="CD66:CJ66"/>
    <mergeCell ref="J78:K78"/>
    <mergeCell ref="BN75:BT75"/>
    <mergeCell ref="BV75:CB75"/>
    <mergeCell ref="J96:K96"/>
    <mergeCell ref="J97:K97"/>
    <mergeCell ref="CD75:CJ75"/>
    <mergeCell ref="CL75:CR75"/>
    <mergeCell ref="AX76:BD76"/>
    <mergeCell ref="BF76:BL76"/>
    <mergeCell ref="CL76:CR76"/>
    <mergeCell ref="J88:K88"/>
    <mergeCell ref="BF116:BG116"/>
    <mergeCell ref="AX112:BD112"/>
    <mergeCell ref="R80:S80"/>
    <mergeCell ref="R84:X84"/>
    <mergeCell ref="CD76:CJ76"/>
    <mergeCell ref="BV76:CB76"/>
    <mergeCell ref="CD78:CE78"/>
    <mergeCell ref="BV79:BW79"/>
    <mergeCell ref="CD79:CE79"/>
    <mergeCell ref="CL79:CM79"/>
    <mergeCell ref="BN87:BO87"/>
    <mergeCell ref="BV87:BW87"/>
    <mergeCell ref="BV84:CB84"/>
    <mergeCell ref="CL105:CM105"/>
    <mergeCell ref="BF102:BL102"/>
    <mergeCell ref="BF103:BL103"/>
    <mergeCell ref="AH115:AI115"/>
    <mergeCell ref="AH116:AI116"/>
    <mergeCell ref="J112:P112"/>
    <mergeCell ref="J113:P113"/>
    <mergeCell ref="J106:K106"/>
    <mergeCell ref="BF112:BL112"/>
    <mergeCell ref="BF69:BG69"/>
    <mergeCell ref="BN69:BO69"/>
    <mergeCell ref="BV69:BW69"/>
    <mergeCell ref="Z93:AF93"/>
    <mergeCell ref="AH88:AI88"/>
    <mergeCell ref="BN102:BT102"/>
    <mergeCell ref="BV102:CB102"/>
    <mergeCell ref="BN103:BT103"/>
    <mergeCell ref="BF105:BG105"/>
    <mergeCell ref="BV106:BW106"/>
    <mergeCell ref="AH93:AN93"/>
    <mergeCell ref="CL88:CM88"/>
    <mergeCell ref="CD93:CJ93"/>
    <mergeCell ref="CL93:CR93"/>
    <mergeCell ref="BN93:BT93"/>
    <mergeCell ref="AP88:AQ88"/>
    <mergeCell ref="AP93:AV93"/>
    <mergeCell ref="BN78:BO78"/>
    <mergeCell ref="BV78:BW78"/>
    <mergeCell ref="Z76:AF76"/>
    <mergeCell ref="AH76:AN76"/>
    <mergeCell ref="AP76:AV76"/>
    <mergeCell ref="Z78:AA78"/>
    <mergeCell ref="AH106:AI106"/>
    <mergeCell ref="Z88:AA88"/>
    <mergeCell ref="BV70:BW70"/>
    <mergeCell ref="CD70:CE70"/>
    <mergeCell ref="BF97:BG97"/>
    <mergeCell ref="BN97:BO97"/>
    <mergeCell ref="BV97:BW97"/>
    <mergeCell ref="CD97:CE97"/>
    <mergeCell ref="CL97:CM97"/>
    <mergeCell ref="B115:C115"/>
    <mergeCell ref="J115:K115"/>
    <mergeCell ref="R115:S115"/>
    <mergeCell ref="J116:K116"/>
    <mergeCell ref="R116:S116"/>
    <mergeCell ref="BN115:BO115"/>
    <mergeCell ref="BV115:BW115"/>
    <mergeCell ref="CD115:CE115"/>
    <mergeCell ref="CL115:CM115"/>
    <mergeCell ref="BF115:BG115"/>
    <mergeCell ref="Z116:AA116"/>
    <mergeCell ref="AP116:AQ116"/>
    <mergeCell ref="AP113:AV113"/>
    <mergeCell ref="AX113:BD113"/>
    <mergeCell ref="BF113:BL113"/>
    <mergeCell ref="BN113:BT113"/>
    <mergeCell ref="BV113:CB113"/>
    <mergeCell ref="CD113:CJ113"/>
    <mergeCell ref="CL113:CR113"/>
    <mergeCell ref="B112:H112"/>
    <mergeCell ref="B127:C127"/>
    <mergeCell ref="J127:K127"/>
    <mergeCell ref="R127:S127"/>
    <mergeCell ref="Z127:AA127"/>
    <mergeCell ref="AH127:AI127"/>
    <mergeCell ref="AP127:AQ127"/>
    <mergeCell ref="AX133:BD133"/>
    <mergeCell ref="Z132:AF132"/>
    <mergeCell ref="Z133:AF133"/>
    <mergeCell ref="J132:P132"/>
    <mergeCell ref="J133:P133"/>
    <mergeCell ref="AP106:AQ106"/>
    <mergeCell ref="AP107:AQ107"/>
    <mergeCell ref="B132:H132"/>
    <mergeCell ref="R132:X132"/>
    <mergeCell ref="AH132:AN132"/>
    <mergeCell ref="AX132:BD132"/>
    <mergeCell ref="B133:H133"/>
    <mergeCell ref="R133:X133"/>
    <mergeCell ref="AH133:AN133"/>
    <mergeCell ref="B116:C116"/>
    <mergeCell ref="B117:C117"/>
    <mergeCell ref="J117:K117"/>
    <mergeCell ref="R117:S117"/>
    <mergeCell ref="Z117:AA117"/>
    <mergeCell ref="B107:C107"/>
    <mergeCell ref="R112:X112"/>
    <mergeCell ref="AH112:AN112"/>
    <mergeCell ref="B113:H113"/>
    <mergeCell ref="R113:X113"/>
    <mergeCell ref="AH113:AN113"/>
    <mergeCell ref="BF107:BG107"/>
    <mergeCell ref="BF133:BL133"/>
    <mergeCell ref="AX135:AY135"/>
    <mergeCell ref="BF135:BG135"/>
    <mergeCell ref="AP143:AV143"/>
    <mergeCell ref="AP152:AV152"/>
    <mergeCell ref="BF152:BL152"/>
    <mergeCell ref="BF147:BG147"/>
    <mergeCell ref="AH347:AI347"/>
    <mergeCell ref="AP352:AV352"/>
    <mergeCell ref="AX352:BD352"/>
    <mergeCell ref="AX136:AY136"/>
    <mergeCell ref="BF136:BG136"/>
    <mergeCell ref="AH155:AI155"/>
    <mergeCell ref="AP155:AQ155"/>
    <mergeCell ref="AX155:AY155"/>
    <mergeCell ref="BF155:BG155"/>
    <mergeCell ref="AP136:AQ136"/>
    <mergeCell ref="AX335:BD335"/>
    <mergeCell ref="AX152:BD152"/>
    <mergeCell ref="AX153:BD153"/>
    <mergeCell ref="AX180:BD180"/>
    <mergeCell ref="BF180:BL180"/>
    <mergeCell ref="AP165:AQ165"/>
    <mergeCell ref="AH166:AI166"/>
    <mergeCell ref="AP166:AQ166"/>
    <mergeCell ref="AX166:AY166"/>
    <mergeCell ref="AP167:AQ167"/>
    <mergeCell ref="AX167:AY167"/>
    <mergeCell ref="BF167:BG167"/>
    <mergeCell ref="AP174:AQ174"/>
    <mergeCell ref="AX137:AY137"/>
    <mergeCell ref="AP358:AV358"/>
    <mergeCell ref="AX358:BD358"/>
    <mergeCell ref="BF358:BL358"/>
    <mergeCell ref="BN358:BT358"/>
    <mergeCell ref="BN360:BP360"/>
    <mergeCell ref="AA378:AB378"/>
    <mergeCell ref="AX390:AZ390"/>
    <mergeCell ref="AP403:AR403"/>
    <mergeCell ref="AP404:AQ404"/>
    <mergeCell ref="AP405:AQ405"/>
    <mergeCell ref="R404:S404"/>
    <mergeCell ref="BF360:BH360"/>
    <mergeCell ref="Z328:AF328"/>
    <mergeCell ref="R330:S330"/>
    <mergeCell ref="R331:S331"/>
    <mergeCell ref="AH331:AN331"/>
    <mergeCell ref="R405:S405"/>
    <mergeCell ref="Z366:AB366"/>
    <mergeCell ref="BN388:BT388"/>
    <mergeCell ref="BN401:BT401"/>
    <mergeCell ref="BF352:BL352"/>
    <mergeCell ref="BN352:BT352"/>
    <mergeCell ref="R403:T403"/>
    <mergeCell ref="AH403:AJ403"/>
    <mergeCell ref="AX403:AZ403"/>
    <mergeCell ref="BF421:BH421"/>
    <mergeCell ref="BF430:BL430"/>
    <mergeCell ref="BF432:BH432"/>
    <mergeCell ref="BF444:BL444"/>
    <mergeCell ref="BF446:BH446"/>
    <mergeCell ref="AX408:BD408"/>
    <mergeCell ref="AX410:AZ410"/>
    <mergeCell ref="AX419:BD419"/>
    <mergeCell ref="AX421:AZ421"/>
    <mergeCell ref="AX430:BD430"/>
    <mergeCell ref="AX432:AZ432"/>
    <mergeCell ref="AX444:BD444"/>
    <mergeCell ref="AX446:AZ446"/>
    <mergeCell ref="Z383:AB383"/>
    <mergeCell ref="AH383:AJ383"/>
    <mergeCell ref="AP383:AR383"/>
    <mergeCell ref="AH388:AN388"/>
    <mergeCell ref="AP388:AV388"/>
    <mergeCell ref="AX388:BD388"/>
    <mergeCell ref="BF388:BL388"/>
    <mergeCell ref="BF401:BL401"/>
    <mergeCell ref="BF408:BL408"/>
    <mergeCell ref="BF410:BH410"/>
    <mergeCell ref="AH409:AN409"/>
    <mergeCell ref="AH412:AI412"/>
    <mergeCell ref="AH443:AI443"/>
    <mergeCell ref="AH444:AI444"/>
    <mergeCell ref="AH430:AN430"/>
    <mergeCell ref="AH432:AI432"/>
    <mergeCell ref="AH413:AI413"/>
    <mergeCell ref="AH414:AI414"/>
    <mergeCell ref="AH419:AN419"/>
  </mergeCells>
  <pageMargins left="0.75" right="0.75" top="1" bottom="1" header="0" footer="0"/>
  <pageSetup orientation="portrait" r:id="rId1"/>
  <headerFooter>
    <oddHeader>&amp;CRapport Stock Fournitures de Bureau</oddHeader>
  </headerFooter>
  <ignoredErrors>
    <ignoredError sqref="CB41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8"/>
  <dimension ref="B1:O1002"/>
  <sheetViews>
    <sheetView tabSelected="1" topLeftCell="A616" zoomScale="95" zoomScaleNormal="95" workbookViewId="0">
      <selection activeCell="H9" sqref="H9"/>
    </sheetView>
  </sheetViews>
  <sheetFormatPr baseColWidth="10" defaultColWidth="12.54296875" defaultRowHeight="15" customHeight="1" x14ac:dyDescent="0.25"/>
  <cols>
    <col min="1" max="1" width="1.1796875" customWidth="1"/>
    <col min="2" max="2" width="36.1796875" customWidth="1"/>
    <col min="3" max="3" width="18.453125" customWidth="1"/>
    <col min="4" max="4" width="22" style="271" customWidth="1"/>
    <col min="5" max="5" width="21.7265625" style="271" customWidth="1"/>
    <col min="6" max="6" width="18.54296875" style="271" customWidth="1"/>
    <col min="7" max="7" width="18.54296875" style="183" customWidth="1"/>
    <col min="8" max="8" width="15.7265625" style="272" customWidth="1"/>
    <col min="9" max="9" width="15.81640625" customWidth="1"/>
    <col min="10" max="10" width="3.1796875" hidden="1" customWidth="1"/>
    <col min="11" max="11" width="8.26953125" hidden="1" customWidth="1"/>
    <col min="12" max="12" width="7" hidden="1" customWidth="1"/>
    <col min="13" max="13" width="5.453125" hidden="1" customWidth="1"/>
    <col min="14" max="14" width="18.453125" hidden="1" customWidth="1"/>
    <col min="15" max="15" width="13.7265625" hidden="1" customWidth="1"/>
    <col min="16" max="26" width="11.453125" customWidth="1"/>
  </cols>
  <sheetData>
    <row r="1" spans="2:15" ht="12.75" customHeight="1" x14ac:dyDescent="0.25"/>
    <row r="2" spans="2:15" ht="20.149999999999999" customHeight="1" x14ac:dyDescent="0.4">
      <c r="B2" s="803" t="s">
        <v>578</v>
      </c>
      <c r="C2" s="803"/>
      <c r="D2" s="803"/>
      <c r="E2" s="803"/>
      <c r="F2" s="803"/>
      <c r="G2" s="803"/>
      <c r="H2" s="803"/>
      <c r="J2" s="652" t="s">
        <v>0</v>
      </c>
      <c r="K2" s="651"/>
      <c r="L2" s="651"/>
      <c r="M2" s="651"/>
      <c r="N2" s="651"/>
      <c r="O2" s="651"/>
    </row>
    <row r="3" spans="2:15" ht="18" customHeight="1" x14ac:dyDescent="0.35">
      <c r="B3" s="803"/>
      <c r="C3" s="803"/>
      <c r="D3" s="803"/>
      <c r="E3" s="803"/>
      <c r="F3" s="803"/>
      <c r="G3" s="803"/>
      <c r="H3" s="803"/>
      <c r="J3" s="650" t="s">
        <v>1</v>
      </c>
      <c r="K3" s="651"/>
      <c r="L3" s="651"/>
      <c r="M3" s="651"/>
      <c r="N3" s="651"/>
      <c r="O3" s="651"/>
    </row>
    <row r="4" spans="2:15" ht="15" customHeight="1" x14ac:dyDescent="0.35">
      <c r="B4" s="803"/>
      <c r="C4" s="803"/>
      <c r="D4" s="803"/>
      <c r="E4" s="803"/>
      <c r="F4" s="803"/>
      <c r="G4" s="803"/>
      <c r="H4" s="803"/>
      <c r="J4" s="1"/>
      <c r="K4" s="1"/>
      <c r="L4" s="1"/>
      <c r="M4" s="1"/>
      <c r="N4" s="1"/>
      <c r="O4" s="1"/>
    </row>
    <row r="5" spans="2:15" ht="14.15" customHeight="1" x14ac:dyDescent="0.35">
      <c r="B5" s="803"/>
      <c r="C5" s="803"/>
      <c r="D5" s="803"/>
      <c r="E5" s="803"/>
      <c r="F5" s="803"/>
      <c r="G5" s="803"/>
      <c r="H5" s="803"/>
      <c r="J5" s="1"/>
      <c r="K5" s="1"/>
      <c r="L5" s="1"/>
      <c r="M5" s="1"/>
      <c r="N5" s="1"/>
      <c r="O5" s="1"/>
    </row>
    <row r="6" spans="2:15" s="206" customFormat="1" ht="14.15" customHeight="1" x14ac:dyDescent="0.35">
      <c r="B6" s="803"/>
      <c r="C6" s="803"/>
      <c r="D6" s="803"/>
      <c r="E6" s="803"/>
      <c r="F6" s="803"/>
      <c r="G6" s="803"/>
      <c r="H6" s="803"/>
      <c r="J6" s="208"/>
      <c r="K6" s="208"/>
      <c r="L6" s="208"/>
      <c r="M6" s="208"/>
      <c r="N6" s="208"/>
      <c r="O6" s="208"/>
    </row>
    <row r="7" spans="2:15" s="325" customFormat="1" ht="20.149999999999999" customHeight="1" x14ac:dyDescent="0.45">
      <c r="B7" s="749" t="s">
        <v>534</v>
      </c>
      <c r="C7" s="749"/>
      <c r="D7" s="749"/>
      <c r="E7" s="749"/>
      <c r="F7" s="749"/>
      <c r="G7" s="749"/>
      <c r="H7" s="749"/>
    </row>
    <row r="8" spans="2:15" s="328" customFormat="1" ht="16.5" customHeight="1" x14ac:dyDescent="0.4">
      <c r="B8" s="349" t="s">
        <v>445</v>
      </c>
      <c r="C8" s="349" t="s">
        <v>505</v>
      </c>
      <c r="D8" s="349" t="s">
        <v>501</v>
      </c>
      <c r="E8" s="349" t="s">
        <v>502</v>
      </c>
      <c r="F8" s="349" t="s">
        <v>503</v>
      </c>
      <c r="G8" s="350" t="s">
        <v>504</v>
      </c>
      <c r="H8" s="350" t="s">
        <v>527</v>
      </c>
      <c r="J8" s="314" t="s">
        <v>445</v>
      </c>
      <c r="K8" s="314" t="s">
        <v>505</v>
      </c>
      <c r="L8" s="314" t="s">
        <v>501</v>
      </c>
      <c r="M8" s="314" t="s">
        <v>502</v>
      </c>
      <c r="N8" s="314" t="s">
        <v>503</v>
      </c>
      <c r="O8" s="314" t="s">
        <v>504</v>
      </c>
    </row>
    <row r="9" spans="2:15" ht="14.15" customHeight="1" x14ac:dyDescent="0.35">
      <c r="B9" s="342" t="s">
        <v>3</v>
      </c>
      <c r="C9" s="351"/>
      <c r="D9" s="352"/>
      <c r="E9" s="352"/>
      <c r="F9" s="352"/>
      <c r="G9" s="353"/>
      <c r="H9" s="345"/>
      <c r="J9" s="98" t="s">
        <v>3</v>
      </c>
    </row>
    <row r="10" spans="2:15" ht="14.15" customHeight="1" x14ac:dyDescent="0.3">
      <c r="B10" s="344" t="s">
        <v>6</v>
      </c>
      <c r="C10" s="354">
        <v>50</v>
      </c>
      <c r="D10" s="274">
        <v>147</v>
      </c>
      <c r="E10" s="274">
        <v>0</v>
      </c>
      <c r="F10" s="274">
        <v>0</v>
      </c>
      <c r="G10" s="355">
        <f t="shared" ref="G10:G44" si="0">D10+E10-F10</f>
        <v>147</v>
      </c>
      <c r="H10" s="345">
        <f t="shared" ref="H10:H41" si="1">_xlfn.IFS(G10&lt;=0,0,G10&lt;=C10,1,G10&gt;=C10,2)</f>
        <v>2</v>
      </c>
      <c r="J10" s="55" t="s">
        <v>6</v>
      </c>
      <c r="K10" s="120">
        <v>44957</v>
      </c>
      <c r="L10" s="79">
        <v>0</v>
      </c>
      <c r="M10" s="79">
        <v>0</v>
      </c>
      <c r="N10" s="79">
        <v>0</v>
      </c>
      <c r="O10" s="121">
        <f t="shared" ref="O10:O18" si="2">L10+M10-N10</f>
        <v>0</v>
      </c>
    </row>
    <row r="11" spans="2:15" ht="14.15" customHeight="1" x14ac:dyDescent="0.3">
      <c r="B11" s="344" t="s">
        <v>13</v>
      </c>
      <c r="C11" s="354">
        <v>50</v>
      </c>
      <c r="D11" s="274">
        <v>149</v>
      </c>
      <c r="E11" s="274">
        <v>0</v>
      </c>
      <c r="F11" s="274">
        <v>2</v>
      </c>
      <c r="G11" s="355">
        <f t="shared" si="0"/>
        <v>147</v>
      </c>
      <c r="H11" s="345">
        <f t="shared" si="1"/>
        <v>2</v>
      </c>
      <c r="J11" s="44" t="s">
        <v>13</v>
      </c>
      <c r="K11" s="120">
        <v>44957</v>
      </c>
      <c r="L11" s="79">
        <v>178</v>
      </c>
      <c r="M11" s="79">
        <v>0</v>
      </c>
      <c r="N11" s="79">
        <v>4</v>
      </c>
      <c r="O11" s="121">
        <f t="shared" si="2"/>
        <v>174</v>
      </c>
    </row>
    <row r="12" spans="2:15" ht="14.15" customHeight="1" x14ac:dyDescent="0.3">
      <c r="B12" s="344" t="s">
        <v>20</v>
      </c>
      <c r="C12" s="354">
        <v>50</v>
      </c>
      <c r="D12" s="274">
        <v>0</v>
      </c>
      <c r="E12" s="274">
        <v>0</v>
      </c>
      <c r="F12" s="274">
        <v>0</v>
      </c>
      <c r="G12" s="355">
        <f t="shared" si="0"/>
        <v>0</v>
      </c>
      <c r="H12" s="345">
        <f t="shared" si="1"/>
        <v>0</v>
      </c>
      <c r="J12" s="44" t="s">
        <v>20</v>
      </c>
      <c r="K12" s="120">
        <v>44957</v>
      </c>
      <c r="L12" s="79">
        <v>12</v>
      </c>
      <c r="M12" s="79">
        <v>0</v>
      </c>
      <c r="N12" s="79">
        <v>3</v>
      </c>
      <c r="O12" s="121">
        <f t="shared" si="2"/>
        <v>9</v>
      </c>
    </row>
    <row r="13" spans="2:15" ht="14.15" customHeight="1" x14ac:dyDescent="0.3">
      <c r="B13" s="344" t="s">
        <v>23</v>
      </c>
      <c r="C13" s="354">
        <v>50</v>
      </c>
      <c r="D13" s="274">
        <v>11</v>
      </c>
      <c r="E13" s="274">
        <v>0</v>
      </c>
      <c r="F13" s="274">
        <v>0</v>
      </c>
      <c r="G13" s="355">
        <f t="shared" si="0"/>
        <v>11</v>
      </c>
      <c r="H13" s="345">
        <f t="shared" si="1"/>
        <v>1</v>
      </c>
      <c r="J13" s="44" t="s">
        <v>23</v>
      </c>
      <c r="K13" s="120">
        <v>44957</v>
      </c>
      <c r="L13" s="79">
        <v>0</v>
      </c>
      <c r="M13" s="79">
        <v>0</v>
      </c>
      <c r="N13" s="79">
        <v>0</v>
      </c>
      <c r="O13" s="121">
        <f t="shared" si="2"/>
        <v>0</v>
      </c>
    </row>
    <row r="14" spans="2:15" ht="14.15" customHeight="1" x14ac:dyDescent="0.3">
      <c r="B14" s="344" t="s">
        <v>26</v>
      </c>
      <c r="C14" s="354">
        <v>50</v>
      </c>
      <c r="D14" s="274">
        <v>0</v>
      </c>
      <c r="E14" s="274">
        <v>0</v>
      </c>
      <c r="F14" s="274">
        <v>0</v>
      </c>
      <c r="G14" s="355">
        <f t="shared" si="0"/>
        <v>0</v>
      </c>
      <c r="H14" s="345">
        <f t="shared" si="1"/>
        <v>0</v>
      </c>
      <c r="J14" s="44" t="s">
        <v>26</v>
      </c>
      <c r="K14" s="120">
        <v>44957</v>
      </c>
      <c r="L14" s="79">
        <v>0</v>
      </c>
      <c r="M14" s="79">
        <v>0</v>
      </c>
      <c r="N14" s="79">
        <v>0</v>
      </c>
      <c r="O14" s="121">
        <f t="shared" si="2"/>
        <v>0</v>
      </c>
    </row>
    <row r="15" spans="2:15" ht="14.15" customHeight="1" x14ac:dyDescent="0.3">
      <c r="B15" s="344" t="s">
        <v>28</v>
      </c>
      <c r="C15" s="354">
        <v>50</v>
      </c>
      <c r="D15" s="274">
        <v>557</v>
      </c>
      <c r="E15" s="274">
        <v>0</v>
      </c>
      <c r="F15" s="274">
        <v>2</v>
      </c>
      <c r="G15" s="355">
        <f t="shared" si="0"/>
        <v>555</v>
      </c>
      <c r="H15" s="345">
        <f t="shared" si="1"/>
        <v>2</v>
      </c>
      <c r="J15" s="44" t="s">
        <v>28</v>
      </c>
      <c r="K15" s="120">
        <v>44957</v>
      </c>
      <c r="L15" s="79">
        <v>277</v>
      </c>
      <c r="M15" s="79">
        <v>0</v>
      </c>
      <c r="N15" s="79">
        <v>0</v>
      </c>
      <c r="O15" s="121">
        <f t="shared" si="2"/>
        <v>277</v>
      </c>
    </row>
    <row r="16" spans="2:15" ht="14.15" customHeight="1" x14ac:dyDescent="0.3">
      <c r="B16" s="344" t="s">
        <v>29</v>
      </c>
      <c r="C16" s="354">
        <v>50</v>
      </c>
      <c r="D16" s="274">
        <v>275</v>
      </c>
      <c r="E16" s="274">
        <v>0</v>
      </c>
      <c r="F16" s="274">
        <v>1</v>
      </c>
      <c r="G16" s="355">
        <f t="shared" si="0"/>
        <v>274</v>
      </c>
      <c r="H16" s="345">
        <f t="shared" si="1"/>
        <v>2</v>
      </c>
      <c r="J16" s="44" t="s">
        <v>29</v>
      </c>
      <c r="K16" s="120">
        <v>44957</v>
      </c>
      <c r="L16" s="79">
        <v>0</v>
      </c>
      <c r="M16" s="79">
        <v>0</v>
      </c>
      <c r="N16" s="79">
        <v>0</v>
      </c>
      <c r="O16" s="121">
        <f t="shared" si="2"/>
        <v>0</v>
      </c>
    </row>
    <row r="17" spans="2:15" ht="14.15" customHeight="1" x14ac:dyDescent="0.3">
      <c r="B17" s="344" t="s">
        <v>30</v>
      </c>
      <c r="C17" s="354">
        <v>50</v>
      </c>
      <c r="D17" s="274">
        <v>97</v>
      </c>
      <c r="E17" s="274">
        <v>0</v>
      </c>
      <c r="F17" s="274">
        <v>1</v>
      </c>
      <c r="G17" s="355">
        <f t="shared" si="0"/>
        <v>96</v>
      </c>
      <c r="H17" s="345">
        <f t="shared" si="1"/>
        <v>2</v>
      </c>
      <c r="J17" s="44" t="s">
        <v>30</v>
      </c>
      <c r="K17" s="120">
        <v>44957</v>
      </c>
      <c r="L17" s="79">
        <v>115</v>
      </c>
      <c r="M17" s="79">
        <v>0</v>
      </c>
      <c r="N17" s="79">
        <v>0</v>
      </c>
      <c r="O17" s="121">
        <f t="shared" si="2"/>
        <v>115</v>
      </c>
    </row>
    <row r="18" spans="2:15" ht="14.15" customHeight="1" x14ac:dyDescent="0.3">
      <c r="B18" s="344" t="s">
        <v>32</v>
      </c>
      <c r="C18" s="354">
        <v>50</v>
      </c>
      <c r="D18" s="274">
        <v>390</v>
      </c>
      <c r="E18" s="274">
        <v>0</v>
      </c>
      <c r="F18" s="274">
        <v>0</v>
      </c>
      <c r="G18" s="355">
        <f t="shared" si="0"/>
        <v>390</v>
      </c>
      <c r="H18" s="345">
        <f t="shared" si="1"/>
        <v>2</v>
      </c>
      <c r="J18" s="44" t="s">
        <v>32</v>
      </c>
      <c r="K18" s="120">
        <v>44957</v>
      </c>
      <c r="L18" s="79">
        <v>437</v>
      </c>
      <c r="M18" s="79">
        <v>0</v>
      </c>
      <c r="N18" s="79">
        <v>0</v>
      </c>
      <c r="O18" s="121">
        <f t="shared" si="2"/>
        <v>437</v>
      </c>
    </row>
    <row r="19" spans="2:15" ht="14.15" customHeight="1" x14ac:dyDescent="0.3">
      <c r="B19" s="344" t="s">
        <v>33</v>
      </c>
      <c r="C19" s="354">
        <v>50</v>
      </c>
      <c r="D19" s="274">
        <v>0</v>
      </c>
      <c r="E19" s="274">
        <v>0</v>
      </c>
      <c r="F19" s="274">
        <v>0</v>
      </c>
      <c r="G19" s="355">
        <f t="shared" si="0"/>
        <v>0</v>
      </c>
      <c r="H19" s="345">
        <f t="shared" si="1"/>
        <v>0</v>
      </c>
      <c r="J19" s="44" t="s">
        <v>33</v>
      </c>
      <c r="K19" s="120">
        <v>44957</v>
      </c>
      <c r="L19" s="79" t="s">
        <v>455</v>
      </c>
      <c r="M19" s="79">
        <v>0</v>
      </c>
      <c r="N19" s="79">
        <v>0</v>
      </c>
      <c r="O19" s="121" t="s">
        <v>456</v>
      </c>
    </row>
    <row r="20" spans="2:15" ht="14.15" customHeight="1" x14ac:dyDescent="0.3">
      <c r="B20" s="344" t="s">
        <v>37</v>
      </c>
      <c r="C20" s="354">
        <v>50</v>
      </c>
      <c r="D20" s="274">
        <v>12</v>
      </c>
      <c r="E20" s="274">
        <v>0</v>
      </c>
      <c r="F20" s="274">
        <v>2</v>
      </c>
      <c r="G20" s="355">
        <f t="shared" si="0"/>
        <v>10</v>
      </c>
      <c r="H20" s="345">
        <f t="shared" si="1"/>
        <v>1</v>
      </c>
      <c r="J20" s="44" t="s">
        <v>37</v>
      </c>
      <c r="K20" s="120">
        <v>44957</v>
      </c>
      <c r="L20" s="79">
        <v>14</v>
      </c>
      <c r="M20" s="79">
        <v>0</v>
      </c>
      <c r="N20" s="79">
        <v>0</v>
      </c>
      <c r="O20" s="121">
        <f t="shared" ref="O20:O24" si="3">L20+M20-N20</f>
        <v>14</v>
      </c>
    </row>
    <row r="21" spans="2:15" ht="14.15" customHeight="1" x14ac:dyDescent="0.3">
      <c r="B21" s="344" t="s">
        <v>38</v>
      </c>
      <c r="C21" s="354">
        <v>50</v>
      </c>
      <c r="D21" s="274">
        <v>8</v>
      </c>
      <c r="E21" s="274">
        <v>0</v>
      </c>
      <c r="F21" s="274">
        <v>0</v>
      </c>
      <c r="G21" s="355">
        <f t="shared" si="0"/>
        <v>8</v>
      </c>
      <c r="H21" s="345">
        <f t="shared" si="1"/>
        <v>1</v>
      </c>
      <c r="J21" s="44" t="s">
        <v>38</v>
      </c>
      <c r="K21" s="120">
        <v>44957</v>
      </c>
      <c r="L21" s="79">
        <v>14</v>
      </c>
      <c r="M21" s="79">
        <v>0</v>
      </c>
      <c r="N21" s="79">
        <v>0</v>
      </c>
      <c r="O21" s="121">
        <f t="shared" si="3"/>
        <v>14</v>
      </c>
    </row>
    <row r="22" spans="2:15" ht="14.15" customHeight="1" x14ac:dyDescent="0.3">
      <c r="B22" s="344" t="s">
        <v>39</v>
      </c>
      <c r="C22" s="354">
        <v>50</v>
      </c>
      <c r="D22" s="274">
        <v>9</v>
      </c>
      <c r="E22" s="274">
        <v>0</v>
      </c>
      <c r="F22" s="274">
        <v>0</v>
      </c>
      <c r="G22" s="355">
        <f t="shared" si="0"/>
        <v>9</v>
      </c>
      <c r="H22" s="345">
        <f t="shared" si="1"/>
        <v>1</v>
      </c>
      <c r="J22" s="44" t="s">
        <v>39</v>
      </c>
      <c r="K22" s="120">
        <v>44957</v>
      </c>
      <c r="L22" s="79">
        <v>12</v>
      </c>
      <c r="M22" s="79">
        <v>0</v>
      </c>
      <c r="N22" s="79">
        <v>0</v>
      </c>
      <c r="O22" s="121">
        <f t="shared" si="3"/>
        <v>12</v>
      </c>
    </row>
    <row r="23" spans="2:15" ht="14.15" customHeight="1" x14ac:dyDescent="0.3">
      <c r="B23" s="344" t="s">
        <v>41</v>
      </c>
      <c r="C23" s="354">
        <v>50</v>
      </c>
      <c r="D23" s="274">
        <v>3</v>
      </c>
      <c r="E23" s="274">
        <v>0</v>
      </c>
      <c r="F23" s="274">
        <v>1</v>
      </c>
      <c r="G23" s="355">
        <f t="shared" si="0"/>
        <v>2</v>
      </c>
      <c r="H23" s="345">
        <f t="shared" si="1"/>
        <v>1</v>
      </c>
      <c r="J23" s="44" t="s">
        <v>41</v>
      </c>
      <c r="K23" s="120">
        <v>44957</v>
      </c>
      <c r="L23" s="79">
        <v>0</v>
      </c>
      <c r="M23" s="79">
        <v>0</v>
      </c>
      <c r="N23" s="79">
        <v>0</v>
      </c>
      <c r="O23" s="121">
        <f t="shared" si="3"/>
        <v>0</v>
      </c>
    </row>
    <row r="24" spans="2:15" ht="14.15" customHeight="1" x14ac:dyDescent="0.3">
      <c r="B24" s="344" t="s">
        <v>42</v>
      </c>
      <c r="C24" s="354">
        <v>50</v>
      </c>
      <c r="D24" s="274">
        <v>0</v>
      </c>
      <c r="E24" s="274">
        <v>0</v>
      </c>
      <c r="F24" s="274">
        <v>0</v>
      </c>
      <c r="G24" s="355">
        <f t="shared" si="0"/>
        <v>0</v>
      </c>
      <c r="H24" s="345">
        <f t="shared" si="1"/>
        <v>0</v>
      </c>
      <c r="J24" s="44" t="s">
        <v>42</v>
      </c>
      <c r="K24" s="120">
        <v>44957</v>
      </c>
      <c r="L24" s="79">
        <v>0</v>
      </c>
      <c r="M24" s="79">
        <v>0</v>
      </c>
      <c r="N24" s="79">
        <v>0</v>
      </c>
      <c r="O24" s="121">
        <f t="shared" si="3"/>
        <v>0</v>
      </c>
    </row>
    <row r="25" spans="2:15" ht="14.15" customHeight="1" x14ac:dyDescent="0.3">
      <c r="B25" s="344" t="s">
        <v>43</v>
      </c>
      <c r="C25" s="354">
        <v>50</v>
      </c>
      <c r="D25" s="274">
        <v>1</v>
      </c>
      <c r="E25" s="274">
        <v>0</v>
      </c>
      <c r="F25" s="274">
        <v>1</v>
      </c>
      <c r="G25" s="355">
        <f t="shared" si="0"/>
        <v>0</v>
      </c>
      <c r="H25" s="345">
        <f t="shared" si="1"/>
        <v>0</v>
      </c>
      <c r="J25" s="44" t="s">
        <v>43</v>
      </c>
      <c r="K25" s="120">
        <v>44957</v>
      </c>
      <c r="L25" s="79" t="s">
        <v>457</v>
      </c>
      <c r="M25" s="79">
        <v>0</v>
      </c>
      <c r="N25" s="79">
        <v>0</v>
      </c>
      <c r="O25" s="121" t="s">
        <v>456</v>
      </c>
    </row>
    <row r="26" spans="2:15" ht="14.15" customHeight="1" x14ac:dyDescent="0.3">
      <c r="B26" s="344" t="s">
        <v>45</v>
      </c>
      <c r="C26" s="354">
        <v>50</v>
      </c>
      <c r="D26" s="274">
        <v>0</v>
      </c>
      <c r="E26" s="274">
        <v>0</v>
      </c>
      <c r="F26" s="274">
        <v>0</v>
      </c>
      <c r="G26" s="355">
        <f t="shared" si="0"/>
        <v>0</v>
      </c>
      <c r="H26" s="345">
        <f t="shared" si="1"/>
        <v>0</v>
      </c>
      <c r="J26" s="44" t="s">
        <v>45</v>
      </c>
      <c r="K26" s="120">
        <v>44957</v>
      </c>
      <c r="L26" s="79">
        <v>0</v>
      </c>
      <c r="M26" s="79">
        <v>0</v>
      </c>
      <c r="N26" s="79">
        <v>0</v>
      </c>
      <c r="O26" s="121">
        <f t="shared" ref="O26:O48" si="4">L26+M26-N26</f>
        <v>0</v>
      </c>
    </row>
    <row r="27" spans="2:15" ht="14.15" customHeight="1" x14ac:dyDescent="0.3">
      <c r="B27" s="344" t="s">
        <v>458</v>
      </c>
      <c r="C27" s="354">
        <v>50</v>
      </c>
      <c r="D27" s="274">
        <v>62</v>
      </c>
      <c r="E27" s="274">
        <v>0</v>
      </c>
      <c r="F27" s="274">
        <v>62</v>
      </c>
      <c r="G27" s="355">
        <f t="shared" si="0"/>
        <v>0</v>
      </c>
      <c r="H27" s="345">
        <f t="shared" si="1"/>
        <v>0</v>
      </c>
      <c r="J27" s="44" t="s">
        <v>458</v>
      </c>
      <c r="K27" s="120">
        <v>44957</v>
      </c>
      <c r="L27" s="79">
        <v>3339</v>
      </c>
      <c r="M27" s="79">
        <v>0</v>
      </c>
      <c r="N27" s="79">
        <v>235</v>
      </c>
      <c r="O27" s="121">
        <f t="shared" si="4"/>
        <v>3104</v>
      </c>
    </row>
    <row r="28" spans="2:15" ht="14.15" customHeight="1" x14ac:dyDescent="0.3">
      <c r="B28" s="344" t="s">
        <v>459</v>
      </c>
      <c r="C28" s="354">
        <v>50</v>
      </c>
      <c r="D28" s="274">
        <v>193</v>
      </c>
      <c r="E28" s="274">
        <v>0</v>
      </c>
      <c r="F28" s="274">
        <v>0</v>
      </c>
      <c r="G28" s="355">
        <f t="shared" si="0"/>
        <v>193</v>
      </c>
      <c r="H28" s="345">
        <f t="shared" si="1"/>
        <v>2</v>
      </c>
      <c r="J28" s="44" t="s">
        <v>459</v>
      </c>
      <c r="K28" s="120">
        <v>44957</v>
      </c>
      <c r="L28" s="79">
        <v>465</v>
      </c>
      <c r="M28" s="79">
        <v>0</v>
      </c>
      <c r="N28" s="79">
        <v>0</v>
      </c>
      <c r="O28" s="121">
        <f t="shared" si="4"/>
        <v>465</v>
      </c>
    </row>
    <row r="29" spans="2:15" ht="14.15" customHeight="1" x14ac:dyDescent="0.3">
      <c r="B29" s="344" t="s">
        <v>460</v>
      </c>
      <c r="C29" s="354">
        <v>50</v>
      </c>
      <c r="D29" s="274">
        <v>0</v>
      </c>
      <c r="E29" s="274">
        <v>0</v>
      </c>
      <c r="F29" s="274">
        <v>0</v>
      </c>
      <c r="G29" s="355">
        <f t="shared" si="0"/>
        <v>0</v>
      </c>
      <c r="H29" s="345">
        <f t="shared" si="1"/>
        <v>0</v>
      </c>
      <c r="J29" s="44" t="s">
        <v>460</v>
      </c>
      <c r="K29" s="120">
        <v>44957</v>
      </c>
      <c r="L29" s="79">
        <v>300</v>
      </c>
      <c r="M29" s="79">
        <v>0</v>
      </c>
      <c r="N29" s="79">
        <v>0</v>
      </c>
      <c r="O29" s="121">
        <f t="shared" si="4"/>
        <v>300</v>
      </c>
    </row>
    <row r="30" spans="2:15" ht="14.15" customHeight="1" x14ac:dyDescent="0.3">
      <c r="B30" s="344" t="s">
        <v>461</v>
      </c>
      <c r="C30" s="354">
        <v>50</v>
      </c>
      <c r="D30" s="274">
        <v>300</v>
      </c>
      <c r="E30" s="274">
        <v>0</v>
      </c>
      <c r="F30" s="274">
        <v>20</v>
      </c>
      <c r="G30" s="355">
        <f t="shared" si="0"/>
        <v>280</v>
      </c>
      <c r="H30" s="345">
        <f t="shared" si="1"/>
        <v>2</v>
      </c>
      <c r="J30" s="44" t="s">
        <v>461</v>
      </c>
      <c r="K30" s="120">
        <v>44957</v>
      </c>
      <c r="L30" s="79">
        <v>300</v>
      </c>
      <c r="M30" s="79">
        <v>0</v>
      </c>
      <c r="N30" s="79">
        <v>0</v>
      </c>
      <c r="O30" s="121">
        <f t="shared" si="4"/>
        <v>300</v>
      </c>
    </row>
    <row r="31" spans="2:15" ht="14.15" customHeight="1" x14ac:dyDescent="0.3">
      <c r="B31" s="344" t="s">
        <v>90</v>
      </c>
      <c r="C31" s="354">
        <v>50</v>
      </c>
      <c r="D31" s="274">
        <v>0</v>
      </c>
      <c r="E31" s="274">
        <v>0</v>
      </c>
      <c r="F31" s="274">
        <v>0</v>
      </c>
      <c r="G31" s="355">
        <f t="shared" si="0"/>
        <v>0</v>
      </c>
      <c r="H31" s="345">
        <f t="shared" si="1"/>
        <v>0</v>
      </c>
      <c r="J31" s="44" t="s">
        <v>90</v>
      </c>
      <c r="K31" s="120">
        <v>44957</v>
      </c>
      <c r="L31" s="79">
        <v>0</v>
      </c>
      <c r="M31" s="79">
        <v>0</v>
      </c>
      <c r="N31" s="79">
        <v>0</v>
      </c>
      <c r="O31" s="121">
        <f t="shared" si="4"/>
        <v>0</v>
      </c>
    </row>
    <row r="32" spans="2:15" ht="14.15" customHeight="1" x14ac:dyDescent="0.3">
      <c r="B32" s="344" t="s">
        <v>92</v>
      </c>
      <c r="C32" s="354">
        <v>50</v>
      </c>
      <c r="D32" s="274">
        <v>0</v>
      </c>
      <c r="E32" s="274">
        <v>0</v>
      </c>
      <c r="F32" s="274">
        <v>0</v>
      </c>
      <c r="G32" s="355">
        <f t="shared" si="0"/>
        <v>0</v>
      </c>
      <c r="H32" s="345">
        <f t="shared" si="1"/>
        <v>0</v>
      </c>
      <c r="J32" s="44" t="s">
        <v>92</v>
      </c>
      <c r="K32" s="120">
        <v>44957</v>
      </c>
      <c r="L32" s="79">
        <v>0</v>
      </c>
      <c r="M32" s="79">
        <v>0</v>
      </c>
      <c r="N32" s="79">
        <v>0</v>
      </c>
      <c r="O32" s="121">
        <f t="shared" si="4"/>
        <v>0</v>
      </c>
    </row>
    <row r="33" spans="2:15" ht="14.15" customHeight="1" x14ac:dyDescent="0.3">
      <c r="B33" s="344" t="s">
        <v>93</v>
      </c>
      <c r="C33" s="354">
        <v>50</v>
      </c>
      <c r="D33" s="274">
        <v>34</v>
      </c>
      <c r="E33" s="274">
        <v>0</v>
      </c>
      <c r="F33" s="274">
        <v>1</v>
      </c>
      <c r="G33" s="355">
        <f t="shared" si="0"/>
        <v>33</v>
      </c>
      <c r="H33" s="345">
        <f t="shared" si="1"/>
        <v>1</v>
      </c>
      <c r="J33" s="44" t="s">
        <v>93</v>
      </c>
      <c r="K33" s="120">
        <v>44957</v>
      </c>
      <c r="L33" s="79">
        <v>9</v>
      </c>
      <c r="M33" s="79">
        <v>0</v>
      </c>
      <c r="N33" s="79">
        <v>0</v>
      </c>
      <c r="O33" s="121">
        <f t="shared" si="4"/>
        <v>9</v>
      </c>
    </row>
    <row r="34" spans="2:15" ht="14.15" customHeight="1" x14ac:dyDescent="0.3">
      <c r="B34" s="344" t="s">
        <v>94</v>
      </c>
      <c r="C34" s="354">
        <v>50</v>
      </c>
      <c r="D34" s="274">
        <v>956</v>
      </c>
      <c r="E34" s="274">
        <v>0</v>
      </c>
      <c r="F34" s="274">
        <v>44</v>
      </c>
      <c r="G34" s="355">
        <f t="shared" si="0"/>
        <v>912</v>
      </c>
      <c r="H34" s="345">
        <f t="shared" si="1"/>
        <v>2</v>
      </c>
      <c r="J34" s="44" t="s">
        <v>94</v>
      </c>
      <c r="K34" s="120">
        <v>44957</v>
      </c>
      <c r="L34" s="79">
        <v>250</v>
      </c>
      <c r="M34" s="79">
        <v>0</v>
      </c>
      <c r="N34" s="79">
        <v>0</v>
      </c>
      <c r="O34" s="121">
        <f t="shared" si="4"/>
        <v>250</v>
      </c>
    </row>
    <row r="35" spans="2:15" ht="14.15" customHeight="1" x14ac:dyDescent="0.3">
      <c r="B35" s="344" t="s">
        <v>96</v>
      </c>
      <c r="C35" s="354">
        <v>50</v>
      </c>
      <c r="D35" s="274">
        <v>28</v>
      </c>
      <c r="E35" s="274">
        <v>0</v>
      </c>
      <c r="F35" s="274">
        <v>0</v>
      </c>
      <c r="G35" s="355">
        <f t="shared" si="0"/>
        <v>28</v>
      </c>
      <c r="H35" s="345">
        <f t="shared" si="1"/>
        <v>1</v>
      </c>
      <c r="J35" s="44" t="s">
        <v>96</v>
      </c>
      <c r="K35" s="120">
        <v>44957</v>
      </c>
      <c r="L35" s="79">
        <v>20</v>
      </c>
      <c r="M35" s="79">
        <v>0</v>
      </c>
      <c r="N35" s="79">
        <v>0</v>
      </c>
      <c r="O35" s="121">
        <f t="shared" si="4"/>
        <v>20</v>
      </c>
    </row>
    <row r="36" spans="2:15" ht="14.15" customHeight="1" x14ac:dyDescent="0.3">
      <c r="B36" s="344" t="s">
        <v>97</v>
      </c>
      <c r="C36" s="354">
        <v>50</v>
      </c>
      <c r="D36" s="274">
        <v>0</v>
      </c>
      <c r="E36" s="274">
        <v>0</v>
      </c>
      <c r="F36" s="274">
        <v>0</v>
      </c>
      <c r="G36" s="355">
        <f t="shared" si="0"/>
        <v>0</v>
      </c>
      <c r="H36" s="345">
        <f t="shared" si="1"/>
        <v>0</v>
      </c>
      <c r="J36" s="44" t="s">
        <v>97</v>
      </c>
      <c r="K36" s="120">
        <v>44957</v>
      </c>
      <c r="L36" s="79">
        <v>0</v>
      </c>
      <c r="M36" s="79">
        <v>0</v>
      </c>
      <c r="N36" s="79">
        <v>0</v>
      </c>
      <c r="O36" s="121">
        <f t="shared" si="4"/>
        <v>0</v>
      </c>
    </row>
    <row r="37" spans="2:15" ht="14.15" customHeight="1" x14ac:dyDescent="0.3">
      <c r="B37" s="344" t="s">
        <v>99</v>
      </c>
      <c r="C37" s="354">
        <v>50</v>
      </c>
      <c r="D37" s="274">
        <v>0</v>
      </c>
      <c r="E37" s="274">
        <v>0</v>
      </c>
      <c r="F37" s="274">
        <v>0</v>
      </c>
      <c r="G37" s="355">
        <f t="shared" si="0"/>
        <v>0</v>
      </c>
      <c r="H37" s="345">
        <f t="shared" si="1"/>
        <v>0</v>
      </c>
      <c r="J37" s="44" t="s">
        <v>99</v>
      </c>
      <c r="K37" s="120">
        <v>44957</v>
      </c>
      <c r="L37" s="79">
        <v>13</v>
      </c>
      <c r="M37" s="79">
        <v>0</v>
      </c>
      <c r="N37" s="79">
        <v>1</v>
      </c>
      <c r="O37" s="121">
        <f t="shared" si="4"/>
        <v>12</v>
      </c>
    </row>
    <row r="38" spans="2:15" ht="14.15" customHeight="1" x14ac:dyDescent="0.3">
      <c r="B38" s="344" t="s">
        <v>101</v>
      </c>
      <c r="C38" s="354">
        <v>50</v>
      </c>
      <c r="D38" s="274">
        <v>18</v>
      </c>
      <c r="E38" s="274">
        <v>0</v>
      </c>
      <c r="F38" s="274">
        <v>5</v>
      </c>
      <c r="G38" s="355">
        <f t="shared" si="0"/>
        <v>13</v>
      </c>
      <c r="H38" s="345">
        <f t="shared" si="1"/>
        <v>1</v>
      </c>
      <c r="J38" s="44" t="s">
        <v>101</v>
      </c>
      <c r="K38" s="120">
        <v>44957</v>
      </c>
      <c r="L38" s="79">
        <v>13</v>
      </c>
      <c r="M38" s="79">
        <v>0</v>
      </c>
      <c r="N38" s="79">
        <v>2</v>
      </c>
      <c r="O38" s="121">
        <f t="shared" si="4"/>
        <v>11</v>
      </c>
    </row>
    <row r="39" spans="2:15" ht="14.15" customHeight="1" x14ac:dyDescent="0.3">
      <c r="B39" s="344" t="s">
        <v>102</v>
      </c>
      <c r="C39" s="354">
        <v>50</v>
      </c>
      <c r="D39" s="274">
        <v>22</v>
      </c>
      <c r="E39" s="274">
        <v>0</v>
      </c>
      <c r="F39" s="274">
        <v>0</v>
      </c>
      <c r="G39" s="355">
        <f t="shared" si="0"/>
        <v>22</v>
      </c>
      <c r="H39" s="345">
        <f t="shared" si="1"/>
        <v>1</v>
      </c>
      <c r="J39" s="44" t="s">
        <v>102</v>
      </c>
      <c r="K39" s="120">
        <v>44957</v>
      </c>
      <c r="L39" s="79">
        <v>0</v>
      </c>
      <c r="M39" s="79">
        <v>0</v>
      </c>
      <c r="N39" s="79">
        <v>0</v>
      </c>
      <c r="O39" s="121">
        <f t="shared" si="4"/>
        <v>0</v>
      </c>
    </row>
    <row r="40" spans="2:15" ht="14.15" customHeight="1" x14ac:dyDescent="0.3">
      <c r="B40" s="344" t="s">
        <v>103</v>
      </c>
      <c r="C40" s="354">
        <v>50</v>
      </c>
      <c r="D40" s="274">
        <v>2600</v>
      </c>
      <c r="E40" s="274">
        <v>0</v>
      </c>
      <c r="F40" s="274">
        <v>0</v>
      </c>
      <c r="G40" s="355">
        <f t="shared" si="0"/>
        <v>2600</v>
      </c>
      <c r="H40" s="345">
        <f t="shared" si="1"/>
        <v>2</v>
      </c>
      <c r="J40" s="44" t="s">
        <v>103</v>
      </c>
      <c r="K40" s="120">
        <v>44957</v>
      </c>
      <c r="L40" s="79">
        <v>622</v>
      </c>
      <c r="M40" s="79">
        <v>0</v>
      </c>
      <c r="N40" s="79">
        <v>56</v>
      </c>
      <c r="O40" s="121">
        <f t="shared" si="4"/>
        <v>566</v>
      </c>
    </row>
    <row r="41" spans="2:15" ht="14.15" customHeight="1" x14ac:dyDescent="0.3">
      <c r="B41" s="344" t="s">
        <v>104</v>
      </c>
      <c r="C41" s="354">
        <v>50</v>
      </c>
      <c r="D41" s="274">
        <v>2000</v>
      </c>
      <c r="E41" s="274">
        <v>0</v>
      </c>
      <c r="F41" s="274">
        <f>SUM(A!F416:F422)</f>
        <v>228</v>
      </c>
      <c r="G41" s="355">
        <f t="shared" si="0"/>
        <v>1772</v>
      </c>
      <c r="H41" s="345">
        <f t="shared" si="1"/>
        <v>2</v>
      </c>
      <c r="J41" s="44" t="s">
        <v>104</v>
      </c>
      <c r="K41" s="120">
        <v>44957</v>
      </c>
      <c r="L41" s="79">
        <v>535</v>
      </c>
      <c r="M41" s="79">
        <v>0</v>
      </c>
      <c r="N41" s="79">
        <v>235</v>
      </c>
      <c r="O41" s="121">
        <f t="shared" si="4"/>
        <v>300</v>
      </c>
    </row>
    <row r="42" spans="2:15" ht="14.15" customHeight="1" x14ac:dyDescent="0.3">
      <c r="B42" s="344" t="s">
        <v>105</v>
      </c>
      <c r="C42" s="354">
        <v>50</v>
      </c>
      <c r="D42" s="274">
        <v>950</v>
      </c>
      <c r="E42" s="274">
        <v>0</v>
      </c>
      <c r="F42" s="274">
        <v>0</v>
      </c>
      <c r="G42" s="355">
        <f t="shared" si="0"/>
        <v>950</v>
      </c>
      <c r="H42" s="345">
        <f t="shared" ref="H42:H73" si="5">_xlfn.IFS(G42&lt;=0,0,G42&lt;=C42,1,G42&gt;=C42,2)</f>
        <v>2</v>
      </c>
      <c r="J42" s="44" t="s">
        <v>105</v>
      </c>
      <c r="K42" s="120">
        <v>44957</v>
      </c>
      <c r="L42" s="79">
        <v>950</v>
      </c>
      <c r="M42" s="79">
        <v>0</v>
      </c>
      <c r="N42" s="79">
        <v>0</v>
      </c>
      <c r="O42" s="121">
        <f t="shared" si="4"/>
        <v>950</v>
      </c>
    </row>
    <row r="43" spans="2:15" ht="14.15" customHeight="1" x14ac:dyDescent="0.3">
      <c r="B43" s="344" t="s">
        <v>106</v>
      </c>
      <c r="C43" s="354">
        <v>50</v>
      </c>
      <c r="D43" s="274">
        <v>1627</v>
      </c>
      <c r="E43" s="274">
        <v>0</v>
      </c>
      <c r="F43" s="274">
        <v>135</v>
      </c>
      <c r="G43" s="355">
        <f t="shared" si="0"/>
        <v>1492</v>
      </c>
      <c r="H43" s="345">
        <f t="shared" si="5"/>
        <v>2</v>
      </c>
      <c r="J43" s="44" t="s">
        <v>106</v>
      </c>
      <c r="K43" s="120">
        <v>44957</v>
      </c>
      <c r="L43" s="79">
        <v>3695</v>
      </c>
      <c r="M43" s="79">
        <v>0</v>
      </c>
      <c r="N43" s="79">
        <v>0</v>
      </c>
      <c r="O43" s="121">
        <f t="shared" si="4"/>
        <v>3695</v>
      </c>
    </row>
    <row r="44" spans="2:15" ht="14.15" customHeight="1" x14ac:dyDescent="0.3">
      <c r="B44" s="344" t="s">
        <v>462</v>
      </c>
      <c r="C44" s="354">
        <v>50</v>
      </c>
      <c r="D44" s="274">
        <v>1000</v>
      </c>
      <c r="E44" s="274">
        <v>0</v>
      </c>
      <c r="F44" s="274">
        <f>SUM(A!F463:F478)</f>
        <v>282</v>
      </c>
      <c r="G44" s="355">
        <f t="shared" si="0"/>
        <v>718</v>
      </c>
      <c r="H44" s="345">
        <f t="shared" si="5"/>
        <v>2</v>
      </c>
      <c r="J44" s="44" t="s">
        <v>463</v>
      </c>
      <c r="K44" s="120">
        <v>44957</v>
      </c>
      <c r="L44" s="79">
        <v>630</v>
      </c>
      <c r="M44" s="79">
        <v>0</v>
      </c>
      <c r="N44" s="79">
        <v>161</v>
      </c>
      <c r="O44" s="121">
        <f t="shared" si="4"/>
        <v>469</v>
      </c>
    </row>
    <row r="45" spans="2:15" ht="14.15" customHeight="1" x14ac:dyDescent="0.3">
      <c r="B45" s="344" t="s">
        <v>464</v>
      </c>
      <c r="C45" s="354">
        <v>50</v>
      </c>
      <c r="D45" s="274">
        <v>1498</v>
      </c>
      <c r="E45" s="274">
        <v>0</v>
      </c>
      <c r="F45" s="274">
        <f>SUM(A!F486:F490)</f>
        <v>97</v>
      </c>
      <c r="G45" s="355">
        <f>D45+E45-F44</f>
        <v>1216</v>
      </c>
      <c r="H45" s="345">
        <f t="shared" si="5"/>
        <v>2</v>
      </c>
      <c r="J45" s="44" t="s">
        <v>462</v>
      </c>
      <c r="K45" s="120">
        <v>44957</v>
      </c>
      <c r="L45" s="79">
        <v>156</v>
      </c>
      <c r="M45" s="79">
        <v>0</v>
      </c>
      <c r="N45" s="79">
        <v>3</v>
      </c>
      <c r="O45" s="121">
        <f t="shared" si="4"/>
        <v>153</v>
      </c>
    </row>
    <row r="46" spans="2:15" ht="14.15" customHeight="1" x14ac:dyDescent="0.3">
      <c r="B46" s="344" t="s">
        <v>465</v>
      </c>
      <c r="C46" s="354">
        <v>50</v>
      </c>
      <c r="D46" s="274">
        <v>803</v>
      </c>
      <c r="E46" s="274">
        <f>SUM(A!F486:F490)</f>
        <v>97</v>
      </c>
      <c r="F46" s="274">
        <v>65</v>
      </c>
      <c r="G46" s="355">
        <f t="shared" ref="G46:G89" si="6">D46+E46-F46</f>
        <v>835</v>
      </c>
      <c r="H46" s="345">
        <f t="shared" si="5"/>
        <v>2</v>
      </c>
      <c r="J46" s="44" t="s">
        <v>465</v>
      </c>
      <c r="K46" s="120">
        <v>44957</v>
      </c>
      <c r="L46" s="79">
        <v>132</v>
      </c>
      <c r="M46" s="79">
        <v>0</v>
      </c>
      <c r="N46" s="79">
        <v>8</v>
      </c>
      <c r="O46" s="121">
        <f t="shared" si="4"/>
        <v>124</v>
      </c>
    </row>
    <row r="47" spans="2:15" ht="14.15" customHeight="1" x14ac:dyDescent="0.3">
      <c r="B47" s="344" t="s">
        <v>140</v>
      </c>
      <c r="C47" s="354">
        <v>50</v>
      </c>
      <c r="D47" s="274">
        <v>2346</v>
      </c>
      <c r="E47" s="274">
        <v>0</v>
      </c>
      <c r="F47" s="274">
        <f>SUM(A!F514:F515)</f>
        <v>80</v>
      </c>
      <c r="G47" s="355">
        <f t="shared" si="6"/>
        <v>2266</v>
      </c>
      <c r="H47" s="345">
        <f t="shared" si="5"/>
        <v>2</v>
      </c>
      <c r="J47" s="44" t="s">
        <v>140</v>
      </c>
      <c r="K47" s="120">
        <v>44957</v>
      </c>
      <c r="L47" s="79">
        <v>3000</v>
      </c>
      <c r="M47" s="79">
        <v>0</v>
      </c>
      <c r="N47" s="79">
        <v>30</v>
      </c>
      <c r="O47" s="121">
        <f t="shared" si="4"/>
        <v>2970</v>
      </c>
    </row>
    <row r="48" spans="2:15" ht="14.15" customHeight="1" x14ac:dyDescent="0.3">
      <c r="B48" s="344" t="s">
        <v>141</v>
      </c>
      <c r="C48" s="354">
        <v>50</v>
      </c>
      <c r="D48" s="274">
        <v>1940</v>
      </c>
      <c r="E48" s="274">
        <v>0</v>
      </c>
      <c r="F48" s="274">
        <f>SUM(A!F527:F528)</f>
        <v>54</v>
      </c>
      <c r="G48" s="355">
        <f t="shared" si="6"/>
        <v>1886</v>
      </c>
      <c r="H48" s="345">
        <f t="shared" si="5"/>
        <v>2</v>
      </c>
      <c r="J48" s="44" t="s">
        <v>141</v>
      </c>
      <c r="K48" s="120">
        <v>44957</v>
      </c>
      <c r="L48" s="79">
        <v>2880</v>
      </c>
      <c r="M48" s="79">
        <v>0</v>
      </c>
      <c r="N48" s="79">
        <v>30</v>
      </c>
      <c r="O48" s="121">
        <f t="shared" si="4"/>
        <v>2850</v>
      </c>
    </row>
    <row r="49" spans="2:15" ht="14.15" customHeight="1" x14ac:dyDescent="0.3">
      <c r="B49" s="344" t="s">
        <v>145</v>
      </c>
      <c r="C49" s="354">
        <v>50</v>
      </c>
      <c r="D49" s="274">
        <v>0</v>
      </c>
      <c r="E49" s="274">
        <v>0</v>
      </c>
      <c r="F49" s="274">
        <v>0</v>
      </c>
      <c r="G49" s="355">
        <f t="shared" si="6"/>
        <v>0</v>
      </c>
      <c r="H49" s="345">
        <f t="shared" si="5"/>
        <v>0</v>
      </c>
      <c r="J49" s="44" t="s">
        <v>145</v>
      </c>
      <c r="K49" s="120">
        <v>44957</v>
      </c>
      <c r="L49" s="79" t="s">
        <v>466</v>
      </c>
      <c r="M49" s="79">
        <v>0</v>
      </c>
      <c r="N49" s="79">
        <v>0</v>
      </c>
      <c r="O49" s="121" t="s">
        <v>456</v>
      </c>
    </row>
    <row r="50" spans="2:15" ht="14.15" customHeight="1" x14ac:dyDescent="0.3">
      <c r="B50" s="344" t="s">
        <v>147</v>
      </c>
      <c r="C50" s="354">
        <v>50</v>
      </c>
      <c r="D50" s="274">
        <v>4</v>
      </c>
      <c r="E50" s="274">
        <v>0</v>
      </c>
      <c r="F50" s="274">
        <v>0</v>
      </c>
      <c r="G50" s="355">
        <f t="shared" si="6"/>
        <v>4</v>
      </c>
      <c r="H50" s="345">
        <f t="shared" si="5"/>
        <v>1</v>
      </c>
      <c r="J50" s="44" t="s">
        <v>147</v>
      </c>
      <c r="K50" s="120">
        <v>44957</v>
      </c>
      <c r="L50" s="79">
        <v>6</v>
      </c>
      <c r="M50" s="79">
        <v>0</v>
      </c>
      <c r="N50" s="79">
        <v>0</v>
      </c>
      <c r="O50" s="121">
        <f>L50+M50-N50</f>
        <v>6</v>
      </c>
    </row>
    <row r="51" spans="2:15" ht="14.15" customHeight="1" x14ac:dyDescent="0.3">
      <c r="B51" s="344" t="s">
        <v>149</v>
      </c>
      <c r="C51" s="354">
        <v>50</v>
      </c>
      <c r="D51" s="274">
        <v>0</v>
      </c>
      <c r="E51" s="274">
        <v>0</v>
      </c>
      <c r="F51" s="274">
        <v>0</v>
      </c>
      <c r="G51" s="355">
        <f t="shared" si="6"/>
        <v>0</v>
      </c>
      <c r="H51" s="345">
        <f t="shared" si="5"/>
        <v>0</v>
      </c>
      <c r="J51" s="44" t="s">
        <v>149</v>
      </c>
      <c r="K51" s="120">
        <v>44957</v>
      </c>
      <c r="L51" s="79" t="s">
        <v>467</v>
      </c>
      <c r="M51" s="79">
        <v>0</v>
      </c>
      <c r="N51" s="79" t="s">
        <v>468</v>
      </c>
      <c r="O51" s="121" t="s">
        <v>456</v>
      </c>
    </row>
    <row r="52" spans="2:15" ht="14.15" customHeight="1" x14ac:dyDescent="0.3">
      <c r="B52" s="344" t="s">
        <v>150</v>
      </c>
      <c r="C52" s="354">
        <v>50</v>
      </c>
      <c r="D52" s="274">
        <v>72</v>
      </c>
      <c r="E52" s="274">
        <v>0</v>
      </c>
      <c r="F52" s="274">
        <v>1</v>
      </c>
      <c r="G52" s="355">
        <f t="shared" si="6"/>
        <v>71</v>
      </c>
      <c r="H52" s="345">
        <f t="shared" si="5"/>
        <v>2</v>
      </c>
      <c r="J52" s="44" t="s">
        <v>150</v>
      </c>
      <c r="K52" s="120">
        <v>44957</v>
      </c>
      <c r="L52" s="79">
        <v>12</v>
      </c>
      <c r="M52" s="79">
        <v>0</v>
      </c>
      <c r="N52" s="79">
        <v>2</v>
      </c>
      <c r="O52" s="121">
        <f t="shared" ref="O52:O81" si="7">L52+M52-N52</f>
        <v>10</v>
      </c>
    </row>
    <row r="53" spans="2:15" ht="14.15" customHeight="1" x14ac:dyDescent="0.3">
      <c r="B53" s="344" t="s">
        <v>152</v>
      </c>
      <c r="C53" s="354">
        <v>50</v>
      </c>
      <c r="D53" s="274">
        <v>272</v>
      </c>
      <c r="E53" s="274">
        <v>0</v>
      </c>
      <c r="F53" s="274">
        <v>0</v>
      </c>
      <c r="G53" s="355">
        <f t="shared" si="6"/>
        <v>272</v>
      </c>
      <c r="H53" s="345">
        <f t="shared" si="5"/>
        <v>2</v>
      </c>
      <c r="J53" s="44" t="s">
        <v>152</v>
      </c>
      <c r="K53" s="120">
        <v>44957</v>
      </c>
      <c r="L53" s="79">
        <v>288</v>
      </c>
      <c r="M53" s="79">
        <v>0</v>
      </c>
      <c r="N53" s="79">
        <v>0</v>
      </c>
      <c r="O53" s="121">
        <f t="shared" si="7"/>
        <v>288</v>
      </c>
    </row>
    <row r="54" spans="2:15" ht="14.15" customHeight="1" x14ac:dyDescent="0.3">
      <c r="B54" s="344" t="s">
        <v>153</v>
      </c>
      <c r="C54" s="354">
        <v>50</v>
      </c>
      <c r="D54" s="274">
        <v>30</v>
      </c>
      <c r="E54" s="274">
        <v>0</v>
      </c>
      <c r="F54" s="274">
        <v>4</v>
      </c>
      <c r="G54" s="355">
        <f t="shared" si="6"/>
        <v>26</v>
      </c>
      <c r="H54" s="345">
        <f t="shared" si="5"/>
        <v>1</v>
      </c>
      <c r="J54" s="44" t="s">
        <v>153</v>
      </c>
      <c r="K54" s="120">
        <v>44957</v>
      </c>
      <c r="L54" s="79">
        <v>73</v>
      </c>
      <c r="M54" s="79">
        <v>0</v>
      </c>
      <c r="N54" s="79">
        <v>4</v>
      </c>
      <c r="O54" s="121">
        <f t="shared" si="7"/>
        <v>69</v>
      </c>
    </row>
    <row r="55" spans="2:15" ht="14.15" customHeight="1" x14ac:dyDescent="0.3">
      <c r="B55" s="344" t="s">
        <v>155</v>
      </c>
      <c r="C55" s="354">
        <v>50</v>
      </c>
      <c r="D55" s="274">
        <v>0</v>
      </c>
      <c r="E55" s="274">
        <v>0</v>
      </c>
      <c r="F55" s="274">
        <v>0</v>
      </c>
      <c r="G55" s="355">
        <f t="shared" si="6"/>
        <v>0</v>
      </c>
      <c r="H55" s="345">
        <f t="shared" si="5"/>
        <v>0</v>
      </c>
      <c r="J55" s="44" t="s">
        <v>155</v>
      </c>
      <c r="K55" s="120">
        <v>44957</v>
      </c>
      <c r="L55" s="79">
        <v>68</v>
      </c>
      <c r="M55" s="79">
        <v>0</v>
      </c>
      <c r="N55" s="79">
        <v>6</v>
      </c>
      <c r="O55" s="121">
        <f t="shared" si="7"/>
        <v>62</v>
      </c>
    </row>
    <row r="56" spans="2:15" ht="14.15" customHeight="1" x14ac:dyDescent="0.3">
      <c r="B56" s="344" t="s">
        <v>156</v>
      </c>
      <c r="C56" s="354">
        <v>50</v>
      </c>
      <c r="D56" s="274">
        <v>18</v>
      </c>
      <c r="E56" s="274">
        <v>0</v>
      </c>
      <c r="F56" s="274">
        <v>1</v>
      </c>
      <c r="G56" s="355">
        <f t="shared" si="6"/>
        <v>17</v>
      </c>
      <c r="H56" s="345">
        <f t="shared" si="5"/>
        <v>1</v>
      </c>
      <c r="J56" s="44" t="s">
        <v>156</v>
      </c>
      <c r="K56" s="120">
        <v>44957</v>
      </c>
      <c r="L56" s="79">
        <v>0</v>
      </c>
      <c r="M56" s="79">
        <v>0</v>
      </c>
      <c r="N56" s="79">
        <v>0</v>
      </c>
      <c r="O56" s="121">
        <f t="shared" si="7"/>
        <v>0</v>
      </c>
    </row>
    <row r="57" spans="2:15" ht="14.15" customHeight="1" x14ac:dyDescent="0.3">
      <c r="B57" s="344" t="s">
        <v>157</v>
      </c>
      <c r="C57" s="354">
        <v>50</v>
      </c>
      <c r="D57" s="274">
        <v>0</v>
      </c>
      <c r="E57" s="274">
        <v>0</v>
      </c>
      <c r="F57" s="274">
        <v>0</v>
      </c>
      <c r="G57" s="355">
        <f t="shared" si="6"/>
        <v>0</v>
      </c>
      <c r="H57" s="345">
        <f t="shared" si="5"/>
        <v>0</v>
      </c>
      <c r="J57" s="44" t="s">
        <v>157</v>
      </c>
      <c r="K57" s="120">
        <v>44957</v>
      </c>
      <c r="L57" s="79">
        <v>0</v>
      </c>
      <c r="M57" s="79">
        <v>0</v>
      </c>
      <c r="N57" s="79">
        <v>0</v>
      </c>
      <c r="O57" s="121">
        <f t="shared" si="7"/>
        <v>0</v>
      </c>
    </row>
    <row r="58" spans="2:15" ht="14.15" customHeight="1" x14ac:dyDescent="0.3">
      <c r="B58" s="344" t="s">
        <v>158</v>
      </c>
      <c r="C58" s="354">
        <v>50</v>
      </c>
      <c r="D58" s="274">
        <v>17</v>
      </c>
      <c r="E58" s="274">
        <v>0</v>
      </c>
      <c r="F58" s="274">
        <v>0</v>
      </c>
      <c r="G58" s="355">
        <f t="shared" si="6"/>
        <v>17</v>
      </c>
      <c r="H58" s="345">
        <f t="shared" si="5"/>
        <v>1</v>
      </c>
      <c r="J58" s="44" t="s">
        <v>158</v>
      </c>
      <c r="K58" s="120">
        <v>44957</v>
      </c>
      <c r="L58" s="79">
        <v>12</v>
      </c>
      <c r="M58" s="79">
        <v>0</v>
      </c>
      <c r="N58" s="79">
        <v>0</v>
      </c>
      <c r="O58" s="121">
        <f t="shared" si="7"/>
        <v>12</v>
      </c>
    </row>
    <row r="59" spans="2:15" ht="14.15" customHeight="1" x14ac:dyDescent="0.3">
      <c r="B59" s="344" t="s">
        <v>469</v>
      </c>
      <c r="C59" s="354">
        <v>50</v>
      </c>
      <c r="D59" s="274">
        <v>283</v>
      </c>
      <c r="E59" s="274">
        <v>0</v>
      </c>
      <c r="F59" s="274">
        <f>SUM(A!F661:F663)</f>
        <v>14</v>
      </c>
      <c r="G59" s="355">
        <f t="shared" si="6"/>
        <v>269</v>
      </c>
      <c r="H59" s="345">
        <f t="shared" si="5"/>
        <v>2</v>
      </c>
      <c r="J59" s="44" t="s">
        <v>469</v>
      </c>
      <c r="K59" s="120">
        <v>44957</v>
      </c>
      <c r="L59" s="79">
        <v>237</v>
      </c>
      <c r="M59" s="79">
        <v>0</v>
      </c>
      <c r="N59" s="79">
        <v>1</v>
      </c>
      <c r="O59" s="121">
        <f t="shared" si="7"/>
        <v>236</v>
      </c>
    </row>
    <row r="60" spans="2:15" ht="14.15" customHeight="1" x14ac:dyDescent="0.3">
      <c r="B60" s="344" t="s">
        <v>470</v>
      </c>
      <c r="C60" s="354">
        <v>50</v>
      </c>
      <c r="D60" s="274">
        <v>239</v>
      </c>
      <c r="E60" s="274">
        <v>0</v>
      </c>
      <c r="F60" s="274">
        <f>SUM(A!G685:H686)</f>
        <v>0</v>
      </c>
      <c r="G60" s="355">
        <f t="shared" si="6"/>
        <v>239</v>
      </c>
      <c r="H60" s="345">
        <f t="shared" si="5"/>
        <v>2</v>
      </c>
      <c r="J60" s="44" t="s">
        <v>470</v>
      </c>
      <c r="K60" s="120">
        <v>44957</v>
      </c>
      <c r="L60" s="79">
        <v>149</v>
      </c>
      <c r="M60" s="79">
        <v>0</v>
      </c>
      <c r="N60" s="79">
        <v>0</v>
      </c>
      <c r="O60" s="121">
        <f t="shared" si="7"/>
        <v>149</v>
      </c>
    </row>
    <row r="61" spans="2:15" ht="14.15" customHeight="1" x14ac:dyDescent="0.3">
      <c r="B61" s="344" t="s">
        <v>182</v>
      </c>
      <c r="C61" s="354">
        <v>50</v>
      </c>
      <c r="D61" s="274">
        <v>6</v>
      </c>
      <c r="E61" s="274">
        <v>0</v>
      </c>
      <c r="F61" s="274">
        <v>0</v>
      </c>
      <c r="G61" s="355">
        <f t="shared" si="6"/>
        <v>6</v>
      </c>
      <c r="H61" s="345">
        <f t="shared" si="5"/>
        <v>1</v>
      </c>
      <c r="J61" s="44" t="s">
        <v>182</v>
      </c>
      <c r="K61" s="120">
        <v>44957</v>
      </c>
      <c r="L61" s="79">
        <v>7</v>
      </c>
      <c r="M61" s="79">
        <v>0</v>
      </c>
      <c r="N61" s="79">
        <v>0</v>
      </c>
      <c r="O61" s="121">
        <f t="shared" si="7"/>
        <v>7</v>
      </c>
    </row>
    <row r="62" spans="2:15" ht="14.15" customHeight="1" x14ac:dyDescent="0.3">
      <c r="B62" s="344" t="s">
        <v>183</v>
      </c>
      <c r="C62" s="354">
        <v>50</v>
      </c>
      <c r="D62" s="274">
        <v>3</v>
      </c>
      <c r="E62" s="274">
        <v>0</v>
      </c>
      <c r="F62" s="274">
        <v>0</v>
      </c>
      <c r="G62" s="355">
        <f t="shared" si="6"/>
        <v>3</v>
      </c>
      <c r="H62" s="345">
        <f t="shared" si="5"/>
        <v>1</v>
      </c>
      <c r="J62" s="44" t="s">
        <v>183</v>
      </c>
      <c r="K62" s="120">
        <v>44957</v>
      </c>
      <c r="L62" s="79">
        <v>3</v>
      </c>
      <c r="M62" s="79">
        <v>0</v>
      </c>
      <c r="N62" s="79">
        <v>0</v>
      </c>
      <c r="O62" s="121">
        <f t="shared" si="7"/>
        <v>3</v>
      </c>
    </row>
    <row r="63" spans="2:15" ht="14.15" customHeight="1" x14ac:dyDescent="0.3">
      <c r="B63" s="344" t="s">
        <v>471</v>
      </c>
      <c r="C63" s="354">
        <v>50</v>
      </c>
      <c r="D63" s="274">
        <v>87</v>
      </c>
      <c r="E63" s="274">
        <v>100</v>
      </c>
      <c r="F63" s="274">
        <f>SUM(A!F707:F738)</f>
        <v>65</v>
      </c>
      <c r="G63" s="355">
        <f t="shared" si="6"/>
        <v>122</v>
      </c>
      <c r="H63" s="345">
        <f t="shared" si="5"/>
        <v>2</v>
      </c>
      <c r="J63" s="44" t="s">
        <v>471</v>
      </c>
      <c r="K63" s="120">
        <v>44957</v>
      </c>
      <c r="L63" s="79">
        <v>198</v>
      </c>
      <c r="M63" s="79">
        <v>0</v>
      </c>
      <c r="N63" s="79">
        <v>45</v>
      </c>
      <c r="O63" s="121">
        <f t="shared" si="7"/>
        <v>153</v>
      </c>
    </row>
    <row r="64" spans="2:15" ht="14.15" customHeight="1" x14ac:dyDescent="0.3">
      <c r="B64" s="344" t="s">
        <v>472</v>
      </c>
      <c r="C64" s="354">
        <v>50</v>
      </c>
      <c r="D64" s="274">
        <v>1</v>
      </c>
      <c r="E64" s="274">
        <v>0</v>
      </c>
      <c r="F64" s="274">
        <v>0</v>
      </c>
      <c r="G64" s="355">
        <f t="shared" si="6"/>
        <v>1</v>
      </c>
      <c r="H64" s="345">
        <f t="shared" si="5"/>
        <v>1</v>
      </c>
      <c r="J64" s="44" t="s">
        <v>472</v>
      </c>
      <c r="K64" s="120">
        <v>44957</v>
      </c>
      <c r="L64" s="79">
        <v>13</v>
      </c>
      <c r="M64" s="79">
        <v>0</v>
      </c>
      <c r="N64" s="79">
        <v>0</v>
      </c>
      <c r="O64" s="121">
        <f t="shared" si="7"/>
        <v>13</v>
      </c>
    </row>
    <row r="65" spans="2:15" ht="14.15" customHeight="1" x14ac:dyDescent="0.3">
      <c r="B65" s="344" t="s">
        <v>207</v>
      </c>
      <c r="C65" s="354">
        <v>50</v>
      </c>
      <c r="D65" s="274">
        <v>1904</v>
      </c>
      <c r="E65" s="274">
        <v>0</v>
      </c>
      <c r="F65" s="274">
        <f>SUM(A!F758:F760)</f>
        <v>200</v>
      </c>
      <c r="G65" s="355">
        <f t="shared" si="6"/>
        <v>1704</v>
      </c>
      <c r="H65" s="345">
        <f t="shared" si="5"/>
        <v>2</v>
      </c>
      <c r="J65" s="44" t="s">
        <v>207</v>
      </c>
      <c r="K65" s="120">
        <v>44957</v>
      </c>
      <c r="L65" s="79">
        <v>3475</v>
      </c>
      <c r="M65" s="79">
        <v>0</v>
      </c>
      <c r="N65" s="79">
        <v>0</v>
      </c>
      <c r="O65" s="121">
        <f t="shared" si="7"/>
        <v>3475</v>
      </c>
    </row>
    <row r="66" spans="2:15" ht="14.15" customHeight="1" x14ac:dyDescent="0.3">
      <c r="B66" s="344" t="s">
        <v>208</v>
      </c>
      <c r="C66" s="354">
        <v>50</v>
      </c>
      <c r="D66" s="274">
        <v>3300</v>
      </c>
      <c r="E66" s="274">
        <v>0</v>
      </c>
      <c r="F66" s="274">
        <f>SUM(A!F771:F772)</f>
        <v>90</v>
      </c>
      <c r="G66" s="355">
        <f t="shared" si="6"/>
        <v>3210</v>
      </c>
      <c r="H66" s="345">
        <f t="shared" si="5"/>
        <v>2</v>
      </c>
      <c r="J66" s="44" t="s">
        <v>208</v>
      </c>
      <c r="K66" s="120">
        <v>44957</v>
      </c>
      <c r="L66" s="79">
        <v>4395</v>
      </c>
      <c r="M66" s="79">
        <v>0</v>
      </c>
      <c r="N66" s="79">
        <v>50</v>
      </c>
      <c r="O66" s="121">
        <f t="shared" si="7"/>
        <v>4345</v>
      </c>
    </row>
    <row r="67" spans="2:15" ht="14.15" customHeight="1" x14ac:dyDescent="0.3">
      <c r="B67" s="344" t="s">
        <v>209</v>
      </c>
      <c r="C67" s="354">
        <v>50</v>
      </c>
      <c r="D67" s="274">
        <v>3500</v>
      </c>
      <c r="E67" s="274">
        <v>0</v>
      </c>
      <c r="F67" s="274">
        <v>0</v>
      </c>
      <c r="G67" s="355">
        <f t="shared" si="6"/>
        <v>3500</v>
      </c>
      <c r="H67" s="345">
        <f t="shared" si="5"/>
        <v>2</v>
      </c>
      <c r="J67" s="44" t="s">
        <v>209</v>
      </c>
      <c r="K67" s="120">
        <v>44957</v>
      </c>
      <c r="L67" s="79">
        <v>3500</v>
      </c>
      <c r="M67" s="79">
        <v>0</v>
      </c>
      <c r="N67" s="79">
        <v>0</v>
      </c>
      <c r="O67" s="121">
        <f t="shared" si="7"/>
        <v>3500</v>
      </c>
    </row>
    <row r="68" spans="2:15" ht="14.15" customHeight="1" x14ac:dyDescent="0.3">
      <c r="B68" s="344" t="s">
        <v>210</v>
      </c>
      <c r="C68" s="354">
        <v>50</v>
      </c>
      <c r="D68" s="274">
        <v>410</v>
      </c>
      <c r="E68" s="274">
        <v>0</v>
      </c>
      <c r="F68" s="274">
        <v>0</v>
      </c>
      <c r="G68" s="355">
        <f t="shared" si="6"/>
        <v>410</v>
      </c>
      <c r="H68" s="345">
        <f t="shared" si="5"/>
        <v>2</v>
      </c>
      <c r="J68" s="44" t="s">
        <v>210</v>
      </c>
      <c r="K68" s="120">
        <v>44957</v>
      </c>
      <c r="L68" s="79">
        <v>113</v>
      </c>
      <c r="M68" s="79">
        <v>0</v>
      </c>
      <c r="N68" s="79">
        <v>6</v>
      </c>
      <c r="O68" s="121">
        <f t="shared" si="7"/>
        <v>107</v>
      </c>
    </row>
    <row r="69" spans="2:15" ht="14.15" customHeight="1" x14ac:dyDescent="0.3">
      <c r="B69" s="344" t="s">
        <v>211</v>
      </c>
      <c r="C69" s="354">
        <v>50</v>
      </c>
      <c r="D69" s="274">
        <v>803</v>
      </c>
      <c r="E69" s="274">
        <v>0</v>
      </c>
      <c r="F69" s="274">
        <f>SUM(A!F803:F812)</f>
        <v>100</v>
      </c>
      <c r="G69" s="355">
        <f t="shared" si="6"/>
        <v>703</v>
      </c>
      <c r="H69" s="345">
        <f t="shared" si="5"/>
        <v>2</v>
      </c>
      <c r="J69" s="44" t="s">
        <v>211</v>
      </c>
      <c r="K69" s="120">
        <v>44957</v>
      </c>
      <c r="L69" s="79">
        <v>188</v>
      </c>
      <c r="M69" s="79">
        <v>0</v>
      </c>
      <c r="N69" s="79">
        <v>28</v>
      </c>
      <c r="O69" s="121">
        <f t="shared" si="7"/>
        <v>160</v>
      </c>
    </row>
    <row r="70" spans="2:15" ht="14.15" customHeight="1" x14ac:dyDescent="0.3">
      <c r="B70" s="344" t="s">
        <v>212</v>
      </c>
      <c r="C70" s="354">
        <v>50</v>
      </c>
      <c r="D70" s="274">
        <v>415</v>
      </c>
      <c r="E70" s="274">
        <v>0</v>
      </c>
      <c r="F70" s="274">
        <f>SUM(A!F821:F822)</f>
        <v>8</v>
      </c>
      <c r="G70" s="355">
        <f t="shared" si="6"/>
        <v>407</v>
      </c>
      <c r="H70" s="345">
        <f t="shared" si="5"/>
        <v>2</v>
      </c>
      <c r="J70" s="44" t="s">
        <v>212</v>
      </c>
      <c r="K70" s="120">
        <v>44957</v>
      </c>
      <c r="L70" s="79">
        <v>271</v>
      </c>
      <c r="M70" s="79">
        <v>0</v>
      </c>
      <c r="N70" s="79">
        <v>12</v>
      </c>
      <c r="O70" s="121">
        <f t="shared" si="7"/>
        <v>259</v>
      </c>
    </row>
    <row r="71" spans="2:15" ht="14.15" customHeight="1" x14ac:dyDescent="0.3">
      <c r="B71" s="344" t="s">
        <v>213</v>
      </c>
      <c r="C71" s="354">
        <v>50</v>
      </c>
      <c r="D71" s="274">
        <v>0</v>
      </c>
      <c r="E71" s="274">
        <v>0</v>
      </c>
      <c r="F71" s="274">
        <v>0</v>
      </c>
      <c r="G71" s="355">
        <f t="shared" si="6"/>
        <v>0</v>
      </c>
      <c r="H71" s="345">
        <f t="shared" si="5"/>
        <v>0</v>
      </c>
      <c r="J71" s="44" t="s">
        <v>213</v>
      </c>
      <c r="K71" s="120">
        <v>44957</v>
      </c>
      <c r="L71" s="79">
        <v>0</v>
      </c>
      <c r="M71" s="79">
        <v>0</v>
      </c>
      <c r="N71" s="79">
        <v>0</v>
      </c>
      <c r="O71" s="121">
        <f t="shared" si="7"/>
        <v>0</v>
      </c>
    </row>
    <row r="72" spans="2:15" ht="14.15" customHeight="1" x14ac:dyDescent="0.3">
      <c r="B72" s="344" t="s">
        <v>215</v>
      </c>
      <c r="C72" s="354">
        <v>50</v>
      </c>
      <c r="D72" s="274">
        <v>117</v>
      </c>
      <c r="E72" s="274">
        <v>0</v>
      </c>
      <c r="F72" s="274">
        <f>SUM(A!F843:F847)</f>
        <v>10</v>
      </c>
      <c r="G72" s="355">
        <f t="shared" si="6"/>
        <v>107</v>
      </c>
      <c r="H72" s="345">
        <f t="shared" si="5"/>
        <v>2</v>
      </c>
      <c r="J72" s="44" t="s">
        <v>215</v>
      </c>
      <c r="K72" s="120">
        <v>44957</v>
      </c>
      <c r="L72" s="79">
        <v>104</v>
      </c>
      <c r="M72" s="79">
        <v>0</v>
      </c>
      <c r="N72" s="79">
        <v>1</v>
      </c>
      <c r="O72" s="121">
        <f t="shared" si="7"/>
        <v>103</v>
      </c>
    </row>
    <row r="73" spans="2:15" ht="14.15" customHeight="1" x14ac:dyDescent="0.3">
      <c r="B73" s="344" t="s">
        <v>216</v>
      </c>
      <c r="C73" s="354">
        <v>50</v>
      </c>
      <c r="D73" s="274">
        <v>4</v>
      </c>
      <c r="E73" s="274">
        <v>0</v>
      </c>
      <c r="F73" s="274">
        <v>0</v>
      </c>
      <c r="G73" s="355">
        <f t="shared" si="6"/>
        <v>4</v>
      </c>
      <c r="H73" s="345">
        <f t="shared" si="5"/>
        <v>1</v>
      </c>
      <c r="J73" s="44" t="s">
        <v>216</v>
      </c>
      <c r="K73" s="120">
        <v>44957</v>
      </c>
      <c r="L73" s="79">
        <v>5</v>
      </c>
      <c r="M73" s="79">
        <v>0</v>
      </c>
      <c r="N73" s="79">
        <v>0</v>
      </c>
      <c r="O73" s="121">
        <f t="shared" si="7"/>
        <v>5</v>
      </c>
    </row>
    <row r="74" spans="2:15" ht="14.15" customHeight="1" x14ac:dyDescent="0.3">
      <c r="B74" s="344" t="s">
        <v>473</v>
      </c>
      <c r="C74" s="354">
        <v>50</v>
      </c>
      <c r="D74" s="274">
        <v>180</v>
      </c>
      <c r="E74" s="274">
        <v>0</v>
      </c>
      <c r="F74" s="274">
        <v>0</v>
      </c>
      <c r="G74" s="355">
        <f t="shared" si="6"/>
        <v>180</v>
      </c>
      <c r="H74" s="345">
        <f t="shared" ref="H74:H89" si="8">_xlfn.IFS(G74&lt;=0,0,G74&lt;=C74,1,G74&gt;=C74,2)</f>
        <v>2</v>
      </c>
      <c r="J74" s="44" t="s">
        <v>473</v>
      </c>
      <c r="K74" s="120">
        <v>44957</v>
      </c>
      <c r="L74" s="79">
        <v>180</v>
      </c>
      <c r="M74" s="79">
        <v>0</v>
      </c>
      <c r="N74" s="79">
        <v>0</v>
      </c>
      <c r="O74" s="121">
        <f t="shared" si="7"/>
        <v>180</v>
      </c>
    </row>
    <row r="75" spans="2:15" ht="14.15" customHeight="1" x14ac:dyDescent="0.3">
      <c r="B75" s="344" t="s">
        <v>228</v>
      </c>
      <c r="C75" s="354">
        <v>50</v>
      </c>
      <c r="D75" s="274">
        <v>193</v>
      </c>
      <c r="E75" s="274">
        <v>0</v>
      </c>
      <c r="F75" s="274">
        <f>SUM(A!F878:F883)</f>
        <v>22</v>
      </c>
      <c r="G75" s="355">
        <f t="shared" si="6"/>
        <v>171</v>
      </c>
      <c r="H75" s="345">
        <f t="shared" si="8"/>
        <v>2</v>
      </c>
      <c r="J75" s="44" t="s">
        <v>228</v>
      </c>
      <c r="K75" s="120">
        <v>44957</v>
      </c>
      <c r="L75" s="79">
        <v>155</v>
      </c>
      <c r="M75" s="79">
        <v>0</v>
      </c>
      <c r="N75" s="79">
        <v>0</v>
      </c>
      <c r="O75" s="121">
        <f t="shared" si="7"/>
        <v>155</v>
      </c>
    </row>
    <row r="76" spans="2:15" ht="14.15" customHeight="1" x14ac:dyDescent="0.3">
      <c r="B76" s="344" t="s">
        <v>229</v>
      </c>
      <c r="C76" s="354">
        <v>50</v>
      </c>
      <c r="D76" s="274">
        <v>96</v>
      </c>
      <c r="E76" s="274">
        <v>0</v>
      </c>
      <c r="F76" s="274">
        <f>SUM(A!F888:F889)</f>
        <v>7</v>
      </c>
      <c r="G76" s="355">
        <f t="shared" si="6"/>
        <v>89</v>
      </c>
      <c r="H76" s="345">
        <f t="shared" si="8"/>
        <v>2</v>
      </c>
      <c r="J76" s="44" t="s">
        <v>229</v>
      </c>
      <c r="K76" s="120">
        <v>44957</v>
      </c>
      <c r="L76" s="79">
        <v>152</v>
      </c>
      <c r="M76" s="79">
        <v>0</v>
      </c>
      <c r="N76" s="79">
        <v>16</v>
      </c>
      <c r="O76" s="121">
        <f t="shared" si="7"/>
        <v>136</v>
      </c>
    </row>
    <row r="77" spans="2:15" ht="14.15" customHeight="1" x14ac:dyDescent="0.3">
      <c r="B77" s="344" t="s">
        <v>231</v>
      </c>
      <c r="C77" s="354">
        <v>50</v>
      </c>
      <c r="D77" s="274">
        <v>289</v>
      </c>
      <c r="E77" s="274">
        <v>0</v>
      </c>
      <c r="F77" s="274">
        <v>1</v>
      </c>
      <c r="G77" s="355">
        <f t="shared" si="6"/>
        <v>288</v>
      </c>
      <c r="H77" s="345">
        <f t="shared" si="8"/>
        <v>2</v>
      </c>
      <c r="J77" s="44" t="s">
        <v>231</v>
      </c>
      <c r="K77" s="120">
        <v>44957</v>
      </c>
      <c r="L77" s="79">
        <v>298</v>
      </c>
      <c r="M77" s="79">
        <v>0</v>
      </c>
      <c r="N77" s="79">
        <v>1</v>
      </c>
      <c r="O77" s="121">
        <f t="shared" si="7"/>
        <v>297</v>
      </c>
    </row>
    <row r="78" spans="2:15" ht="14.15" customHeight="1" x14ac:dyDescent="0.3">
      <c r="B78" s="344" t="s">
        <v>234</v>
      </c>
      <c r="C78" s="354">
        <v>50</v>
      </c>
      <c r="D78" s="274">
        <v>55</v>
      </c>
      <c r="E78" s="274">
        <v>0</v>
      </c>
      <c r="F78" s="274">
        <v>1</v>
      </c>
      <c r="G78" s="355">
        <f t="shared" si="6"/>
        <v>54</v>
      </c>
      <c r="H78" s="345">
        <f t="shared" si="8"/>
        <v>2</v>
      </c>
      <c r="J78" s="44" t="s">
        <v>234</v>
      </c>
      <c r="K78" s="120">
        <v>44957</v>
      </c>
      <c r="L78" s="79">
        <v>60</v>
      </c>
      <c r="M78" s="79">
        <v>0</v>
      </c>
      <c r="N78" s="79">
        <v>0</v>
      </c>
      <c r="O78" s="121">
        <f t="shared" si="7"/>
        <v>60</v>
      </c>
    </row>
    <row r="79" spans="2:15" ht="14.15" customHeight="1" x14ac:dyDescent="0.3">
      <c r="B79" s="344" t="s">
        <v>235</v>
      </c>
      <c r="C79" s="354">
        <v>50</v>
      </c>
      <c r="D79" s="274">
        <v>0</v>
      </c>
      <c r="E79" s="274">
        <v>0</v>
      </c>
      <c r="F79" s="274">
        <v>0</v>
      </c>
      <c r="G79" s="355">
        <f t="shared" si="6"/>
        <v>0</v>
      </c>
      <c r="H79" s="345">
        <f t="shared" si="8"/>
        <v>0</v>
      </c>
      <c r="J79" s="44" t="s">
        <v>235</v>
      </c>
      <c r="K79" s="120">
        <v>44957</v>
      </c>
      <c r="L79" s="79">
        <v>0</v>
      </c>
      <c r="M79" s="79">
        <v>0</v>
      </c>
      <c r="N79" s="79">
        <v>0</v>
      </c>
      <c r="O79" s="121">
        <f t="shared" si="7"/>
        <v>0</v>
      </c>
    </row>
    <row r="80" spans="2:15" ht="14.15" customHeight="1" x14ac:dyDescent="0.3">
      <c r="B80" s="344" t="s">
        <v>236</v>
      </c>
      <c r="C80" s="354">
        <v>50</v>
      </c>
      <c r="D80" s="274">
        <v>2</v>
      </c>
      <c r="E80" s="274">
        <v>0</v>
      </c>
      <c r="F80" s="274">
        <v>0</v>
      </c>
      <c r="G80" s="355">
        <f t="shared" si="6"/>
        <v>2</v>
      </c>
      <c r="H80" s="345">
        <f t="shared" si="8"/>
        <v>1</v>
      </c>
      <c r="J80" s="44" t="s">
        <v>236</v>
      </c>
      <c r="K80" s="120">
        <v>44957</v>
      </c>
      <c r="L80" s="79">
        <v>2</v>
      </c>
      <c r="M80" s="79">
        <v>0</v>
      </c>
      <c r="N80" s="79">
        <v>0</v>
      </c>
      <c r="O80" s="121">
        <f t="shared" si="7"/>
        <v>2</v>
      </c>
    </row>
    <row r="81" spans="2:15" ht="14.15" customHeight="1" x14ac:dyDescent="0.3">
      <c r="B81" s="344" t="s">
        <v>238</v>
      </c>
      <c r="C81" s="354">
        <v>50</v>
      </c>
      <c r="D81" s="274">
        <v>0</v>
      </c>
      <c r="E81" s="274">
        <v>0</v>
      </c>
      <c r="F81" s="274">
        <v>0</v>
      </c>
      <c r="G81" s="355">
        <f t="shared" si="6"/>
        <v>0</v>
      </c>
      <c r="H81" s="345">
        <f t="shared" si="8"/>
        <v>0</v>
      </c>
      <c r="J81" s="44" t="s">
        <v>238</v>
      </c>
      <c r="K81" s="120">
        <v>44957</v>
      </c>
      <c r="L81" s="79">
        <v>10</v>
      </c>
      <c r="M81" s="79">
        <v>0</v>
      </c>
      <c r="N81" s="79">
        <v>0</v>
      </c>
      <c r="O81" s="121">
        <f t="shared" si="7"/>
        <v>10</v>
      </c>
    </row>
    <row r="82" spans="2:15" ht="14.15" customHeight="1" x14ac:dyDescent="0.3">
      <c r="B82" s="344" t="s">
        <v>240</v>
      </c>
      <c r="C82" s="354">
        <v>50</v>
      </c>
      <c r="D82" s="274">
        <v>10</v>
      </c>
      <c r="E82" s="274">
        <v>0</v>
      </c>
      <c r="F82" s="274">
        <v>0</v>
      </c>
      <c r="G82" s="355">
        <f t="shared" si="6"/>
        <v>10</v>
      </c>
      <c r="H82" s="345">
        <f t="shared" si="8"/>
        <v>1</v>
      </c>
      <c r="J82" s="44" t="s">
        <v>240</v>
      </c>
      <c r="K82" s="120">
        <v>44957</v>
      </c>
      <c r="L82" s="79" t="s">
        <v>474</v>
      </c>
      <c r="M82" s="79">
        <v>0</v>
      </c>
      <c r="N82" s="79" t="s">
        <v>475</v>
      </c>
      <c r="O82" s="121" t="s">
        <v>456</v>
      </c>
    </row>
    <row r="83" spans="2:15" ht="14.15" customHeight="1" x14ac:dyDescent="0.3">
      <c r="B83" s="344" t="s">
        <v>242</v>
      </c>
      <c r="C83" s="354">
        <v>50</v>
      </c>
      <c r="D83" s="274">
        <v>5</v>
      </c>
      <c r="E83" s="274">
        <v>0</v>
      </c>
      <c r="F83" s="274">
        <v>3</v>
      </c>
      <c r="G83" s="355">
        <f t="shared" si="6"/>
        <v>2</v>
      </c>
      <c r="H83" s="345">
        <f t="shared" si="8"/>
        <v>1</v>
      </c>
      <c r="J83" s="44" t="s">
        <v>242</v>
      </c>
      <c r="K83" s="120">
        <v>44957</v>
      </c>
      <c r="L83" s="79">
        <v>12</v>
      </c>
      <c r="M83" s="79">
        <v>0</v>
      </c>
      <c r="N83" s="79">
        <v>4</v>
      </c>
      <c r="O83" s="121">
        <f t="shared" ref="O83:O89" si="9">L83+M83-N83</f>
        <v>8</v>
      </c>
    </row>
    <row r="84" spans="2:15" ht="14.15" customHeight="1" x14ac:dyDescent="0.3">
      <c r="B84" s="344" t="s">
        <v>243</v>
      </c>
      <c r="C84" s="354">
        <v>50</v>
      </c>
      <c r="D84" s="274">
        <v>21</v>
      </c>
      <c r="E84" s="274">
        <v>0</v>
      </c>
      <c r="F84" s="274">
        <v>0</v>
      </c>
      <c r="G84" s="355">
        <f t="shared" si="6"/>
        <v>21</v>
      </c>
      <c r="H84" s="345">
        <f t="shared" si="8"/>
        <v>1</v>
      </c>
      <c r="J84" s="44" t="s">
        <v>243</v>
      </c>
      <c r="K84" s="120">
        <v>44957</v>
      </c>
      <c r="L84" s="79">
        <v>4</v>
      </c>
      <c r="M84" s="79">
        <v>0</v>
      </c>
      <c r="N84" s="79">
        <v>0</v>
      </c>
      <c r="O84" s="121">
        <f t="shared" si="9"/>
        <v>4</v>
      </c>
    </row>
    <row r="85" spans="2:15" ht="14.15" customHeight="1" x14ac:dyDescent="0.3">
      <c r="B85" s="344" t="s">
        <v>246</v>
      </c>
      <c r="C85" s="354">
        <v>50</v>
      </c>
      <c r="D85" s="274">
        <v>30</v>
      </c>
      <c r="E85" s="274">
        <v>0</v>
      </c>
      <c r="F85" s="274">
        <v>0</v>
      </c>
      <c r="G85" s="355">
        <f t="shared" si="6"/>
        <v>30</v>
      </c>
      <c r="H85" s="345">
        <f t="shared" si="8"/>
        <v>1</v>
      </c>
      <c r="J85" s="44" t="s">
        <v>246</v>
      </c>
      <c r="K85" s="120">
        <v>44957</v>
      </c>
      <c r="L85" s="79">
        <v>30</v>
      </c>
      <c r="M85" s="79">
        <v>0</v>
      </c>
      <c r="N85" s="79">
        <v>0</v>
      </c>
      <c r="O85" s="121">
        <f t="shared" si="9"/>
        <v>30</v>
      </c>
    </row>
    <row r="86" spans="2:15" ht="14.15" customHeight="1" x14ac:dyDescent="0.3">
      <c r="B86" s="344" t="s">
        <v>248</v>
      </c>
      <c r="C86" s="354">
        <v>50</v>
      </c>
      <c r="D86" s="274">
        <v>56</v>
      </c>
      <c r="E86" s="274">
        <v>0</v>
      </c>
      <c r="F86" s="274">
        <v>0</v>
      </c>
      <c r="G86" s="355">
        <f t="shared" si="6"/>
        <v>56</v>
      </c>
      <c r="H86" s="345">
        <f t="shared" si="8"/>
        <v>2</v>
      </c>
      <c r="J86" s="44" t="s">
        <v>248</v>
      </c>
      <c r="K86" s="120">
        <v>44957</v>
      </c>
      <c r="L86" s="79">
        <v>10</v>
      </c>
      <c r="M86" s="79">
        <v>0</v>
      </c>
      <c r="N86" s="79">
        <v>0</v>
      </c>
      <c r="O86" s="121">
        <f t="shared" si="9"/>
        <v>10</v>
      </c>
    </row>
    <row r="87" spans="2:15" ht="14.15" customHeight="1" x14ac:dyDescent="0.3">
      <c r="B87" s="344" t="s">
        <v>247</v>
      </c>
      <c r="C87" s="354">
        <v>50</v>
      </c>
      <c r="D87" s="274">
        <v>19</v>
      </c>
      <c r="E87" s="274">
        <v>0</v>
      </c>
      <c r="F87" s="274">
        <v>1</v>
      </c>
      <c r="G87" s="355">
        <f t="shared" si="6"/>
        <v>18</v>
      </c>
      <c r="H87" s="345">
        <f t="shared" si="8"/>
        <v>1</v>
      </c>
      <c r="J87" s="44" t="s">
        <v>247</v>
      </c>
      <c r="K87" s="120">
        <v>44957</v>
      </c>
      <c r="L87" s="79">
        <v>10</v>
      </c>
      <c r="M87" s="79">
        <v>0</v>
      </c>
      <c r="N87" s="79">
        <v>3</v>
      </c>
      <c r="O87" s="121">
        <f t="shared" si="9"/>
        <v>7</v>
      </c>
    </row>
    <row r="88" spans="2:15" ht="14.15" customHeight="1" x14ac:dyDescent="0.3">
      <c r="B88" s="344" t="s">
        <v>251</v>
      </c>
      <c r="C88" s="354">
        <v>50</v>
      </c>
      <c r="D88" s="274">
        <v>499</v>
      </c>
      <c r="E88" s="274">
        <v>0</v>
      </c>
      <c r="F88" s="274">
        <v>0</v>
      </c>
      <c r="G88" s="355">
        <f t="shared" si="6"/>
        <v>499</v>
      </c>
      <c r="H88" s="345">
        <f t="shared" si="8"/>
        <v>2</v>
      </c>
      <c r="J88" s="44" t="s">
        <v>251</v>
      </c>
      <c r="K88" s="120">
        <v>44957</v>
      </c>
      <c r="L88" s="79">
        <v>3</v>
      </c>
      <c r="M88" s="79">
        <v>0</v>
      </c>
      <c r="N88" s="79">
        <v>2</v>
      </c>
      <c r="O88" s="121">
        <f t="shared" si="9"/>
        <v>1</v>
      </c>
    </row>
    <row r="89" spans="2:15" ht="14.15" customHeight="1" x14ac:dyDescent="0.3">
      <c r="B89" s="344" t="s">
        <v>253</v>
      </c>
      <c r="C89" s="354">
        <v>50</v>
      </c>
      <c r="D89" s="274">
        <v>716</v>
      </c>
      <c r="E89" s="274">
        <v>0</v>
      </c>
      <c r="F89" s="274">
        <f>SUM(A!F1035:F1037)</f>
        <v>11</v>
      </c>
      <c r="G89" s="355">
        <f t="shared" si="6"/>
        <v>705</v>
      </c>
      <c r="H89" s="345">
        <f t="shared" si="8"/>
        <v>2</v>
      </c>
      <c r="J89" s="44" t="s">
        <v>253</v>
      </c>
      <c r="K89" s="120">
        <v>44957</v>
      </c>
      <c r="L89" s="79">
        <v>954</v>
      </c>
      <c r="M89" s="79">
        <v>0</v>
      </c>
      <c r="N89" s="79">
        <v>7</v>
      </c>
      <c r="O89" s="121">
        <f t="shared" si="9"/>
        <v>947</v>
      </c>
    </row>
    <row r="90" spans="2:15" s="268" customFormat="1" ht="14.15" customHeight="1" x14ac:dyDescent="0.25">
      <c r="B90" s="418"/>
      <c r="C90" s="418"/>
      <c r="D90" s="418"/>
      <c r="E90" s="418"/>
      <c r="F90" s="418"/>
      <c r="G90" s="418"/>
      <c r="H90" s="418"/>
      <c r="J90" s="802"/>
      <c r="K90" s="802"/>
      <c r="L90" s="802"/>
      <c r="M90" s="802"/>
      <c r="N90" s="802"/>
      <c r="O90" s="802"/>
    </row>
    <row r="91" spans="2:15" s="325" customFormat="1" ht="20.149999999999999" customHeight="1" x14ac:dyDescent="0.45">
      <c r="B91" s="749" t="s">
        <v>533</v>
      </c>
      <c r="C91" s="749"/>
      <c r="D91" s="749"/>
      <c r="E91" s="749"/>
      <c r="F91" s="749"/>
      <c r="G91" s="749"/>
      <c r="H91" s="749"/>
      <c r="J91" s="326"/>
      <c r="K91" s="327"/>
      <c r="L91" s="327"/>
      <c r="M91" s="327"/>
      <c r="N91" s="327"/>
      <c r="O91" s="327"/>
    </row>
    <row r="92" spans="2:15" s="382" customFormat="1" ht="16.5" hidden="1" customHeight="1" x14ac:dyDescent="0.45">
      <c r="B92" s="349" t="s">
        <v>445</v>
      </c>
      <c r="C92" s="349" t="s">
        <v>505</v>
      </c>
      <c r="D92" s="349" t="s">
        <v>501</v>
      </c>
      <c r="E92" s="349" t="s">
        <v>502</v>
      </c>
      <c r="F92" s="349" t="s">
        <v>503</v>
      </c>
      <c r="G92" s="350" t="s">
        <v>504</v>
      </c>
      <c r="H92" s="350" t="s">
        <v>527</v>
      </c>
      <c r="J92" s="383"/>
      <c r="K92" s="384"/>
      <c r="L92" s="384"/>
      <c r="M92" s="384"/>
      <c r="N92" s="384"/>
      <c r="O92" s="384"/>
    </row>
    <row r="93" spans="2:15" ht="14.15" customHeight="1" x14ac:dyDescent="0.3">
      <c r="B93" s="344" t="s">
        <v>6</v>
      </c>
      <c r="C93" s="354">
        <v>50</v>
      </c>
      <c r="D93" s="274">
        <v>147</v>
      </c>
      <c r="E93" s="274">
        <v>0</v>
      </c>
      <c r="F93" s="274">
        <v>0</v>
      </c>
      <c r="G93" s="355">
        <f t="shared" ref="G93:G131" si="10">D93+E93-F93</f>
        <v>147</v>
      </c>
      <c r="H93" s="345">
        <f>_xlfn.IFS(G93&lt;=0,0,G93&lt;=C93,1,G93&gt;=C93,2)</f>
        <v>2</v>
      </c>
      <c r="J93" s="55" t="s">
        <v>6</v>
      </c>
      <c r="K93" s="120">
        <v>44985</v>
      </c>
      <c r="L93" s="79">
        <v>0</v>
      </c>
      <c r="M93" s="79">
        <v>0</v>
      </c>
      <c r="N93" s="79">
        <v>0</v>
      </c>
      <c r="O93" s="121">
        <f t="shared" ref="O93:O101" si="11">L93+M93-N93</f>
        <v>0</v>
      </c>
    </row>
    <row r="94" spans="2:15" ht="14.15" customHeight="1" x14ac:dyDescent="0.3">
      <c r="B94" s="344" t="s">
        <v>13</v>
      </c>
      <c r="C94" s="354">
        <v>50</v>
      </c>
      <c r="D94" s="274">
        <v>147</v>
      </c>
      <c r="E94" s="274">
        <v>0</v>
      </c>
      <c r="F94" s="274">
        <f>SUM(A!P28)</f>
        <v>0</v>
      </c>
      <c r="G94" s="355">
        <f t="shared" si="10"/>
        <v>147</v>
      </c>
      <c r="H94" s="345">
        <f t="shared" ref="H94:H157" si="12">_xlfn.IFS(G94&lt;=0,0,G94&lt;=C94,1,G94&gt;=C94,2)</f>
        <v>2</v>
      </c>
      <c r="J94" s="44" t="s">
        <v>13</v>
      </c>
      <c r="K94" s="120">
        <v>44985</v>
      </c>
      <c r="L94" s="79">
        <v>174</v>
      </c>
      <c r="M94" s="79">
        <v>0</v>
      </c>
      <c r="N94" s="79">
        <v>1</v>
      </c>
      <c r="O94" s="121">
        <f t="shared" si="11"/>
        <v>173</v>
      </c>
    </row>
    <row r="95" spans="2:15" ht="14.15" customHeight="1" x14ac:dyDescent="0.3">
      <c r="B95" s="344" t="s">
        <v>20</v>
      </c>
      <c r="C95" s="354">
        <v>50</v>
      </c>
      <c r="D95" s="274">
        <v>0</v>
      </c>
      <c r="E95" s="274">
        <v>0</v>
      </c>
      <c r="F95" s="274">
        <v>0</v>
      </c>
      <c r="G95" s="355">
        <f t="shared" si="10"/>
        <v>0</v>
      </c>
      <c r="H95" s="345">
        <f t="shared" si="12"/>
        <v>0</v>
      </c>
      <c r="J95" s="44" t="s">
        <v>20</v>
      </c>
      <c r="K95" s="120">
        <v>44985</v>
      </c>
      <c r="L95" s="79">
        <v>9</v>
      </c>
      <c r="M95" s="79">
        <v>0</v>
      </c>
      <c r="N95" s="79">
        <v>2</v>
      </c>
      <c r="O95" s="121">
        <f t="shared" si="11"/>
        <v>7</v>
      </c>
    </row>
    <row r="96" spans="2:15" ht="14.15" customHeight="1" x14ac:dyDescent="0.3">
      <c r="B96" s="344" t="s">
        <v>23</v>
      </c>
      <c r="C96" s="354">
        <v>50</v>
      </c>
      <c r="D96" s="274">
        <v>11</v>
      </c>
      <c r="E96" s="274">
        <v>0</v>
      </c>
      <c r="F96" s="274">
        <v>1</v>
      </c>
      <c r="G96" s="355">
        <f t="shared" si="10"/>
        <v>10</v>
      </c>
      <c r="H96" s="345">
        <f t="shared" si="12"/>
        <v>1</v>
      </c>
      <c r="J96" s="44" t="s">
        <v>23</v>
      </c>
      <c r="K96" s="120">
        <v>44985</v>
      </c>
      <c r="L96" s="79">
        <v>0</v>
      </c>
      <c r="M96" s="79">
        <v>0</v>
      </c>
      <c r="N96" s="79">
        <v>0</v>
      </c>
      <c r="O96" s="121">
        <f t="shared" si="11"/>
        <v>0</v>
      </c>
    </row>
    <row r="97" spans="2:15" ht="14.15" customHeight="1" x14ac:dyDescent="0.3">
      <c r="B97" s="344" t="s">
        <v>26</v>
      </c>
      <c r="C97" s="354">
        <v>50</v>
      </c>
      <c r="D97" s="274">
        <v>0</v>
      </c>
      <c r="E97" s="274">
        <v>0</v>
      </c>
      <c r="F97" s="274">
        <v>0</v>
      </c>
      <c r="G97" s="355">
        <f t="shared" si="10"/>
        <v>0</v>
      </c>
      <c r="H97" s="345">
        <f t="shared" si="12"/>
        <v>0</v>
      </c>
      <c r="J97" s="44" t="s">
        <v>26</v>
      </c>
      <c r="K97" s="120">
        <v>44985</v>
      </c>
      <c r="L97" s="79">
        <v>0</v>
      </c>
      <c r="M97" s="79">
        <v>0</v>
      </c>
      <c r="N97" s="79">
        <v>0</v>
      </c>
      <c r="O97" s="121">
        <f t="shared" si="11"/>
        <v>0</v>
      </c>
    </row>
    <row r="98" spans="2:15" ht="14.15" customHeight="1" x14ac:dyDescent="0.3">
      <c r="B98" s="344" t="s">
        <v>28</v>
      </c>
      <c r="C98" s="354">
        <v>50</v>
      </c>
      <c r="D98" s="274">
        <v>555</v>
      </c>
      <c r="E98" s="274">
        <v>0</v>
      </c>
      <c r="F98" s="274">
        <v>1</v>
      </c>
      <c r="G98" s="355">
        <f t="shared" si="10"/>
        <v>554</v>
      </c>
      <c r="H98" s="345">
        <f t="shared" si="12"/>
        <v>2</v>
      </c>
      <c r="J98" s="44" t="s">
        <v>28</v>
      </c>
      <c r="K98" s="120">
        <v>44985</v>
      </c>
      <c r="L98" s="79">
        <v>277</v>
      </c>
      <c r="M98" s="79">
        <v>0</v>
      </c>
      <c r="N98" s="79">
        <v>1</v>
      </c>
      <c r="O98" s="121">
        <f t="shared" si="11"/>
        <v>276</v>
      </c>
    </row>
    <row r="99" spans="2:15" ht="14.15" customHeight="1" x14ac:dyDescent="0.3">
      <c r="B99" s="344" t="s">
        <v>29</v>
      </c>
      <c r="C99" s="354">
        <v>50</v>
      </c>
      <c r="D99" s="274">
        <v>274</v>
      </c>
      <c r="E99" s="274">
        <v>0</v>
      </c>
      <c r="F99" s="274">
        <v>0</v>
      </c>
      <c r="G99" s="355">
        <f t="shared" si="10"/>
        <v>274</v>
      </c>
      <c r="H99" s="345">
        <f t="shared" si="12"/>
        <v>2</v>
      </c>
      <c r="J99" s="44" t="s">
        <v>29</v>
      </c>
      <c r="K99" s="120">
        <v>44985</v>
      </c>
      <c r="L99" s="79">
        <v>0</v>
      </c>
      <c r="M99" s="79">
        <v>0</v>
      </c>
      <c r="N99" s="79">
        <v>0</v>
      </c>
      <c r="O99" s="121">
        <f t="shared" si="11"/>
        <v>0</v>
      </c>
    </row>
    <row r="100" spans="2:15" ht="14.15" customHeight="1" x14ac:dyDescent="0.3">
      <c r="B100" s="344" t="s">
        <v>30</v>
      </c>
      <c r="C100" s="354">
        <v>50</v>
      </c>
      <c r="D100" s="274">
        <v>96</v>
      </c>
      <c r="E100" s="274">
        <v>0</v>
      </c>
      <c r="F100" s="274">
        <v>1</v>
      </c>
      <c r="G100" s="355">
        <f t="shared" si="10"/>
        <v>95</v>
      </c>
      <c r="H100" s="345">
        <f t="shared" si="12"/>
        <v>2</v>
      </c>
      <c r="J100" s="44" t="s">
        <v>30</v>
      </c>
      <c r="K100" s="120">
        <v>44985</v>
      </c>
      <c r="L100" s="79">
        <v>115</v>
      </c>
      <c r="M100" s="79">
        <v>0</v>
      </c>
      <c r="N100" s="79">
        <v>0</v>
      </c>
      <c r="O100" s="121">
        <f t="shared" si="11"/>
        <v>115</v>
      </c>
    </row>
    <row r="101" spans="2:15" ht="14.15" customHeight="1" x14ac:dyDescent="0.3">
      <c r="B101" s="344" t="s">
        <v>32</v>
      </c>
      <c r="C101" s="354">
        <v>50</v>
      </c>
      <c r="D101" s="274">
        <v>390</v>
      </c>
      <c r="E101" s="274">
        <v>0</v>
      </c>
      <c r="F101" s="274">
        <v>0</v>
      </c>
      <c r="G101" s="355">
        <f t="shared" si="10"/>
        <v>390</v>
      </c>
      <c r="H101" s="345">
        <f t="shared" si="12"/>
        <v>2</v>
      </c>
      <c r="J101" s="44" t="s">
        <v>32</v>
      </c>
      <c r="K101" s="120">
        <v>44985</v>
      </c>
      <c r="L101" s="79">
        <v>437</v>
      </c>
      <c r="M101" s="79">
        <v>0</v>
      </c>
      <c r="N101" s="79">
        <v>30</v>
      </c>
      <c r="O101" s="121">
        <f t="shared" si="11"/>
        <v>407</v>
      </c>
    </row>
    <row r="102" spans="2:15" ht="14.15" customHeight="1" x14ac:dyDescent="0.3">
      <c r="B102" s="344" t="s">
        <v>33</v>
      </c>
      <c r="C102" s="354">
        <v>50</v>
      </c>
      <c r="D102" s="274">
        <v>0</v>
      </c>
      <c r="E102" s="274">
        <v>0</v>
      </c>
      <c r="F102" s="274">
        <v>0</v>
      </c>
      <c r="G102" s="355">
        <f t="shared" si="10"/>
        <v>0</v>
      </c>
      <c r="H102" s="345">
        <f t="shared" si="12"/>
        <v>0</v>
      </c>
      <c r="J102" s="44" t="s">
        <v>33</v>
      </c>
      <c r="K102" s="120">
        <v>44985</v>
      </c>
      <c r="L102" s="79" t="s">
        <v>456</v>
      </c>
      <c r="M102" s="79">
        <v>0</v>
      </c>
      <c r="N102" s="79">
        <v>0</v>
      </c>
      <c r="O102" s="121" t="s">
        <v>456</v>
      </c>
    </row>
    <row r="103" spans="2:15" ht="14.15" customHeight="1" x14ac:dyDescent="0.3">
      <c r="B103" s="344" t="s">
        <v>37</v>
      </c>
      <c r="C103" s="354">
        <v>50</v>
      </c>
      <c r="D103" s="274">
        <v>10</v>
      </c>
      <c r="E103" s="274">
        <v>0</v>
      </c>
      <c r="F103" s="274">
        <v>0</v>
      </c>
      <c r="G103" s="355">
        <f t="shared" si="10"/>
        <v>10</v>
      </c>
      <c r="H103" s="345">
        <f t="shared" si="12"/>
        <v>1</v>
      </c>
      <c r="J103" s="44" t="s">
        <v>37</v>
      </c>
      <c r="K103" s="120">
        <v>44985</v>
      </c>
      <c r="L103" s="79">
        <v>14</v>
      </c>
      <c r="M103" s="79">
        <v>0</v>
      </c>
      <c r="N103" s="79">
        <v>0</v>
      </c>
      <c r="O103" s="121">
        <f t="shared" ref="O103:O107" si="13">L103+M103-N103</f>
        <v>14</v>
      </c>
    </row>
    <row r="104" spans="2:15" ht="14.15" customHeight="1" x14ac:dyDescent="0.3">
      <c r="B104" s="344" t="s">
        <v>38</v>
      </c>
      <c r="C104" s="354">
        <v>50</v>
      </c>
      <c r="D104" s="274">
        <v>8</v>
      </c>
      <c r="E104" s="274">
        <v>0</v>
      </c>
      <c r="F104" s="274">
        <v>0</v>
      </c>
      <c r="G104" s="355">
        <f t="shared" si="10"/>
        <v>8</v>
      </c>
      <c r="H104" s="345">
        <f t="shared" si="12"/>
        <v>1</v>
      </c>
      <c r="J104" s="44" t="s">
        <v>38</v>
      </c>
      <c r="K104" s="120">
        <v>44985</v>
      </c>
      <c r="L104" s="79">
        <v>14</v>
      </c>
      <c r="M104" s="79">
        <v>0</v>
      </c>
      <c r="N104" s="79">
        <v>0</v>
      </c>
      <c r="O104" s="121">
        <f t="shared" si="13"/>
        <v>14</v>
      </c>
    </row>
    <row r="105" spans="2:15" ht="14.15" customHeight="1" x14ac:dyDescent="0.3">
      <c r="B105" s="344" t="s">
        <v>39</v>
      </c>
      <c r="C105" s="354">
        <v>50</v>
      </c>
      <c r="D105" s="274">
        <v>8</v>
      </c>
      <c r="E105" s="274">
        <v>0</v>
      </c>
      <c r="F105" s="274">
        <v>0</v>
      </c>
      <c r="G105" s="355">
        <f t="shared" si="10"/>
        <v>8</v>
      </c>
      <c r="H105" s="345">
        <f t="shared" si="12"/>
        <v>1</v>
      </c>
      <c r="J105" s="44" t="s">
        <v>39</v>
      </c>
      <c r="K105" s="120">
        <v>44985</v>
      </c>
      <c r="L105" s="79">
        <v>12</v>
      </c>
      <c r="M105" s="79">
        <v>0</v>
      </c>
      <c r="N105" s="79">
        <v>0</v>
      </c>
      <c r="O105" s="121">
        <f t="shared" si="13"/>
        <v>12</v>
      </c>
    </row>
    <row r="106" spans="2:15" ht="14.15" customHeight="1" x14ac:dyDescent="0.3">
      <c r="B106" s="344" t="s">
        <v>41</v>
      </c>
      <c r="C106" s="354">
        <v>50</v>
      </c>
      <c r="D106" s="274">
        <v>2</v>
      </c>
      <c r="E106" s="274">
        <v>0</v>
      </c>
      <c r="F106" s="274">
        <v>0</v>
      </c>
      <c r="G106" s="355">
        <f t="shared" si="10"/>
        <v>2</v>
      </c>
      <c r="H106" s="345">
        <f t="shared" si="12"/>
        <v>1</v>
      </c>
      <c r="J106" s="44" t="s">
        <v>41</v>
      </c>
      <c r="K106" s="120">
        <v>44985</v>
      </c>
      <c r="L106" s="79">
        <v>0</v>
      </c>
      <c r="M106" s="79">
        <v>0</v>
      </c>
      <c r="N106" s="79">
        <v>0</v>
      </c>
      <c r="O106" s="121">
        <f t="shared" si="13"/>
        <v>0</v>
      </c>
    </row>
    <row r="107" spans="2:15" ht="14.15" customHeight="1" x14ac:dyDescent="0.3">
      <c r="B107" s="344" t="s">
        <v>42</v>
      </c>
      <c r="C107" s="354">
        <v>50</v>
      </c>
      <c r="D107" s="274">
        <v>0</v>
      </c>
      <c r="E107" s="274">
        <v>0</v>
      </c>
      <c r="F107" s="274">
        <v>0</v>
      </c>
      <c r="G107" s="355">
        <f t="shared" si="10"/>
        <v>0</v>
      </c>
      <c r="H107" s="345">
        <f t="shared" si="12"/>
        <v>0</v>
      </c>
      <c r="J107" s="44" t="s">
        <v>42</v>
      </c>
      <c r="K107" s="120">
        <v>44985</v>
      </c>
      <c r="L107" s="79">
        <v>0</v>
      </c>
      <c r="M107" s="79">
        <v>0</v>
      </c>
      <c r="N107" s="79">
        <v>0</v>
      </c>
      <c r="O107" s="121">
        <f t="shared" si="13"/>
        <v>0</v>
      </c>
    </row>
    <row r="108" spans="2:15" ht="14.15" customHeight="1" x14ac:dyDescent="0.3">
      <c r="B108" s="344" t="s">
        <v>43</v>
      </c>
      <c r="C108" s="354">
        <v>50</v>
      </c>
      <c r="D108" s="274">
        <v>0</v>
      </c>
      <c r="E108" s="274">
        <v>0</v>
      </c>
      <c r="F108" s="274">
        <v>0</v>
      </c>
      <c r="G108" s="355">
        <f t="shared" si="10"/>
        <v>0</v>
      </c>
      <c r="H108" s="345">
        <f t="shared" si="12"/>
        <v>0</v>
      </c>
      <c r="J108" s="44" t="s">
        <v>43</v>
      </c>
      <c r="K108" s="120">
        <v>44985</v>
      </c>
      <c r="L108" s="79" t="s">
        <v>456</v>
      </c>
      <c r="M108" s="79">
        <v>0</v>
      </c>
      <c r="N108" s="79">
        <v>0</v>
      </c>
      <c r="O108" s="121" t="s">
        <v>456</v>
      </c>
    </row>
    <row r="109" spans="2:15" ht="14.15" customHeight="1" x14ac:dyDescent="0.3">
      <c r="B109" s="344" t="s">
        <v>45</v>
      </c>
      <c r="C109" s="354">
        <v>50</v>
      </c>
      <c r="D109" s="274">
        <v>0</v>
      </c>
      <c r="E109" s="274">
        <v>0</v>
      </c>
      <c r="F109" s="274">
        <v>0</v>
      </c>
      <c r="G109" s="355">
        <f t="shared" si="10"/>
        <v>0</v>
      </c>
      <c r="H109" s="345">
        <f t="shared" si="12"/>
        <v>0</v>
      </c>
      <c r="J109" s="44" t="s">
        <v>45</v>
      </c>
      <c r="K109" s="120">
        <v>44985</v>
      </c>
      <c r="L109" s="79">
        <v>0</v>
      </c>
      <c r="M109" s="79">
        <v>0</v>
      </c>
      <c r="N109" s="79">
        <v>0</v>
      </c>
      <c r="O109" s="121">
        <f t="shared" ref="O109:O131" si="14">L109+M109-N109</f>
        <v>0</v>
      </c>
    </row>
    <row r="110" spans="2:15" ht="14.15" customHeight="1" x14ac:dyDescent="0.3">
      <c r="B110" s="344" t="s">
        <v>458</v>
      </c>
      <c r="C110" s="354">
        <v>50</v>
      </c>
      <c r="D110" s="274">
        <v>0</v>
      </c>
      <c r="E110" s="274">
        <v>0</v>
      </c>
      <c r="F110" s="274">
        <v>0</v>
      </c>
      <c r="G110" s="355">
        <f t="shared" si="10"/>
        <v>0</v>
      </c>
      <c r="H110" s="345">
        <f t="shared" si="12"/>
        <v>0</v>
      </c>
      <c r="J110" s="44" t="s">
        <v>458</v>
      </c>
      <c r="K110" s="120">
        <v>44985</v>
      </c>
      <c r="L110" s="79">
        <v>3104</v>
      </c>
      <c r="M110" s="79">
        <v>0</v>
      </c>
      <c r="N110" s="79">
        <v>138</v>
      </c>
      <c r="O110" s="121">
        <f t="shared" si="14"/>
        <v>2966</v>
      </c>
    </row>
    <row r="111" spans="2:15" ht="14.15" customHeight="1" x14ac:dyDescent="0.3">
      <c r="B111" s="344" t="s">
        <v>459</v>
      </c>
      <c r="C111" s="354">
        <v>50</v>
      </c>
      <c r="D111" s="274">
        <v>193</v>
      </c>
      <c r="E111" s="274">
        <v>0</v>
      </c>
      <c r="F111" s="274">
        <v>0</v>
      </c>
      <c r="G111" s="355">
        <f t="shared" si="10"/>
        <v>193</v>
      </c>
      <c r="H111" s="345">
        <f t="shared" si="12"/>
        <v>2</v>
      </c>
      <c r="J111" s="44" t="s">
        <v>459</v>
      </c>
      <c r="K111" s="120">
        <v>44985</v>
      </c>
      <c r="L111" s="79">
        <v>465</v>
      </c>
      <c r="M111" s="79">
        <v>0</v>
      </c>
      <c r="N111" s="79">
        <v>0</v>
      </c>
      <c r="O111" s="121">
        <f t="shared" si="14"/>
        <v>465</v>
      </c>
    </row>
    <row r="112" spans="2:15" ht="14.15" customHeight="1" x14ac:dyDescent="0.3">
      <c r="B112" s="344" t="s">
        <v>460</v>
      </c>
      <c r="C112" s="354">
        <v>50</v>
      </c>
      <c r="D112" s="274">
        <v>0</v>
      </c>
      <c r="E112" s="274">
        <v>0</v>
      </c>
      <c r="F112" s="274">
        <v>0</v>
      </c>
      <c r="G112" s="355">
        <f t="shared" si="10"/>
        <v>0</v>
      </c>
      <c r="H112" s="345">
        <f t="shared" si="12"/>
        <v>0</v>
      </c>
      <c r="J112" s="44" t="s">
        <v>460</v>
      </c>
      <c r="K112" s="120">
        <v>44985</v>
      </c>
      <c r="L112" s="79">
        <v>300</v>
      </c>
      <c r="M112" s="79">
        <v>0</v>
      </c>
      <c r="N112" s="79">
        <v>0</v>
      </c>
      <c r="O112" s="121">
        <f t="shared" si="14"/>
        <v>300</v>
      </c>
    </row>
    <row r="113" spans="2:15" ht="14.15" customHeight="1" x14ac:dyDescent="0.3">
      <c r="B113" s="344" t="s">
        <v>461</v>
      </c>
      <c r="C113" s="354">
        <v>50</v>
      </c>
      <c r="D113" s="274">
        <v>280</v>
      </c>
      <c r="E113" s="274">
        <v>0</v>
      </c>
      <c r="F113" s="274">
        <v>0</v>
      </c>
      <c r="G113" s="355">
        <f t="shared" si="10"/>
        <v>280</v>
      </c>
      <c r="H113" s="345">
        <f t="shared" si="12"/>
        <v>2</v>
      </c>
      <c r="J113" s="44" t="s">
        <v>461</v>
      </c>
      <c r="K113" s="120">
        <v>44985</v>
      </c>
      <c r="L113" s="79">
        <v>300</v>
      </c>
      <c r="M113" s="79">
        <v>0</v>
      </c>
      <c r="N113" s="79">
        <v>0</v>
      </c>
      <c r="O113" s="121">
        <f t="shared" si="14"/>
        <v>300</v>
      </c>
    </row>
    <row r="114" spans="2:15" ht="14.15" customHeight="1" x14ac:dyDescent="0.3">
      <c r="B114" s="344" t="s">
        <v>90</v>
      </c>
      <c r="C114" s="354">
        <v>50</v>
      </c>
      <c r="D114" s="274">
        <v>0</v>
      </c>
      <c r="E114" s="274">
        <v>0</v>
      </c>
      <c r="F114" s="274">
        <v>0</v>
      </c>
      <c r="G114" s="355">
        <f t="shared" si="10"/>
        <v>0</v>
      </c>
      <c r="H114" s="345">
        <f t="shared" si="12"/>
        <v>0</v>
      </c>
      <c r="J114" s="44" t="s">
        <v>90</v>
      </c>
      <c r="K114" s="120">
        <v>44985</v>
      </c>
      <c r="L114" s="79">
        <v>0</v>
      </c>
      <c r="M114" s="79">
        <v>0</v>
      </c>
      <c r="N114" s="79">
        <v>0</v>
      </c>
      <c r="O114" s="121">
        <f t="shared" si="14"/>
        <v>0</v>
      </c>
    </row>
    <row r="115" spans="2:15" ht="14.15" customHeight="1" x14ac:dyDescent="0.3">
      <c r="B115" s="344" t="s">
        <v>92</v>
      </c>
      <c r="C115" s="354">
        <v>50</v>
      </c>
      <c r="D115" s="274">
        <v>0</v>
      </c>
      <c r="E115" s="274">
        <v>0</v>
      </c>
      <c r="F115" s="274">
        <v>0</v>
      </c>
      <c r="G115" s="355">
        <f t="shared" si="10"/>
        <v>0</v>
      </c>
      <c r="H115" s="345">
        <f t="shared" si="12"/>
        <v>0</v>
      </c>
      <c r="J115" s="44" t="s">
        <v>92</v>
      </c>
      <c r="K115" s="120">
        <v>44985</v>
      </c>
      <c r="L115" s="79">
        <v>0</v>
      </c>
      <c r="M115" s="79">
        <v>0</v>
      </c>
      <c r="N115" s="79">
        <v>0</v>
      </c>
      <c r="O115" s="121">
        <f t="shared" si="14"/>
        <v>0</v>
      </c>
    </row>
    <row r="116" spans="2:15" ht="14.15" customHeight="1" x14ac:dyDescent="0.3">
      <c r="B116" s="344" t="s">
        <v>93</v>
      </c>
      <c r="C116" s="354">
        <v>50</v>
      </c>
      <c r="D116" s="274">
        <v>33</v>
      </c>
      <c r="E116" s="274">
        <v>0</v>
      </c>
      <c r="F116" s="274">
        <v>2</v>
      </c>
      <c r="G116" s="355">
        <f t="shared" si="10"/>
        <v>31</v>
      </c>
      <c r="H116" s="345">
        <f t="shared" si="12"/>
        <v>1</v>
      </c>
      <c r="J116" s="44" t="s">
        <v>93</v>
      </c>
      <c r="K116" s="120">
        <v>44985</v>
      </c>
      <c r="L116" s="79">
        <v>9</v>
      </c>
      <c r="M116" s="79">
        <v>0</v>
      </c>
      <c r="N116" s="79">
        <v>1</v>
      </c>
      <c r="O116" s="121">
        <f t="shared" si="14"/>
        <v>8</v>
      </c>
    </row>
    <row r="117" spans="2:15" ht="14.15" customHeight="1" x14ac:dyDescent="0.3">
      <c r="B117" s="344" t="s">
        <v>94</v>
      </c>
      <c r="C117" s="354">
        <v>50</v>
      </c>
      <c r="D117" s="274">
        <v>912</v>
      </c>
      <c r="E117" s="274">
        <v>0</v>
      </c>
      <c r="F117" s="274">
        <f>SUM(A!N331:N333)</f>
        <v>36</v>
      </c>
      <c r="G117" s="355">
        <f t="shared" si="10"/>
        <v>876</v>
      </c>
      <c r="H117" s="345">
        <f t="shared" si="12"/>
        <v>2</v>
      </c>
      <c r="J117" s="44" t="s">
        <v>94</v>
      </c>
      <c r="K117" s="120">
        <v>44985</v>
      </c>
      <c r="L117" s="79">
        <v>250</v>
      </c>
      <c r="M117" s="79">
        <v>0</v>
      </c>
      <c r="N117" s="79">
        <v>10</v>
      </c>
      <c r="O117" s="121">
        <f t="shared" si="14"/>
        <v>240</v>
      </c>
    </row>
    <row r="118" spans="2:15" ht="14.15" customHeight="1" x14ac:dyDescent="0.3">
      <c r="B118" s="344" t="s">
        <v>96</v>
      </c>
      <c r="C118" s="354">
        <v>50</v>
      </c>
      <c r="D118" s="274">
        <v>28</v>
      </c>
      <c r="E118" s="274">
        <v>0</v>
      </c>
      <c r="F118" s="274">
        <f>SUM(A!P353:P354)</f>
        <v>0</v>
      </c>
      <c r="G118" s="355">
        <f t="shared" si="10"/>
        <v>28</v>
      </c>
      <c r="H118" s="345">
        <f t="shared" si="12"/>
        <v>1</v>
      </c>
      <c r="J118" s="44" t="s">
        <v>96</v>
      </c>
      <c r="K118" s="120">
        <v>44985</v>
      </c>
      <c r="L118" s="79">
        <v>20</v>
      </c>
      <c r="M118" s="79">
        <v>0</v>
      </c>
      <c r="N118" s="79">
        <v>2</v>
      </c>
      <c r="O118" s="121">
        <f t="shared" si="14"/>
        <v>18</v>
      </c>
    </row>
    <row r="119" spans="2:15" ht="14.15" customHeight="1" x14ac:dyDescent="0.3">
      <c r="B119" s="344" t="s">
        <v>97</v>
      </c>
      <c r="C119" s="354">
        <v>50</v>
      </c>
      <c r="D119" s="274">
        <v>0</v>
      </c>
      <c r="E119" s="274">
        <v>0</v>
      </c>
      <c r="F119" s="274">
        <v>0</v>
      </c>
      <c r="G119" s="355">
        <f t="shared" si="10"/>
        <v>0</v>
      </c>
      <c r="H119" s="345">
        <f t="shared" si="12"/>
        <v>0</v>
      </c>
      <c r="J119" s="44" t="s">
        <v>97</v>
      </c>
      <c r="K119" s="120">
        <v>44985</v>
      </c>
      <c r="L119" s="79">
        <v>0</v>
      </c>
      <c r="M119" s="79">
        <v>0</v>
      </c>
      <c r="N119" s="79">
        <v>0</v>
      </c>
      <c r="O119" s="121">
        <f t="shared" si="14"/>
        <v>0</v>
      </c>
    </row>
    <row r="120" spans="2:15" ht="14.15" customHeight="1" x14ac:dyDescent="0.3">
      <c r="B120" s="344" t="s">
        <v>99</v>
      </c>
      <c r="C120" s="354">
        <v>50</v>
      </c>
      <c r="D120" s="274">
        <v>0</v>
      </c>
      <c r="E120" s="274">
        <v>0</v>
      </c>
      <c r="F120" s="274">
        <v>0</v>
      </c>
      <c r="G120" s="355">
        <f t="shared" si="10"/>
        <v>0</v>
      </c>
      <c r="H120" s="345">
        <f t="shared" si="12"/>
        <v>0</v>
      </c>
      <c r="J120" s="44" t="s">
        <v>99</v>
      </c>
      <c r="K120" s="120">
        <v>44985</v>
      </c>
      <c r="L120" s="79">
        <v>12</v>
      </c>
      <c r="M120" s="79">
        <v>0</v>
      </c>
      <c r="N120" s="79">
        <v>0</v>
      </c>
      <c r="O120" s="121">
        <f t="shared" si="14"/>
        <v>12</v>
      </c>
    </row>
    <row r="121" spans="2:15" ht="14.15" customHeight="1" x14ac:dyDescent="0.3">
      <c r="B121" s="344" t="s">
        <v>101</v>
      </c>
      <c r="C121" s="354">
        <v>50</v>
      </c>
      <c r="D121" s="274">
        <v>13</v>
      </c>
      <c r="E121" s="274">
        <v>0</v>
      </c>
      <c r="F121" s="274">
        <v>0</v>
      </c>
      <c r="G121" s="355">
        <f t="shared" si="10"/>
        <v>13</v>
      </c>
      <c r="H121" s="345">
        <f t="shared" si="12"/>
        <v>1</v>
      </c>
      <c r="J121" s="44" t="s">
        <v>101</v>
      </c>
      <c r="K121" s="120">
        <v>44985</v>
      </c>
      <c r="L121" s="79">
        <v>11</v>
      </c>
      <c r="M121" s="79">
        <v>0</v>
      </c>
      <c r="N121" s="79">
        <v>0</v>
      </c>
      <c r="O121" s="121">
        <f t="shared" si="14"/>
        <v>11</v>
      </c>
    </row>
    <row r="122" spans="2:15" ht="14.15" customHeight="1" x14ac:dyDescent="0.3">
      <c r="B122" s="344" t="s">
        <v>102</v>
      </c>
      <c r="C122" s="354">
        <v>50</v>
      </c>
      <c r="D122" s="274">
        <v>22</v>
      </c>
      <c r="E122" s="274">
        <v>0</v>
      </c>
      <c r="F122" s="274">
        <v>0</v>
      </c>
      <c r="G122" s="355">
        <f t="shared" si="10"/>
        <v>22</v>
      </c>
      <c r="H122" s="345">
        <f t="shared" si="12"/>
        <v>1</v>
      </c>
      <c r="J122" s="44" t="s">
        <v>102</v>
      </c>
      <c r="K122" s="120">
        <v>44985</v>
      </c>
      <c r="L122" s="79">
        <v>0</v>
      </c>
      <c r="M122" s="79">
        <v>0</v>
      </c>
      <c r="N122" s="79">
        <v>0</v>
      </c>
      <c r="O122" s="121">
        <f t="shared" si="14"/>
        <v>0</v>
      </c>
    </row>
    <row r="123" spans="2:15" ht="14.15" customHeight="1" x14ac:dyDescent="0.3">
      <c r="B123" s="344" t="s">
        <v>103</v>
      </c>
      <c r="C123" s="354">
        <v>50</v>
      </c>
      <c r="D123" s="274">
        <v>2600</v>
      </c>
      <c r="E123" s="274">
        <v>0</v>
      </c>
      <c r="F123" s="274">
        <f>SUM(A!N402:N403)</f>
        <v>0</v>
      </c>
      <c r="G123" s="355">
        <f t="shared" si="10"/>
        <v>2600</v>
      </c>
      <c r="H123" s="345">
        <f t="shared" si="12"/>
        <v>2</v>
      </c>
      <c r="J123" s="44" t="s">
        <v>103</v>
      </c>
      <c r="K123" s="120">
        <v>44985</v>
      </c>
      <c r="L123" s="79">
        <v>566</v>
      </c>
      <c r="M123" s="79">
        <v>0</v>
      </c>
      <c r="N123" s="79">
        <v>0</v>
      </c>
      <c r="O123" s="121">
        <f t="shared" si="14"/>
        <v>566</v>
      </c>
    </row>
    <row r="124" spans="2:15" ht="14.15" customHeight="1" x14ac:dyDescent="0.3">
      <c r="B124" s="344" t="s">
        <v>104</v>
      </c>
      <c r="C124" s="354">
        <v>50</v>
      </c>
      <c r="D124" s="274">
        <v>1772</v>
      </c>
      <c r="E124" s="274">
        <v>0</v>
      </c>
      <c r="F124" s="274">
        <f>SUM(A!N416:N418)</f>
        <v>128</v>
      </c>
      <c r="G124" s="355">
        <f t="shared" si="10"/>
        <v>1644</v>
      </c>
      <c r="H124" s="345">
        <f t="shared" si="12"/>
        <v>2</v>
      </c>
      <c r="J124" s="44" t="s">
        <v>104</v>
      </c>
      <c r="K124" s="120">
        <v>44985</v>
      </c>
      <c r="L124" s="79">
        <v>300</v>
      </c>
      <c r="M124" s="79">
        <v>0</v>
      </c>
      <c r="N124" s="79">
        <v>95</v>
      </c>
      <c r="O124" s="121">
        <f t="shared" si="14"/>
        <v>205</v>
      </c>
    </row>
    <row r="125" spans="2:15" ht="14.15" customHeight="1" x14ac:dyDescent="0.3">
      <c r="B125" s="344" t="s">
        <v>105</v>
      </c>
      <c r="C125" s="354">
        <v>50</v>
      </c>
      <c r="D125" s="274">
        <v>950</v>
      </c>
      <c r="E125" s="274">
        <v>0</v>
      </c>
      <c r="F125" s="274">
        <v>0</v>
      </c>
      <c r="G125" s="355">
        <f t="shared" si="10"/>
        <v>950</v>
      </c>
      <c r="H125" s="345">
        <f t="shared" si="12"/>
        <v>2</v>
      </c>
      <c r="J125" s="44" t="s">
        <v>105</v>
      </c>
      <c r="K125" s="120">
        <v>44985</v>
      </c>
      <c r="L125" s="79">
        <v>950</v>
      </c>
      <c r="M125" s="79">
        <v>0</v>
      </c>
      <c r="N125" s="79">
        <v>0</v>
      </c>
      <c r="O125" s="121">
        <f t="shared" si="14"/>
        <v>950</v>
      </c>
    </row>
    <row r="126" spans="2:15" ht="14.15" customHeight="1" x14ac:dyDescent="0.3">
      <c r="B126" s="344" t="s">
        <v>106</v>
      </c>
      <c r="C126" s="354">
        <v>50</v>
      </c>
      <c r="D126" s="274">
        <v>1492</v>
      </c>
      <c r="E126" s="274">
        <v>0</v>
      </c>
      <c r="F126" s="274">
        <v>30</v>
      </c>
      <c r="G126" s="355">
        <f t="shared" si="10"/>
        <v>1462</v>
      </c>
      <c r="H126" s="345">
        <f t="shared" si="12"/>
        <v>2</v>
      </c>
      <c r="J126" s="44" t="s">
        <v>106</v>
      </c>
      <c r="K126" s="120">
        <v>44985</v>
      </c>
      <c r="L126" s="79">
        <v>3695</v>
      </c>
      <c r="M126" s="79">
        <v>0</v>
      </c>
      <c r="N126" s="79">
        <v>110</v>
      </c>
      <c r="O126" s="121">
        <f t="shared" si="14"/>
        <v>3585</v>
      </c>
    </row>
    <row r="127" spans="2:15" ht="14.15" customHeight="1" x14ac:dyDescent="0.3">
      <c r="B127" s="344" t="s">
        <v>462</v>
      </c>
      <c r="C127" s="354">
        <v>50</v>
      </c>
      <c r="D127" s="274">
        <v>718</v>
      </c>
      <c r="E127" s="274">
        <v>0</v>
      </c>
      <c r="F127" s="274">
        <v>59</v>
      </c>
      <c r="G127" s="355">
        <f t="shared" si="10"/>
        <v>659</v>
      </c>
      <c r="H127" s="345">
        <f t="shared" si="12"/>
        <v>2</v>
      </c>
      <c r="J127" s="44" t="s">
        <v>463</v>
      </c>
      <c r="K127" s="120">
        <v>44985</v>
      </c>
      <c r="L127" s="79">
        <v>469</v>
      </c>
      <c r="M127" s="79">
        <v>0</v>
      </c>
      <c r="N127" s="79">
        <v>64</v>
      </c>
      <c r="O127" s="121">
        <f t="shared" si="14"/>
        <v>405</v>
      </c>
    </row>
    <row r="128" spans="2:15" ht="14.15" customHeight="1" x14ac:dyDescent="0.3">
      <c r="B128" s="344" t="s">
        <v>464</v>
      </c>
      <c r="C128" s="354">
        <v>50</v>
      </c>
      <c r="D128" s="274">
        <v>1406</v>
      </c>
      <c r="E128" s="274">
        <v>0</v>
      </c>
      <c r="F128" s="274">
        <v>100</v>
      </c>
      <c r="G128" s="355">
        <f t="shared" si="10"/>
        <v>1306</v>
      </c>
      <c r="H128" s="345">
        <f t="shared" si="12"/>
        <v>2</v>
      </c>
      <c r="J128" s="44" t="s">
        <v>462</v>
      </c>
      <c r="K128" s="120">
        <v>44985</v>
      </c>
      <c r="L128" s="79">
        <v>153</v>
      </c>
      <c r="M128" s="79">
        <v>0</v>
      </c>
      <c r="N128" s="79">
        <v>0</v>
      </c>
      <c r="O128" s="121">
        <f t="shared" si="14"/>
        <v>153</v>
      </c>
    </row>
    <row r="129" spans="2:15" ht="14.15" customHeight="1" x14ac:dyDescent="0.3">
      <c r="B129" s="344" t="s">
        <v>465</v>
      </c>
      <c r="C129" s="354">
        <v>50</v>
      </c>
      <c r="D129" s="274">
        <v>738</v>
      </c>
      <c r="E129" s="274">
        <v>0</v>
      </c>
      <c r="F129" s="274">
        <v>0</v>
      </c>
      <c r="G129" s="355">
        <f t="shared" si="10"/>
        <v>738</v>
      </c>
      <c r="H129" s="345">
        <f t="shared" si="12"/>
        <v>2</v>
      </c>
      <c r="J129" s="44" t="s">
        <v>465</v>
      </c>
      <c r="K129" s="120">
        <v>44985</v>
      </c>
      <c r="L129" s="79">
        <v>124</v>
      </c>
      <c r="M129" s="79">
        <v>0</v>
      </c>
      <c r="N129" s="79">
        <v>6</v>
      </c>
      <c r="O129" s="121">
        <f t="shared" si="14"/>
        <v>118</v>
      </c>
    </row>
    <row r="130" spans="2:15" ht="14.15" customHeight="1" x14ac:dyDescent="0.3">
      <c r="B130" s="344" t="s">
        <v>140</v>
      </c>
      <c r="C130" s="354">
        <v>50</v>
      </c>
      <c r="D130" s="274">
        <v>2266</v>
      </c>
      <c r="E130" s="274">
        <v>0</v>
      </c>
      <c r="F130" s="274">
        <v>12</v>
      </c>
      <c r="G130" s="355">
        <f t="shared" si="10"/>
        <v>2254</v>
      </c>
      <c r="H130" s="345">
        <f t="shared" si="12"/>
        <v>2</v>
      </c>
      <c r="J130" s="44" t="s">
        <v>140</v>
      </c>
      <c r="K130" s="120">
        <v>44985</v>
      </c>
      <c r="L130" s="79">
        <v>2970</v>
      </c>
      <c r="M130" s="79">
        <v>0</v>
      </c>
      <c r="N130" s="79">
        <v>30</v>
      </c>
      <c r="O130" s="121">
        <f t="shared" si="14"/>
        <v>2940</v>
      </c>
    </row>
    <row r="131" spans="2:15" ht="14.15" customHeight="1" x14ac:dyDescent="0.3">
      <c r="B131" s="344" t="s">
        <v>141</v>
      </c>
      <c r="C131" s="354">
        <v>50</v>
      </c>
      <c r="D131" s="274">
        <v>1866</v>
      </c>
      <c r="E131" s="274">
        <v>0</v>
      </c>
      <c r="F131" s="274">
        <v>0</v>
      </c>
      <c r="G131" s="355">
        <f t="shared" si="10"/>
        <v>1866</v>
      </c>
      <c r="H131" s="345">
        <f t="shared" si="12"/>
        <v>2</v>
      </c>
      <c r="J131" s="44" t="s">
        <v>141</v>
      </c>
      <c r="K131" s="120">
        <v>44985</v>
      </c>
      <c r="L131" s="79">
        <v>2850</v>
      </c>
      <c r="M131" s="79">
        <v>0</v>
      </c>
      <c r="N131" s="79">
        <v>0</v>
      </c>
      <c r="O131" s="121">
        <f t="shared" si="14"/>
        <v>2850</v>
      </c>
    </row>
    <row r="132" spans="2:15" ht="14.15" customHeight="1" x14ac:dyDescent="0.3">
      <c r="B132" s="344" t="s">
        <v>145</v>
      </c>
      <c r="C132" s="354">
        <v>50</v>
      </c>
      <c r="D132" s="274">
        <v>0</v>
      </c>
      <c r="E132" s="274">
        <v>0</v>
      </c>
      <c r="F132" s="274">
        <v>0</v>
      </c>
      <c r="G132" s="355">
        <v>0</v>
      </c>
      <c r="H132" s="345">
        <f t="shared" si="12"/>
        <v>0</v>
      </c>
      <c r="J132" s="44" t="s">
        <v>145</v>
      </c>
      <c r="K132" s="120">
        <v>44985</v>
      </c>
      <c r="L132" s="79" t="s">
        <v>456</v>
      </c>
      <c r="M132" s="79">
        <v>0</v>
      </c>
      <c r="N132" s="79">
        <v>1</v>
      </c>
      <c r="O132" s="121" t="s">
        <v>456</v>
      </c>
    </row>
    <row r="133" spans="2:15" ht="14.15" customHeight="1" x14ac:dyDescent="0.3">
      <c r="B133" s="344" t="s">
        <v>147</v>
      </c>
      <c r="C133" s="354">
        <v>50</v>
      </c>
      <c r="D133" s="274">
        <v>0</v>
      </c>
      <c r="E133" s="274">
        <v>0</v>
      </c>
      <c r="F133" s="274">
        <v>0</v>
      </c>
      <c r="G133" s="355">
        <f>D133+E133-F133</f>
        <v>0</v>
      </c>
      <c r="H133" s="345">
        <f t="shared" si="12"/>
        <v>0</v>
      </c>
      <c r="J133" s="44" t="s">
        <v>147</v>
      </c>
      <c r="K133" s="120">
        <v>44985</v>
      </c>
      <c r="L133" s="79">
        <v>6</v>
      </c>
      <c r="M133" s="79">
        <v>0</v>
      </c>
      <c r="N133" s="79">
        <v>0</v>
      </c>
      <c r="O133" s="121">
        <f>L133+M133-N133</f>
        <v>6</v>
      </c>
    </row>
    <row r="134" spans="2:15" ht="14.15" customHeight="1" x14ac:dyDescent="0.3">
      <c r="B134" s="344" t="s">
        <v>149</v>
      </c>
      <c r="C134" s="354">
        <v>50</v>
      </c>
      <c r="D134" s="274">
        <v>0</v>
      </c>
      <c r="E134" s="274">
        <v>0</v>
      </c>
      <c r="F134" s="274">
        <v>0</v>
      </c>
      <c r="G134" s="355">
        <v>0</v>
      </c>
      <c r="H134" s="345">
        <f t="shared" si="12"/>
        <v>0</v>
      </c>
      <c r="J134" s="44" t="s">
        <v>149</v>
      </c>
      <c r="K134" s="120">
        <v>44985</v>
      </c>
      <c r="L134" s="79" t="s">
        <v>456</v>
      </c>
      <c r="M134" s="79">
        <v>0</v>
      </c>
      <c r="N134" s="79">
        <v>50</v>
      </c>
      <c r="O134" s="121" t="s">
        <v>456</v>
      </c>
    </row>
    <row r="135" spans="2:15" ht="14.15" customHeight="1" x14ac:dyDescent="0.3">
      <c r="B135" s="344" t="s">
        <v>150</v>
      </c>
      <c r="C135" s="354">
        <v>50</v>
      </c>
      <c r="D135" s="274">
        <v>71</v>
      </c>
      <c r="E135" s="274">
        <v>0</v>
      </c>
      <c r="F135" s="274">
        <v>0</v>
      </c>
      <c r="G135" s="355">
        <f t="shared" ref="G135:G172" si="15">D135+E135-F135</f>
        <v>71</v>
      </c>
      <c r="H135" s="345">
        <f t="shared" si="12"/>
        <v>2</v>
      </c>
      <c r="J135" s="44" t="s">
        <v>150</v>
      </c>
      <c r="K135" s="120">
        <v>44985</v>
      </c>
      <c r="L135" s="79">
        <v>10</v>
      </c>
      <c r="M135" s="79">
        <v>0</v>
      </c>
      <c r="N135" s="79">
        <v>0</v>
      </c>
      <c r="O135" s="121">
        <f t="shared" ref="O135:O164" si="16">L135+M135-N135</f>
        <v>10</v>
      </c>
    </row>
    <row r="136" spans="2:15" ht="14.15" customHeight="1" x14ac:dyDescent="0.3">
      <c r="B136" s="344" t="s">
        <v>152</v>
      </c>
      <c r="C136" s="354">
        <v>50</v>
      </c>
      <c r="D136" s="274">
        <v>272</v>
      </c>
      <c r="E136" s="274">
        <v>0</v>
      </c>
      <c r="F136" s="274">
        <v>0</v>
      </c>
      <c r="G136" s="355">
        <f t="shared" si="15"/>
        <v>272</v>
      </c>
      <c r="H136" s="345">
        <f t="shared" si="12"/>
        <v>2</v>
      </c>
      <c r="J136" s="44" t="s">
        <v>152</v>
      </c>
      <c r="K136" s="120">
        <v>44985</v>
      </c>
      <c r="L136" s="79">
        <v>288</v>
      </c>
      <c r="M136" s="79">
        <v>0</v>
      </c>
      <c r="N136" s="79">
        <v>0</v>
      </c>
      <c r="O136" s="121">
        <f t="shared" si="16"/>
        <v>288</v>
      </c>
    </row>
    <row r="137" spans="2:15" ht="14.15" customHeight="1" x14ac:dyDescent="0.3">
      <c r="B137" s="344" t="s">
        <v>153</v>
      </c>
      <c r="C137" s="354">
        <v>50</v>
      </c>
      <c r="D137" s="274">
        <v>26</v>
      </c>
      <c r="E137" s="274">
        <v>0</v>
      </c>
      <c r="F137" s="274">
        <v>1</v>
      </c>
      <c r="G137" s="355">
        <f t="shared" si="15"/>
        <v>25</v>
      </c>
      <c r="H137" s="345">
        <f t="shared" si="12"/>
        <v>1</v>
      </c>
      <c r="J137" s="44" t="s">
        <v>153</v>
      </c>
      <c r="K137" s="120">
        <v>44985</v>
      </c>
      <c r="L137" s="79">
        <v>69</v>
      </c>
      <c r="M137" s="79">
        <v>0</v>
      </c>
      <c r="N137" s="79">
        <v>1</v>
      </c>
      <c r="O137" s="121">
        <f t="shared" si="16"/>
        <v>68</v>
      </c>
    </row>
    <row r="138" spans="2:15" ht="14.15" customHeight="1" x14ac:dyDescent="0.3">
      <c r="B138" s="344" t="s">
        <v>155</v>
      </c>
      <c r="C138" s="354">
        <v>50</v>
      </c>
      <c r="D138" s="274">
        <v>0</v>
      </c>
      <c r="E138" s="274">
        <v>0</v>
      </c>
      <c r="F138" s="274">
        <v>0</v>
      </c>
      <c r="G138" s="355">
        <f t="shared" si="15"/>
        <v>0</v>
      </c>
      <c r="H138" s="345">
        <f t="shared" si="12"/>
        <v>0</v>
      </c>
      <c r="J138" s="44" t="s">
        <v>155</v>
      </c>
      <c r="K138" s="120">
        <v>44985</v>
      </c>
      <c r="L138" s="79">
        <v>62</v>
      </c>
      <c r="M138" s="79">
        <v>0</v>
      </c>
      <c r="N138" s="79">
        <v>0</v>
      </c>
      <c r="O138" s="121">
        <f t="shared" si="16"/>
        <v>62</v>
      </c>
    </row>
    <row r="139" spans="2:15" ht="14.15" customHeight="1" x14ac:dyDescent="0.3">
      <c r="B139" s="344" t="s">
        <v>156</v>
      </c>
      <c r="C139" s="354">
        <v>50</v>
      </c>
      <c r="D139" s="274">
        <v>17</v>
      </c>
      <c r="E139" s="274">
        <v>0</v>
      </c>
      <c r="F139" s="274">
        <v>0</v>
      </c>
      <c r="G139" s="355">
        <f t="shared" si="15"/>
        <v>17</v>
      </c>
      <c r="H139" s="345">
        <f t="shared" si="12"/>
        <v>1</v>
      </c>
      <c r="J139" s="44" t="s">
        <v>156</v>
      </c>
      <c r="K139" s="120">
        <v>44985</v>
      </c>
      <c r="L139" s="79">
        <v>0</v>
      </c>
      <c r="M139" s="79">
        <v>0</v>
      </c>
      <c r="N139" s="79">
        <v>0</v>
      </c>
      <c r="O139" s="121">
        <f t="shared" si="16"/>
        <v>0</v>
      </c>
    </row>
    <row r="140" spans="2:15" ht="14.15" customHeight="1" x14ac:dyDescent="0.3">
      <c r="B140" s="344" t="s">
        <v>157</v>
      </c>
      <c r="C140" s="354">
        <v>50</v>
      </c>
      <c r="D140" s="274">
        <v>0</v>
      </c>
      <c r="E140" s="274">
        <v>0</v>
      </c>
      <c r="F140" s="274">
        <v>0</v>
      </c>
      <c r="G140" s="355">
        <f t="shared" si="15"/>
        <v>0</v>
      </c>
      <c r="H140" s="345">
        <f t="shared" si="12"/>
        <v>0</v>
      </c>
      <c r="J140" s="44" t="s">
        <v>157</v>
      </c>
      <c r="K140" s="120">
        <v>44985</v>
      </c>
      <c r="L140" s="79">
        <v>0</v>
      </c>
      <c r="M140" s="79">
        <v>0</v>
      </c>
      <c r="N140" s="79">
        <v>0</v>
      </c>
      <c r="O140" s="121">
        <f t="shared" si="16"/>
        <v>0</v>
      </c>
    </row>
    <row r="141" spans="2:15" ht="14.15" customHeight="1" x14ac:dyDescent="0.3">
      <c r="B141" s="344" t="s">
        <v>158</v>
      </c>
      <c r="C141" s="354">
        <v>50</v>
      </c>
      <c r="D141" s="274">
        <v>17</v>
      </c>
      <c r="E141" s="274">
        <v>0</v>
      </c>
      <c r="F141" s="274">
        <v>0</v>
      </c>
      <c r="G141" s="355">
        <f t="shared" si="15"/>
        <v>17</v>
      </c>
      <c r="H141" s="345">
        <f t="shared" si="12"/>
        <v>1</v>
      </c>
      <c r="J141" s="44" t="s">
        <v>158</v>
      </c>
      <c r="K141" s="120">
        <v>44985</v>
      </c>
      <c r="L141" s="79">
        <v>12</v>
      </c>
      <c r="M141" s="79">
        <v>0</v>
      </c>
      <c r="N141" s="79">
        <v>0</v>
      </c>
      <c r="O141" s="121">
        <f t="shared" si="16"/>
        <v>12</v>
      </c>
    </row>
    <row r="142" spans="2:15" ht="14.15" customHeight="1" x14ac:dyDescent="0.3">
      <c r="B142" s="344" t="s">
        <v>469</v>
      </c>
      <c r="C142" s="354">
        <v>50</v>
      </c>
      <c r="D142" s="274">
        <v>269</v>
      </c>
      <c r="E142" s="274">
        <v>0</v>
      </c>
      <c r="F142" s="274">
        <v>0</v>
      </c>
      <c r="G142" s="355">
        <f t="shared" si="15"/>
        <v>269</v>
      </c>
      <c r="H142" s="345">
        <f t="shared" si="12"/>
        <v>2</v>
      </c>
      <c r="J142" s="44" t="s">
        <v>469</v>
      </c>
      <c r="K142" s="120">
        <v>44985</v>
      </c>
      <c r="L142" s="79">
        <v>236</v>
      </c>
      <c r="M142" s="79">
        <v>0</v>
      </c>
      <c r="N142" s="79">
        <v>2</v>
      </c>
      <c r="O142" s="121">
        <f t="shared" si="16"/>
        <v>234</v>
      </c>
    </row>
    <row r="143" spans="2:15" ht="14.15" customHeight="1" x14ac:dyDescent="0.3">
      <c r="B143" s="344" t="s">
        <v>470</v>
      </c>
      <c r="C143" s="354">
        <v>50</v>
      </c>
      <c r="D143" s="274">
        <v>239</v>
      </c>
      <c r="E143" s="274">
        <v>0</v>
      </c>
      <c r="F143" s="274">
        <v>2</v>
      </c>
      <c r="G143" s="355">
        <f t="shared" si="15"/>
        <v>237</v>
      </c>
      <c r="H143" s="345">
        <f t="shared" si="12"/>
        <v>2</v>
      </c>
      <c r="J143" s="44" t="s">
        <v>470</v>
      </c>
      <c r="K143" s="120">
        <v>44985</v>
      </c>
      <c r="L143" s="79">
        <v>149</v>
      </c>
      <c r="M143" s="79">
        <v>0</v>
      </c>
      <c r="N143" s="79">
        <v>0</v>
      </c>
      <c r="O143" s="121">
        <f t="shared" si="16"/>
        <v>149</v>
      </c>
    </row>
    <row r="144" spans="2:15" ht="14.15" customHeight="1" x14ac:dyDescent="0.3">
      <c r="B144" s="344" t="s">
        <v>182</v>
      </c>
      <c r="C144" s="354">
        <v>50</v>
      </c>
      <c r="D144" s="274">
        <v>6</v>
      </c>
      <c r="E144" s="274">
        <v>0</v>
      </c>
      <c r="F144" s="274">
        <v>0</v>
      </c>
      <c r="G144" s="355">
        <f t="shared" si="15"/>
        <v>6</v>
      </c>
      <c r="H144" s="345">
        <f t="shared" si="12"/>
        <v>1</v>
      </c>
      <c r="J144" s="44" t="s">
        <v>182</v>
      </c>
      <c r="K144" s="120">
        <v>44985</v>
      </c>
      <c r="L144" s="79">
        <v>7</v>
      </c>
      <c r="M144" s="79">
        <v>0</v>
      </c>
      <c r="N144" s="79">
        <v>0</v>
      </c>
      <c r="O144" s="121">
        <f t="shared" si="16"/>
        <v>7</v>
      </c>
    </row>
    <row r="145" spans="2:15" ht="14.15" customHeight="1" x14ac:dyDescent="0.3">
      <c r="B145" s="344" t="s">
        <v>183</v>
      </c>
      <c r="C145" s="354">
        <v>50</v>
      </c>
      <c r="D145" s="274">
        <v>3</v>
      </c>
      <c r="E145" s="274">
        <v>0</v>
      </c>
      <c r="F145" s="274">
        <v>0</v>
      </c>
      <c r="G145" s="355">
        <f t="shared" si="15"/>
        <v>3</v>
      </c>
      <c r="H145" s="345">
        <f t="shared" si="12"/>
        <v>1</v>
      </c>
      <c r="J145" s="44" t="s">
        <v>183</v>
      </c>
      <c r="K145" s="120">
        <v>44985</v>
      </c>
      <c r="L145" s="79">
        <v>3</v>
      </c>
      <c r="M145" s="79">
        <v>0</v>
      </c>
      <c r="N145" s="79">
        <v>0</v>
      </c>
      <c r="O145" s="121">
        <f t="shared" si="16"/>
        <v>3</v>
      </c>
    </row>
    <row r="146" spans="2:15" ht="14.15" customHeight="1" x14ac:dyDescent="0.3">
      <c r="B146" s="344" t="s">
        <v>471</v>
      </c>
      <c r="C146" s="354">
        <v>50</v>
      </c>
      <c r="D146" s="274">
        <v>124</v>
      </c>
      <c r="E146" s="274">
        <v>0</v>
      </c>
      <c r="F146" s="274">
        <v>24</v>
      </c>
      <c r="G146" s="355">
        <f t="shared" si="15"/>
        <v>100</v>
      </c>
      <c r="H146" s="345">
        <f t="shared" si="12"/>
        <v>2</v>
      </c>
      <c r="J146" s="44" t="s">
        <v>471</v>
      </c>
      <c r="K146" s="120">
        <v>44985</v>
      </c>
      <c r="L146" s="79">
        <v>111</v>
      </c>
      <c r="M146" s="79">
        <v>0</v>
      </c>
      <c r="N146" s="79">
        <v>26</v>
      </c>
      <c r="O146" s="121">
        <f t="shared" si="16"/>
        <v>85</v>
      </c>
    </row>
    <row r="147" spans="2:15" ht="14.15" customHeight="1" x14ac:dyDescent="0.3">
      <c r="B147" s="344" t="s">
        <v>472</v>
      </c>
      <c r="C147" s="354">
        <v>50</v>
      </c>
      <c r="D147" s="274">
        <v>1</v>
      </c>
      <c r="E147" s="274">
        <v>0</v>
      </c>
      <c r="F147" s="274">
        <v>0</v>
      </c>
      <c r="G147" s="355">
        <f t="shared" si="15"/>
        <v>1</v>
      </c>
      <c r="H147" s="345">
        <f t="shared" si="12"/>
        <v>1</v>
      </c>
      <c r="J147" s="44" t="s">
        <v>472</v>
      </c>
      <c r="K147" s="120">
        <v>44985</v>
      </c>
      <c r="L147" s="79">
        <v>13</v>
      </c>
      <c r="M147" s="79">
        <v>0</v>
      </c>
      <c r="N147" s="79">
        <v>0</v>
      </c>
      <c r="O147" s="121">
        <f t="shared" si="16"/>
        <v>13</v>
      </c>
    </row>
    <row r="148" spans="2:15" ht="14.15" customHeight="1" x14ac:dyDescent="0.3">
      <c r="B148" s="344" t="s">
        <v>207</v>
      </c>
      <c r="C148" s="354">
        <v>50</v>
      </c>
      <c r="D148" s="274">
        <v>1704</v>
      </c>
      <c r="E148" s="274">
        <v>0</v>
      </c>
      <c r="F148" s="274">
        <v>80</v>
      </c>
      <c r="G148" s="355">
        <f t="shared" si="15"/>
        <v>1624</v>
      </c>
      <c r="H148" s="345">
        <f t="shared" si="12"/>
        <v>2</v>
      </c>
      <c r="J148" s="44" t="s">
        <v>207</v>
      </c>
      <c r="K148" s="120">
        <v>44985</v>
      </c>
      <c r="L148" s="79">
        <v>3475</v>
      </c>
      <c r="M148" s="79">
        <v>0</v>
      </c>
      <c r="N148" s="79">
        <v>0</v>
      </c>
      <c r="O148" s="121">
        <f t="shared" si="16"/>
        <v>3475</v>
      </c>
    </row>
    <row r="149" spans="2:15" ht="14.15" customHeight="1" x14ac:dyDescent="0.3">
      <c r="B149" s="344" t="s">
        <v>208</v>
      </c>
      <c r="C149" s="354">
        <v>50</v>
      </c>
      <c r="D149" s="274">
        <v>3210</v>
      </c>
      <c r="E149" s="274">
        <v>0</v>
      </c>
      <c r="F149" s="274">
        <v>0</v>
      </c>
      <c r="G149" s="355">
        <f t="shared" si="15"/>
        <v>3210</v>
      </c>
      <c r="H149" s="345">
        <f t="shared" si="12"/>
        <v>2</v>
      </c>
      <c r="J149" s="44" t="s">
        <v>208</v>
      </c>
      <c r="K149" s="120">
        <v>44985</v>
      </c>
      <c r="L149" s="79">
        <v>4345</v>
      </c>
      <c r="M149" s="79">
        <v>0</v>
      </c>
      <c r="N149" s="79">
        <v>20</v>
      </c>
      <c r="O149" s="121">
        <f t="shared" si="16"/>
        <v>4325</v>
      </c>
    </row>
    <row r="150" spans="2:15" ht="14.15" customHeight="1" x14ac:dyDescent="0.3">
      <c r="B150" s="344" t="s">
        <v>209</v>
      </c>
      <c r="C150" s="354">
        <v>50</v>
      </c>
      <c r="D150" s="274">
        <v>3500</v>
      </c>
      <c r="E150" s="274">
        <v>0</v>
      </c>
      <c r="F150" s="274">
        <v>0</v>
      </c>
      <c r="G150" s="355">
        <f t="shared" si="15"/>
        <v>3500</v>
      </c>
      <c r="H150" s="345">
        <f t="shared" si="12"/>
        <v>2</v>
      </c>
      <c r="J150" s="44" t="s">
        <v>209</v>
      </c>
      <c r="K150" s="120">
        <v>44985</v>
      </c>
      <c r="L150" s="79">
        <v>3500</v>
      </c>
      <c r="M150" s="79">
        <v>0</v>
      </c>
      <c r="N150" s="79">
        <v>0</v>
      </c>
      <c r="O150" s="121">
        <f t="shared" si="16"/>
        <v>3500</v>
      </c>
    </row>
    <row r="151" spans="2:15" ht="14.15" customHeight="1" x14ac:dyDescent="0.3">
      <c r="B151" s="344" t="s">
        <v>210</v>
      </c>
      <c r="C151" s="354">
        <v>50</v>
      </c>
      <c r="D151" s="274">
        <v>900</v>
      </c>
      <c r="E151" s="274">
        <v>0</v>
      </c>
      <c r="F151" s="274">
        <v>0</v>
      </c>
      <c r="G151" s="355">
        <f t="shared" si="15"/>
        <v>900</v>
      </c>
      <c r="H151" s="345">
        <f t="shared" si="12"/>
        <v>2</v>
      </c>
      <c r="J151" s="44" t="s">
        <v>210</v>
      </c>
      <c r="K151" s="120">
        <v>44985</v>
      </c>
      <c r="L151" s="79">
        <v>107</v>
      </c>
      <c r="M151" s="79">
        <v>0</v>
      </c>
      <c r="N151" s="79">
        <v>50</v>
      </c>
      <c r="O151" s="121">
        <f t="shared" si="16"/>
        <v>57</v>
      </c>
    </row>
    <row r="152" spans="2:15" ht="14.15" customHeight="1" x14ac:dyDescent="0.3">
      <c r="B152" s="344" t="s">
        <v>211</v>
      </c>
      <c r="C152" s="354">
        <v>50</v>
      </c>
      <c r="D152" s="274">
        <v>703</v>
      </c>
      <c r="E152" s="274">
        <v>0</v>
      </c>
      <c r="F152" s="274">
        <f>SUM(A!N803:N805)</f>
        <v>36</v>
      </c>
      <c r="G152" s="355">
        <f t="shared" si="15"/>
        <v>667</v>
      </c>
      <c r="H152" s="345">
        <f t="shared" si="12"/>
        <v>2</v>
      </c>
      <c r="J152" s="44" t="s">
        <v>211</v>
      </c>
      <c r="K152" s="120">
        <v>44985</v>
      </c>
      <c r="L152" s="79">
        <v>160</v>
      </c>
      <c r="M152" s="79">
        <v>0</v>
      </c>
      <c r="N152" s="79">
        <v>29</v>
      </c>
      <c r="O152" s="121">
        <f t="shared" si="16"/>
        <v>131</v>
      </c>
    </row>
    <row r="153" spans="2:15" ht="14.15" customHeight="1" x14ac:dyDescent="0.3">
      <c r="B153" s="344" t="s">
        <v>212</v>
      </c>
      <c r="C153" s="354">
        <v>50</v>
      </c>
      <c r="D153" s="274">
        <v>407</v>
      </c>
      <c r="E153" s="274">
        <v>0</v>
      </c>
      <c r="F153" s="274">
        <v>12</v>
      </c>
      <c r="G153" s="355">
        <f t="shared" si="15"/>
        <v>395</v>
      </c>
      <c r="H153" s="345">
        <f t="shared" si="12"/>
        <v>2</v>
      </c>
      <c r="J153" s="44" t="s">
        <v>212</v>
      </c>
      <c r="K153" s="120">
        <v>44985</v>
      </c>
      <c r="L153" s="79">
        <v>259</v>
      </c>
      <c r="M153" s="79">
        <v>0</v>
      </c>
      <c r="N153" s="79">
        <v>2</v>
      </c>
      <c r="O153" s="121">
        <f t="shared" si="16"/>
        <v>257</v>
      </c>
    </row>
    <row r="154" spans="2:15" ht="14.15" customHeight="1" x14ac:dyDescent="0.3">
      <c r="B154" s="344" t="s">
        <v>213</v>
      </c>
      <c r="C154" s="354">
        <v>50</v>
      </c>
      <c r="D154" s="274">
        <v>0</v>
      </c>
      <c r="E154" s="274">
        <v>0</v>
      </c>
      <c r="F154" s="274">
        <v>0</v>
      </c>
      <c r="G154" s="355">
        <f t="shared" si="15"/>
        <v>0</v>
      </c>
      <c r="H154" s="345">
        <f t="shared" si="12"/>
        <v>0</v>
      </c>
      <c r="J154" s="44" t="s">
        <v>213</v>
      </c>
      <c r="K154" s="120">
        <v>44985</v>
      </c>
      <c r="L154" s="79">
        <v>0</v>
      </c>
      <c r="M154" s="79">
        <v>0</v>
      </c>
      <c r="N154" s="79">
        <v>0</v>
      </c>
      <c r="O154" s="121">
        <f t="shared" si="16"/>
        <v>0</v>
      </c>
    </row>
    <row r="155" spans="2:15" ht="14.15" customHeight="1" x14ac:dyDescent="0.3">
      <c r="B155" s="344" t="s">
        <v>215</v>
      </c>
      <c r="C155" s="354">
        <v>50</v>
      </c>
      <c r="D155" s="274">
        <v>107</v>
      </c>
      <c r="E155" s="274">
        <v>0</v>
      </c>
      <c r="F155" s="274">
        <f>SUM(A!N843:N844)</f>
        <v>5</v>
      </c>
      <c r="G155" s="355">
        <f t="shared" si="15"/>
        <v>102</v>
      </c>
      <c r="H155" s="345">
        <f t="shared" si="12"/>
        <v>2</v>
      </c>
      <c r="J155" s="44" t="s">
        <v>215</v>
      </c>
      <c r="K155" s="120">
        <v>44985</v>
      </c>
      <c r="L155" s="79">
        <v>103</v>
      </c>
      <c r="M155" s="79">
        <v>0</v>
      </c>
      <c r="N155" s="79">
        <v>17</v>
      </c>
      <c r="O155" s="121">
        <f t="shared" si="16"/>
        <v>86</v>
      </c>
    </row>
    <row r="156" spans="2:15" ht="14.15" customHeight="1" x14ac:dyDescent="0.3">
      <c r="B156" s="344" t="s">
        <v>216</v>
      </c>
      <c r="C156" s="354">
        <v>50</v>
      </c>
      <c r="D156" s="274">
        <v>4</v>
      </c>
      <c r="E156" s="274">
        <v>0</v>
      </c>
      <c r="F156" s="274">
        <v>0</v>
      </c>
      <c r="G156" s="355">
        <f t="shared" si="15"/>
        <v>4</v>
      </c>
      <c r="H156" s="345">
        <f t="shared" si="12"/>
        <v>1</v>
      </c>
      <c r="J156" s="44" t="s">
        <v>216</v>
      </c>
      <c r="K156" s="120">
        <v>44985</v>
      </c>
      <c r="L156" s="79">
        <v>5</v>
      </c>
      <c r="M156" s="79">
        <v>0</v>
      </c>
      <c r="N156" s="79">
        <v>0</v>
      </c>
      <c r="O156" s="121">
        <f t="shared" si="16"/>
        <v>5</v>
      </c>
    </row>
    <row r="157" spans="2:15" ht="14.15" customHeight="1" x14ac:dyDescent="0.3">
      <c r="B157" s="344" t="s">
        <v>473</v>
      </c>
      <c r="C157" s="354">
        <v>50</v>
      </c>
      <c r="D157" s="274">
        <v>180</v>
      </c>
      <c r="E157" s="274">
        <v>0</v>
      </c>
      <c r="F157" s="274">
        <v>8</v>
      </c>
      <c r="G157" s="355">
        <f t="shared" si="15"/>
        <v>172</v>
      </c>
      <c r="H157" s="345">
        <f t="shared" si="12"/>
        <v>2</v>
      </c>
      <c r="J157" s="44" t="s">
        <v>473</v>
      </c>
      <c r="K157" s="120">
        <v>44985</v>
      </c>
      <c r="L157" s="79">
        <v>180</v>
      </c>
      <c r="M157" s="79">
        <v>0</v>
      </c>
      <c r="N157" s="79">
        <v>0</v>
      </c>
      <c r="O157" s="121">
        <f t="shared" si="16"/>
        <v>180</v>
      </c>
    </row>
    <row r="158" spans="2:15" ht="14.15" customHeight="1" x14ac:dyDescent="0.3">
      <c r="B158" s="344" t="s">
        <v>228</v>
      </c>
      <c r="C158" s="354">
        <v>50</v>
      </c>
      <c r="D158" s="274">
        <v>171</v>
      </c>
      <c r="E158" s="274">
        <v>0</v>
      </c>
      <c r="F158" s="274">
        <v>2</v>
      </c>
      <c r="G158" s="355">
        <f t="shared" si="15"/>
        <v>169</v>
      </c>
      <c r="H158" s="345">
        <f t="shared" ref="H158:H172" si="17">_xlfn.IFS(G158&lt;=0,0,G158&lt;=C158,1,G158&gt;=C158,2)</f>
        <v>2</v>
      </c>
      <c r="J158" s="44" t="s">
        <v>228</v>
      </c>
      <c r="K158" s="120">
        <v>44985</v>
      </c>
      <c r="L158" s="79">
        <v>155</v>
      </c>
      <c r="M158" s="79">
        <v>0</v>
      </c>
      <c r="N158" s="79">
        <v>0</v>
      </c>
      <c r="O158" s="121">
        <f t="shared" si="16"/>
        <v>155</v>
      </c>
    </row>
    <row r="159" spans="2:15" ht="14.15" customHeight="1" x14ac:dyDescent="0.3">
      <c r="B159" s="344" t="s">
        <v>229</v>
      </c>
      <c r="C159" s="354">
        <v>50</v>
      </c>
      <c r="D159" s="274">
        <v>89</v>
      </c>
      <c r="E159" s="274">
        <v>0</v>
      </c>
      <c r="F159" s="274">
        <v>4</v>
      </c>
      <c r="G159" s="355">
        <f t="shared" si="15"/>
        <v>85</v>
      </c>
      <c r="H159" s="345">
        <f t="shared" si="17"/>
        <v>2</v>
      </c>
      <c r="J159" s="44" t="s">
        <v>229</v>
      </c>
      <c r="K159" s="120">
        <v>44985</v>
      </c>
      <c r="L159" s="79">
        <v>136</v>
      </c>
      <c r="M159" s="79">
        <v>0</v>
      </c>
      <c r="N159" s="79">
        <v>6</v>
      </c>
      <c r="O159" s="121">
        <f t="shared" si="16"/>
        <v>130</v>
      </c>
    </row>
    <row r="160" spans="2:15" ht="14.15" customHeight="1" x14ac:dyDescent="0.3">
      <c r="B160" s="344" t="s">
        <v>231</v>
      </c>
      <c r="C160" s="354">
        <v>50</v>
      </c>
      <c r="D160" s="274">
        <v>288</v>
      </c>
      <c r="E160" s="274">
        <v>0</v>
      </c>
      <c r="F160" s="274">
        <v>1</v>
      </c>
      <c r="G160" s="355">
        <f t="shared" si="15"/>
        <v>287</v>
      </c>
      <c r="H160" s="345">
        <f t="shared" si="17"/>
        <v>2</v>
      </c>
      <c r="J160" s="44" t="s">
        <v>231</v>
      </c>
      <c r="K160" s="120">
        <v>44985</v>
      </c>
      <c r="L160" s="79">
        <v>297</v>
      </c>
      <c r="M160" s="79">
        <v>0</v>
      </c>
      <c r="N160" s="79">
        <v>0</v>
      </c>
      <c r="O160" s="121">
        <f t="shared" si="16"/>
        <v>297</v>
      </c>
    </row>
    <row r="161" spans="2:15" ht="14.15" customHeight="1" x14ac:dyDescent="0.3">
      <c r="B161" s="344" t="s">
        <v>234</v>
      </c>
      <c r="C161" s="354">
        <v>50</v>
      </c>
      <c r="D161" s="274">
        <v>52</v>
      </c>
      <c r="E161" s="274">
        <v>0</v>
      </c>
      <c r="F161" s="274">
        <v>0</v>
      </c>
      <c r="G161" s="355">
        <f t="shared" si="15"/>
        <v>52</v>
      </c>
      <c r="H161" s="345">
        <f t="shared" si="17"/>
        <v>2</v>
      </c>
      <c r="J161" s="44" t="s">
        <v>234</v>
      </c>
      <c r="K161" s="120">
        <v>44985</v>
      </c>
      <c r="L161" s="79">
        <v>60</v>
      </c>
      <c r="M161" s="79">
        <v>0</v>
      </c>
      <c r="N161" s="79">
        <v>0</v>
      </c>
      <c r="O161" s="121">
        <f t="shared" si="16"/>
        <v>60</v>
      </c>
    </row>
    <row r="162" spans="2:15" ht="14.15" customHeight="1" x14ac:dyDescent="0.3">
      <c r="B162" s="344" t="s">
        <v>235</v>
      </c>
      <c r="C162" s="354">
        <v>50</v>
      </c>
      <c r="D162" s="274">
        <v>0</v>
      </c>
      <c r="E162" s="274">
        <v>0</v>
      </c>
      <c r="F162" s="274">
        <v>0</v>
      </c>
      <c r="G162" s="355">
        <f t="shared" si="15"/>
        <v>0</v>
      </c>
      <c r="H162" s="345">
        <f t="shared" si="17"/>
        <v>0</v>
      </c>
      <c r="J162" s="44" t="s">
        <v>235</v>
      </c>
      <c r="K162" s="120">
        <v>44985</v>
      </c>
      <c r="L162" s="79">
        <v>0</v>
      </c>
      <c r="M162" s="79">
        <v>0</v>
      </c>
      <c r="N162" s="79">
        <v>0</v>
      </c>
      <c r="O162" s="121">
        <f t="shared" si="16"/>
        <v>0</v>
      </c>
    </row>
    <row r="163" spans="2:15" ht="14.15" customHeight="1" x14ac:dyDescent="0.3">
      <c r="B163" s="344" t="s">
        <v>236</v>
      </c>
      <c r="C163" s="354">
        <v>50</v>
      </c>
      <c r="D163" s="274">
        <v>2</v>
      </c>
      <c r="E163" s="274">
        <v>0</v>
      </c>
      <c r="F163" s="274">
        <v>0</v>
      </c>
      <c r="G163" s="355">
        <f t="shared" si="15"/>
        <v>2</v>
      </c>
      <c r="H163" s="345">
        <f t="shared" si="17"/>
        <v>1</v>
      </c>
      <c r="J163" s="44" t="s">
        <v>236</v>
      </c>
      <c r="K163" s="120">
        <v>44985</v>
      </c>
      <c r="L163" s="79">
        <v>2</v>
      </c>
      <c r="M163" s="79">
        <v>0</v>
      </c>
      <c r="N163" s="79">
        <v>0</v>
      </c>
      <c r="O163" s="121">
        <f t="shared" si="16"/>
        <v>2</v>
      </c>
    </row>
    <row r="164" spans="2:15" ht="14.15" customHeight="1" x14ac:dyDescent="0.3">
      <c r="B164" s="344" t="s">
        <v>238</v>
      </c>
      <c r="C164" s="354">
        <v>50</v>
      </c>
      <c r="D164" s="274">
        <v>0</v>
      </c>
      <c r="E164" s="274">
        <v>0</v>
      </c>
      <c r="F164" s="274">
        <v>0</v>
      </c>
      <c r="G164" s="355">
        <f t="shared" si="15"/>
        <v>0</v>
      </c>
      <c r="H164" s="345">
        <f t="shared" si="17"/>
        <v>0</v>
      </c>
      <c r="J164" s="44" t="s">
        <v>238</v>
      </c>
      <c r="K164" s="120">
        <v>44985</v>
      </c>
      <c r="L164" s="79">
        <v>10</v>
      </c>
      <c r="M164" s="79">
        <v>0</v>
      </c>
      <c r="N164" s="79">
        <v>0</v>
      </c>
      <c r="O164" s="121">
        <f t="shared" si="16"/>
        <v>10</v>
      </c>
    </row>
    <row r="165" spans="2:15" ht="14.15" customHeight="1" x14ac:dyDescent="0.3">
      <c r="B165" s="344" t="s">
        <v>240</v>
      </c>
      <c r="C165" s="354">
        <v>50</v>
      </c>
      <c r="D165" s="274">
        <v>10</v>
      </c>
      <c r="E165" s="274">
        <v>0</v>
      </c>
      <c r="F165" s="274">
        <v>0</v>
      </c>
      <c r="G165" s="355">
        <f t="shared" si="15"/>
        <v>10</v>
      </c>
      <c r="H165" s="345">
        <f t="shared" si="17"/>
        <v>1</v>
      </c>
      <c r="J165" s="44" t="s">
        <v>240</v>
      </c>
      <c r="K165" s="120">
        <v>44985</v>
      </c>
      <c r="L165" s="79" t="s">
        <v>456</v>
      </c>
      <c r="M165" s="79">
        <v>0</v>
      </c>
      <c r="N165" s="79">
        <v>0</v>
      </c>
      <c r="O165" s="121" t="s">
        <v>456</v>
      </c>
    </row>
    <row r="166" spans="2:15" ht="14.15" customHeight="1" x14ac:dyDescent="0.3">
      <c r="B166" s="344" t="s">
        <v>242</v>
      </c>
      <c r="C166" s="354">
        <v>50</v>
      </c>
      <c r="D166" s="274">
        <v>2</v>
      </c>
      <c r="E166" s="274">
        <v>0</v>
      </c>
      <c r="F166" s="274">
        <v>0</v>
      </c>
      <c r="G166" s="355">
        <f t="shared" si="15"/>
        <v>2</v>
      </c>
      <c r="H166" s="345">
        <f t="shared" si="17"/>
        <v>1</v>
      </c>
      <c r="J166" s="44" t="s">
        <v>242</v>
      </c>
      <c r="K166" s="120">
        <v>44985</v>
      </c>
      <c r="L166" s="79">
        <v>8</v>
      </c>
      <c r="M166" s="79">
        <v>0</v>
      </c>
      <c r="N166" s="79">
        <v>0</v>
      </c>
      <c r="O166" s="121">
        <f t="shared" ref="O166:O172" si="18">L166+M166-N166</f>
        <v>8</v>
      </c>
    </row>
    <row r="167" spans="2:15" ht="14.15" customHeight="1" x14ac:dyDescent="0.3">
      <c r="B167" s="344" t="s">
        <v>243</v>
      </c>
      <c r="C167" s="354">
        <v>50</v>
      </c>
      <c r="D167" s="274">
        <v>21</v>
      </c>
      <c r="E167" s="274">
        <v>0</v>
      </c>
      <c r="F167" s="274">
        <v>0</v>
      </c>
      <c r="G167" s="355">
        <f t="shared" si="15"/>
        <v>21</v>
      </c>
      <c r="H167" s="345">
        <f t="shared" si="17"/>
        <v>1</v>
      </c>
      <c r="J167" s="44" t="s">
        <v>243</v>
      </c>
      <c r="K167" s="120">
        <v>44985</v>
      </c>
      <c r="L167" s="79">
        <v>4</v>
      </c>
      <c r="M167" s="79">
        <v>0</v>
      </c>
      <c r="N167" s="79">
        <v>1</v>
      </c>
      <c r="O167" s="121">
        <f t="shared" si="18"/>
        <v>3</v>
      </c>
    </row>
    <row r="168" spans="2:15" ht="14.15" customHeight="1" x14ac:dyDescent="0.3">
      <c r="B168" s="344" t="s">
        <v>246</v>
      </c>
      <c r="C168" s="354">
        <v>50</v>
      </c>
      <c r="D168" s="274">
        <v>30</v>
      </c>
      <c r="E168" s="274">
        <v>0</v>
      </c>
      <c r="F168" s="274">
        <v>0</v>
      </c>
      <c r="G168" s="355">
        <f t="shared" si="15"/>
        <v>30</v>
      </c>
      <c r="H168" s="345">
        <f t="shared" si="17"/>
        <v>1</v>
      </c>
      <c r="J168" s="44" t="s">
        <v>246</v>
      </c>
      <c r="K168" s="120">
        <v>44985</v>
      </c>
      <c r="L168" s="79">
        <v>30</v>
      </c>
      <c r="M168" s="79">
        <v>0</v>
      </c>
      <c r="N168" s="79">
        <v>0</v>
      </c>
      <c r="O168" s="121">
        <f t="shared" si="18"/>
        <v>30</v>
      </c>
    </row>
    <row r="169" spans="2:15" ht="14.15" customHeight="1" x14ac:dyDescent="0.3">
      <c r="B169" s="344" t="s">
        <v>248</v>
      </c>
      <c r="C169" s="354">
        <v>50</v>
      </c>
      <c r="D169" s="274">
        <v>56</v>
      </c>
      <c r="E169" s="274">
        <v>0</v>
      </c>
      <c r="F169" s="274">
        <v>0</v>
      </c>
      <c r="G169" s="355">
        <f t="shared" si="15"/>
        <v>56</v>
      </c>
      <c r="H169" s="345">
        <f t="shared" si="17"/>
        <v>2</v>
      </c>
      <c r="J169" s="44" t="s">
        <v>248</v>
      </c>
      <c r="K169" s="120">
        <v>44985</v>
      </c>
      <c r="L169" s="79">
        <v>10</v>
      </c>
      <c r="M169" s="79">
        <v>0</v>
      </c>
      <c r="N169" s="79">
        <v>0</v>
      </c>
      <c r="O169" s="121">
        <f t="shared" si="18"/>
        <v>10</v>
      </c>
    </row>
    <row r="170" spans="2:15" ht="14.15" customHeight="1" x14ac:dyDescent="0.3">
      <c r="B170" s="344" t="s">
        <v>247</v>
      </c>
      <c r="C170" s="354">
        <v>50</v>
      </c>
      <c r="D170" s="274">
        <v>18</v>
      </c>
      <c r="E170" s="274">
        <v>0</v>
      </c>
      <c r="F170" s="274">
        <v>0</v>
      </c>
      <c r="G170" s="355">
        <f t="shared" si="15"/>
        <v>18</v>
      </c>
      <c r="H170" s="345">
        <f t="shared" si="17"/>
        <v>1</v>
      </c>
      <c r="J170" s="44" t="s">
        <v>247</v>
      </c>
      <c r="K170" s="120">
        <v>44985</v>
      </c>
      <c r="L170" s="79">
        <v>7</v>
      </c>
      <c r="M170" s="79">
        <v>0</v>
      </c>
      <c r="N170" s="79">
        <v>0</v>
      </c>
      <c r="O170" s="121">
        <f t="shared" si="18"/>
        <v>7</v>
      </c>
    </row>
    <row r="171" spans="2:15" ht="14.15" customHeight="1" x14ac:dyDescent="0.3">
      <c r="B171" s="344" t="s">
        <v>251</v>
      </c>
      <c r="C171" s="354">
        <v>50</v>
      </c>
      <c r="D171" s="274">
        <v>499</v>
      </c>
      <c r="E171" s="274">
        <v>0</v>
      </c>
      <c r="F171" s="274">
        <v>2</v>
      </c>
      <c r="G171" s="355">
        <f t="shared" si="15"/>
        <v>497</v>
      </c>
      <c r="H171" s="345">
        <f t="shared" si="17"/>
        <v>2</v>
      </c>
      <c r="J171" s="44" t="s">
        <v>251</v>
      </c>
      <c r="K171" s="120">
        <v>44985</v>
      </c>
      <c r="L171" s="79">
        <v>1</v>
      </c>
      <c r="M171" s="79">
        <v>0</v>
      </c>
      <c r="N171" s="79">
        <v>0</v>
      </c>
      <c r="O171" s="121">
        <f t="shared" si="18"/>
        <v>1</v>
      </c>
    </row>
    <row r="172" spans="2:15" ht="14.15" customHeight="1" x14ac:dyDescent="0.3">
      <c r="B172" s="344" t="s">
        <v>253</v>
      </c>
      <c r="C172" s="354">
        <v>50</v>
      </c>
      <c r="D172" s="274">
        <v>713</v>
      </c>
      <c r="E172" s="274">
        <v>0</v>
      </c>
      <c r="F172" s="274">
        <v>14</v>
      </c>
      <c r="G172" s="355">
        <f t="shared" si="15"/>
        <v>699</v>
      </c>
      <c r="H172" s="345">
        <f t="shared" si="17"/>
        <v>2</v>
      </c>
      <c r="J172" s="44" t="s">
        <v>253</v>
      </c>
      <c r="K172" s="120">
        <v>44985</v>
      </c>
      <c r="L172" s="79">
        <v>947</v>
      </c>
      <c r="M172" s="79">
        <v>0</v>
      </c>
      <c r="N172" s="79">
        <v>9</v>
      </c>
      <c r="O172" s="121">
        <f t="shared" si="18"/>
        <v>938</v>
      </c>
    </row>
    <row r="173" spans="2:15" s="251" customFormat="1" ht="1" customHeight="1" x14ac:dyDescent="0.25">
      <c r="B173" s="416"/>
      <c r="C173" s="416"/>
      <c r="D173" s="416"/>
      <c r="E173" s="416"/>
      <c r="F173" s="416"/>
      <c r="G173" s="416"/>
      <c r="H173" s="416"/>
      <c r="J173" s="254"/>
      <c r="K173" s="214"/>
      <c r="L173" s="214"/>
      <c r="M173" s="214"/>
      <c r="N173" s="214"/>
      <c r="O173" s="214"/>
    </row>
    <row r="174" spans="2:15" s="209" customFormat="1" ht="20.149999999999999" customHeight="1" x14ac:dyDescent="0.25">
      <c r="B174" s="749" t="s">
        <v>538</v>
      </c>
      <c r="C174" s="749"/>
      <c r="D174" s="749"/>
      <c r="E174" s="749"/>
      <c r="F174" s="749"/>
      <c r="G174" s="749"/>
      <c r="H174" s="749"/>
      <c r="J174" s="213"/>
      <c r="K174" s="214"/>
      <c r="L174" s="214"/>
      <c r="M174" s="214"/>
      <c r="N174" s="214"/>
      <c r="O174" s="214"/>
    </row>
    <row r="175" spans="2:15" s="268" customFormat="1" ht="16.5" hidden="1" customHeight="1" x14ac:dyDescent="0.25">
      <c r="B175" s="349" t="s">
        <v>445</v>
      </c>
      <c r="C175" s="349" t="s">
        <v>505</v>
      </c>
      <c r="D175" s="349" t="s">
        <v>501</v>
      </c>
      <c r="E175" s="349" t="s">
        <v>502</v>
      </c>
      <c r="F175" s="349" t="s">
        <v>503</v>
      </c>
      <c r="G175" s="350" t="s">
        <v>504</v>
      </c>
      <c r="H175" s="350" t="s">
        <v>527</v>
      </c>
      <c r="J175" s="324"/>
      <c r="K175" s="385"/>
      <c r="L175" s="385"/>
      <c r="M175" s="385"/>
      <c r="N175" s="385"/>
      <c r="O175" s="385"/>
    </row>
    <row r="176" spans="2:15" ht="14.15" customHeight="1" x14ac:dyDescent="0.3">
      <c r="B176" s="344" t="s">
        <v>6</v>
      </c>
      <c r="C176" s="354">
        <v>50</v>
      </c>
      <c r="D176" s="274">
        <v>147</v>
      </c>
      <c r="E176" s="274">
        <v>0</v>
      </c>
      <c r="F176" s="274">
        <v>0</v>
      </c>
      <c r="G176" s="355">
        <f t="shared" ref="G176:G255" si="19">D176+E176-F176</f>
        <v>147</v>
      </c>
      <c r="H176" s="345">
        <f t="shared" ref="H176:H207" si="20">_xlfn.IFS(G176&lt;=0,0,G176&lt;=C176,1,G176&gt;=C176,2)</f>
        <v>2</v>
      </c>
      <c r="J176" s="55" t="s">
        <v>6</v>
      </c>
      <c r="K176" s="120">
        <v>45016</v>
      </c>
      <c r="L176" s="79">
        <v>0</v>
      </c>
      <c r="M176" s="79">
        <v>0</v>
      </c>
      <c r="N176" s="79">
        <v>0</v>
      </c>
      <c r="O176" s="121">
        <f t="shared" ref="O176:O184" si="21">L176+M176-N176</f>
        <v>0</v>
      </c>
    </row>
    <row r="177" spans="2:15" ht="14.15" customHeight="1" x14ac:dyDescent="0.3">
      <c r="B177" s="344" t="s">
        <v>13</v>
      </c>
      <c r="C177" s="354">
        <v>50</v>
      </c>
      <c r="D177" s="274">
        <v>147</v>
      </c>
      <c r="E177" s="274">
        <v>0</v>
      </c>
      <c r="F177" s="274">
        <v>1</v>
      </c>
      <c r="G177" s="355">
        <f t="shared" si="19"/>
        <v>146</v>
      </c>
      <c r="H177" s="345">
        <f t="shared" si="20"/>
        <v>2</v>
      </c>
      <c r="J177" s="44" t="s">
        <v>13</v>
      </c>
      <c r="K177" s="120">
        <v>45016</v>
      </c>
      <c r="L177" s="79">
        <v>174</v>
      </c>
      <c r="M177" s="79">
        <v>0</v>
      </c>
      <c r="N177" s="79">
        <v>0</v>
      </c>
      <c r="O177" s="121">
        <f t="shared" si="21"/>
        <v>174</v>
      </c>
    </row>
    <row r="178" spans="2:15" ht="14.15" customHeight="1" x14ac:dyDescent="0.3">
      <c r="B178" s="344" t="s">
        <v>20</v>
      </c>
      <c r="C178" s="354">
        <v>50</v>
      </c>
      <c r="D178" s="274">
        <v>0</v>
      </c>
      <c r="E178" s="274">
        <v>0</v>
      </c>
      <c r="F178" s="274">
        <v>0</v>
      </c>
      <c r="G178" s="355">
        <f t="shared" si="19"/>
        <v>0</v>
      </c>
      <c r="H178" s="345">
        <f t="shared" si="20"/>
        <v>0</v>
      </c>
      <c r="J178" s="44" t="s">
        <v>20</v>
      </c>
      <c r="K178" s="120">
        <v>45016</v>
      </c>
      <c r="L178" s="79">
        <v>7</v>
      </c>
      <c r="M178" s="79">
        <v>0</v>
      </c>
      <c r="N178" s="79">
        <v>2</v>
      </c>
      <c r="O178" s="121">
        <f t="shared" si="21"/>
        <v>5</v>
      </c>
    </row>
    <row r="179" spans="2:15" ht="14.15" customHeight="1" x14ac:dyDescent="0.3">
      <c r="B179" s="344" t="s">
        <v>23</v>
      </c>
      <c r="C179" s="354">
        <v>50</v>
      </c>
      <c r="D179" s="274">
        <v>10</v>
      </c>
      <c r="E179" s="274">
        <v>0</v>
      </c>
      <c r="F179" s="274">
        <v>3</v>
      </c>
      <c r="G179" s="355">
        <f t="shared" si="19"/>
        <v>7</v>
      </c>
      <c r="H179" s="345">
        <f t="shared" si="20"/>
        <v>1</v>
      </c>
      <c r="J179" s="44" t="s">
        <v>23</v>
      </c>
      <c r="K179" s="120">
        <v>45016</v>
      </c>
      <c r="L179" s="79">
        <v>0</v>
      </c>
      <c r="M179" s="79">
        <v>0</v>
      </c>
      <c r="N179" s="79">
        <v>0</v>
      </c>
      <c r="O179" s="121">
        <f t="shared" si="21"/>
        <v>0</v>
      </c>
    </row>
    <row r="180" spans="2:15" ht="14.15" customHeight="1" x14ac:dyDescent="0.3">
      <c r="B180" s="344" t="s">
        <v>26</v>
      </c>
      <c r="C180" s="354">
        <v>50</v>
      </c>
      <c r="D180" s="274">
        <v>0</v>
      </c>
      <c r="E180" s="274">
        <v>0</v>
      </c>
      <c r="F180" s="274">
        <v>0</v>
      </c>
      <c r="G180" s="355">
        <f t="shared" si="19"/>
        <v>0</v>
      </c>
      <c r="H180" s="345">
        <f t="shared" si="20"/>
        <v>0</v>
      </c>
      <c r="J180" s="44" t="s">
        <v>26</v>
      </c>
      <c r="K180" s="120">
        <v>45016</v>
      </c>
      <c r="L180" s="79">
        <v>0</v>
      </c>
      <c r="M180" s="79">
        <v>0</v>
      </c>
      <c r="N180" s="79">
        <v>0</v>
      </c>
      <c r="O180" s="121">
        <f t="shared" si="21"/>
        <v>0</v>
      </c>
    </row>
    <row r="181" spans="2:15" ht="14.15" customHeight="1" x14ac:dyDescent="0.3">
      <c r="B181" s="344" t="s">
        <v>28</v>
      </c>
      <c r="C181" s="354">
        <v>50</v>
      </c>
      <c r="D181" s="274">
        <v>554</v>
      </c>
      <c r="E181" s="274">
        <v>0</v>
      </c>
      <c r="F181" s="274">
        <v>0</v>
      </c>
      <c r="G181" s="355">
        <f t="shared" si="19"/>
        <v>554</v>
      </c>
      <c r="H181" s="345">
        <f t="shared" si="20"/>
        <v>2</v>
      </c>
      <c r="J181" s="44" t="s">
        <v>28</v>
      </c>
      <c r="K181" s="120">
        <v>45016</v>
      </c>
      <c r="L181" s="79">
        <v>276</v>
      </c>
      <c r="M181" s="79">
        <v>0</v>
      </c>
      <c r="N181" s="79">
        <v>1</v>
      </c>
      <c r="O181" s="121">
        <f t="shared" si="21"/>
        <v>275</v>
      </c>
    </row>
    <row r="182" spans="2:15" ht="14.15" customHeight="1" x14ac:dyDescent="0.3">
      <c r="B182" s="344" t="s">
        <v>29</v>
      </c>
      <c r="C182" s="354">
        <v>50</v>
      </c>
      <c r="D182" s="274">
        <v>274</v>
      </c>
      <c r="E182" s="274">
        <v>0</v>
      </c>
      <c r="F182" s="274">
        <v>2</v>
      </c>
      <c r="G182" s="355">
        <f t="shared" si="19"/>
        <v>272</v>
      </c>
      <c r="H182" s="345">
        <f t="shared" si="20"/>
        <v>2</v>
      </c>
      <c r="J182" s="44" t="s">
        <v>29</v>
      </c>
      <c r="K182" s="120">
        <v>45016</v>
      </c>
      <c r="L182" s="79">
        <v>0</v>
      </c>
      <c r="M182" s="79">
        <v>0</v>
      </c>
      <c r="N182" s="79">
        <v>0</v>
      </c>
      <c r="O182" s="121">
        <f t="shared" si="21"/>
        <v>0</v>
      </c>
    </row>
    <row r="183" spans="2:15" ht="14.15" customHeight="1" x14ac:dyDescent="0.3">
      <c r="B183" s="344" t="s">
        <v>30</v>
      </c>
      <c r="C183" s="354">
        <v>50</v>
      </c>
      <c r="D183" s="274">
        <v>95</v>
      </c>
      <c r="E183" s="274">
        <v>0</v>
      </c>
      <c r="F183" s="274">
        <v>2</v>
      </c>
      <c r="G183" s="355">
        <f t="shared" si="19"/>
        <v>93</v>
      </c>
      <c r="H183" s="345">
        <f t="shared" si="20"/>
        <v>2</v>
      </c>
      <c r="J183" s="44" t="s">
        <v>30</v>
      </c>
      <c r="K183" s="120">
        <v>45016</v>
      </c>
      <c r="L183" s="79">
        <v>115</v>
      </c>
      <c r="M183" s="79">
        <v>0</v>
      </c>
      <c r="N183" s="79">
        <v>0</v>
      </c>
      <c r="O183" s="121">
        <f t="shared" si="21"/>
        <v>115</v>
      </c>
    </row>
    <row r="184" spans="2:15" ht="14.15" customHeight="1" x14ac:dyDescent="0.3">
      <c r="B184" s="344" t="s">
        <v>32</v>
      </c>
      <c r="C184" s="354">
        <v>50</v>
      </c>
      <c r="D184" s="274">
        <v>390</v>
      </c>
      <c r="E184" s="274">
        <v>0</v>
      </c>
      <c r="F184" s="274">
        <v>20</v>
      </c>
      <c r="G184" s="355">
        <f t="shared" si="19"/>
        <v>370</v>
      </c>
      <c r="H184" s="345">
        <f t="shared" si="20"/>
        <v>2</v>
      </c>
      <c r="J184" s="44" t="s">
        <v>32</v>
      </c>
      <c r="K184" s="120">
        <v>45016</v>
      </c>
      <c r="L184" s="79">
        <v>437</v>
      </c>
      <c r="M184" s="79">
        <v>0</v>
      </c>
      <c r="N184" s="79">
        <v>5</v>
      </c>
      <c r="O184" s="121">
        <f t="shared" si="21"/>
        <v>432</v>
      </c>
    </row>
    <row r="185" spans="2:15" ht="14.15" customHeight="1" x14ac:dyDescent="0.3">
      <c r="B185" s="344" t="s">
        <v>33</v>
      </c>
      <c r="C185" s="354">
        <v>50</v>
      </c>
      <c r="D185" s="274">
        <v>0</v>
      </c>
      <c r="E185" s="274">
        <v>0</v>
      </c>
      <c r="F185" s="274">
        <v>0</v>
      </c>
      <c r="G185" s="355">
        <f t="shared" si="19"/>
        <v>0</v>
      </c>
      <c r="H185" s="345">
        <f t="shared" si="20"/>
        <v>0</v>
      </c>
      <c r="J185" s="44" t="s">
        <v>33</v>
      </c>
      <c r="K185" s="120">
        <v>45016</v>
      </c>
      <c r="L185" s="79" t="s">
        <v>456</v>
      </c>
      <c r="M185" s="79">
        <v>0</v>
      </c>
      <c r="N185" s="79">
        <v>0</v>
      </c>
      <c r="O185" s="121" t="s">
        <v>456</v>
      </c>
    </row>
    <row r="186" spans="2:15" ht="14.15" customHeight="1" x14ac:dyDescent="0.3">
      <c r="B186" s="344" t="s">
        <v>37</v>
      </c>
      <c r="C186" s="354">
        <v>50</v>
      </c>
      <c r="D186" s="274">
        <v>10</v>
      </c>
      <c r="E186" s="274">
        <v>0</v>
      </c>
      <c r="F186" s="274">
        <v>0</v>
      </c>
      <c r="G186" s="355">
        <f t="shared" si="19"/>
        <v>10</v>
      </c>
      <c r="H186" s="345">
        <f t="shared" si="20"/>
        <v>1</v>
      </c>
      <c r="J186" s="44" t="s">
        <v>37</v>
      </c>
      <c r="K186" s="120">
        <v>45016</v>
      </c>
      <c r="L186" s="79">
        <v>14</v>
      </c>
      <c r="M186" s="79">
        <v>0</v>
      </c>
      <c r="N186" s="79">
        <v>0</v>
      </c>
      <c r="O186" s="121">
        <f t="shared" ref="O186:O190" si="22">L186+M186-N186</f>
        <v>14</v>
      </c>
    </row>
    <row r="187" spans="2:15" ht="14.15" customHeight="1" x14ac:dyDescent="0.3">
      <c r="B187" s="344" t="s">
        <v>38</v>
      </c>
      <c r="C187" s="354">
        <v>50</v>
      </c>
      <c r="D187" s="274">
        <v>8</v>
      </c>
      <c r="E187" s="274">
        <v>0</v>
      </c>
      <c r="F187" s="274">
        <v>0</v>
      </c>
      <c r="G187" s="355">
        <f t="shared" si="19"/>
        <v>8</v>
      </c>
      <c r="H187" s="345">
        <f t="shared" si="20"/>
        <v>1</v>
      </c>
      <c r="J187" s="44" t="s">
        <v>38</v>
      </c>
      <c r="K187" s="120">
        <v>45016</v>
      </c>
      <c r="L187" s="79">
        <v>14</v>
      </c>
      <c r="M187" s="79">
        <v>0</v>
      </c>
      <c r="N187" s="79">
        <v>0</v>
      </c>
      <c r="O187" s="121">
        <f t="shared" si="22"/>
        <v>14</v>
      </c>
    </row>
    <row r="188" spans="2:15" ht="14.15" customHeight="1" x14ac:dyDescent="0.3">
      <c r="B188" s="344" t="s">
        <v>39</v>
      </c>
      <c r="C188" s="354">
        <v>50</v>
      </c>
      <c r="D188" s="274">
        <v>8</v>
      </c>
      <c r="E188" s="274">
        <v>0</v>
      </c>
      <c r="F188" s="274">
        <v>0</v>
      </c>
      <c r="G188" s="355">
        <f t="shared" si="19"/>
        <v>8</v>
      </c>
      <c r="H188" s="345">
        <f t="shared" si="20"/>
        <v>1</v>
      </c>
      <c r="J188" s="44" t="s">
        <v>39</v>
      </c>
      <c r="K188" s="120">
        <v>45016</v>
      </c>
      <c r="L188" s="79">
        <v>12</v>
      </c>
      <c r="M188" s="79">
        <v>0</v>
      </c>
      <c r="N188" s="79">
        <v>1</v>
      </c>
      <c r="O188" s="121">
        <f t="shared" si="22"/>
        <v>11</v>
      </c>
    </row>
    <row r="189" spans="2:15" ht="14.15" customHeight="1" x14ac:dyDescent="0.3">
      <c r="B189" s="344" t="s">
        <v>41</v>
      </c>
      <c r="C189" s="354">
        <v>50</v>
      </c>
      <c r="D189" s="274">
        <v>2</v>
      </c>
      <c r="E189" s="274">
        <v>0</v>
      </c>
      <c r="F189" s="274">
        <v>0</v>
      </c>
      <c r="G189" s="355">
        <f t="shared" si="19"/>
        <v>2</v>
      </c>
      <c r="H189" s="345">
        <f t="shared" si="20"/>
        <v>1</v>
      </c>
      <c r="J189" s="44" t="s">
        <v>41</v>
      </c>
      <c r="K189" s="120">
        <v>45016</v>
      </c>
      <c r="L189" s="79">
        <v>0</v>
      </c>
      <c r="M189" s="79">
        <v>0</v>
      </c>
      <c r="N189" s="79">
        <v>0</v>
      </c>
      <c r="O189" s="121">
        <f t="shared" si="22"/>
        <v>0</v>
      </c>
    </row>
    <row r="190" spans="2:15" ht="14.15" customHeight="1" x14ac:dyDescent="0.3">
      <c r="B190" s="344" t="s">
        <v>42</v>
      </c>
      <c r="C190" s="354">
        <v>50</v>
      </c>
      <c r="D190" s="274">
        <v>0</v>
      </c>
      <c r="E190" s="274">
        <v>0</v>
      </c>
      <c r="F190" s="274">
        <v>0</v>
      </c>
      <c r="G190" s="355">
        <f t="shared" si="19"/>
        <v>0</v>
      </c>
      <c r="H190" s="345">
        <f t="shared" si="20"/>
        <v>0</v>
      </c>
      <c r="J190" s="44" t="s">
        <v>42</v>
      </c>
      <c r="K190" s="120">
        <v>45016</v>
      </c>
      <c r="L190" s="79">
        <v>0</v>
      </c>
      <c r="M190" s="79">
        <v>0</v>
      </c>
      <c r="N190" s="79">
        <v>0</v>
      </c>
      <c r="O190" s="121">
        <f t="shared" si="22"/>
        <v>0</v>
      </c>
    </row>
    <row r="191" spans="2:15" ht="14.15" customHeight="1" x14ac:dyDescent="0.3">
      <c r="B191" s="344" t="s">
        <v>43</v>
      </c>
      <c r="C191" s="354">
        <v>50</v>
      </c>
      <c r="D191" s="274">
        <v>0</v>
      </c>
      <c r="E191" s="274">
        <v>0</v>
      </c>
      <c r="F191" s="274">
        <v>0</v>
      </c>
      <c r="G191" s="355">
        <f t="shared" si="19"/>
        <v>0</v>
      </c>
      <c r="H191" s="345">
        <f t="shared" si="20"/>
        <v>0</v>
      </c>
      <c r="J191" s="44" t="s">
        <v>43</v>
      </c>
      <c r="K191" s="120">
        <v>45016</v>
      </c>
      <c r="L191" s="79" t="s">
        <v>456</v>
      </c>
      <c r="M191" s="79">
        <v>0</v>
      </c>
      <c r="N191" s="79">
        <v>0</v>
      </c>
      <c r="O191" s="121" t="s">
        <v>456</v>
      </c>
    </row>
    <row r="192" spans="2:15" ht="14.15" customHeight="1" x14ac:dyDescent="0.3">
      <c r="B192" s="344" t="s">
        <v>45</v>
      </c>
      <c r="C192" s="354">
        <v>50</v>
      </c>
      <c r="D192" s="274">
        <v>0</v>
      </c>
      <c r="E192" s="274">
        <v>0</v>
      </c>
      <c r="F192" s="274">
        <v>0</v>
      </c>
      <c r="G192" s="355">
        <f t="shared" si="19"/>
        <v>0</v>
      </c>
      <c r="H192" s="345">
        <f t="shared" si="20"/>
        <v>0</v>
      </c>
      <c r="J192" s="44" t="s">
        <v>45</v>
      </c>
      <c r="K192" s="120">
        <v>45016</v>
      </c>
      <c r="L192" s="79">
        <v>0</v>
      </c>
      <c r="M192" s="79">
        <v>0</v>
      </c>
      <c r="N192" s="79">
        <v>0</v>
      </c>
      <c r="O192" s="121">
        <f t="shared" ref="O192:O214" si="23">L192+M192-N192</f>
        <v>0</v>
      </c>
    </row>
    <row r="193" spans="2:15" ht="14.15" customHeight="1" x14ac:dyDescent="0.3">
      <c r="B193" s="344" t="s">
        <v>458</v>
      </c>
      <c r="C193" s="354">
        <v>50</v>
      </c>
      <c r="D193" s="274">
        <v>0</v>
      </c>
      <c r="E193" s="274">
        <v>0</v>
      </c>
      <c r="F193" s="274">
        <v>0</v>
      </c>
      <c r="G193" s="355">
        <f t="shared" si="19"/>
        <v>0</v>
      </c>
      <c r="H193" s="345">
        <f t="shared" si="20"/>
        <v>0</v>
      </c>
      <c r="J193" s="44" t="s">
        <v>458</v>
      </c>
      <c r="K193" s="120">
        <v>45016</v>
      </c>
      <c r="L193" s="79">
        <v>2966</v>
      </c>
      <c r="M193" s="79">
        <v>0</v>
      </c>
      <c r="N193" s="79">
        <v>211</v>
      </c>
      <c r="O193" s="121">
        <f t="shared" si="23"/>
        <v>2755</v>
      </c>
    </row>
    <row r="194" spans="2:15" ht="14.15" customHeight="1" x14ac:dyDescent="0.3">
      <c r="B194" s="344" t="s">
        <v>459</v>
      </c>
      <c r="C194" s="354">
        <v>50</v>
      </c>
      <c r="D194" s="274">
        <v>193</v>
      </c>
      <c r="E194" s="274">
        <v>0</v>
      </c>
      <c r="F194" s="274">
        <v>24</v>
      </c>
      <c r="G194" s="355">
        <f t="shared" si="19"/>
        <v>169</v>
      </c>
      <c r="H194" s="345">
        <f t="shared" si="20"/>
        <v>2</v>
      </c>
      <c r="J194" s="44" t="s">
        <v>459</v>
      </c>
      <c r="K194" s="120">
        <v>45016</v>
      </c>
      <c r="L194" s="79">
        <v>465</v>
      </c>
      <c r="M194" s="79">
        <v>0</v>
      </c>
      <c r="N194" s="79">
        <v>50</v>
      </c>
      <c r="O194" s="121">
        <f t="shared" si="23"/>
        <v>415</v>
      </c>
    </row>
    <row r="195" spans="2:15" ht="14.15" customHeight="1" x14ac:dyDescent="0.3">
      <c r="B195" s="344" t="s">
        <v>460</v>
      </c>
      <c r="C195" s="354">
        <v>50</v>
      </c>
      <c r="D195" s="274">
        <v>0</v>
      </c>
      <c r="E195" s="274">
        <v>0</v>
      </c>
      <c r="F195" s="274">
        <v>0</v>
      </c>
      <c r="G195" s="355">
        <f t="shared" si="19"/>
        <v>0</v>
      </c>
      <c r="H195" s="345">
        <f t="shared" si="20"/>
        <v>0</v>
      </c>
      <c r="J195" s="44" t="s">
        <v>460</v>
      </c>
      <c r="K195" s="120">
        <v>45016</v>
      </c>
      <c r="L195" s="79">
        <v>300</v>
      </c>
      <c r="M195" s="79">
        <v>0</v>
      </c>
      <c r="N195" s="79">
        <v>0</v>
      </c>
      <c r="O195" s="121">
        <f t="shared" si="23"/>
        <v>300</v>
      </c>
    </row>
    <row r="196" spans="2:15" ht="14.15" customHeight="1" x14ac:dyDescent="0.3">
      <c r="B196" s="344" t="s">
        <v>461</v>
      </c>
      <c r="C196" s="354">
        <v>50</v>
      </c>
      <c r="D196" s="274">
        <v>280</v>
      </c>
      <c r="E196" s="274">
        <v>0</v>
      </c>
      <c r="F196" s="274">
        <v>0</v>
      </c>
      <c r="G196" s="355">
        <f t="shared" si="19"/>
        <v>280</v>
      </c>
      <c r="H196" s="345">
        <f t="shared" si="20"/>
        <v>2</v>
      </c>
      <c r="J196" s="44" t="s">
        <v>461</v>
      </c>
      <c r="K196" s="120">
        <v>45016</v>
      </c>
      <c r="L196" s="79">
        <v>300</v>
      </c>
      <c r="M196" s="79">
        <v>0</v>
      </c>
      <c r="N196" s="79">
        <v>0</v>
      </c>
      <c r="O196" s="121">
        <f t="shared" si="23"/>
        <v>300</v>
      </c>
    </row>
    <row r="197" spans="2:15" ht="14.15" customHeight="1" x14ac:dyDescent="0.3">
      <c r="B197" s="344" t="s">
        <v>90</v>
      </c>
      <c r="C197" s="354">
        <v>50</v>
      </c>
      <c r="D197" s="274">
        <v>0</v>
      </c>
      <c r="E197" s="274">
        <v>0</v>
      </c>
      <c r="F197" s="274">
        <v>0</v>
      </c>
      <c r="G197" s="355">
        <f t="shared" si="19"/>
        <v>0</v>
      </c>
      <c r="H197" s="345">
        <f t="shared" si="20"/>
        <v>0</v>
      </c>
      <c r="J197" s="44" t="s">
        <v>90</v>
      </c>
      <c r="K197" s="120">
        <v>45016</v>
      </c>
      <c r="L197" s="79">
        <v>0</v>
      </c>
      <c r="M197" s="79">
        <v>0</v>
      </c>
      <c r="N197" s="79">
        <v>0</v>
      </c>
      <c r="O197" s="121">
        <f t="shared" si="23"/>
        <v>0</v>
      </c>
    </row>
    <row r="198" spans="2:15" ht="14.15" customHeight="1" x14ac:dyDescent="0.3">
      <c r="B198" s="344" t="s">
        <v>92</v>
      </c>
      <c r="C198" s="354">
        <v>50</v>
      </c>
      <c r="D198" s="274">
        <v>0</v>
      </c>
      <c r="E198" s="274">
        <v>0</v>
      </c>
      <c r="F198" s="274">
        <v>0</v>
      </c>
      <c r="G198" s="355">
        <f t="shared" si="19"/>
        <v>0</v>
      </c>
      <c r="H198" s="345">
        <f t="shared" si="20"/>
        <v>0</v>
      </c>
      <c r="J198" s="44" t="s">
        <v>92</v>
      </c>
      <c r="K198" s="120">
        <v>45016</v>
      </c>
      <c r="L198" s="79">
        <v>0</v>
      </c>
      <c r="M198" s="79">
        <v>0</v>
      </c>
      <c r="N198" s="79">
        <v>0</v>
      </c>
      <c r="O198" s="121">
        <f t="shared" si="23"/>
        <v>0</v>
      </c>
    </row>
    <row r="199" spans="2:15" ht="14.15" customHeight="1" x14ac:dyDescent="0.3">
      <c r="B199" s="344" t="s">
        <v>93</v>
      </c>
      <c r="C199" s="354">
        <v>50</v>
      </c>
      <c r="D199" s="274">
        <v>31</v>
      </c>
      <c r="E199" s="274">
        <v>0</v>
      </c>
      <c r="F199" s="274">
        <v>1</v>
      </c>
      <c r="G199" s="355">
        <f t="shared" si="19"/>
        <v>30</v>
      </c>
      <c r="H199" s="345">
        <f t="shared" si="20"/>
        <v>1</v>
      </c>
      <c r="J199" s="44" t="s">
        <v>93</v>
      </c>
      <c r="K199" s="120">
        <v>45016</v>
      </c>
      <c r="L199" s="79">
        <v>8</v>
      </c>
      <c r="M199" s="79">
        <v>0</v>
      </c>
      <c r="N199" s="79">
        <v>1</v>
      </c>
      <c r="O199" s="121">
        <f t="shared" si="23"/>
        <v>7</v>
      </c>
    </row>
    <row r="200" spans="2:15" ht="14.15" customHeight="1" x14ac:dyDescent="0.3">
      <c r="B200" s="344" t="s">
        <v>94</v>
      </c>
      <c r="C200" s="354">
        <v>50</v>
      </c>
      <c r="D200" s="274">
        <v>876</v>
      </c>
      <c r="E200" s="274">
        <v>0</v>
      </c>
      <c r="F200" s="274">
        <f>SUM(A!V331:V334)</f>
        <v>38</v>
      </c>
      <c r="G200" s="355">
        <f t="shared" si="19"/>
        <v>838</v>
      </c>
      <c r="H200" s="345">
        <f t="shared" si="20"/>
        <v>2</v>
      </c>
      <c r="J200" s="44" t="s">
        <v>94</v>
      </c>
      <c r="K200" s="120">
        <v>45016</v>
      </c>
      <c r="L200" s="79">
        <v>212</v>
      </c>
      <c r="M200" s="79">
        <v>0</v>
      </c>
      <c r="N200" s="79">
        <v>11</v>
      </c>
      <c r="O200" s="121">
        <f t="shared" si="23"/>
        <v>201</v>
      </c>
    </row>
    <row r="201" spans="2:15" ht="14.15" customHeight="1" x14ac:dyDescent="0.3">
      <c r="B201" s="344" t="s">
        <v>96</v>
      </c>
      <c r="C201" s="354">
        <v>50</v>
      </c>
      <c r="D201" s="274">
        <v>28</v>
      </c>
      <c r="E201" s="274">
        <v>0</v>
      </c>
      <c r="F201" s="274">
        <v>0</v>
      </c>
      <c r="G201" s="355">
        <f t="shared" si="19"/>
        <v>28</v>
      </c>
      <c r="H201" s="345">
        <f t="shared" si="20"/>
        <v>1</v>
      </c>
      <c r="J201" s="44" t="s">
        <v>96</v>
      </c>
      <c r="K201" s="120">
        <v>45016</v>
      </c>
      <c r="L201" s="79">
        <v>18</v>
      </c>
      <c r="M201" s="79">
        <v>0</v>
      </c>
      <c r="N201" s="79">
        <v>2</v>
      </c>
      <c r="O201" s="121">
        <f t="shared" si="23"/>
        <v>16</v>
      </c>
    </row>
    <row r="202" spans="2:15" ht="14.15" customHeight="1" x14ac:dyDescent="0.3">
      <c r="B202" s="344" t="s">
        <v>97</v>
      </c>
      <c r="C202" s="354">
        <v>50</v>
      </c>
      <c r="D202" s="274">
        <v>0</v>
      </c>
      <c r="E202" s="274">
        <v>0</v>
      </c>
      <c r="F202" s="274">
        <v>0</v>
      </c>
      <c r="G202" s="355">
        <f t="shared" si="19"/>
        <v>0</v>
      </c>
      <c r="H202" s="345">
        <f t="shared" si="20"/>
        <v>0</v>
      </c>
      <c r="J202" s="44" t="s">
        <v>97</v>
      </c>
      <c r="K202" s="120">
        <v>45016</v>
      </c>
      <c r="L202" s="79">
        <v>0</v>
      </c>
      <c r="M202" s="79">
        <v>0</v>
      </c>
      <c r="N202" s="79">
        <v>0</v>
      </c>
      <c r="O202" s="121">
        <f t="shared" si="23"/>
        <v>0</v>
      </c>
    </row>
    <row r="203" spans="2:15" ht="14.15" customHeight="1" x14ac:dyDescent="0.3">
      <c r="B203" s="344" t="s">
        <v>99</v>
      </c>
      <c r="C203" s="354">
        <v>50</v>
      </c>
      <c r="D203" s="274">
        <v>0</v>
      </c>
      <c r="E203" s="274">
        <v>0</v>
      </c>
      <c r="F203" s="274">
        <v>0</v>
      </c>
      <c r="G203" s="355">
        <f t="shared" si="19"/>
        <v>0</v>
      </c>
      <c r="H203" s="345">
        <f t="shared" si="20"/>
        <v>0</v>
      </c>
      <c r="J203" s="44" t="s">
        <v>99</v>
      </c>
      <c r="K203" s="120">
        <v>45016</v>
      </c>
      <c r="L203" s="79">
        <v>12</v>
      </c>
      <c r="M203" s="79">
        <v>0</v>
      </c>
      <c r="N203" s="79">
        <v>0</v>
      </c>
      <c r="O203" s="121">
        <f t="shared" si="23"/>
        <v>12</v>
      </c>
    </row>
    <row r="204" spans="2:15" ht="14.15" customHeight="1" x14ac:dyDescent="0.3">
      <c r="B204" s="344" t="s">
        <v>101</v>
      </c>
      <c r="C204" s="354">
        <v>50</v>
      </c>
      <c r="D204" s="274">
        <v>13</v>
      </c>
      <c r="E204" s="274">
        <v>0</v>
      </c>
      <c r="F204" s="274">
        <v>2</v>
      </c>
      <c r="G204" s="355">
        <f t="shared" si="19"/>
        <v>11</v>
      </c>
      <c r="H204" s="345">
        <f t="shared" si="20"/>
        <v>1</v>
      </c>
      <c r="J204" s="44" t="s">
        <v>101</v>
      </c>
      <c r="K204" s="120">
        <v>45016</v>
      </c>
      <c r="L204" s="79">
        <v>11</v>
      </c>
      <c r="M204" s="79">
        <v>25</v>
      </c>
      <c r="N204" s="79">
        <v>3</v>
      </c>
      <c r="O204" s="121">
        <f t="shared" si="23"/>
        <v>33</v>
      </c>
    </row>
    <row r="205" spans="2:15" ht="14.15" customHeight="1" x14ac:dyDescent="0.3">
      <c r="B205" s="344" t="s">
        <v>102</v>
      </c>
      <c r="C205" s="354">
        <v>50</v>
      </c>
      <c r="D205" s="274">
        <v>22</v>
      </c>
      <c r="E205" s="274">
        <v>0</v>
      </c>
      <c r="F205" s="274">
        <v>0</v>
      </c>
      <c r="G205" s="355">
        <f t="shared" si="19"/>
        <v>22</v>
      </c>
      <c r="H205" s="345">
        <f t="shared" si="20"/>
        <v>1</v>
      </c>
      <c r="J205" s="44" t="s">
        <v>102</v>
      </c>
      <c r="K205" s="120">
        <v>45016</v>
      </c>
      <c r="L205" s="79">
        <v>0</v>
      </c>
      <c r="M205" s="79">
        <v>0</v>
      </c>
      <c r="N205" s="79">
        <v>0</v>
      </c>
      <c r="O205" s="121">
        <f t="shared" si="23"/>
        <v>0</v>
      </c>
    </row>
    <row r="206" spans="2:15" ht="14.15" customHeight="1" x14ac:dyDescent="0.3">
      <c r="B206" s="344" t="s">
        <v>103</v>
      </c>
      <c r="C206" s="354">
        <v>50</v>
      </c>
      <c r="D206" s="274">
        <v>2600</v>
      </c>
      <c r="E206" s="274">
        <v>0</v>
      </c>
      <c r="F206" s="274">
        <v>100</v>
      </c>
      <c r="G206" s="355">
        <f t="shared" si="19"/>
        <v>2500</v>
      </c>
      <c r="H206" s="345">
        <f t="shared" si="20"/>
        <v>2</v>
      </c>
      <c r="J206" s="44" t="s">
        <v>103</v>
      </c>
      <c r="K206" s="120">
        <v>45016</v>
      </c>
      <c r="L206" s="79">
        <v>566</v>
      </c>
      <c r="M206" s="79">
        <v>0</v>
      </c>
      <c r="N206" s="79">
        <v>0</v>
      </c>
      <c r="O206" s="121">
        <f t="shared" si="23"/>
        <v>566</v>
      </c>
    </row>
    <row r="207" spans="2:15" ht="14.15" customHeight="1" x14ac:dyDescent="0.3">
      <c r="B207" s="344" t="s">
        <v>104</v>
      </c>
      <c r="C207" s="354">
        <v>50</v>
      </c>
      <c r="D207" s="274">
        <v>1644</v>
      </c>
      <c r="E207" s="274">
        <v>0</v>
      </c>
      <c r="F207" s="274">
        <f>SUM(A!V416:V420)</f>
        <v>138</v>
      </c>
      <c r="G207" s="355">
        <f t="shared" si="19"/>
        <v>1506</v>
      </c>
      <c r="H207" s="345">
        <f t="shared" si="20"/>
        <v>2</v>
      </c>
      <c r="J207" s="44" t="s">
        <v>104</v>
      </c>
      <c r="K207" s="120">
        <v>45016</v>
      </c>
      <c r="L207" s="79">
        <v>205</v>
      </c>
      <c r="M207" s="79">
        <v>0</v>
      </c>
      <c r="N207" s="79">
        <v>134</v>
      </c>
      <c r="O207" s="121">
        <f t="shared" si="23"/>
        <v>71</v>
      </c>
    </row>
    <row r="208" spans="2:15" ht="14.15" customHeight="1" x14ac:dyDescent="0.3">
      <c r="B208" s="344" t="s">
        <v>105</v>
      </c>
      <c r="C208" s="354">
        <v>50</v>
      </c>
      <c r="D208" s="274">
        <v>950</v>
      </c>
      <c r="E208" s="274">
        <v>0</v>
      </c>
      <c r="F208" s="274">
        <v>0</v>
      </c>
      <c r="G208" s="355">
        <f t="shared" si="19"/>
        <v>950</v>
      </c>
      <c r="H208" s="345">
        <f t="shared" ref="H208:H239" si="24">_xlfn.IFS(G208&lt;=0,0,G208&lt;=C208,1,G208&gt;=C208,2)</f>
        <v>2</v>
      </c>
      <c r="J208" s="44" t="s">
        <v>105</v>
      </c>
      <c r="K208" s="120">
        <v>45016</v>
      </c>
      <c r="L208" s="79">
        <v>950</v>
      </c>
      <c r="M208" s="79">
        <v>0</v>
      </c>
      <c r="N208" s="79">
        <v>0</v>
      </c>
      <c r="O208" s="121">
        <f t="shared" si="23"/>
        <v>950</v>
      </c>
    </row>
    <row r="209" spans="2:15" ht="14.15" customHeight="1" x14ac:dyDescent="0.3">
      <c r="B209" s="344" t="s">
        <v>106</v>
      </c>
      <c r="C209" s="354">
        <v>50</v>
      </c>
      <c r="D209" s="274">
        <v>1462</v>
      </c>
      <c r="E209" s="274">
        <v>0</v>
      </c>
      <c r="F209" s="274">
        <f>SUM(A!V446:V451)</f>
        <v>352</v>
      </c>
      <c r="G209" s="355">
        <f t="shared" si="19"/>
        <v>1110</v>
      </c>
      <c r="H209" s="345">
        <f t="shared" si="24"/>
        <v>2</v>
      </c>
      <c r="J209" s="44" t="s">
        <v>106</v>
      </c>
      <c r="K209" s="120">
        <v>45016</v>
      </c>
      <c r="L209" s="79">
        <v>3585</v>
      </c>
      <c r="M209" s="79">
        <v>0</v>
      </c>
      <c r="N209" s="79">
        <v>30</v>
      </c>
      <c r="O209" s="121">
        <f t="shared" si="23"/>
        <v>3555</v>
      </c>
    </row>
    <row r="210" spans="2:15" ht="14.15" customHeight="1" x14ac:dyDescent="0.3">
      <c r="B210" s="344" t="s">
        <v>462</v>
      </c>
      <c r="C210" s="354">
        <v>50</v>
      </c>
      <c r="D210" s="274">
        <v>659</v>
      </c>
      <c r="E210" s="274">
        <v>0</v>
      </c>
      <c r="F210" s="274">
        <f>SUM(A!V463:V469)</f>
        <v>135</v>
      </c>
      <c r="G210" s="355">
        <f t="shared" si="19"/>
        <v>524</v>
      </c>
      <c r="H210" s="345">
        <f t="shared" si="24"/>
        <v>2</v>
      </c>
      <c r="J210" s="44" t="s">
        <v>462</v>
      </c>
      <c r="K210" s="120">
        <v>45016</v>
      </c>
      <c r="L210" s="79">
        <v>405</v>
      </c>
      <c r="M210" s="79">
        <v>0</v>
      </c>
      <c r="N210" s="79">
        <v>155</v>
      </c>
      <c r="O210" s="121">
        <f t="shared" si="23"/>
        <v>250</v>
      </c>
    </row>
    <row r="211" spans="2:15" ht="14.15" customHeight="1" x14ac:dyDescent="0.3">
      <c r="B211" s="344" t="s">
        <v>464</v>
      </c>
      <c r="C211" s="354">
        <v>50</v>
      </c>
      <c r="D211" s="274">
        <v>1306</v>
      </c>
      <c r="E211" s="274">
        <v>0</v>
      </c>
      <c r="F211" s="274">
        <f>SUM(A!V486:V488)</f>
        <v>80</v>
      </c>
      <c r="G211" s="355">
        <f t="shared" si="19"/>
        <v>1226</v>
      </c>
      <c r="H211" s="345">
        <f t="shared" si="24"/>
        <v>2</v>
      </c>
      <c r="J211" s="44" t="s">
        <v>464</v>
      </c>
      <c r="K211" s="120">
        <v>45016</v>
      </c>
      <c r="L211" s="79">
        <v>153</v>
      </c>
      <c r="M211" s="79">
        <v>0</v>
      </c>
      <c r="N211" s="79">
        <v>50</v>
      </c>
      <c r="O211" s="121">
        <f t="shared" si="23"/>
        <v>103</v>
      </c>
    </row>
    <row r="212" spans="2:15" ht="14.15" customHeight="1" x14ac:dyDescent="0.3">
      <c r="B212" s="344" t="s">
        <v>465</v>
      </c>
      <c r="C212" s="354">
        <v>50</v>
      </c>
      <c r="D212" s="274">
        <v>738</v>
      </c>
      <c r="E212" s="274">
        <v>0</v>
      </c>
      <c r="F212" s="274">
        <f>SUM(A!V499:V502)</f>
        <v>92</v>
      </c>
      <c r="G212" s="355">
        <f t="shared" si="19"/>
        <v>646</v>
      </c>
      <c r="H212" s="345">
        <f t="shared" si="24"/>
        <v>2</v>
      </c>
      <c r="I212" s="123"/>
      <c r="J212" s="44" t="s">
        <v>465</v>
      </c>
      <c r="K212" s="120">
        <v>45016</v>
      </c>
      <c r="L212" s="79">
        <v>118</v>
      </c>
      <c r="M212" s="79">
        <v>0</v>
      </c>
      <c r="N212" s="79">
        <v>6</v>
      </c>
      <c r="O212" s="121">
        <f t="shared" si="23"/>
        <v>112</v>
      </c>
    </row>
    <row r="213" spans="2:15" ht="14.15" customHeight="1" x14ac:dyDescent="0.3">
      <c r="B213" s="344" t="s">
        <v>140</v>
      </c>
      <c r="C213" s="354">
        <v>50</v>
      </c>
      <c r="D213" s="274">
        <v>2254</v>
      </c>
      <c r="E213" s="274">
        <v>0</v>
      </c>
      <c r="F213" s="274">
        <f>SUM(A!V514:V515)</f>
        <v>160</v>
      </c>
      <c r="G213" s="355">
        <f t="shared" si="19"/>
        <v>2094</v>
      </c>
      <c r="H213" s="345">
        <f t="shared" si="24"/>
        <v>2</v>
      </c>
      <c r="J213" s="44" t="s">
        <v>140</v>
      </c>
      <c r="K213" s="120">
        <v>45016</v>
      </c>
      <c r="L213" s="79">
        <v>2970</v>
      </c>
      <c r="M213" s="79">
        <v>0</v>
      </c>
      <c r="N213" s="79">
        <v>50</v>
      </c>
      <c r="O213" s="121">
        <f t="shared" si="23"/>
        <v>2920</v>
      </c>
    </row>
    <row r="214" spans="2:15" ht="14.15" customHeight="1" x14ac:dyDescent="0.3">
      <c r="B214" s="344" t="s">
        <v>141</v>
      </c>
      <c r="C214" s="354">
        <v>50</v>
      </c>
      <c r="D214" s="274">
        <v>1866</v>
      </c>
      <c r="E214" s="274">
        <v>0</v>
      </c>
      <c r="F214" s="274">
        <f>SUM(A!V527:V528)</f>
        <v>150</v>
      </c>
      <c r="G214" s="355">
        <f t="shared" si="19"/>
        <v>1716</v>
      </c>
      <c r="H214" s="345">
        <f t="shared" si="24"/>
        <v>2</v>
      </c>
      <c r="J214" s="44" t="s">
        <v>141</v>
      </c>
      <c r="K214" s="120">
        <v>45016</v>
      </c>
      <c r="L214" s="79">
        <v>2850</v>
      </c>
      <c r="M214" s="79">
        <v>0</v>
      </c>
      <c r="N214" s="79">
        <v>50</v>
      </c>
      <c r="O214" s="121">
        <f t="shared" si="23"/>
        <v>2800</v>
      </c>
    </row>
    <row r="215" spans="2:15" ht="14.15" customHeight="1" x14ac:dyDescent="0.3">
      <c r="B215" s="344" t="s">
        <v>145</v>
      </c>
      <c r="C215" s="354">
        <v>50</v>
      </c>
      <c r="D215" s="274">
        <v>0</v>
      </c>
      <c r="E215" s="274">
        <v>0</v>
      </c>
      <c r="F215" s="274">
        <v>0</v>
      </c>
      <c r="G215" s="355">
        <f t="shared" si="19"/>
        <v>0</v>
      </c>
      <c r="H215" s="345">
        <f t="shared" si="24"/>
        <v>0</v>
      </c>
      <c r="J215" s="44" t="s">
        <v>145</v>
      </c>
      <c r="K215" s="120">
        <v>45016</v>
      </c>
      <c r="L215" s="79" t="s">
        <v>456</v>
      </c>
      <c r="M215" s="79">
        <v>0</v>
      </c>
      <c r="N215" s="79">
        <v>1</v>
      </c>
      <c r="O215" s="121" t="s">
        <v>456</v>
      </c>
    </row>
    <row r="216" spans="2:15" ht="14.15" customHeight="1" x14ac:dyDescent="0.3">
      <c r="B216" s="344" t="s">
        <v>147</v>
      </c>
      <c r="C216" s="354">
        <v>50</v>
      </c>
      <c r="D216" s="274">
        <v>0</v>
      </c>
      <c r="E216" s="274">
        <v>4</v>
      </c>
      <c r="F216" s="274">
        <v>0</v>
      </c>
      <c r="G216" s="355">
        <f t="shared" si="19"/>
        <v>4</v>
      </c>
      <c r="H216" s="345">
        <f t="shared" si="24"/>
        <v>1</v>
      </c>
      <c r="J216" s="44" t="s">
        <v>147</v>
      </c>
      <c r="K216" s="120">
        <v>45016</v>
      </c>
      <c r="L216" s="79">
        <v>6</v>
      </c>
      <c r="M216" s="79">
        <v>0</v>
      </c>
      <c r="N216" s="79">
        <v>0</v>
      </c>
      <c r="O216" s="121">
        <f>L216+M216-N216</f>
        <v>6</v>
      </c>
    </row>
    <row r="217" spans="2:15" ht="14.15" customHeight="1" x14ac:dyDescent="0.3">
      <c r="B217" s="344" t="s">
        <v>149</v>
      </c>
      <c r="C217" s="354">
        <v>50</v>
      </c>
      <c r="D217" s="274">
        <v>0</v>
      </c>
      <c r="E217" s="274">
        <v>0</v>
      </c>
      <c r="F217" s="274">
        <v>0</v>
      </c>
      <c r="G217" s="355">
        <f t="shared" si="19"/>
        <v>0</v>
      </c>
      <c r="H217" s="345">
        <f t="shared" si="24"/>
        <v>0</v>
      </c>
      <c r="J217" s="44" t="s">
        <v>149</v>
      </c>
      <c r="K217" s="120">
        <v>45016</v>
      </c>
      <c r="L217" s="79" t="s">
        <v>456</v>
      </c>
      <c r="M217" s="79">
        <v>0</v>
      </c>
      <c r="N217" s="79">
        <v>50</v>
      </c>
      <c r="O217" s="121" t="s">
        <v>456</v>
      </c>
    </row>
    <row r="218" spans="2:15" ht="14.15" customHeight="1" x14ac:dyDescent="0.3">
      <c r="B218" s="344" t="s">
        <v>150</v>
      </c>
      <c r="C218" s="354">
        <v>50</v>
      </c>
      <c r="D218" s="274">
        <v>71</v>
      </c>
      <c r="E218" s="274">
        <v>0</v>
      </c>
      <c r="F218" s="274">
        <v>0</v>
      </c>
      <c r="G218" s="355">
        <f t="shared" si="19"/>
        <v>71</v>
      </c>
      <c r="H218" s="345">
        <f t="shared" si="24"/>
        <v>2</v>
      </c>
      <c r="J218" s="44" t="s">
        <v>150</v>
      </c>
      <c r="K218" s="120">
        <v>45016</v>
      </c>
      <c r="L218" s="79">
        <v>10</v>
      </c>
      <c r="M218" s="79">
        <v>0</v>
      </c>
      <c r="N218" s="79">
        <v>1</v>
      </c>
      <c r="O218" s="121">
        <f t="shared" ref="O218:O247" si="25">L218+M218-N218</f>
        <v>9</v>
      </c>
    </row>
    <row r="219" spans="2:15" ht="14.15" customHeight="1" x14ac:dyDescent="0.3">
      <c r="B219" s="344" t="s">
        <v>152</v>
      </c>
      <c r="C219" s="354">
        <v>50</v>
      </c>
      <c r="D219" s="274">
        <v>272</v>
      </c>
      <c r="E219" s="274">
        <v>0</v>
      </c>
      <c r="F219" s="274">
        <v>0</v>
      </c>
      <c r="G219" s="355">
        <f t="shared" si="19"/>
        <v>272</v>
      </c>
      <c r="H219" s="345">
        <f t="shared" si="24"/>
        <v>2</v>
      </c>
      <c r="J219" s="44" t="s">
        <v>152</v>
      </c>
      <c r="K219" s="120">
        <v>45016</v>
      </c>
      <c r="L219" s="79">
        <v>288</v>
      </c>
      <c r="M219" s="79">
        <v>0</v>
      </c>
      <c r="N219" s="79">
        <v>1</v>
      </c>
      <c r="O219" s="121">
        <f t="shared" si="25"/>
        <v>287</v>
      </c>
    </row>
    <row r="220" spans="2:15" ht="14.15" customHeight="1" x14ac:dyDescent="0.3">
      <c r="B220" s="344" t="s">
        <v>153</v>
      </c>
      <c r="C220" s="354">
        <v>50</v>
      </c>
      <c r="D220" s="274">
        <v>25</v>
      </c>
      <c r="E220" s="274">
        <v>0</v>
      </c>
      <c r="F220" s="274">
        <v>0</v>
      </c>
      <c r="G220" s="355">
        <f t="shared" si="19"/>
        <v>25</v>
      </c>
      <c r="H220" s="345">
        <f t="shared" si="24"/>
        <v>1</v>
      </c>
      <c r="J220" s="44" t="s">
        <v>153</v>
      </c>
      <c r="K220" s="120">
        <v>45016</v>
      </c>
      <c r="L220" s="79">
        <v>68</v>
      </c>
      <c r="M220" s="79">
        <v>0</v>
      </c>
      <c r="N220" s="79">
        <v>2</v>
      </c>
      <c r="O220" s="121">
        <f t="shared" si="25"/>
        <v>66</v>
      </c>
    </row>
    <row r="221" spans="2:15" ht="14.15" customHeight="1" x14ac:dyDescent="0.3">
      <c r="B221" s="344" t="s">
        <v>155</v>
      </c>
      <c r="C221" s="354">
        <v>50</v>
      </c>
      <c r="D221" s="274">
        <v>0</v>
      </c>
      <c r="E221" s="274">
        <v>0</v>
      </c>
      <c r="F221" s="274">
        <v>0</v>
      </c>
      <c r="G221" s="355">
        <f t="shared" si="19"/>
        <v>0</v>
      </c>
      <c r="H221" s="345">
        <f t="shared" si="24"/>
        <v>0</v>
      </c>
      <c r="J221" s="44" t="s">
        <v>155</v>
      </c>
      <c r="K221" s="120">
        <v>45016</v>
      </c>
      <c r="L221" s="79">
        <v>62</v>
      </c>
      <c r="M221" s="79">
        <v>0</v>
      </c>
      <c r="N221" s="79">
        <v>8</v>
      </c>
      <c r="O221" s="121">
        <f t="shared" si="25"/>
        <v>54</v>
      </c>
    </row>
    <row r="222" spans="2:15" ht="14.15" customHeight="1" x14ac:dyDescent="0.3">
      <c r="B222" s="344" t="s">
        <v>156</v>
      </c>
      <c r="C222" s="354">
        <v>50</v>
      </c>
      <c r="D222" s="274">
        <v>17</v>
      </c>
      <c r="E222" s="274">
        <v>0</v>
      </c>
      <c r="F222" s="274">
        <v>0</v>
      </c>
      <c r="G222" s="355">
        <f t="shared" si="19"/>
        <v>17</v>
      </c>
      <c r="H222" s="345">
        <f t="shared" si="24"/>
        <v>1</v>
      </c>
      <c r="J222" s="44" t="s">
        <v>156</v>
      </c>
      <c r="K222" s="120">
        <v>45016</v>
      </c>
      <c r="L222" s="79">
        <v>0</v>
      </c>
      <c r="M222" s="79">
        <v>0</v>
      </c>
      <c r="N222" s="79">
        <v>0</v>
      </c>
      <c r="O222" s="121">
        <f t="shared" si="25"/>
        <v>0</v>
      </c>
    </row>
    <row r="223" spans="2:15" ht="14.15" customHeight="1" x14ac:dyDescent="0.3">
      <c r="B223" s="344" t="s">
        <v>157</v>
      </c>
      <c r="C223" s="354">
        <v>50</v>
      </c>
      <c r="D223" s="274">
        <v>0</v>
      </c>
      <c r="E223" s="274">
        <v>0</v>
      </c>
      <c r="F223" s="274">
        <v>0</v>
      </c>
      <c r="G223" s="355">
        <f t="shared" si="19"/>
        <v>0</v>
      </c>
      <c r="H223" s="345">
        <f t="shared" si="24"/>
        <v>0</v>
      </c>
      <c r="J223" s="44" t="s">
        <v>157</v>
      </c>
      <c r="K223" s="120">
        <v>45016</v>
      </c>
      <c r="L223" s="79">
        <v>0</v>
      </c>
      <c r="M223" s="79">
        <v>0</v>
      </c>
      <c r="N223" s="79">
        <v>0</v>
      </c>
      <c r="O223" s="121">
        <f t="shared" si="25"/>
        <v>0</v>
      </c>
    </row>
    <row r="224" spans="2:15" ht="14.15" customHeight="1" x14ac:dyDescent="0.3">
      <c r="B224" s="344" t="s">
        <v>158</v>
      </c>
      <c r="C224" s="354">
        <v>50</v>
      </c>
      <c r="D224" s="274">
        <v>17</v>
      </c>
      <c r="E224" s="274">
        <v>0</v>
      </c>
      <c r="F224" s="274">
        <v>1</v>
      </c>
      <c r="G224" s="355">
        <f t="shared" si="19"/>
        <v>16</v>
      </c>
      <c r="H224" s="345">
        <f t="shared" si="24"/>
        <v>1</v>
      </c>
      <c r="J224" s="44" t="s">
        <v>158</v>
      </c>
      <c r="K224" s="120">
        <v>45016</v>
      </c>
      <c r="L224" s="79">
        <v>12</v>
      </c>
      <c r="M224" s="79">
        <v>0</v>
      </c>
      <c r="N224" s="79">
        <v>0</v>
      </c>
      <c r="O224" s="121">
        <f t="shared" si="25"/>
        <v>12</v>
      </c>
    </row>
    <row r="225" spans="2:15" ht="14.15" customHeight="1" x14ac:dyDescent="0.3">
      <c r="B225" s="344" t="s">
        <v>469</v>
      </c>
      <c r="C225" s="354">
        <v>50</v>
      </c>
      <c r="D225" s="274">
        <v>269</v>
      </c>
      <c r="E225" s="274">
        <v>0</v>
      </c>
      <c r="F225" s="274">
        <v>0</v>
      </c>
      <c r="G225" s="355">
        <f t="shared" si="19"/>
        <v>269</v>
      </c>
      <c r="H225" s="345">
        <f t="shared" si="24"/>
        <v>2</v>
      </c>
      <c r="J225" s="44" t="s">
        <v>469</v>
      </c>
      <c r="K225" s="120">
        <v>45016</v>
      </c>
      <c r="L225" s="79">
        <v>234</v>
      </c>
      <c r="M225" s="79">
        <v>0</v>
      </c>
      <c r="N225" s="79">
        <v>2</v>
      </c>
      <c r="O225" s="121">
        <f t="shared" si="25"/>
        <v>232</v>
      </c>
    </row>
    <row r="226" spans="2:15" ht="14.15" customHeight="1" x14ac:dyDescent="0.3">
      <c r="B226" s="344" t="s">
        <v>470</v>
      </c>
      <c r="C226" s="354">
        <v>50</v>
      </c>
      <c r="D226" s="274">
        <v>237</v>
      </c>
      <c r="E226" s="274">
        <v>0</v>
      </c>
      <c r="F226" s="274">
        <v>0</v>
      </c>
      <c r="G226" s="355">
        <f t="shared" si="19"/>
        <v>237</v>
      </c>
      <c r="H226" s="345">
        <f t="shared" si="24"/>
        <v>2</v>
      </c>
      <c r="J226" s="44" t="s">
        <v>470</v>
      </c>
      <c r="K226" s="120">
        <v>45016</v>
      </c>
      <c r="L226" s="79">
        <v>149</v>
      </c>
      <c r="M226" s="79">
        <v>0</v>
      </c>
      <c r="N226" s="79">
        <v>2</v>
      </c>
      <c r="O226" s="121">
        <f t="shared" si="25"/>
        <v>147</v>
      </c>
    </row>
    <row r="227" spans="2:15" ht="14.15" customHeight="1" x14ac:dyDescent="0.3">
      <c r="B227" s="344" t="s">
        <v>182</v>
      </c>
      <c r="C227" s="354">
        <v>50</v>
      </c>
      <c r="D227" s="274">
        <v>6</v>
      </c>
      <c r="E227" s="274">
        <v>0</v>
      </c>
      <c r="F227" s="274">
        <v>0</v>
      </c>
      <c r="G227" s="355">
        <f t="shared" si="19"/>
        <v>6</v>
      </c>
      <c r="H227" s="345">
        <f t="shared" si="24"/>
        <v>1</v>
      </c>
      <c r="J227" s="44" t="s">
        <v>182</v>
      </c>
      <c r="K227" s="120">
        <v>45016</v>
      </c>
      <c r="L227" s="79">
        <v>7</v>
      </c>
      <c r="M227" s="79">
        <v>0</v>
      </c>
      <c r="N227" s="79">
        <v>0</v>
      </c>
      <c r="O227" s="121">
        <f t="shared" si="25"/>
        <v>7</v>
      </c>
    </row>
    <row r="228" spans="2:15" ht="14.15" customHeight="1" x14ac:dyDescent="0.3">
      <c r="B228" s="344" t="s">
        <v>183</v>
      </c>
      <c r="C228" s="354">
        <v>50</v>
      </c>
      <c r="D228" s="274">
        <v>3</v>
      </c>
      <c r="E228" s="274">
        <v>0</v>
      </c>
      <c r="F228" s="274">
        <v>0</v>
      </c>
      <c r="G228" s="355">
        <f t="shared" si="19"/>
        <v>3</v>
      </c>
      <c r="H228" s="345">
        <f t="shared" si="24"/>
        <v>1</v>
      </c>
      <c r="J228" s="44" t="s">
        <v>183</v>
      </c>
      <c r="K228" s="120">
        <v>45016</v>
      </c>
      <c r="L228" s="79">
        <v>3</v>
      </c>
      <c r="M228" s="79">
        <v>0</v>
      </c>
      <c r="N228" s="79">
        <v>0</v>
      </c>
      <c r="O228" s="121">
        <f t="shared" si="25"/>
        <v>3</v>
      </c>
    </row>
    <row r="229" spans="2:15" ht="14.15" customHeight="1" x14ac:dyDescent="0.3">
      <c r="B229" s="344" t="s">
        <v>471</v>
      </c>
      <c r="C229" s="354">
        <v>50</v>
      </c>
      <c r="D229" s="274">
        <v>100</v>
      </c>
      <c r="E229" s="274">
        <v>0</v>
      </c>
      <c r="F229" s="274">
        <f>SUM(A!V707:V723)</f>
        <v>32</v>
      </c>
      <c r="G229" s="355">
        <f t="shared" si="19"/>
        <v>68</v>
      </c>
      <c r="H229" s="345">
        <f t="shared" si="24"/>
        <v>2</v>
      </c>
      <c r="J229" s="44" t="s">
        <v>471</v>
      </c>
      <c r="K229" s="120">
        <v>45016</v>
      </c>
      <c r="L229" s="79">
        <v>85</v>
      </c>
      <c r="M229" s="79">
        <v>0</v>
      </c>
      <c r="N229" s="79">
        <v>43</v>
      </c>
      <c r="O229" s="121">
        <f t="shared" si="25"/>
        <v>42</v>
      </c>
    </row>
    <row r="230" spans="2:15" ht="14.15" customHeight="1" x14ac:dyDescent="0.3">
      <c r="B230" s="344" t="s">
        <v>472</v>
      </c>
      <c r="C230" s="354">
        <v>50</v>
      </c>
      <c r="D230" s="274">
        <v>1</v>
      </c>
      <c r="E230" s="274">
        <v>0</v>
      </c>
      <c r="F230" s="274">
        <v>1</v>
      </c>
      <c r="G230" s="355">
        <f t="shared" si="19"/>
        <v>0</v>
      </c>
      <c r="H230" s="345">
        <f t="shared" si="24"/>
        <v>0</v>
      </c>
      <c r="J230" s="44" t="s">
        <v>472</v>
      </c>
      <c r="K230" s="120">
        <v>45016</v>
      </c>
      <c r="L230" s="79">
        <v>13</v>
      </c>
      <c r="M230" s="79">
        <v>0</v>
      </c>
      <c r="N230" s="79">
        <v>1</v>
      </c>
      <c r="O230" s="121">
        <f t="shared" si="25"/>
        <v>12</v>
      </c>
    </row>
    <row r="231" spans="2:15" ht="14.15" customHeight="1" x14ac:dyDescent="0.3">
      <c r="B231" s="344" t="s">
        <v>207</v>
      </c>
      <c r="C231" s="354">
        <v>50</v>
      </c>
      <c r="D231" s="274">
        <v>1624</v>
      </c>
      <c r="E231" s="274">
        <v>0</v>
      </c>
      <c r="F231" s="274">
        <v>200</v>
      </c>
      <c r="G231" s="355">
        <f t="shared" si="19"/>
        <v>1424</v>
      </c>
      <c r="H231" s="345">
        <f t="shared" si="24"/>
        <v>2</v>
      </c>
      <c r="J231" s="44" t="s">
        <v>207</v>
      </c>
      <c r="K231" s="120">
        <v>45016</v>
      </c>
      <c r="L231" s="79">
        <v>3475</v>
      </c>
      <c r="M231" s="79">
        <v>0</v>
      </c>
      <c r="N231" s="79">
        <v>0</v>
      </c>
      <c r="O231" s="121">
        <f t="shared" si="25"/>
        <v>3475</v>
      </c>
    </row>
    <row r="232" spans="2:15" ht="14.15" customHeight="1" x14ac:dyDescent="0.3">
      <c r="B232" s="344" t="s">
        <v>208</v>
      </c>
      <c r="C232" s="354">
        <v>50</v>
      </c>
      <c r="D232" s="274">
        <v>3210</v>
      </c>
      <c r="E232" s="274">
        <v>0</v>
      </c>
      <c r="F232" s="274">
        <v>100</v>
      </c>
      <c r="G232" s="355">
        <f t="shared" si="19"/>
        <v>3110</v>
      </c>
      <c r="H232" s="345">
        <f t="shared" si="24"/>
        <v>2</v>
      </c>
      <c r="J232" s="44" t="s">
        <v>208</v>
      </c>
      <c r="K232" s="120">
        <v>45016</v>
      </c>
      <c r="L232" s="79">
        <v>4345</v>
      </c>
      <c r="M232" s="79">
        <v>0</v>
      </c>
      <c r="N232" s="79">
        <v>20</v>
      </c>
      <c r="O232" s="121">
        <f t="shared" si="25"/>
        <v>4325</v>
      </c>
    </row>
    <row r="233" spans="2:15" ht="14.15" customHeight="1" x14ac:dyDescent="0.3">
      <c r="B233" s="344" t="s">
        <v>209</v>
      </c>
      <c r="C233" s="354">
        <v>50</v>
      </c>
      <c r="D233" s="274">
        <v>3500</v>
      </c>
      <c r="E233" s="274">
        <v>0</v>
      </c>
      <c r="F233" s="274">
        <v>0</v>
      </c>
      <c r="G233" s="355">
        <f t="shared" si="19"/>
        <v>3500</v>
      </c>
      <c r="H233" s="345">
        <f t="shared" si="24"/>
        <v>2</v>
      </c>
      <c r="J233" s="44" t="s">
        <v>209</v>
      </c>
      <c r="K233" s="120">
        <v>45016</v>
      </c>
      <c r="L233" s="79">
        <v>3500</v>
      </c>
      <c r="M233" s="79">
        <v>0</v>
      </c>
      <c r="N233" s="79">
        <v>0</v>
      </c>
      <c r="O233" s="121">
        <f t="shared" si="25"/>
        <v>3500</v>
      </c>
    </row>
    <row r="234" spans="2:15" ht="14.15" customHeight="1" x14ac:dyDescent="0.3">
      <c r="B234" s="344" t="s">
        <v>210</v>
      </c>
      <c r="C234" s="354">
        <v>50</v>
      </c>
      <c r="D234" s="274">
        <v>900</v>
      </c>
      <c r="E234" s="274">
        <v>0</v>
      </c>
      <c r="F234" s="274">
        <v>0</v>
      </c>
      <c r="G234" s="355">
        <f t="shared" si="19"/>
        <v>900</v>
      </c>
      <c r="H234" s="345">
        <f t="shared" si="24"/>
        <v>2</v>
      </c>
      <c r="J234" s="44" t="s">
        <v>210</v>
      </c>
      <c r="K234" s="120">
        <v>45016</v>
      </c>
      <c r="L234" s="79">
        <v>107</v>
      </c>
      <c r="M234" s="79">
        <v>0</v>
      </c>
      <c r="N234" s="79">
        <v>50</v>
      </c>
      <c r="O234" s="121">
        <f t="shared" si="25"/>
        <v>57</v>
      </c>
    </row>
    <row r="235" spans="2:15" ht="14.15" customHeight="1" x14ac:dyDescent="0.3">
      <c r="B235" s="344" t="s">
        <v>211</v>
      </c>
      <c r="C235" s="354">
        <v>50</v>
      </c>
      <c r="D235" s="274">
        <v>667</v>
      </c>
      <c r="E235" s="274">
        <v>0</v>
      </c>
      <c r="F235" s="274">
        <f>SUM(A!V803:V809)</f>
        <v>84</v>
      </c>
      <c r="G235" s="355">
        <f t="shared" si="19"/>
        <v>583</v>
      </c>
      <c r="H235" s="345">
        <f t="shared" si="24"/>
        <v>2</v>
      </c>
      <c r="J235" s="44" t="s">
        <v>211</v>
      </c>
      <c r="K235" s="120">
        <v>45016</v>
      </c>
      <c r="L235" s="79">
        <v>103</v>
      </c>
      <c r="M235" s="79">
        <v>0</v>
      </c>
      <c r="N235" s="79">
        <v>46</v>
      </c>
      <c r="O235" s="121">
        <f t="shared" si="25"/>
        <v>57</v>
      </c>
    </row>
    <row r="236" spans="2:15" ht="14.15" customHeight="1" x14ac:dyDescent="0.3">
      <c r="B236" s="344" t="s">
        <v>212</v>
      </c>
      <c r="C236" s="354">
        <v>50</v>
      </c>
      <c r="D236" s="274">
        <v>395</v>
      </c>
      <c r="E236" s="274">
        <v>0</v>
      </c>
      <c r="F236" s="274">
        <v>12</v>
      </c>
      <c r="G236" s="355">
        <f t="shared" si="19"/>
        <v>383</v>
      </c>
      <c r="H236" s="345">
        <f t="shared" si="24"/>
        <v>2</v>
      </c>
      <c r="J236" s="44" t="s">
        <v>212</v>
      </c>
      <c r="K236" s="120">
        <v>45016</v>
      </c>
      <c r="L236" s="79">
        <v>257</v>
      </c>
      <c r="M236" s="79">
        <v>0</v>
      </c>
      <c r="N236" s="79">
        <v>12</v>
      </c>
      <c r="O236" s="121">
        <f t="shared" si="25"/>
        <v>245</v>
      </c>
    </row>
    <row r="237" spans="2:15" ht="14.15" customHeight="1" x14ac:dyDescent="0.3">
      <c r="B237" s="344" t="s">
        <v>213</v>
      </c>
      <c r="C237" s="354">
        <v>50</v>
      </c>
      <c r="D237" s="274">
        <v>0</v>
      </c>
      <c r="E237" s="274">
        <v>0</v>
      </c>
      <c r="F237" s="274">
        <v>0</v>
      </c>
      <c r="G237" s="355">
        <f t="shared" si="19"/>
        <v>0</v>
      </c>
      <c r="H237" s="345">
        <f t="shared" si="24"/>
        <v>0</v>
      </c>
      <c r="J237" s="44" t="s">
        <v>213</v>
      </c>
      <c r="K237" s="120">
        <v>45016</v>
      </c>
      <c r="L237" s="79">
        <v>0</v>
      </c>
      <c r="M237" s="79">
        <v>0</v>
      </c>
      <c r="N237" s="79">
        <v>0</v>
      </c>
      <c r="O237" s="121">
        <f t="shared" si="25"/>
        <v>0</v>
      </c>
    </row>
    <row r="238" spans="2:15" ht="14.15" customHeight="1" x14ac:dyDescent="0.3">
      <c r="B238" s="344" t="s">
        <v>215</v>
      </c>
      <c r="C238" s="354">
        <v>50</v>
      </c>
      <c r="D238" s="274">
        <v>102</v>
      </c>
      <c r="E238" s="274">
        <v>0</v>
      </c>
      <c r="F238" s="274">
        <v>1</v>
      </c>
      <c r="G238" s="355">
        <f t="shared" si="19"/>
        <v>101</v>
      </c>
      <c r="H238" s="345">
        <f t="shared" si="24"/>
        <v>2</v>
      </c>
      <c r="J238" s="44" t="s">
        <v>215</v>
      </c>
      <c r="K238" s="120">
        <v>45016</v>
      </c>
      <c r="L238" s="79">
        <v>86</v>
      </c>
      <c r="M238" s="79">
        <v>0</v>
      </c>
      <c r="N238" s="79">
        <v>17</v>
      </c>
      <c r="O238" s="121">
        <f t="shared" si="25"/>
        <v>69</v>
      </c>
    </row>
    <row r="239" spans="2:15" ht="14.15" customHeight="1" x14ac:dyDescent="0.3">
      <c r="B239" s="344" t="s">
        <v>216</v>
      </c>
      <c r="C239" s="354">
        <v>50</v>
      </c>
      <c r="D239" s="274">
        <v>4</v>
      </c>
      <c r="E239" s="274">
        <v>0</v>
      </c>
      <c r="F239" s="274">
        <v>0</v>
      </c>
      <c r="G239" s="355">
        <f t="shared" si="19"/>
        <v>4</v>
      </c>
      <c r="H239" s="345">
        <f t="shared" si="24"/>
        <v>1</v>
      </c>
      <c r="J239" s="44" t="s">
        <v>216</v>
      </c>
      <c r="K239" s="120">
        <v>45016</v>
      </c>
      <c r="L239" s="79">
        <v>5</v>
      </c>
      <c r="M239" s="79">
        <v>0</v>
      </c>
      <c r="N239" s="79">
        <v>0</v>
      </c>
      <c r="O239" s="121">
        <f t="shared" si="25"/>
        <v>5</v>
      </c>
    </row>
    <row r="240" spans="2:15" ht="14.15" customHeight="1" x14ac:dyDescent="0.3">
      <c r="B240" s="344" t="s">
        <v>473</v>
      </c>
      <c r="C240" s="354">
        <v>50</v>
      </c>
      <c r="D240" s="274">
        <v>172</v>
      </c>
      <c r="E240" s="274">
        <v>0</v>
      </c>
      <c r="F240" s="274">
        <v>2</v>
      </c>
      <c r="G240" s="355">
        <f t="shared" si="19"/>
        <v>170</v>
      </c>
      <c r="H240" s="345">
        <f t="shared" ref="H240:H255" si="26">_xlfn.IFS(G240&lt;=0,0,G240&lt;=C240,1,G240&gt;=C240,2)</f>
        <v>2</v>
      </c>
      <c r="J240" s="44" t="s">
        <v>473</v>
      </c>
      <c r="K240" s="120">
        <v>45016</v>
      </c>
      <c r="L240" s="79">
        <v>180</v>
      </c>
      <c r="M240" s="79">
        <v>0</v>
      </c>
      <c r="N240" s="79">
        <v>0</v>
      </c>
      <c r="O240" s="121">
        <f t="shared" si="25"/>
        <v>180</v>
      </c>
    </row>
    <row r="241" spans="2:15" ht="14.15" customHeight="1" x14ac:dyDescent="0.3">
      <c r="B241" s="344" t="s">
        <v>228</v>
      </c>
      <c r="C241" s="354">
        <v>50</v>
      </c>
      <c r="D241" s="274">
        <v>169</v>
      </c>
      <c r="E241" s="274">
        <v>0</v>
      </c>
      <c r="F241" s="274">
        <v>0</v>
      </c>
      <c r="G241" s="355">
        <f t="shared" si="19"/>
        <v>169</v>
      </c>
      <c r="H241" s="345">
        <f t="shared" si="26"/>
        <v>2</v>
      </c>
      <c r="J241" s="44" t="s">
        <v>228</v>
      </c>
      <c r="K241" s="120">
        <v>45016</v>
      </c>
      <c r="L241" s="79">
        <v>154</v>
      </c>
      <c r="M241" s="79">
        <v>0</v>
      </c>
      <c r="N241" s="79">
        <v>8</v>
      </c>
      <c r="O241" s="121">
        <f t="shared" si="25"/>
        <v>146</v>
      </c>
    </row>
    <row r="242" spans="2:15" ht="14.15" customHeight="1" x14ac:dyDescent="0.3">
      <c r="B242" s="344" t="s">
        <v>229</v>
      </c>
      <c r="C242" s="354">
        <v>50</v>
      </c>
      <c r="D242" s="274">
        <v>85</v>
      </c>
      <c r="E242" s="274">
        <v>0</v>
      </c>
      <c r="F242" s="274">
        <v>0</v>
      </c>
      <c r="G242" s="355">
        <f t="shared" si="19"/>
        <v>85</v>
      </c>
      <c r="H242" s="345">
        <f t="shared" si="26"/>
        <v>2</v>
      </c>
      <c r="J242" s="44" t="s">
        <v>229</v>
      </c>
      <c r="K242" s="120">
        <v>45016</v>
      </c>
      <c r="L242" s="79">
        <v>130</v>
      </c>
      <c r="M242" s="79">
        <v>0</v>
      </c>
      <c r="N242" s="79">
        <v>7</v>
      </c>
      <c r="O242" s="121">
        <f t="shared" si="25"/>
        <v>123</v>
      </c>
    </row>
    <row r="243" spans="2:15" ht="14.15" customHeight="1" x14ac:dyDescent="0.3">
      <c r="B243" s="344" t="s">
        <v>231</v>
      </c>
      <c r="C243" s="354">
        <v>50</v>
      </c>
      <c r="D243" s="274">
        <v>287</v>
      </c>
      <c r="E243" s="274">
        <v>0</v>
      </c>
      <c r="F243" s="274">
        <v>1</v>
      </c>
      <c r="G243" s="355">
        <f t="shared" si="19"/>
        <v>286</v>
      </c>
      <c r="H243" s="345">
        <f t="shared" si="26"/>
        <v>2</v>
      </c>
      <c r="J243" s="44" t="s">
        <v>231</v>
      </c>
      <c r="K243" s="120">
        <v>45016</v>
      </c>
      <c r="L243" s="79">
        <v>297</v>
      </c>
      <c r="M243" s="79">
        <v>0</v>
      </c>
      <c r="N243" s="79">
        <v>0</v>
      </c>
      <c r="O243" s="121">
        <f t="shared" si="25"/>
        <v>297</v>
      </c>
    </row>
    <row r="244" spans="2:15" ht="14.15" customHeight="1" x14ac:dyDescent="0.3">
      <c r="B244" s="344" t="s">
        <v>234</v>
      </c>
      <c r="C244" s="354">
        <v>50</v>
      </c>
      <c r="D244" s="274">
        <v>52</v>
      </c>
      <c r="E244" s="274">
        <v>0</v>
      </c>
      <c r="F244" s="274">
        <v>1</v>
      </c>
      <c r="G244" s="355">
        <f t="shared" si="19"/>
        <v>51</v>
      </c>
      <c r="H244" s="345">
        <f t="shared" si="26"/>
        <v>2</v>
      </c>
      <c r="J244" s="44" t="s">
        <v>234</v>
      </c>
      <c r="K244" s="120">
        <v>45016</v>
      </c>
      <c r="L244" s="79">
        <v>60</v>
      </c>
      <c r="M244" s="79">
        <v>0</v>
      </c>
      <c r="N244" s="79">
        <v>0</v>
      </c>
      <c r="O244" s="121">
        <f t="shared" si="25"/>
        <v>60</v>
      </c>
    </row>
    <row r="245" spans="2:15" ht="14.15" customHeight="1" x14ac:dyDescent="0.3">
      <c r="B245" s="344" t="s">
        <v>235</v>
      </c>
      <c r="C245" s="354">
        <v>50</v>
      </c>
      <c r="D245" s="274">
        <v>0</v>
      </c>
      <c r="E245" s="274">
        <v>0</v>
      </c>
      <c r="F245" s="274">
        <v>0</v>
      </c>
      <c r="G245" s="355">
        <f t="shared" si="19"/>
        <v>0</v>
      </c>
      <c r="H245" s="345">
        <f t="shared" si="26"/>
        <v>0</v>
      </c>
      <c r="J245" s="44" t="s">
        <v>235</v>
      </c>
      <c r="K245" s="120">
        <v>45016</v>
      </c>
      <c r="L245" s="79">
        <v>0</v>
      </c>
      <c r="M245" s="79">
        <v>0</v>
      </c>
      <c r="N245" s="79">
        <v>0</v>
      </c>
      <c r="O245" s="121">
        <f t="shared" si="25"/>
        <v>0</v>
      </c>
    </row>
    <row r="246" spans="2:15" ht="14.15" customHeight="1" x14ac:dyDescent="0.3">
      <c r="B246" s="344" t="s">
        <v>236</v>
      </c>
      <c r="C246" s="354">
        <v>50</v>
      </c>
      <c r="D246" s="274">
        <v>2</v>
      </c>
      <c r="E246" s="274">
        <v>0</v>
      </c>
      <c r="F246" s="274">
        <v>0</v>
      </c>
      <c r="G246" s="355">
        <f t="shared" si="19"/>
        <v>2</v>
      </c>
      <c r="H246" s="345">
        <f t="shared" si="26"/>
        <v>1</v>
      </c>
      <c r="J246" s="44" t="s">
        <v>236</v>
      </c>
      <c r="K246" s="120">
        <v>45016</v>
      </c>
      <c r="L246" s="79">
        <v>2</v>
      </c>
      <c r="M246" s="79">
        <v>0</v>
      </c>
      <c r="N246" s="79">
        <v>0</v>
      </c>
      <c r="O246" s="121">
        <f t="shared" si="25"/>
        <v>2</v>
      </c>
    </row>
    <row r="247" spans="2:15" ht="14.15" customHeight="1" x14ac:dyDescent="0.3">
      <c r="B247" s="344" t="s">
        <v>238</v>
      </c>
      <c r="C247" s="354">
        <v>50</v>
      </c>
      <c r="D247" s="274">
        <v>0</v>
      </c>
      <c r="E247" s="274">
        <v>0</v>
      </c>
      <c r="F247" s="274">
        <v>0</v>
      </c>
      <c r="G247" s="355">
        <f t="shared" si="19"/>
        <v>0</v>
      </c>
      <c r="H247" s="345">
        <f t="shared" si="26"/>
        <v>0</v>
      </c>
      <c r="J247" s="44" t="s">
        <v>238</v>
      </c>
      <c r="K247" s="120">
        <v>45016</v>
      </c>
      <c r="L247" s="79">
        <v>10</v>
      </c>
      <c r="M247" s="79">
        <v>0</v>
      </c>
      <c r="N247" s="79">
        <v>0</v>
      </c>
      <c r="O247" s="121">
        <f t="shared" si="25"/>
        <v>10</v>
      </c>
    </row>
    <row r="248" spans="2:15" ht="14.15" customHeight="1" x14ac:dyDescent="0.3">
      <c r="B248" s="344" t="s">
        <v>240</v>
      </c>
      <c r="C248" s="354">
        <v>50</v>
      </c>
      <c r="D248" s="274">
        <v>10</v>
      </c>
      <c r="E248" s="274">
        <v>0</v>
      </c>
      <c r="F248" s="274">
        <v>0</v>
      </c>
      <c r="G248" s="355">
        <f t="shared" si="19"/>
        <v>10</v>
      </c>
      <c r="H248" s="345">
        <f t="shared" si="26"/>
        <v>1</v>
      </c>
      <c r="J248" s="44" t="s">
        <v>240</v>
      </c>
      <c r="K248" s="120">
        <v>45016</v>
      </c>
      <c r="L248" s="79" t="s">
        <v>456</v>
      </c>
      <c r="M248" s="79">
        <v>0</v>
      </c>
      <c r="N248" s="79">
        <v>0</v>
      </c>
      <c r="O248" s="121" t="s">
        <v>456</v>
      </c>
    </row>
    <row r="249" spans="2:15" ht="14.15" customHeight="1" x14ac:dyDescent="0.3">
      <c r="B249" s="344" t="s">
        <v>242</v>
      </c>
      <c r="C249" s="354">
        <v>50</v>
      </c>
      <c r="D249" s="274">
        <v>2</v>
      </c>
      <c r="E249" s="274">
        <v>0</v>
      </c>
      <c r="F249" s="274">
        <v>0</v>
      </c>
      <c r="G249" s="355">
        <f t="shared" si="19"/>
        <v>2</v>
      </c>
      <c r="H249" s="345">
        <f t="shared" si="26"/>
        <v>1</v>
      </c>
      <c r="J249" s="44" t="s">
        <v>242</v>
      </c>
      <c r="K249" s="120">
        <v>45016</v>
      </c>
      <c r="L249" s="79">
        <v>8</v>
      </c>
      <c r="M249" s="79">
        <v>0</v>
      </c>
      <c r="N249" s="79">
        <v>0</v>
      </c>
      <c r="O249" s="121">
        <f t="shared" ref="O249:O255" si="27">L249+M249-N249</f>
        <v>8</v>
      </c>
    </row>
    <row r="250" spans="2:15" ht="14.15" customHeight="1" x14ac:dyDescent="0.3">
      <c r="B250" s="344" t="s">
        <v>243</v>
      </c>
      <c r="C250" s="354">
        <v>50</v>
      </c>
      <c r="D250" s="274">
        <v>21</v>
      </c>
      <c r="E250" s="274">
        <v>0</v>
      </c>
      <c r="F250" s="274">
        <v>0</v>
      </c>
      <c r="G250" s="355">
        <f t="shared" si="19"/>
        <v>21</v>
      </c>
      <c r="H250" s="345">
        <f t="shared" si="26"/>
        <v>1</v>
      </c>
      <c r="J250" s="44" t="s">
        <v>243</v>
      </c>
      <c r="K250" s="120">
        <v>45016</v>
      </c>
      <c r="L250" s="79">
        <v>3</v>
      </c>
      <c r="M250" s="79">
        <v>0</v>
      </c>
      <c r="N250" s="79">
        <v>1</v>
      </c>
      <c r="O250" s="121">
        <f t="shared" si="27"/>
        <v>2</v>
      </c>
    </row>
    <row r="251" spans="2:15" ht="14.15" customHeight="1" x14ac:dyDescent="0.3">
      <c r="B251" s="344" t="s">
        <v>246</v>
      </c>
      <c r="C251" s="354">
        <v>50</v>
      </c>
      <c r="D251" s="274">
        <v>30</v>
      </c>
      <c r="E251" s="274">
        <v>0</v>
      </c>
      <c r="F251" s="274">
        <v>0</v>
      </c>
      <c r="G251" s="355">
        <f t="shared" si="19"/>
        <v>30</v>
      </c>
      <c r="H251" s="345">
        <f t="shared" si="26"/>
        <v>1</v>
      </c>
      <c r="J251" s="44" t="s">
        <v>246</v>
      </c>
      <c r="K251" s="120">
        <v>45016</v>
      </c>
      <c r="L251" s="79">
        <v>30</v>
      </c>
      <c r="M251" s="79">
        <v>0</v>
      </c>
      <c r="N251" s="79">
        <v>0</v>
      </c>
      <c r="O251" s="121">
        <f t="shared" si="27"/>
        <v>30</v>
      </c>
    </row>
    <row r="252" spans="2:15" ht="14.15" customHeight="1" x14ac:dyDescent="0.3">
      <c r="B252" s="344" t="s">
        <v>248</v>
      </c>
      <c r="C252" s="354">
        <v>50</v>
      </c>
      <c r="D252" s="274">
        <v>56</v>
      </c>
      <c r="E252" s="274">
        <v>0</v>
      </c>
      <c r="F252" s="274">
        <v>0</v>
      </c>
      <c r="G252" s="355">
        <f t="shared" si="19"/>
        <v>56</v>
      </c>
      <c r="H252" s="345">
        <f t="shared" si="26"/>
        <v>2</v>
      </c>
      <c r="J252" s="44" t="s">
        <v>248</v>
      </c>
      <c r="K252" s="120">
        <v>45016</v>
      </c>
      <c r="L252" s="79">
        <v>7</v>
      </c>
      <c r="M252" s="79">
        <v>0</v>
      </c>
      <c r="N252" s="79">
        <v>0</v>
      </c>
      <c r="O252" s="121">
        <f t="shared" si="27"/>
        <v>7</v>
      </c>
    </row>
    <row r="253" spans="2:15" ht="14.15" customHeight="1" x14ac:dyDescent="0.3">
      <c r="B253" s="344" t="s">
        <v>247</v>
      </c>
      <c r="C253" s="354">
        <v>50</v>
      </c>
      <c r="D253" s="274">
        <v>18</v>
      </c>
      <c r="E253" s="274">
        <v>0</v>
      </c>
      <c r="F253" s="274">
        <v>0</v>
      </c>
      <c r="G253" s="355">
        <f t="shared" si="19"/>
        <v>18</v>
      </c>
      <c r="H253" s="345">
        <f t="shared" si="26"/>
        <v>1</v>
      </c>
      <c r="J253" s="44" t="s">
        <v>247</v>
      </c>
      <c r="K253" s="120">
        <v>45016</v>
      </c>
      <c r="L253" s="79">
        <v>9</v>
      </c>
      <c r="M253" s="79">
        <v>0</v>
      </c>
      <c r="N253" s="79">
        <v>2</v>
      </c>
      <c r="O253" s="121">
        <f t="shared" si="27"/>
        <v>7</v>
      </c>
    </row>
    <row r="254" spans="2:15" ht="14.15" customHeight="1" x14ac:dyDescent="0.3">
      <c r="B254" s="344" t="s">
        <v>251</v>
      </c>
      <c r="C254" s="354">
        <v>50</v>
      </c>
      <c r="D254" s="274">
        <v>497</v>
      </c>
      <c r="E254" s="274">
        <v>0</v>
      </c>
      <c r="F254" s="274">
        <v>0</v>
      </c>
      <c r="G254" s="355">
        <f t="shared" si="19"/>
        <v>497</v>
      </c>
      <c r="H254" s="345">
        <f t="shared" si="26"/>
        <v>2</v>
      </c>
      <c r="J254" s="44" t="s">
        <v>251</v>
      </c>
      <c r="K254" s="120">
        <v>45016</v>
      </c>
      <c r="L254" s="79">
        <v>1</v>
      </c>
      <c r="M254" s="79">
        <v>0</v>
      </c>
      <c r="N254" s="79">
        <v>1</v>
      </c>
      <c r="O254" s="121">
        <f t="shared" si="27"/>
        <v>0</v>
      </c>
    </row>
    <row r="255" spans="2:15" ht="14.15" customHeight="1" x14ac:dyDescent="0.3">
      <c r="B255" s="344" t="s">
        <v>253</v>
      </c>
      <c r="C255" s="354">
        <v>50</v>
      </c>
      <c r="D255" s="274">
        <v>699</v>
      </c>
      <c r="E255" s="274">
        <v>0</v>
      </c>
      <c r="F255" s="274">
        <f>SUM(A!V1035:V1039)</f>
        <v>20</v>
      </c>
      <c r="G255" s="355">
        <f t="shared" si="19"/>
        <v>679</v>
      </c>
      <c r="H255" s="345">
        <f t="shared" si="26"/>
        <v>2</v>
      </c>
      <c r="J255" s="44" t="s">
        <v>253</v>
      </c>
      <c r="K255" s="120">
        <v>45016</v>
      </c>
      <c r="L255" s="79">
        <v>938</v>
      </c>
      <c r="M255" s="79">
        <v>0</v>
      </c>
      <c r="N255" s="79">
        <v>12</v>
      </c>
      <c r="O255" s="121">
        <f t="shared" si="27"/>
        <v>926</v>
      </c>
    </row>
    <row r="256" spans="2:15" s="394" customFormat="1" ht="20.149999999999999" customHeight="1" x14ac:dyDescent="0.25">
      <c r="B256" s="749" t="s">
        <v>529</v>
      </c>
      <c r="C256" s="749"/>
      <c r="D256" s="749"/>
      <c r="E256" s="749"/>
      <c r="F256" s="749"/>
      <c r="G256" s="749"/>
      <c r="H256" s="749"/>
    </row>
    <row r="257" spans="2:8" s="268" customFormat="1" ht="16.5" hidden="1" customHeight="1" x14ac:dyDescent="0.25">
      <c r="B257" s="349" t="s">
        <v>445</v>
      </c>
      <c r="C257" s="349" t="s">
        <v>505</v>
      </c>
      <c r="D257" s="349" t="s">
        <v>501</v>
      </c>
      <c r="E257" s="349" t="s">
        <v>502</v>
      </c>
      <c r="F257" s="349" t="s">
        <v>503</v>
      </c>
      <c r="G257" s="350" t="s">
        <v>504</v>
      </c>
      <c r="H257" s="350" t="s">
        <v>527</v>
      </c>
    </row>
    <row r="258" spans="2:8" ht="14.15" customHeight="1" x14ac:dyDescent="0.25">
      <c r="B258" s="342" t="s">
        <v>3</v>
      </c>
      <c r="C258" s="351"/>
      <c r="D258" s="352"/>
      <c r="E258" s="352"/>
      <c r="F258" s="352"/>
      <c r="G258" s="353"/>
      <c r="H258" s="345"/>
    </row>
    <row r="259" spans="2:8" ht="14.15" customHeight="1" x14ac:dyDescent="0.25">
      <c r="B259" s="344" t="s">
        <v>6</v>
      </c>
      <c r="C259" s="354">
        <v>50</v>
      </c>
      <c r="D259" s="274">
        <v>147</v>
      </c>
      <c r="E259" s="274">
        <v>0</v>
      </c>
      <c r="F259" s="274">
        <v>0</v>
      </c>
      <c r="G259" s="355">
        <f>D259+E259-F259</f>
        <v>147</v>
      </c>
      <c r="H259" s="345">
        <f t="shared" ref="H259:H290" si="28">_xlfn.IFS(G259&lt;=0,0,G259&lt;=C259,1,G259&gt;=C259,2)</f>
        <v>2</v>
      </c>
    </row>
    <row r="260" spans="2:8" ht="14.15" customHeight="1" x14ac:dyDescent="0.25">
      <c r="B260" s="344" t="s">
        <v>13</v>
      </c>
      <c r="C260" s="354">
        <v>50</v>
      </c>
      <c r="D260" s="274">
        <v>146</v>
      </c>
      <c r="E260" s="274">
        <v>0</v>
      </c>
      <c r="F260" s="274">
        <v>2</v>
      </c>
      <c r="G260" s="355">
        <f t="shared" ref="G260:G339" si="29">D260+E260-F260</f>
        <v>144</v>
      </c>
      <c r="H260" s="345">
        <f t="shared" si="28"/>
        <v>2</v>
      </c>
    </row>
    <row r="261" spans="2:8" ht="14.15" customHeight="1" x14ac:dyDescent="0.25">
      <c r="B261" s="344" t="s">
        <v>20</v>
      </c>
      <c r="C261" s="354">
        <v>50</v>
      </c>
      <c r="D261" s="274">
        <v>0</v>
      </c>
      <c r="E261" s="274">
        <v>24</v>
      </c>
      <c r="F261" s="274">
        <f>SUM(A!CB28)</f>
        <v>12</v>
      </c>
      <c r="G261" s="355">
        <f t="shared" si="29"/>
        <v>12</v>
      </c>
      <c r="H261" s="345">
        <f t="shared" si="28"/>
        <v>1</v>
      </c>
    </row>
    <row r="262" spans="2:8" ht="14.15" customHeight="1" x14ac:dyDescent="0.25">
      <c r="B262" s="344" t="s">
        <v>23</v>
      </c>
      <c r="C262" s="354">
        <v>50</v>
      </c>
      <c r="D262" s="274">
        <v>7</v>
      </c>
      <c r="E262" s="274">
        <v>0</v>
      </c>
      <c r="F262" s="274">
        <f>SUM(A!CB29)</f>
        <v>12</v>
      </c>
      <c r="G262" s="355">
        <f t="shared" si="29"/>
        <v>-5</v>
      </c>
      <c r="H262" s="345">
        <f t="shared" si="28"/>
        <v>0</v>
      </c>
    </row>
    <row r="263" spans="2:8" ht="14.15" customHeight="1" x14ac:dyDescent="0.25">
      <c r="B263" s="344" t="s">
        <v>26</v>
      </c>
      <c r="C263" s="354">
        <v>50</v>
      </c>
      <c r="D263" s="274">
        <v>0</v>
      </c>
      <c r="E263" s="274">
        <v>0</v>
      </c>
      <c r="F263" s="274">
        <v>0</v>
      </c>
      <c r="G263" s="355">
        <f t="shared" si="29"/>
        <v>0</v>
      </c>
      <c r="H263" s="345">
        <f t="shared" si="28"/>
        <v>0</v>
      </c>
    </row>
    <row r="264" spans="2:8" ht="14.15" customHeight="1" x14ac:dyDescent="0.25">
      <c r="B264" s="344" t="s">
        <v>28</v>
      </c>
      <c r="C264" s="354">
        <v>50</v>
      </c>
      <c r="D264" s="274">
        <v>554</v>
      </c>
      <c r="E264" s="274">
        <v>0</v>
      </c>
      <c r="F264" s="274">
        <v>0</v>
      </c>
      <c r="G264" s="355">
        <f t="shared" si="29"/>
        <v>554</v>
      </c>
      <c r="H264" s="345">
        <f t="shared" si="28"/>
        <v>2</v>
      </c>
    </row>
    <row r="265" spans="2:8" ht="14.15" customHeight="1" x14ac:dyDescent="0.25">
      <c r="B265" s="344" t="s">
        <v>29</v>
      </c>
      <c r="C265" s="354">
        <v>50</v>
      </c>
      <c r="D265" s="274">
        <v>272</v>
      </c>
      <c r="E265" s="274">
        <v>0</v>
      </c>
      <c r="F265" s="274">
        <v>3</v>
      </c>
      <c r="G265" s="355">
        <f t="shared" si="29"/>
        <v>269</v>
      </c>
      <c r="H265" s="345">
        <f t="shared" si="28"/>
        <v>2</v>
      </c>
    </row>
    <row r="266" spans="2:8" ht="14.15" customHeight="1" x14ac:dyDescent="0.25">
      <c r="B266" s="344" t="s">
        <v>30</v>
      </c>
      <c r="C266" s="354">
        <v>50</v>
      </c>
      <c r="D266" s="274">
        <v>93</v>
      </c>
      <c r="E266" s="274">
        <v>0</v>
      </c>
      <c r="F266" s="274">
        <v>0</v>
      </c>
      <c r="G266" s="355">
        <f t="shared" si="29"/>
        <v>93</v>
      </c>
      <c r="H266" s="345">
        <f t="shared" si="28"/>
        <v>2</v>
      </c>
    </row>
    <row r="267" spans="2:8" ht="14.15" customHeight="1" x14ac:dyDescent="0.25">
      <c r="B267" s="344" t="s">
        <v>32</v>
      </c>
      <c r="C267" s="354">
        <v>50</v>
      </c>
      <c r="D267" s="274">
        <v>370</v>
      </c>
      <c r="E267" s="274">
        <v>0</v>
      </c>
      <c r="F267" s="274">
        <v>0</v>
      </c>
      <c r="G267" s="355">
        <f t="shared" si="29"/>
        <v>370</v>
      </c>
      <c r="H267" s="345">
        <f t="shared" si="28"/>
        <v>2</v>
      </c>
    </row>
    <row r="268" spans="2:8" ht="14.15" customHeight="1" x14ac:dyDescent="0.25">
      <c r="B268" s="344" t="s">
        <v>33</v>
      </c>
      <c r="C268" s="354">
        <v>50</v>
      </c>
      <c r="D268" s="274">
        <v>0</v>
      </c>
      <c r="E268" s="274">
        <v>2500</v>
      </c>
      <c r="F268" s="274">
        <v>0</v>
      </c>
      <c r="G268" s="355">
        <f t="shared" si="29"/>
        <v>2500</v>
      </c>
      <c r="H268" s="345">
        <f t="shared" si="28"/>
        <v>2</v>
      </c>
    </row>
    <row r="269" spans="2:8" ht="14.15" customHeight="1" x14ac:dyDescent="0.25">
      <c r="B269" s="344" t="s">
        <v>37</v>
      </c>
      <c r="C269" s="354">
        <v>50</v>
      </c>
      <c r="D269" s="274">
        <v>10</v>
      </c>
      <c r="E269" s="274">
        <v>0</v>
      </c>
      <c r="F269" s="274">
        <v>0</v>
      </c>
      <c r="G269" s="355">
        <f t="shared" si="29"/>
        <v>10</v>
      </c>
      <c r="H269" s="345">
        <f t="shared" si="28"/>
        <v>1</v>
      </c>
    </row>
    <row r="270" spans="2:8" ht="14.15" customHeight="1" x14ac:dyDescent="0.25">
      <c r="B270" s="344" t="s">
        <v>38</v>
      </c>
      <c r="C270" s="354">
        <v>50</v>
      </c>
      <c r="D270" s="274">
        <v>8</v>
      </c>
      <c r="E270" s="274">
        <v>0</v>
      </c>
      <c r="F270" s="274">
        <v>0</v>
      </c>
      <c r="G270" s="355">
        <f t="shared" si="29"/>
        <v>8</v>
      </c>
      <c r="H270" s="345">
        <f t="shared" si="28"/>
        <v>1</v>
      </c>
    </row>
    <row r="271" spans="2:8" ht="14.15" customHeight="1" x14ac:dyDescent="0.25">
      <c r="B271" s="344" t="s">
        <v>39</v>
      </c>
      <c r="C271" s="354">
        <v>50</v>
      </c>
      <c r="D271" s="274">
        <v>8</v>
      </c>
      <c r="E271" s="274">
        <v>0</v>
      </c>
      <c r="F271" s="274">
        <v>0</v>
      </c>
      <c r="G271" s="355">
        <f t="shared" si="29"/>
        <v>8</v>
      </c>
      <c r="H271" s="345">
        <f t="shared" si="28"/>
        <v>1</v>
      </c>
    </row>
    <row r="272" spans="2:8" ht="14.15" customHeight="1" x14ac:dyDescent="0.25">
      <c r="B272" s="344" t="s">
        <v>41</v>
      </c>
      <c r="C272" s="354">
        <v>50</v>
      </c>
      <c r="D272" s="274">
        <v>2</v>
      </c>
      <c r="E272" s="274">
        <v>0</v>
      </c>
      <c r="F272" s="274">
        <v>0</v>
      </c>
      <c r="G272" s="355">
        <f t="shared" si="29"/>
        <v>2</v>
      </c>
      <c r="H272" s="345">
        <f t="shared" si="28"/>
        <v>1</v>
      </c>
    </row>
    <row r="273" spans="2:8" ht="14.15" customHeight="1" x14ac:dyDescent="0.25">
      <c r="B273" s="344" t="s">
        <v>42</v>
      </c>
      <c r="C273" s="354">
        <v>50</v>
      </c>
      <c r="D273" s="274">
        <v>0</v>
      </c>
      <c r="E273" s="274">
        <v>0</v>
      </c>
      <c r="F273" s="274">
        <v>0</v>
      </c>
      <c r="G273" s="355">
        <f t="shared" si="29"/>
        <v>0</v>
      </c>
      <c r="H273" s="345">
        <f t="shared" si="28"/>
        <v>0</v>
      </c>
    </row>
    <row r="274" spans="2:8" ht="14.15" customHeight="1" x14ac:dyDescent="0.25">
      <c r="B274" s="344" t="s">
        <v>43</v>
      </c>
      <c r="C274" s="354">
        <v>50</v>
      </c>
      <c r="D274" s="274">
        <v>0</v>
      </c>
      <c r="E274" s="274">
        <v>0</v>
      </c>
      <c r="F274" s="274">
        <v>0</v>
      </c>
      <c r="G274" s="355">
        <f t="shared" si="29"/>
        <v>0</v>
      </c>
      <c r="H274" s="345">
        <f t="shared" si="28"/>
        <v>0</v>
      </c>
    </row>
    <row r="275" spans="2:8" ht="14.15" customHeight="1" x14ac:dyDescent="0.25">
      <c r="B275" s="344" t="s">
        <v>45</v>
      </c>
      <c r="C275" s="354">
        <v>50</v>
      </c>
      <c r="D275" s="274">
        <v>0</v>
      </c>
      <c r="E275" s="274">
        <v>0</v>
      </c>
      <c r="F275" s="274">
        <v>0</v>
      </c>
      <c r="G275" s="355">
        <f t="shared" si="29"/>
        <v>0</v>
      </c>
      <c r="H275" s="345">
        <f t="shared" si="28"/>
        <v>0</v>
      </c>
    </row>
    <row r="276" spans="2:8" ht="14.15" customHeight="1" x14ac:dyDescent="0.25">
      <c r="B276" s="344" t="s">
        <v>458</v>
      </c>
      <c r="C276" s="354">
        <v>50</v>
      </c>
      <c r="D276" s="274">
        <v>0</v>
      </c>
      <c r="E276" s="274">
        <v>7500</v>
      </c>
      <c r="F276" s="274">
        <v>0</v>
      </c>
      <c r="G276" s="355">
        <f t="shared" si="29"/>
        <v>7500</v>
      </c>
      <c r="H276" s="345">
        <f t="shared" si="28"/>
        <v>2</v>
      </c>
    </row>
    <row r="277" spans="2:8" ht="14.15" customHeight="1" x14ac:dyDescent="0.25">
      <c r="B277" s="344" t="s">
        <v>459</v>
      </c>
      <c r="C277" s="354">
        <v>50</v>
      </c>
      <c r="D277" s="274">
        <v>169</v>
      </c>
      <c r="E277" s="274">
        <f>SUM(A!BZ243)</f>
        <v>19</v>
      </c>
      <c r="F277" s="274">
        <v>50</v>
      </c>
      <c r="G277" s="355">
        <f t="shared" si="29"/>
        <v>138</v>
      </c>
      <c r="H277" s="345">
        <f t="shared" si="28"/>
        <v>2</v>
      </c>
    </row>
    <row r="278" spans="2:8" ht="14.15" customHeight="1" x14ac:dyDescent="0.25">
      <c r="B278" s="344" t="s">
        <v>460</v>
      </c>
      <c r="C278" s="354">
        <v>50</v>
      </c>
      <c r="D278" s="274">
        <v>0</v>
      </c>
      <c r="E278" s="274">
        <f>SUM('Fournitures de bur.'!F274)</f>
        <v>0</v>
      </c>
      <c r="F278" s="274">
        <v>0</v>
      </c>
      <c r="G278" s="355">
        <f t="shared" si="29"/>
        <v>0</v>
      </c>
      <c r="H278" s="345">
        <f t="shared" si="28"/>
        <v>0</v>
      </c>
    </row>
    <row r="279" spans="2:8" ht="14.15" customHeight="1" x14ac:dyDescent="0.25">
      <c r="B279" s="344" t="s">
        <v>461</v>
      </c>
      <c r="C279" s="354">
        <v>50</v>
      </c>
      <c r="D279" s="274">
        <v>280</v>
      </c>
      <c r="E279" s="274">
        <v>0</v>
      </c>
      <c r="F279" s="274">
        <v>0</v>
      </c>
      <c r="G279" s="355">
        <f t="shared" si="29"/>
        <v>280</v>
      </c>
      <c r="H279" s="345">
        <f t="shared" si="28"/>
        <v>2</v>
      </c>
    </row>
    <row r="280" spans="2:8" ht="14.15" customHeight="1" x14ac:dyDescent="0.25">
      <c r="B280" s="344" t="s">
        <v>91</v>
      </c>
      <c r="C280" s="354">
        <v>50</v>
      </c>
      <c r="D280" s="274">
        <v>0</v>
      </c>
      <c r="E280" s="274">
        <v>24</v>
      </c>
      <c r="F280" s="274">
        <v>0</v>
      </c>
      <c r="G280" s="355">
        <f t="shared" si="29"/>
        <v>24</v>
      </c>
      <c r="H280" s="345">
        <f t="shared" si="28"/>
        <v>1</v>
      </c>
    </row>
    <row r="281" spans="2:8" ht="14.15" customHeight="1" x14ac:dyDescent="0.25">
      <c r="B281" s="344" t="s">
        <v>90</v>
      </c>
      <c r="C281" s="354">
        <v>50</v>
      </c>
      <c r="D281" s="274">
        <v>0</v>
      </c>
      <c r="E281" s="274">
        <v>0</v>
      </c>
      <c r="F281" s="274">
        <v>0</v>
      </c>
      <c r="G281" s="355">
        <f t="shared" si="29"/>
        <v>0</v>
      </c>
      <c r="H281" s="345">
        <f t="shared" si="28"/>
        <v>0</v>
      </c>
    </row>
    <row r="282" spans="2:8" ht="14.15" customHeight="1" x14ac:dyDescent="0.25">
      <c r="B282" s="344" t="s">
        <v>92</v>
      </c>
      <c r="C282" s="354">
        <v>50</v>
      </c>
      <c r="D282" s="274">
        <v>0</v>
      </c>
      <c r="E282" s="274">
        <v>0</v>
      </c>
      <c r="F282" s="274">
        <v>0</v>
      </c>
      <c r="G282" s="355">
        <f t="shared" si="29"/>
        <v>0</v>
      </c>
      <c r="H282" s="345">
        <f t="shared" si="28"/>
        <v>0</v>
      </c>
    </row>
    <row r="283" spans="2:8" ht="14.15" customHeight="1" x14ac:dyDescent="0.25">
      <c r="B283" s="344" t="s">
        <v>93</v>
      </c>
      <c r="C283" s="354">
        <v>50</v>
      </c>
      <c r="D283" s="274">
        <v>30</v>
      </c>
      <c r="E283" s="274">
        <f>SUM(A!BZ324:BZ326)</f>
        <v>2</v>
      </c>
      <c r="F283" s="274">
        <v>3</v>
      </c>
      <c r="G283" s="355">
        <f t="shared" si="29"/>
        <v>29</v>
      </c>
      <c r="H283" s="345">
        <f t="shared" si="28"/>
        <v>1</v>
      </c>
    </row>
    <row r="284" spans="2:8" ht="14.15" customHeight="1" x14ac:dyDescent="0.25">
      <c r="B284" s="344" t="s">
        <v>94</v>
      </c>
      <c r="C284" s="354">
        <v>50</v>
      </c>
      <c r="D284" s="274">
        <v>838</v>
      </c>
      <c r="E284" s="274">
        <v>1000</v>
      </c>
      <c r="F284" s="274">
        <v>12</v>
      </c>
      <c r="G284" s="355">
        <f t="shared" si="29"/>
        <v>1826</v>
      </c>
      <c r="H284" s="345">
        <f t="shared" si="28"/>
        <v>2</v>
      </c>
    </row>
    <row r="285" spans="2:8" ht="14.15" customHeight="1" x14ac:dyDescent="0.25">
      <c r="B285" s="344" t="s">
        <v>96</v>
      </c>
      <c r="C285" s="354">
        <v>50</v>
      </c>
      <c r="D285" s="274">
        <v>28</v>
      </c>
      <c r="E285" s="274">
        <f>SUM(A!BZ344)</f>
        <v>0</v>
      </c>
      <c r="F285" s="274">
        <v>0</v>
      </c>
      <c r="G285" s="355">
        <f t="shared" si="29"/>
        <v>28</v>
      </c>
      <c r="H285" s="345">
        <f t="shared" si="28"/>
        <v>1</v>
      </c>
    </row>
    <row r="286" spans="2:8" ht="14.15" customHeight="1" x14ac:dyDescent="0.25">
      <c r="B286" s="344" t="s">
        <v>97</v>
      </c>
      <c r="C286" s="354">
        <v>50</v>
      </c>
      <c r="D286" s="274">
        <v>0</v>
      </c>
      <c r="E286" s="274">
        <v>0</v>
      </c>
      <c r="F286" s="274">
        <v>0</v>
      </c>
      <c r="G286" s="355">
        <f t="shared" si="29"/>
        <v>0</v>
      </c>
      <c r="H286" s="345">
        <f t="shared" si="28"/>
        <v>0</v>
      </c>
    </row>
    <row r="287" spans="2:8" ht="14.15" customHeight="1" x14ac:dyDescent="0.25">
      <c r="B287" s="344" t="s">
        <v>99</v>
      </c>
      <c r="C287" s="354">
        <v>50</v>
      </c>
      <c r="D287" s="274">
        <v>0</v>
      </c>
      <c r="E287" s="274">
        <v>30</v>
      </c>
      <c r="F287" s="274">
        <v>0</v>
      </c>
      <c r="G287" s="355">
        <f t="shared" si="29"/>
        <v>30</v>
      </c>
      <c r="H287" s="345">
        <f t="shared" si="28"/>
        <v>1</v>
      </c>
    </row>
    <row r="288" spans="2:8" ht="14.15" customHeight="1" x14ac:dyDescent="0.25">
      <c r="B288" s="344" t="s">
        <v>101</v>
      </c>
      <c r="C288" s="354">
        <v>50</v>
      </c>
      <c r="D288" s="274">
        <v>11</v>
      </c>
      <c r="E288" s="274">
        <v>0</v>
      </c>
      <c r="F288" s="274">
        <v>2</v>
      </c>
      <c r="G288" s="355">
        <f t="shared" si="29"/>
        <v>9</v>
      </c>
      <c r="H288" s="345">
        <f t="shared" si="28"/>
        <v>1</v>
      </c>
    </row>
    <row r="289" spans="2:8" ht="14.15" customHeight="1" x14ac:dyDescent="0.25">
      <c r="B289" s="344" t="s">
        <v>102</v>
      </c>
      <c r="C289" s="354">
        <v>50</v>
      </c>
      <c r="D289" s="274">
        <v>22</v>
      </c>
      <c r="E289" s="274">
        <v>0</v>
      </c>
      <c r="F289" s="274">
        <v>0</v>
      </c>
      <c r="G289" s="355">
        <f t="shared" si="29"/>
        <v>22</v>
      </c>
      <c r="H289" s="345">
        <f t="shared" si="28"/>
        <v>1</v>
      </c>
    </row>
    <row r="290" spans="2:8" ht="14.15" customHeight="1" x14ac:dyDescent="0.25">
      <c r="B290" s="344" t="s">
        <v>103</v>
      </c>
      <c r="C290" s="354">
        <v>50</v>
      </c>
      <c r="D290" s="274">
        <v>2500</v>
      </c>
      <c r="E290" s="274">
        <v>0</v>
      </c>
      <c r="F290" s="274">
        <v>0</v>
      </c>
      <c r="G290" s="355">
        <f t="shared" si="29"/>
        <v>2500</v>
      </c>
      <c r="H290" s="345">
        <f t="shared" si="28"/>
        <v>2</v>
      </c>
    </row>
    <row r="291" spans="2:8" ht="14.15" customHeight="1" x14ac:dyDescent="0.25">
      <c r="B291" s="344" t="s">
        <v>104</v>
      </c>
      <c r="C291" s="354">
        <v>50</v>
      </c>
      <c r="D291" s="274">
        <v>1506</v>
      </c>
      <c r="E291" s="274">
        <v>0</v>
      </c>
      <c r="F291" s="274">
        <f>SUM(A!AD416:AD422)</f>
        <v>222</v>
      </c>
      <c r="G291" s="355">
        <f t="shared" si="29"/>
        <v>1284</v>
      </c>
      <c r="H291" s="345">
        <f t="shared" ref="H291:H322" si="30">_xlfn.IFS(G291&lt;=0,0,G291&lt;=C291,1,G291&gt;=C291,2)</f>
        <v>2</v>
      </c>
    </row>
    <row r="292" spans="2:8" ht="14.15" customHeight="1" x14ac:dyDescent="0.25">
      <c r="B292" s="344" t="s">
        <v>105</v>
      </c>
      <c r="C292" s="354">
        <v>50</v>
      </c>
      <c r="D292" s="274">
        <v>950</v>
      </c>
      <c r="E292" s="274">
        <v>0</v>
      </c>
      <c r="F292" s="274">
        <v>0</v>
      </c>
      <c r="G292" s="355">
        <f t="shared" si="29"/>
        <v>950</v>
      </c>
      <c r="H292" s="345">
        <f t="shared" si="30"/>
        <v>2</v>
      </c>
    </row>
    <row r="293" spans="2:8" ht="14.15" customHeight="1" x14ac:dyDescent="0.25">
      <c r="B293" s="344" t="s">
        <v>106</v>
      </c>
      <c r="C293" s="354">
        <v>50</v>
      </c>
      <c r="D293" s="274">
        <v>1110</v>
      </c>
      <c r="E293" s="274">
        <f>SUM(A!BZ446:BZ448)</f>
        <v>100</v>
      </c>
      <c r="F293" s="274">
        <f>SUM(A!AD446:AD450)</f>
        <v>182</v>
      </c>
      <c r="G293" s="355">
        <f t="shared" si="29"/>
        <v>1028</v>
      </c>
      <c r="H293" s="345">
        <f t="shared" si="30"/>
        <v>2</v>
      </c>
    </row>
    <row r="294" spans="2:8" ht="14.15" customHeight="1" x14ac:dyDescent="0.25">
      <c r="B294" s="344" t="s">
        <v>462</v>
      </c>
      <c r="C294" s="354">
        <v>50</v>
      </c>
      <c r="D294" s="274">
        <v>524</v>
      </c>
      <c r="E294" s="274">
        <v>1000</v>
      </c>
      <c r="F294" s="274">
        <f>SUM(A!AD463:AD467)</f>
        <v>103</v>
      </c>
      <c r="G294" s="355">
        <f t="shared" si="29"/>
        <v>1421</v>
      </c>
      <c r="H294" s="345">
        <f t="shared" si="30"/>
        <v>2</v>
      </c>
    </row>
    <row r="295" spans="2:8" ht="14.15" customHeight="1" x14ac:dyDescent="0.25">
      <c r="B295" s="344" t="s">
        <v>464</v>
      </c>
      <c r="C295" s="354">
        <v>50</v>
      </c>
      <c r="D295" s="274">
        <v>1226</v>
      </c>
      <c r="E295" s="274">
        <v>1000</v>
      </c>
      <c r="F295" s="274">
        <f>SUM(A!AD486:AD487)</f>
        <v>15</v>
      </c>
      <c r="G295" s="355">
        <f t="shared" si="29"/>
        <v>2211</v>
      </c>
      <c r="H295" s="345">
        <f t="shared" si="30"/>
        <v>2</v>
      </c>
    </row>
    <row r="296" spans="2:8" ht="14.15" customHeight="1" x14ac:dyDescent="0.25">
      <c r="B296" s="344" t="s">
        <v>465</v>
      </c>
      <c r="C296" s="354">
        <v>50</v>
      </c>
      <c r="D296" s="274">
        <v>646</v>
      </c>
      <c r="E296" s="274">
        <v>1000</v>
      </c>
      <c r="F296" s="274">
        <v>50</v>
      </c>
      <c r="G296" s="355">
        <f t="shared" si="29"/>
        <v>1596</v>
      </c>
      <c r="H296" s="345">
        <f t="shared" si="30"/>
        <v>2</v>
      </c>
    </row>
    <row r="297" spans="2:8" ht="14.15" customHeight="1" x14ac:dyDescent="0.25">
      <c r="B297" s="344" t="s">
        <v>140</v>
      </c>
      <c r="C297" s="354">
        <v>50</v>
      </c>
      <c r="D297" s="274">
        <v>2094</v>
      </c>
      <c r="E297" s="274">
        <v>0</v>
      </c>
      <c r="F297" s="274">
        <v>50</v>
      </c>
      <c r="G297" s="355">
        <f t="shared" si="29"/>
        <v>2044</v>
      </c>
      <c r="H297" s="345">
        <f t="shared" si="30"/>
        <v>2</v>
      </c>
    </row>
    <row r="298" spans="2:8" ht="14.15" customHeight="1" x14ac:dyDescent="0.25">
      <c r="B298" s="344" t="s">
        <v>141</v>
      </c>
      <c r="C298" s="354">
        <v>50</v>
      </c>
      <c r="D298" s="274">
        <v>1716</v>
      </c>
      <c r="E298" s="274">
        <v>0</v>
      </c>
      <c r="F298" s="274">
        <v>24</v>
      </c>
      <c r="G298" s="355">
        <f t="shared" si="29"/>
        <v>1692</v>
      </c>
      <c r="H298" s="345">
        <f t="shared" si="30"/>
        <v>2</v>
      </c>
    </row>
    <row r="299" spans="2:8" ht="14.15" customHeight="1" x14ac:dyDescent="0.25">
      <c r="B299" s="344" t="s">
        <v>145</v>
      </c>
      <c r="C299" s="354">
        <v>50</v>
      </c>
      <c r="D299" s="274">
        <v>0</v>
      </c>
      <c r="E299" s="274">
        <v>0</v>
      </c>
      <c r="F299" s="274">
        <v>0</v>
      </c>
      <c r="G299" s="355">
        <f t="shared" si="29"/>
        <v>0</v>
      </c>
      <c r="H299" s="345">
        <f t="shared" si="30"/>
        <v>0</v>
      </c>
    </row>
    <row r="300" spans="2:8" ht="14.15" customHeight="1" x14ac:dyDescent="0.25">
      <c r="B300" s="344" t="s">
        <v>147</v>
      </c>
      <c r="C300" s="354">
        <v>50</v>
      </c>
      <c r="D300" s="274">
        <v>4</v>
      </c>
      <c r="E300" s="274">
        <v>0</v>
      </c>
      <c r="F300" s="274">
        <v>0</v>
      </c>
      <c r="G300" s="355">
        <f t="shared" si="29"/>
        <v>4</v>
      </c>
      <c r="H300" s="345">
        <f t="shared" si="30"/>
        <v>1</v>
      </c>
    </row>
    <row r="301" spans="2:8" ht="14.15" customHeight="1" x14ac:dyDescent="0.25">
      <c r="B301" s="344" t="s">
        <v>149</v>
      </c>
      <c r="C301" s="354">
        <v>50</v>
      </c>
      <c r="D301" s="274">
        <v>0</v>
      </c>
      <c r="E301" s="274">
        <v>0</v>
      </c>
      <c r="F301" s="274">
        <v>0</v>
      </c>
      <c r="G301" s="355">
        <f t="shared" si="29"/>
        <v>0</v>
      </c>
      <c r="H301" s="345">
        <f t="shared" si="30"/>
        <v>0</v>
      </c>
    </row>
    <row r="302" spans="2:8" ht="14.15" customHeight="1" x14ac:dyDescent="0.25">
      <c r="B302" s="344" t="s">
        <v>150</v>
      </c>
      <c r="C302" s="354">
        <v>50</v>
      </c>
      <c r="D302" s="274">
        <v>71</v>
      </c>
      <c r="E302" s="274">
        <v>0</v>
      </c>
      <c r="F302" s="274">
        <v>0</v>
      </c>
      <c r="G302" s="355">
        <f t="shared" si="29"/>
        <v>71</v>
      </c>
      <c r="H302" s="345">
        <f t="shared" si="30"/>
        <v>2</v>
      </c>
    </row>
    <row r="303" spans="2:8" ht="14.15" customHeight="1" x14ac:dyDescent="0.25">
      <c r="B303" s="344" t="s">
        <v>152</v>
      </c>
      <c r="C303" s="354">
        <v>50</v>
      </c>
      <c r="D303" s="274">
        <v>272</v>
      </c>
      <c r="E303" s="274">
        <v>0</v>
      </c>
      <c r="F303" s="274">
        <v>0</v>
      </c>
      <c r="G303" s="355">
        <f t="shared" si="29"/>
        <v>272</v>
      </c>
      <c r="H303" s="345">
        <f t="shared" si="30"/>
        <v>2</v>
      </c>
    </row>
    <row r="304" spans="2:8" ht="14.15" customHeight="1" x14ac:dyDescent="0.25">
      <c r="B304" s="344" t="s">
        <v>153</v>
      </c>
      <c r="C304" s="354">
        <v>50</v>
      </c>
      <c r="D304" s="274">
        <v>25</v>
      </c>
      <c r="E304" s="274">
        <v>0</v>
      </c>
      <c r="F304" s="274">
        <v>3</v>
      </c>
      <c r="G304" s="355">
        <f t="shared" si="29"/>
        <v>22</v>
      </c>
      <c r="H304" s="345">
        <f t="shared" si="30"/>
        <v>1</v>
      </c>
    </row>
    <row r="305" spans="2:8" ht="14.15" customHeight="1" x14ac:dyDescent="0.25">
      <c r="B305" s="344" t="s">
        <v>155</v>
      </c>
      <c r="C305" s="354">
        <v>50</v>
      </c>
      <c r="D305" s="274">
        <v>0</v>
      </c>
      <c r="E305" s="274">
        <v>0</v>
      </c>
      <c r="F305" s="274">
        <v>0</v>
      </c>
      <c r="G305" s="355">
        <f t="shared" si="29"/>
        <v>0</v>
      </c>
      <c r="H305" s="345">
        <f t="shared" si="30"/>
        <v>0</v>
      </c>
    </row>
    <row r="306" spans="2:8" ht="14.15" customHeight="1" x14ac:dyDescent="0.25">
      <c r="B306" s="344" t="s">
        <v>156</v>
      </c>
      <c r="C306" s="354">
        <v>50</v>
      </c>
      <c r="D306" s="274">
        <v>17</v>
      </c>
      <c r="E306" s="274">
        <v>0</v>
      </c>
      <c r="F306" s="274">
        <v>0</v>
      </c>
      <c r="G306" s="355">
        <f t="shared" si="29"/>
        <v>17</v>
      </c>
      <c r="H306" s="345">
        <f t="shared" si="30"/>
        <v>1</v>
      </c>
    </row>
    <row r="307" spans="2:8" ht="14.15" customHeight="1" x14ac:dyDescent="0.25">
      <c r="B307" s="344" t="s">
        <v>157</v>
      </c>
      <c r="C307" s="354">
        <v>50</v>
      </c>
      <c r="D307" s="274">
        <v>0</v>
      </c>
      <c r="E307" s="274">
        <v>0</v>
      </c>
      <c r="F307" s="274">
        <v>0</v>
      </c>
      <c r="G307" s="355">
        <f t="shared" si="29"/>
        <v>0</v>
      </c>
      <c r="H307" s="345">
        <f t="shared" si="30"/>
        <v>0</v>
      </c>
    </row>
    <row r="308" spans="2:8" ht="14.15" customHeight="1" x14ac:dyDescent="0.25">
      <c r="B308" s="344" t="s">
        <v>158</v>
      </c>
      <c r="C308" s="354">
        <v>50</v>
      </c>
      <c r="D308" s="274">
        <v>16</v>
      </c>
      <c r="E308" s="274">
        <v>0</v>
      </c>
      <c r="F308" s="274">
        <v>0</v>
      </c>
      <c r="G308" s="355">
        <f t="shared" si="29"/>
        <v>16</v>
      </c>
      <c r="H308" s="345">
        <f t="shared" si="30"/>
        <v>1</v>
      </c>
    </row>
    <row r="309" spans="2:8" ht="14.15" customHeight="1" x14ac:dyDescent="0.25">
      <c r="B309" s="344" t="s">
        <v>469</v>
      </c>
      <c r="C309" s="354">
        <v>50</v>
      </c>
      <c r="D309" s="274">
        <v>269</v>
      </c>
      <c r="E309" s="274">
        <v>0</v>
      </c>
      <c r="F309" s="274">
        <v>0</v>
      </c>
      <c r="G309" s="355">
        <f t="shared" si="29"/>
        <v>269</v>
      </c>
      <c r="H309" s="345">
        <f t="shared" si="30"/>
        <v>2</v>
      </c>
    </row>
    <row r="310" spans="2:8" ht="14.15" customHeight="1" x14ac:dyDescent="0.25">
      <c r="B310" s="344" t="s">
        <v>470</v>
      </c>
      <c r="C310" s="354">
        <v>50</v>
      </c>
      <c r="D310" s="274">
        <v>237</v>
      </c>
      <c r="E310" s="274">
        <v>216</v>
      </c>
      <c r="F310" s="274">
        <v>7</v>
      </c>
      <c r="G310" s="355">
        <f t="shared" si="29"/>
        <v>446</v>
      </c>
      <c r="H310" s="345">
        <f t="shared" si="30"/>
        <v>2</v>
      </c>
    </row>
    <row r="311" spans="2:8" ht="14.15" customHeight="1" x14ac:dyDescent="0.25">
      <c r="B311" s="344" t="s">
        <v>182</v>
      </c>
      <c r="C311" s="354">
        <v>50</v>
      </c>
      <c r="D311" s="274">
        <v>6</v>
      </c>
      <c r="E311" s="274">
        <v>0</v>
      </c>
      <c r="F311" s="274">
        <v>0</v>
      </c>
      <c r="G311" s="355">
        <f t="shared" si="29"/>
        <v>6</v>
      </c>
      <c r="H311" s="345">
        <f t="shared" si="30"/>
        <v>1</v>
      </c>
    </row>
    <row r="312" spans="2:8" ht="14.15" customHeight="1" x14ac:dyDescent="0.25">
      <c r="B312" s="344" t="s">
        <v>183</v>
      </c>
      <c r="C312" s="354">
        <v>50</v>
      </c>
      <c r="D312" s="274">
        <v>3</v>
      </c>
      <c r="E312" s="274">
        <v>0</v>
      </c>
      <c r="F312" s="274">
        <v>0</v>
      </c>
      <c r="G312" s="355">
        <f t="shared" si="29"/>
        <v>3</v>
      </c>
      <c r="H312" s="345">
        <f t="shared" si="30"/>
        <v>1</v>
      </c>
    </row>
    <row r="313" spans="2:8" ht="14.15" customHeight="1" x14ac:dyDescent="0.25">
      <c r="B313" s="344" t="s">
        <v>471</v>
      </c>
      <c r="C313" s="354">
        <v>50</v>
      </c>
      <c r="D313" s="274">
        <v>74</v>
      </c>
      <c r="E313" s="274">
        <v>56</v>
      </c>
      <c r="F313" s="274">
        <f>SUM(A!AD707:AD729)</f>
        <v>42</v>
      </c>
      <c r="G313" s="355">
        <f t="shared" si="29"/>
        <v>88</v>
      </c>
      <c r="H313" s="345">
        <f t="shared" si="30"/>
        <v>2</v>
      </c>
    </row>
    <row r="314" spans="2:8" ht="14.15" customHeight="1" x14ac:dyDescent="0.25">
      <c r="B314" s="344" t="s">
        <v>472</v>
      </c>
      <c r="C314" s="354">
        <v>50</v>
      </c>
      <c r="D314" s="274">
        <v>0</v>
      </c>
      <c r="E314" s="274">
        <v>0</v>
      </c>
      <c r="F314" s="274">
        <v>0</v>
      </c>
      <c r="G314" s="355">
        <f t="shared" si="29"/>
        <v>0</v>
      </c>
      <c r="H314" s="345">
        <f t="shared" si="30"/>
        <v>0</v>
      </c>
    </row>
    <row r="315" spans="2:8" ht="14.15" customHeight="1" x14ac:dyDescent="0.25">
      <c r="B315" s="344" t="s">
        <v>207</v>
      </c>
      <c r="C315" s="354">
        <v>50</v>
      </c>
      <c r="D315" s="274">
        <v>1424</v>
      </c>
      <c r="E315" s="274">
        <v>0</v>
      </c>
      <c r="F315" s="274">
        <v>0</v>
      </c>
      <c r="G315" s="355">
        <f t="shared" si="29"/>
        <v>1424</v>
      </c>
      <c r="H315" s="345">
        <f t="shared" si="30"/>
        <v>2</v>
      </c>
    </row>
    <row r="316" spans="2:8" ht="14.15" customHeight="1" x14ac:dyDescent="0.25">
      <c r="B316" s="344" t="s">
        <v>208</v>
      </c>
      <c r="C316" s="354">
        <v>50</v>
      </c>
      <c r="D316" s="274">
        <v>3110</v>
      </c>
      <c r="E316" s="274">
        <v>0</v>
      </c>
      <c r="F316" s="274">
        <v>0</v>
      </c>
      <c r="G316" s="355">
        <f t="shared" si="29"/>
        <v>3110</v>
      </c>
      <c r="H316" s="345">
        <f t="shared" si="30"/>
        <v>2</v>
      </c>
    </row>
    <row r="317" spans="2:8" ht="14.15" customHeight="1" x14ac:dyDescent="0.25">
      <c r="B317" s="344" t="s">
        <v>209</v>
      </c>
      <c r="C317" s="354">
        <v>50</v>
      </c>
      <c r="D317" s="274">
        <v>3500</v>
      </c>
      <c r="E317" s="274">
        <v>0</v>
      </c>
      <c r="F317" s="274">
        <v>0</v>
      </c>
      <c r="G317" s="355">
        <f t="shared" si="29"/>
        <v>3500</v>
      </c>
      <c r="H317" s="345">
        <f t="shared" si="30"/>
        <v>2</v>
      </c>
    </row>
    <row r="318" spans="2:8" ht="14.15" customHeight="1" x14ac:dyDescent="0.25">
      <c r="B318" s="344" t="s">
        <v>210</v>
      </c>
      <c r="C318" s="354">
        <v>50</v>
      </c>
      <c r="D318" s="274">
        <v>900</v>
      </c>
      <c r="E318" s="274">
        <v>0</v>
      </c>
      <c r="F318" s="274">
        <v>0</v>
      </c>
      <c r="G318" s="355">
        <f t="shared" si="29"/>
        <v>900</v>
      </c>
      <c r="H318" s="345">
        <f t="shared" si="30"/>
        <v>2</v>
      </c>
    </row>
    <row r="319" spans="2:8" ht="14.15" customHeight="1" x14ac:dyDescent="0.25">
      <c r="B319" s="344" t="s">
        <v>211</v>
      </c>
      <c r="C319" s="354">
        <v>50</v>
      </c>
      <c r="D319" s="274">
        <v>583</v>
      </c>
      <c r="E319" s="274">
        <v>200</v>
      </c>
      <c r="F319" s="274">
        <f>SUM(A!AD803:AD812)</f>
        <v>102</v>
      </c>
      <c r="G319" s="355">
        <f t="shared" si="29"/>
        <v>681</v>
      </c>
      <c r="H319" s="345">
        <f t="shared" si="30"/>
        <v>2</v>
      </c>
    </row>
    <row r="320" spans="2:8" ht="14.15" customHeight="1" x14ac:dyDescent="0.25">
      <c r="B320" s="344" t="s">
        <v>212</v>
      </c>
      <c r="C320" s="354">
        <v>50</v>
      </c>
      <c r="D320" s="274">
        <v>383</v>
      </c>
      <c r="E320" s="274">
        <v>0</v>
      </c>
      <c r="F320" s="274">
        <v>16</v>
      </c>
      <c r="G320" s="355">
        <f t="shared" si="29"/>
        <v>367</v>
      </c>
      <c r="H320" s="345">
        <f t="shared" si="30"/>
        <v>2</v>
      </c>
    </row>
    <row r="321" spans="2:8" ht="14.15" customHeight="1" x14ac:dyDescent="0.25">
      <c r="B321" s="344" t="s">
        <v>213</v>
      </c>
      <c r="C321" s="354">
        <v>50</v>
      </c>
      <c r="D321" s="274">
        <v>0</v>
      </c>
      <c r="E321" s="274">
        <v>0</v>
      </c>
      <c r="F321" s="274">
        <v>0</v>
      </c>
      <c r="G321" s="355">
        <f t="shared" si="29"/>
        <v>0</v>
      </c>
      <c r="H321" s="345">
        <f t="shared" si="30"/>
        <v>0</v>
      </c>
    </row>
    <row r="322" spans="2:8" ht="14.15" customHeight="1" x14ac:dyDescent="0.25">
      <c r="B322" s="344" t="s">
        <v>215</v>
      </c>
      <c r="C322" s="354">
        <v>50</v>
      </c>
      <c r="D322" s="274">
        <v>101</v>
      </c>
      <c r="E322" s="274">
        <v>144</v>
      </c>
      <c r="F322" s="274">
        <f>SUM(A!AD843:AD848)</f>
        <v>11</v>
      </c>
      <c r="G322" s="355">
        <f t="shared" si="29"/>
        <v>234</v>
      </c>
      <c r="H322" s="345">
        <f t="shared" si="30"/>
        <v>2</v>
      </c>
    </row>
    <row r="323" spans="2:8" ht="14.15" customHeight="1" x14ac:dyDescent="0.25">
      <c r="B323" s="344" t="s">
        <v>216</v>
      </c>
      <c r="C323" s="354">
        <v>50</v>
      </c>
      <c r="D323" s="274">
        <v>4</v>
      </c>
      <c r="E323" s="274">
        <v>0</v>
      </c>
      <c r="F323" s="274">
        <v>0</v>
      </c>
      <c r="G323" s="355">
        <f t="shared" si="29"/>
        <v>4</v>
      </c>
      <c r="H323" s="345">
        <f t="shared" ref="H323:H339" si="31">_xlfn.IFS(G323&lt;=0,0,G323&lt;=C323,1,G323&gt;=C323,2)</f>
        <v>1</v>
      </c>
    </row>
    <row r="324" spans="2:8" ht="14.15" customHeight="1" x14ac:dyDescent="0.25">
      <c r="B324" s="344" t="s">
        <v>473</v>
      </c>
      <c r="C324" s="354">
        <v>50</v>
      </c>
      <c r="D324" s="274">
        <v>170</v>
      </c>
      <c r="E324" s="274">
        <v>0</v>
      </c>
      <c r="F324" s="274">
        <v>0</v>
      </c>
      <c r="G324" s="355">
        <f t="shared" si="29"/>
        <v>170</v>
      </c>
      <c r="H324" s="345">
        <f t="shared" si="31"/>
        <v>2</v>
      </c>
    </row>
    <row r="325" spans="2:8" ht="14.15" customHeight="1" x14ac:dyDescent="0.25">
      <c r="B325" s="344" t="s">
        <v>228</v>
      </c>
      <c r="C325" s="354">
        <v>50</v>
      </c>
      <c r="D325" s="274">
        <v>169</v>
      </c>
      <c r="E325" s="274">
        <v>384</v>
      </c>
      <c r="F325" s="274">
        <v>8</v>
      </c>
      <c r="G325" s="355">
        <f t="shared" si="29"/>
        <v>545</v>
      </c>
      <c r="H325" s="345">
        <f t="shared" si="31"/>
        <v>2</v>
      </c>
    </row>
    <row r="326" spans="2:8" ht="14.15" customHeight="1" x14ac:dyDescent="0.25">
      <c r="B326" s="344" t="s">
        <v>229</v>
      </c>
      <c r="C326" s="354">
        <v>50</v>
      </c>
      <c r="D326" s="274">
        <v>85</v>
      </c>
      <c r="E326" s="274">
        <v>384</v>
      </c>
      <c r="F326" s="274">
        <f>SUM(A!AD888:AD892)</f>
        <v>14</v>
      </c>
      <c r="G326" s="355">
        <f t="shared" si="29"/>
        <v>455</v>
      </c>
      <c r="H326" s="345">
        <f t="shared" si="31"/>
        <v>2</v>
      </c>
    </row>
    <row r="327" spans="2:8" ht="14.15" customHeight="1" x14ac:dyDescent="0.25">
      <c r="B327" s="344" t="s">
        <v>231</v>
      </c>
      <c r="C327" s="354">
        <v>50</v>
      </c>
      <c r="D327" s="274">
        <v>286</v>
      </c>
      <c r="E327" s="274">
        <v>0</v>
      </c>
      <c r="F327" s="274">
        <v>1</v>
      </c>
      <c r="G327" s="355">
        <f t="shared" si="29"/>
        <v>285</v>
      </c>
      <c r="H327" s="345">
        <f t="shared" si="31"/>
        <v>2</v>
      </c>
    </row>
    <row r="328" spans="2:8" ht="14.15" customHeight="1" x14ac:dyDescent="0.25">
      <c r="B328" s="344" t="s">
        <v>234</v>
      </c>
      <c r="C328" s="354">
        <v>50</v>
      </c>
      <c r="D328" s="274">
        <v>51</v>
      </c>
      <c r="E328" s="274">
        <v>0</v>
      </c>
      <c r="F328" s="274">
        <v>0</v>
      </c>
      <c r="G328" s="355">
        <f t="shared" si="29"/>
        <v>51</v>
      </c>
      <c r="H328" s="345">
        <f t="shared" si="31"/>
        <v>2</v>
      </c>
    </row>
    <row r="329" spans="2:8" ht="14.15" customHeight="1" x14ac:dyDescent="0.25">
      <c r="B329" s="344" t="s">
        <v>235</v>
      </c>
      <c r="C329" s="354">
        <v>50</v>
      </c>
      <c r="D329" s="274">
        <v>0</v>
      </c>
      <c r="E329" s="274">
        <v>0</v>
      </c>
      <c r="F329" s="274">
        <v>0</v>
      </c>
      <c r="G329" s="355">
        <f t="shared" si="29"/>
        <v>0</v>
      </c>
      <c r="H329" s="345">
        <f t="shared" si="31"/>
        <v>0</v>
      </c>
    </row>
    <row r="330" spans="2:8" ht="14.15" customHeight="1" x14ac:dyDescent="0.25">
      <c r="B330" s="344" t="s">
        <v>236</v>
      </c>
      <c r="C330" s="354">
        <v>50</v>
      </c>
      <c r="D330" s="274">
        <v>2</v>
      </c>
      <c r="E330" s="274">
        <v>0</v>
      </c>
      <c r="F330" s="274">
        <v>0</v>
      </c>
      <c r="G330" s="355">
        <f t="shared" si="29"/>
        <v>2</v>
      </c>
      <c r="H330" s="345">
        <f t="shared" si="31"/>
        <v>1</v>
      </c>
    </row>
    <row r="331" spans="2:8" ht="14.15" customHeight="1" x14ac:dyDescent="0.25">
      <c r="B331" s="344" t="s">
        <v>238</v>
      </c>
      <c r="C331" s="354">
        <v>50</v>
      </c>
      <c r="D331" s="274">
        <v>0</v>
      </c>
      <c r="E331" s="274">
        <v>0</v>
      </c>
      <c r="F331" s="274">
        <v>0</v>
      </c>
      <c r="G331" s="355">
        <f t="shared" si="29"/>
        <v>0</v>
      </c>
      <c r="H331" s="345">
        <f t="shared" si="31"/>
        <v>0</v>
      </c>
    </row>
    <row r="332" spans="2:8" ht="14.15" customHeight="1" x14ac:dyDescent="0.25">
      <c r="B332" s="344" t="s">
        <v>240</v>
      </c>
      <c r="C332" s="354">
        <v>50</v>
      </c>
      <c r="D332" s="274">
        <v>10</v>
      </c>
      <c r="E332" s="274">
        <v>1200</v>
      </c>
      <c r="F332" s="274">
        <v>0</v>
      </c>
      <c r="G332" s="355">
        <f t="shared" si="29"/>
        <v>1210</v>
      </c>
      <c r="H332" s="345">
        <f t="shared" si="31"/>
        <v>2</v>
      </c>
    </row>
    <row r="333" spans="2:8" ht="14.15" customHeight="1" x14ac:dyDescent="0.25">
      <c r="B333" s="344" t="s">
        <v>242</v>
      </c>
      <c r="C333" s="354">
        <v>50</v>
      </c>
      <c r="D333" s="274">
        <v>2</v>
      </c>
      <c r="E333" s="274">
        <v>24</v>
      </c>
      <c r="F333" s="274">
        <v>0</v>
      </c>
      <c r="G333" s="355">
        <f t="shared" si="29"/>
        <v>26</v>
      </c>
      <c r="H333" s="345">
        <f t="shared" si="31"/>
        <v>1</v>
      </c>
    </row>
    <row r="334" spans="2:8" ht="14.15" customHeight="1" x14ac:dyDescent="0.25">
      <c r="B334" s="344" t="s">
        <v>243</v>
      </c>
      <c r="C334" s="354">
        <v>50</v>
      </c>
      <c r="D334" s="274">
        <v>21</v>
      </c>
      <c r="E334" s="274">
        <v>24</v>
      </c>
      <c r="F334" s="274">
        <v>2</v>
      </c>
      <c r="G334" s="355">
        <f t="shared" si="29"/>
        <v>43</v>
      </c>
      <c r="H334" s="345">
        <f t="shared" si="31"/>
        <v>1</v>
      </c>
    </row>
    <row r="335" spans="2:8" ht="14.15" customHeight="1" x14ac:dyDescent="0.25">
      <c r="B335" s="344" t="s">
        <v>246</v>
      </c>
      <c r="C335" s="354">
        <v>50</v>
      </c>
      <c r="D335" s="274">
        <v>30</v>
      </c>
      <c r="E335" s="274">
        <v>0</v>
      </c>
      <c r="F335" s="274">
        <v>0</v>
      </c>
      <c r="G335" s="355">
        <f t="shared" si="29"/>
        <v>30</v>
      </c>
      <c r="H335" s="345">
        <f t="shared" si="31"/>
        <v>1</v>
      </c>
    </row>
    <row r="336" spans="2:8" ht="14.15" customHeight="1" x14ac:dyDescent="0.25">
      <c r="B336" s="344" t="s">
        <v>248</v>
      </c>
      <c r="C336" s="354">
        <v>50</v>
      </c>
      <c r="D336" s="274">
        <v>56</v>
      </c>
      <c r="E336" s="274">
        <v>0</v>
      </c>
      <c r="F336" s="274">
        <v>3</v>
      </c>
      <c r="G336" s="355">
        <f t="shared" si="29"/>
        <v>53</v>
      </c>
      <c r="H336" s="345">
        <f t="shared" si="31"/>
        <v>2</v>
      </c>
    </row>
    <row r="337" spans="2:9" ht="14.15" customHeight="1" x14ac:dyDescent="0.25">
      <c r="B337" s="344" t="s">
        <v>247</v>
      </c>
      <c r="C337" s="354">
        <v>50</v>
      </c>
      <c r="D337" s="274">
        <v>18</v>
      </c>
      <c r="E337" s="274">
        <v>12</v>
      </c>
      <c r="F337" s="274">
        <v>0</v>
      </c>
      <c r="G337" s="355">
        <f t="shared" si="29"/>
        <v>30</v>
      </c>
      <c r="H337" s="345">
        <f t="shared" si="31"/>
        <v>1</v>
      </c>
    </row>
    <row r="338" spans="2:9" ht="14.15" customHeight="1" x14ac:dyDescent="0.25">
      <c r="B338" s="344" t="s">
        <v>251</v>
      </c>
      <c r="C338" s="354">
        <v>50</v>
      </c>
      <c r="D338" s="274">
        <v>497</v>
      </c>
      <c r="E338" s="274">
        <v>0</v>
      </c>
      <c r="F338" s="274">
        <v>2</v>
      </c>
      <c r="G338" s="355">
        <f t="shared" si="29"/>
        <v>495</v>
      </c>
      <c r="H338" s="345">
        <f t="shared" si="31"/>
        <v>2</v>
      </c>
    </row>
    <row r="339" spans="2:9" ht="14.15" customHeight="1" x14ac:dyDescent="0.25">
      <c r="B339" s="344" t="s">
        <v>253</v>
      </c>
      <c r="C339" s="354">
        <v>50</v>
      </c>
      <c r="D339" s="274">
        <v>679</v>
      </c>
      <c r="E339" s="274">
        <v>0</v>
      </c>
      <c r="F339" s="274">
        <v>5</v>
      </c>
      <c r="G339" s="355">
        <f t="shared" si="29"/>
        <v>674</v>
      </c>
      <c r="H339" s="345">
        <f t="shared" si="31"/>
        <v>2</v>
      </c>
    </row>
    <row r="340" spans="2:9" ht="12.75" customHeight="1" x14ac:dyDescent="0.25">
      <c r="B340" s="418"/>
      <c r="C340" s="418"/>
      <c r="D340" s="418"/>
      <c r="E340" s="418"/>
      <c r="F340" s="418"/>
      <c r="G340" s="418"/>
      <c r="H340" s="418"/>
    </row>
    <row r="341" spans="2:9" s="233" customFormat="1" ht="20.149999999999999" customHeight="1" x14ac:dyDescent="0.25">
      <c r="B341" s="749" t="s">
        <v>535</v>
      </c>
      <c r="C341" s="749"/>
      <c r="D341" s="749"/>
      <c r="E341" s="749"/>
      <c r="F341" s="749"/>
      <c r="G341" s="749"/>
      <c r="H341" s="749"/>
    </row>
    <row r="342" spans="2:9" s="268" customFormat="1" ht="16.5" hidden="1" customHeight="1" x14ac:dyDescent="0.25">
      <c r="B342" s="349" t="s">
        <v>445</v>
      </c>
      <c r="C342" s="349" t="s">
        <v>505</v>
      </c>
      <c r="D342" s="349" t="s">
        <v>501</v>
      </c>
      <c r="E342" s="349" t="s">
        <v>502</v>
      </c>
      <c r="F342" s="349" t="s">
        <v>503</v>
      </c>
      <c r="G342" s="350" t="s">
        <v>504</v>
      </c>
      <c r="H342" s="350" t="s">
        <v>527</v>
      </c>
    </row>
    <row r="343" spans="2:9" ht="14.15" customHeight="1" x14ac:dyDescent="0.25">
      <c r="B343" s="344" t="s">
        <v>6</v>
      </c>
      <c r="C343" s="354">
        <v>50</v>
      </c>
      <c r="D343" s="274">
        <v>147</v>
      </c>
      <c r="E343" s="274">
        <v>0</v>
      </c>
      <c r="F343" s="274">
        <v>0</v>
      </c>
      <c r="G343" s="355">
        <f>D343+E343-F343</f>
        <v>147</v>
      </c>
      <c r="H343" s="345">
        <f t="shared" ref="H343:H374" si="32">_xlfn.IFS(G343&lt;=0,0,G343&lt;=C343,1,G343&gt;=C343,2)</f>
        <v>2</v>
      </c>
    </row>
    <row r="344" spans="2:9" ht="14.15" customHeight="1" x14ac:dyDescent="0.25">
      <c r="B344" s="344" t="s">
        <v>13</v>
      </c>
      <c r="C344" s="354">
        <v>50</v>
      </c>
      <c r="D344" s="274">
        <v>144</v>
      </c>
      <c r="E344" s="274">
        <v>0</v>
      </c>
      <c r="F344" s="274">
        <v>2</v>
      </c>
      <c r="G344" s="355">
        <f t="shared" ref="G344:G407" si="33">D344+E344-F344</f>
        <v>142</v>
      </c>
      <c r="H344" s="345">
        <f t="shared" si="32"/>
        <v>2</v>
      </c>
    </row>
    <row r="345" spans="2:9" ht="14.15" customHeight="1" x14ac:dyDescent="0.3">
      <c r="B345" s="344" t="s">
        <v>20</v>
      </c>
      <c r="C345" s="354">
        <v>50</v>
      </c>
      <c r="D345" s="274">
        <v>24</v>
      </c>
      <c r="E345" s="274">
        <v>0</v>
      </c>
      <c r="F345" s="274">
        <f>COUNT(A!AL29:AL33)</f>
        <v>5</v>
      </c>
      <c r="G345" s="355">
        <f t="shared" si="33"/>
        <v>19</v>
      </c>
      <c r="H345" s="345">
        <f t="shared" si="32"/>
        <v>1</v>
      </c>
      <c r="I345" s="172"/>
    </row>
    <row r="346" spans="2:9" ht="14.15" customHeight="1" x14ac:dyDescent="0.25">
      <c r="B346" s="344" t="s">
        <v>23</v>
      </c>
      <c r="C346" s="354">
        <v>50</v>
      </c>
      <c r="D346" s="274">
        <v>7</v>
      </c>
      <c r="E346" s="274">
        <v>0</v>
      </c>
      <c r="F346" s="274">
        <v>1</v>
      </c>
      <c r="G346" s="355">
        <f t="shared" si="33"/>
        <v>6</v>
      </c>
      <c r="H346" s="345">
        <f t="shared" si="32"/>
        <v>1</v>
      </c>
    </row>
    <row r="347" spans="2:9" ht="14.15" customHeight="1" x14ac:dyDescent="0.25">
      <c r="B347" s="344" t="s">
        <v>26</v>
      </c>
      <c r="C347" s="354">
        <v>50</v>
      </c>
      <c r="D347" s="274">
        <v>0</v>
      </c>
      <c r="E347" s="274">
        <v>0</v>
      </c>
      <c r="F347" s="274">
        <v>0</v>
      </c>
      <c r="G347" s="355">
        <f t="shared" si="33"/>
        <v>0</v>
      </c>
      <c r="H347" s="345">
        <f t="shared" si="32"/>
        <v>0</v>
      </c>
    </row>
    <row r="348" spans="2:9" ht="14.15" customHeight="1" x14ac:dyDescent="0.25">
      <c r="B348" s="344" t="s">
        <v>28</v>
      </c>
      <c r="C348" s="354">
        <v>50</v>
      </c>
      <c r="D348" s="274">
        <v>554</v>
      </c>
      <c r="E348" s="274">
        <v>0</v>
      </c>
      <c r="F348" s="274">
        <v>2</v>
      </c>
      <c r="G348" s="355">
        <f t="shared" si="33"/>
        <v>552</v>
      </c>
      <c r="H348" s="345">
        <f t="shared" si="32"/>
        <v>2</v>
      </c>
    </row>
    <row r="349" spans="2:9" ht="14.15" customHeight="1" x14ac:dyDescent="0.25">
      <c r="B349" s="344" t="s">
        <v>29</v>
      </c>
      <c r="C349" s="354">
        <v>50</v>
      </c>
      <c r="D349" s="274">
        <v>269</v>
      </c>
      <c r="E349" s="274">
        <v>0</v>
      </c>
      <c r="F349" s="274">
        <f>SUM(A!AL84:AL85)</f>
        <v>2</v>
      </c>
      <c r="G349" s="355">
        <f t="shared" si="33"/>
        <v>267</v>
      </c>
      <c r="H349" s="345">
        <f t="shared" si="32"/>
        <v>2</v>
      </c>
    </row>
    <row r="350" spans="2:9" ht="14.15" customHeight="1" x14ac:dyDescent="0.25">
      <c r="B350" s="344" t="s">
        <v>30</v>
      </c>
      <c r="C350" s="354">
        <v>50</v>
      </c>
      <c r="D350" s="274">
        <v>93</v>
      </c>
      <c r="E350" s="274">
        <v>0</v>
      </c>
      <c r="F350" s="274">
        <f>SUM(A!AL99:AL100)</f>
        <v>2</v>
      </c>
      <c r="G350" s="355">
        <f t="shared" si="33"/>
        <v>91</v>
      </c>
      <c r="H350" s="345">
        <f t="shared" si="32"/>
        <v>2</v>
      </c>
    </row>
    <row r="351" spans="2:9" s="165" customFormat="1" ht="14.15" customHeight="1" x14ac:dyDescent="0.25">
      <c r="B351" s="344" t="s">
        <v>32</v>
      </c>
      <c r="C351" s="354">
        <v>50</v>
      </c>
      <c r="D351" s="274">
        <v>370</v>
      </c>
      <c r="E351" s="274">
        <v>0</v>
      </c>
      <c r="F351" s="274">
        <v>8</v>
      </c>
      <c r="G351" s="355">
        <f t="shared" si="33"/>
        <v>362</v>
      </c>
      <c r="H351" s="345">
        <f t="shared" si="32"/>
        <v>2</v>
      </c>
    </row>
    <row r="352" spans="2:9" ht="14.15" customHeight="1" x14ac:dyDescent="0.25">
      <c r="B352" s="344" t="s">
        <v>33</v>
      </c>
      <c r="C352" s="354">
        <v>50</v>
      </c>
      <c r="D352" s="274">
        <v>2500</v>
      </c>
      <c r="E352" s="274">
        <v>0</v>
      </c>
      <c r="F352" s="274">
        <f>SUM(A!AL127)</f>
        <v>40</v>
      </c>
      <c r="G352" s="355">
        <f t="shared" si="33"/>
        <v>2460</v>
      </c>
      <c r="H352" s="345">
        <f t="shared" si="32"/>
        <v>2</v>
      </c>
    </row>
    <row r="353" spans="2:8" ht="14.15" customHeight="1" x14ac:dyDescent="0.25">
      <c r="B353" s="344" t="s">
        <v>37</v>
      </c>
      <c r="C353" s="354">
        <v>50</v>
      </c>
      <c r="D353" s="274">
        <v>10</v>
      </c>
      <c r="E353" s="274">
        <v>0</v>
      </c>
      <c r="F353" s="274">
        <f>SUM(A!AL141)</f>
        <v>0</v>
      </c>
      <c r="G353" s="355">
        <f t="shared" si="33"/>
        <v>10</v>
      </c>
      <c r="H353" s="345">
        <f t="shared" si="32"/>
        <v>1</v>
      </c>
    </row>
    <row r="354" spans="2:8" ht="14.15" customHeight="1" x14ac:dyDescent="0.25">
      <c r="B354" s="344" t="s">
        <v>38</v>
      </c>
      <c r="C354" s="354">
        <v>50</v>
      </c>
      <c r="D354" s="274">
        <v>8</v>
      </c>
      <c r="E354" s="274">
        <v>0</v>
      </c>
      <c r="F354" s="274">
        <v>0</v>
      </c>
      <c r="G354" s="355">
        <f t="shared" si="33"/>
        <v>8</v>
      </c>
      <c r="H354" s="345">
        <f t="shared" si="32"/>
        <v>1</v>
      </c>
    </row>
    <row r="355" spans="2:8" ht="14.15" customHeight="1" x14ac:dyDescent="0.25">
      <c r="B355" s="344" t="s">
        <v>39</v>
      </c>
      <c r="C355" s="354">
        <v>50</v>
      </c>
      <c r="D355" s="274">
        <v>8</v>
      </c>
      <c r="E355" s="274">
        <v>0</v>
      </c>
      <c r="F355" s="274">
        <v>0</v>
      </c>
      <c r="G355" s="355">
        <f t="shared" si="33"/>
        <v>8</v>
      </c>
      <c r="H355" s="345">
        <f t="shared" si="32"/>
        <v>1</v>
      </c>
    </row>
    <row r="356" spans="2:8" ht="14.15" customHeight="1" x14ac:dyDescent="0.25">
      <c r="B356" s="344" t="s">
        <v>41</v>
      </c>
      <c r="C356" s="354">
        <v>50</v>
      </c>
      <c r="D356" s="274">
        <v>2</v>
      </c>
      <c r="E356" s="274">
        <v>0</v>
      </c>
      <c r="F356" s="274">
        <v>0</v>
      </c>
      <c r="G356" s="355">
        <f t="shared" si="33"/>
        <v>2</v>
      </c>
      <c r="H356" s="345">
        <f t="shared" si="32"/>
        <v>1</v>
      </c>
    </row>
    <row r="357" spans="2:8" ht="14.15" customHeight="1" x14ac:dyDescent="0.25">
      <c r="B357" s="344" t="s">
        <v>42</v>
      </c>
      <c r="C357" s="354">
        <v>50</v>
      </c>
      <c r="D357" s="274">
        <v>0</v>
      </c>
      <c r="E357" s="274">
        <v>0</v>
      </c>
      <c r="F357" s="274">
        <v>0</v>
      </c>
      <c r="G357" s="355">
        <f t="shared" si="33"/>
        <v>0</v>
      </c>
      <c r="H357" s="345">
        <f t="shared" si="32"/>
        <v>0</v>
      </c>
    </row>
    <row r="358" spans="2:8" ht="14.15" customHeight="1" x14ac:dyDescent="0.25">
      <c r="B358" s="344" t="s">
        <v>43</v>
      </c>
      <c r="C358" s="354">
        <v>50</v>
      </c>
      <c r="D358" s="274">
        <v>0</v>
      </c>
      <c r="E358" s="274">
        <v>0</v>
      </c>
      <c r="F358" s="274">
        <v>0</v>
      </c>
      <c r="G358" s="355">
        <f t="shared" si="33"/>
        <v>0</v>
      </c>
      <c r="H358" s="345">
        <f t="shared" si="32"/>
        <v>0</v>
      </c>
    </row>
    <row r="359" spans="2:8" ht="14.15" customHeight="1" x14ac:dyDescent="0.25">
      <c r="B359" s="344" t="s">
        <v>45</v>
      </c>
      <c r="C359" s="354">
        <v>50</v>
      </c>
      <c r="D359" s="274">
        <v>0</v>
      </c>
      <c r="E359" s="274">
        <v>0</v>
      </c>
      <c r="F359" s="274">
        <v>0</v>
      </c>
      <c r="G359" s="355">
        <f t="shared" si="33"/>
        <v>0</v>
      </c>
      <c r="H359" s="345">
        <f t="shared" si="32"/>
        <v>0</v>
      </c>
    </row>
    <row r="360" spans="2:8" ht="14.15" customHeight="1" x14ac:dyDescent="0.25">
      <c r="B360" s="344" t="s">
        <v>458</v>
      </c>
      <c r="C360" s="354">
        <v>50</v>
      </c>
      <c r="D360" s="274">
        <v>7500</v>
      </c>
      <c r="E360" s="274">
        <v>0</v>
      </c>
      <c r="F360" s="274">
        <f>SUM(A!AL220:AL235)</f>
        <v>751</v>
      </c>
      <c r="G360" s="355">
        <f t="shared" si="33"/>
        <v>6749</v>
      </c>
      <c r="H360" s="345">
        <f t="shared" si="32"/>
        <v>2</v>
      </c>
    </row>
    <row r="361" spans="2:8" ht="14.15" customHeight="1" x14ac:dyDescent="0.25">
      <c r="B361" s="344" t="s">
        <v>459</v>
      </c>
      <c r="C361" s="354">
        <v>50</v>
      </c>
      <c r="D361" s="274">
        <v>119</v>
      </c>
      <c r="E361" s="274">
        <v>0</v>
      </c>
      <c r="F361" s="274">
        <f>SUM(A!CH220:CH235)</f>
        <v>518</v>
      </c>
      <c r="G361" s="355">
        <f t="shared" si="33"/>
        <v>-399</v>
      </c>
      <c r="H361" s="345">
        <f t="shared" si="32"/>
        <v>0</v>
      </c>
    </row>
    <row r="362" spans="2:8" ht="14.15" customHeight="1" x14ac:dyDescent="0.25">
      <c r="B362" s="344" t="s">
        <v>460</v>
      </c>
      <c r="C362" s="354">
        <v>50</v>
      </c>
      <c r="D362" s="274">
        <v>0</v>
      </c>
      <c r="E362" s="274">
        <v>0</v>
      </c>
      <c r="F362" s="274">
        <f>SUM(A!CH243)</f>
        <v>0</v>
      </c>
      <c r="G362" s="355">
        <f t="shared" si="33"/>
        <v>0</v>
      </c>
      <c r="H362" s="345">
        <f t="shared" si="32"/>
        <v>0</v>
      </c>
    </row>
    <row r="363" spans="2:8" ht="14.15" customHeight="1" x14ac:dyDescent="0.25">
      <c r="B363" s="344" t="s">
        <v>461</v>
      </c>
      <c r="C363" s="354">
        <v>50</v>
      </c>
      <c r="D363" s="274">
        <v>280</v>
      </c>
      <c r="E363" s="274">
        <v>0</v>
      </c>
      <c r="F363" s="274">
        <f>SUM(A!CH259)</f>
        <v>0</v>
      </c>
      <c r="G363" s="355">
        <f t="shared" si="33"/>
        <v>280</v>
      </c>
      <c r="H363" s="345">
        <f t="shared" si="32"/>
        <v>2</v>
      </c>
    </row>
    <row r="364" spans="2:8" ht="14.15" customHeight="1" x14ac:dyDescent="0.25">
      <c r="B364" s="344" t="s">
        <v>91</v>
      </c>
      <c r="C364" s="354">
        <v>50</v>
      </c>
      <c r="D364" s="274">
        <v>24</v>
      </c>
      <c r="E364" s="274">
        <v>0</v>
      </c>
      <c r="F364" s="274">
        <v>0</v>
      </c>
      <c r="G364" s="355">
        <f t="shared" si="33"/>
        <v>24</v>
      </c>
      <c r="H364" s="345">
        <f t="shared" si="32"/>
        <v>1</v>
      </c>
    </row>
    <row r="365" spans="2:8" ht="14.15" customHeight="1" x14ac:dyDescent="0.25">
      <c r="B365" s="344" t="s">
        <v>90</v>
      </c>
      <c r="C365" s="354">
        <v>50</v>
      </c>
      <c r="D365" s="274">
        <v>0</v>
      </c>
      <c r="E365" s="274">
        <v>0</v>
      </c>
      <c r="F365" s="274">
        <v>0</v>
      </c>
      <c r="G365" s="355">
        <f t="shared" si="33"/>
        <v>0</v>
      </c>
      <c r="H365" s="345">
        <f t="shared" si="32"/>
        <v>0</v>
      </c>
    </row>
    <row r="366" spans="2:8" ht="14.15" customHeight="1" x14ac:dyDescent="0.25">
      <c r="B366" s="344" t="s">
        <v>92</v>
      </c>
      <c r="C366" s="354">
        <v>50</v>
      </c>
      <c r="D366" s="274">
        <v>0</v>
      </c>
      <c r="E366" s="274">
        <v>0</v>
      </c>
      <c r="F366" s="274">
        <v>0</v>
      </c>
      <c r="G366" s="355">
        <f t="shared" si="33"/>
        <v>0</v>
      </c>
      <c r="H366" s="345">
        <f t="shared" si="32"/>
        <v>0</v>
      </c>
    </row>
    <row r="367" spans="2:8" ht="14.15" customHeight="1" x14ac:dyDescent="0.25">
      <c r="B367" s="344" t="s">
        <v>93</v>
      </c>
      <c r="C367" s="354">
        <v>50</v>
      </c>
      <c r="D367" s="274">
        <v>27</v>
      </c>
      <c r="E367" s="274">
        <v>0</v>
      </c>
      <c r="F367" s="274">
        <v>2</v>
      </c>
      <c r="G367" s="355">
        <f t="shared" si="33"/>
        <v>25</v>
      </c>
      <c r="H367" s="345">
        <f t="shared" si="32"/>
        <v>1</v>
      </c>
    </row>
    <row r="368" spans="2:8" ht="14.15" customHeight="1" x14ac:dyDescent="0.25">
      <c r="B368" s="344" t="s">
        <v>94</v>
      </c>
      <c r="C368" s="354">
        <v>50</v>
      </c>
      <c r="D368" s="274">
        <v>1826</v>
      </c>
      <c r="E368" s="274">
        <v>0</v>
      </c>
      <c r="F368" s="274">
        <f>SUM(A!AL331:AL333)</f>
        <v>28</v>
      </c>
      <c r="G368" s="355">
        <f t="shared" si="33"/>
        <v>1798</v>
      </c>
      <c r="H368" s="345">
        <f t="shared" si="32"/>
        <v>2</v>
      </c>
    </row>
    <row r="369" spans="2:8" ht="14.15" customHeight="1" x14ac:dyDescent="0.25">
      <c r="B369" s="344" t="s">
        <v>96</v>
      </c>
      <c r="C369" s="354">
        <v>50</v>
      </c>
      <c r="D369" s="274">
        <v>28</v>
      </c>
      <c r="E369" s="274">
        <v>24</v>
      </c>
      <c r="F369" s="274">
        <v>1</v>
      </c>
      <c r="G369" s="355">
        <f t="shared" si="33"/>
        <v>51</v>
      </c>
      <c r="H369" s="345">
        <f t="shared" si="32"/>
        <v>2</v>
      </c>
    </row>
    <row r="370" spans="2:8" ht="14.15" customHeight="1" x14ac:dyDescent="0.25">
      <c r="B370" s="344" t="s">
        <v>97</v>
      </c>
      <c r="C370" s="354">
        <v>50</v>
      </c>
      <c r="D370" s="274">
        <v>0</v>
      </c>
      <c r="E370" s="274">
        <v>0</v>
      </c>
      <c r="F370" s="274">
        <v>0</v>
      </c>
      <c r="G370" s="355">
        <f t="shared" si="33"/>
        <v>0</v>
      </c>
      <c r="H370" s="345">
        <f t="shared" si="32"/>
        <v>0</v>
      </c>
    </row>
    <row r="371" spans="2:8" ht="14.15" customHeight="1" x14ac:dyDescent="0.25">
      <c r="B371" s="344" t="s">
        <v>99</v>
      </c>
      <c r="C371" s="354">
        <v>50</v>
      </c>
      <c r="D371" s="274">
        <v>30</v>
      </c>
      <c r="E371" s="274">
        <v>0</v>
      </c>
      <c r="F371" s="274">
        <v>1</v>
      </c>
      <c r="G371" s="355">
        <f t="shared" si="33"/>
        <v>29</v>
      </c>
      <c r="H371" s="345">
        <f t="shared" si="32"/>
        <v>1</v>
      </c>
    </row>
    <row r="372" spans="2:8" ht="14.15" customHeight="1" x14ac:dyDescent="0.25">
      <c r="B372" s="344" t="s">
        <v>101</v>
      </c>
      <c r="C372" s="354">
        <v>50</v>
      </c>
      <c r="D372" s="274">
        <v>9</v>
      </c>
      <c r="E372" s="274">
        <v>0</v>
      </c>
      <c r="F372" s="274">
        <v>0</v>
      </c>
      <c r="G372" s="355">
        <f t="shared" si="33"/>
        <v>9</v>
      </c>
      <c r="H372" s="345">
        <f t="shared" si="32"/>
        <v>1</v>
      </c>
    </row>
    <row r="373" spans="2:8" ht="14.15" customHeight="1" x14ac:dyDescent="0.25">
      <c r="B373" s="344" t="s">
        <v>102</v>
      </c>
      <c r="C373" s="354">
        <v>50</v>
      </c>
      <c r="D373" s="274">
        <v>22</v>
      </c>
      <c r="E373" s="274">
        <v>0</v>
      </c>
      <c r="F373" s="274">
        <v>0</v>
      </c>
      <c r="G373" s="355">
        <f t="shared" si="33"/>
        <v>22</v>
      </c>
      <c r="H373" s="345">
        <f t="shared" si="32"/>
        <v>1</v>
      </c>
    </row>
    <row r="374" spans="2:8" ht="14.15" customHeight="1" x14ac:dyDescent="0.25">
      <c r="B374" s="344" t="s">
        <v>103</v>
      </c>
      <c r="C374" s="354">
        <v>50</v>
      </c>
      <c r="D374" s="274">
        <v>2500</v>
      </c>
      <c r="E374" s="274">
        <v>0</v>
      </c>
      <c r="F374" s="274">
        <f>SUM(A!AL401:AL403)</f>
        <v>50</v>
      </c>
      <c r="G374" s="355">
        <f t="shared" si="33"/>
        <v>2450</v>
      </c>
      <c r="H374" s="345">
        <f t="shared" si="32"/>
        <v>2</v>
      </c>
    </row>
    <row r="375" spans="2:8" ht="14.15" customHeight="1" x14ac:dyDescent="0.25">
      <c r="B375" s="344" t="s">
        <v>104</v>
      </c>
      <c r="C375" s="354">
        <v>50</v>
      </c>
      <c r="D375" s="274">
        <v>1284</v>
      </c>
      <c r="E375" s="274">
        <v>0</v>
      </c>
      <c r="F375" s="274">
        <f>SUM(A!AL416:AL420)</f>
        <v>148</v>
      </c>
      <c r="G375" s="355">
        <f t="shared" si="33"/>
        <v>1136</v>
      </c>
      <c r="H375" s="345">
        <f t="shared" ref="H375:H406" si="34">_xlfn.IFS(G375&lt;=0,0,G375&lt;=C375,1,G375&gt;=C375,2)</f>
        <v>2</v>
      </c>
    </row>
    <row r="376" spans="2:8" ht="14.15" customHeight="1" x14ac:dyDescent="0.25">
      <c r="B376" s="344" t="s">
        <v>105</v>
      </c>
      <c r="C376" s="354">
        <v>50</v>
      </c>
      <c r="D376" s="274">
        <v>950</v>
      </c>
      <c r="E376" s="274">
        <v>0</v>
      </c>
      <c r="F376" s="274">
        <f>SUM(A!AL434)</f>
        <v>50</v>
      </c>
      <c r="G376" s="355">
        <f t="shared" si="33"/>
        <v>900</v>
      </c>
      <c r="H376" s="345">
        <f t="shared" si="34"/>
        <v>2</v>
      </c>
    </row>
    <row r="377" spans="2:8" ht="14.15" customHeight="1" x14ac:dyDescent="0.25">
      <c r="B377" s="344" t="s">
        <v>106</v>
      </c>
      <c r="C377" s="354">
        <v>50</v>
      </c>
      <c r="D377" s="274">
        <v>928</v>
      </c>
      <c r="E377" s="274">
        <v>0</v>
      </c>
      <c r="F377" s="274">
        <f>SUM(A!AL446:AL447)</f>
        <v>80</v>
      </c>
      <c r="G377" s="355">
        <f t="shared" si="33"/>
        <v>848</v>
      </c>
      <c r="H377" s="345">
        <f t="shared" si="34"/>
        <v>2</v>
      </c>
    </row>
    <row r="378" spans="2:8" ht="14.15" customHeight="1" x14ac:dyDescent="0.25">
      <c r="B378" s="344" t="s">
        <v>462</v>
      </c>
      <c r="C378" s="354">
        <v>50</v>
      </c>
      <c r="D378" s="274">
        <v>1421</v>
      </c>
      <c r="E378" s="274">
        <v>0</v>
      </c>
      <c r="F378" s="274">
        <f>SUM(A!AL463:AL470)</f>
        <v>164</v>
      </c>
      <c r="G378" s="355">
        <f t="shared" si="33"/>
        <v>1257</v>
      </c>
      <c r="H378" s="345">
        <f t="shared" si="34"/>
        <v>2</v>
      </c>
    </row>
    <row r="379" spans="2:8" ht="14.15" customHeight="1" x14ac:dyDescent="0.25">
      <c r="B379" s="344" t="s">
        <v>464</v>
      </c>
      <c r="C379" s="354">
        <v>50</v>
      </c>
      <c r="D379" s="274">
        <v>2211</v>
      </c>
      <c r="E379" s="274">
        <v>0</v>
      </c>
      <c r="F379" s="274">
        <f>SUM(A!AL486:AL487)</f>
        <v>65</v>
      </c>
      <c r="G379" s="355">
        <f t="shared" si="33"/>
        <v>2146</v>
      </c>
      <c r="H379" s="345">
        <f t="shared" si="34"/>
        <v>2</v>
      </c>
    </row>
    <row r="380" spans="2:8" ht="14.15" customHeight="1" x14ac:dyDescent="0.25">
      <c r="B380" s="344" t="s">
        <v>465</v>
      </c>
      <c r="C380" s="354">
        <v>50</v>
      </c>
      <c r="D380" s="274">
        <v>1596</v>
      </c>
      <c r="E380" s="274">
        <v>0</v>
      </c>
      <c r="F380" s="274">
        <f>SUM('Fournitures de bur.'!E365)</f>
        <v>0</v>
      </c>
      <c r="G380" s="355">
        <f t="shared" si="33"/>
        <v>1596</v>
      </c>
      <c r="H380" s="345">
        <f t="shared" si="34"/>
        <v>2</v>
      </c>
    </row>
    <row r="381" spans="2:8" ht="14.15" customHeight="1" x14ac:dyDescent="0.25">
      <c r="B381" s="344" t="s">
        <v>140</v>
      </c>
      <c r="C381" s="354">
        <v>50</v>
      </c>
      <c r="D381" s="274">
        <v>2044</v>
      </c>
      <c r="E381" s="274">
        <v>0</v>
      </c>
      <c r="F381" s="274">
        <f>SUM(A!AL514:AL517)</f>
        <v>410</v>
      </c>
      <c r="G381" s="355">
        <f t="shared" si="33"/>
        <v>1634</v>
      </c>
      <c r="H381" s="345">
        <f t="shared" si="34"/>
        <v>2</v>
      </c>
    </row>
    <row r="382" spans="2:8" ht="14.15" customHeight="1" x14ac:dyDescent="0.25">
      <c r="B382" s="344" t="s">
        <v>141</v>
      </c>
      <c r="C382" s="354">
        <v>50</v>
      </c>
      <c r="D382" s="274">
        <v>1692</v>
      </c>
      <c r="E382" s="274">
        <v>0</v>
      </c>
      <c r="F382" s="274">
        <f>SUM(A!AL527:AL529)</f>
        <v>104</v>
      </c>
      <c r="G382" s="355">
        <f t="shared" si="33"/>
        <v>1588</v>
      </c>
      <c r="H382" s="345">
        <f t="shared" si="34"/>
        <v>2</v>
      </c>
    </row>
    <row r="383" spans="2:8" ht="14.15" customHeight="1" x14ac:dyDescent="0.25">
      <c r="B383" s="344" t="s">
        <v>145</v>
      </c>
      <c r="C383" s="354">
        <v>50</v>
      </c>
      <c r="D383" s="274">
        <v>0</v>
      </c>
      <c r="E383" s="274">
        <v>0</v>
      </c>
      <c r="F383" s="274">
        <v>0</v>
      </c>
      <c r="G383" s="355">
        <f t="shared" si="33"/>
        <v>0</v>
      </c>
      <c r="H383" s="345">
        <f t="shared" si="34"/>
        <v>0</v>
      </c>
    </row>
    <row r="384" spans="2:8" ht="14.15" customHeight="1" x14ac:dyDescent="0.25">
      <c r="B384" s="344" t="s">
        <v>147</v>
      </c>
      <c r="C384" s="354">
        <v>50</v>
      </c>
      <c r="D384" s="274">
        <v>4</v>
      </c>
      <c r="E384" s="274">
        <v>0</v>
      </c>
      <c r="F384" s="274">
        <v>0</v>
      </c>
      <c r="G384" s="355">
        <f t="shared" si="33"/>
        <v>4</v>
      </c>
      <c r="H384" s="345">
        <f t="shared" si="34"/>
        <v>1</v>
      </c>
    </row>
    <row r="385" spans="2:8" ht="14.15" customHeight="1" x14ac:dyDescent="0.25">
      <c r="B385" s="344" t="s">
        <v>149</v>
      </c>
      <c r="C385" s="354">
        <v>50</v>
      </c>
      <c r="D385" s="274">
        <v>0</v>
      </c>
      <c r="E385" s="274">
        <v>0</v>
      </c>
      <c r="F385" s="274">
        <v>0</v>
      </c>
      <c r="G385" s="355">
        <f t="shared" si="33"/>
        <v>0</v>
      </c>
      <c r="H385" s="345">
        <f t="shared" si="34"/>
        <v>0</v>
      </c>
    </row>
    <row r="386" spans="2:8" ht="14.15" customHeight="1" x14ac:dyDescent="0.25">
      <c r="B386" s="344" t="s">
        <v>150</v>
      </c>
      <c r="C386" s="354">
        <v>50</v>
      </c>
      <c r="D386" s="274">
        <v>71</v>
      </c>
      <c r="E386" s="274">
        <v>0</v>
      </c>
      <c r="F386" s="274">
        <v>1</v>
      </c>
      <c r="G386" s="355">
        <f t="shared" si="33"/>
        <v>70</v>
      </c>
      <c r="H386" s="345">
        <f t="shared" si="34"/>
        <v>2</v>
      </c>
    </row>
    <row r="387" spans="2:8" ht="14.15" customHeight="1" x14ac:dyDescent="0.25">
      <c r="B387" s="344" t="s">
        <v>152</v>
      </c>
      <c r="C387" s="354">
        <v>50</v>
      </c>
      <c r="D387" s="274">
        <v>272</v>
      </c>
      <c r="E387" s="274">
        <v>0</v>
      </c>
      <c r="F387" s="274">
        <v>0</v>
      </c>
      <c r="G387" s="355">
        <f t="shared" si="33"/>
        <v>272</v>
      </c>
      <c r="H387" s="345">
        <f t="shared" si="34"/>
        <v>2</v>
      </c>
    </row>
    <row r="388" spans="2:8" ht="14.15" customHeight="1" x14ac:dyDescent="0.25">
      <c r="B388" s="344" t="s">
        <v>153</v>
      </c>
      <c r="C388" s="354">
        <v>50</v>
      </c>
      <c r="D388" s="274">
        <v>22</v>
      </c>
      <c r="E388" s="274">
        <v>0</v>
      </c>
      <c r="F388" s="274">
        <v>2</v>
      </c>
      <c r="G388" s="355">
        <f t="shared" si="33"/>
        <v>20</v>
      </c>
      <c r="H388" s="345">
        <f t="shared" si="34"/>
        <v>1</v>
      </c>
    </row>
    <row r="389" spans="2:8" ht="14.15" customHeight="1" x14ac:dyDescent="0.25">
      <c r="B389" s="344" t="s">
        <v>155</v>
      </c>
      <c r="C389" s="354">
        <v>50</v>
      </c>
      <c r="D389" s="274">
        <v>0</v>
      </c>
      <c r="E389" s="274">
        <v>0</v>
      </c>
      <c r="F389" s="274">
        <v>0</v>
      </c>
      <c r="G389" s="355">
        <f t="shared" si="33"/>
        <v>0</v>
      </c>
      <c r="H389" s="345">
        <f t="shared" si="34"/>
        <v>0</v>
      </c>
    </row>
    <row r="390" spans="2:8" ht="14.15" customHeight="1" x14ac:dyDescent="0.25">
      <c r="B390" s="344" t="s">
        <v>156</v>
      </c>
      <c r="C390" s="354">
        <v>50</v>
      </c>
      <c r="D390" s="274">
        <v>17</v>
      </c>
      <c r="E390" s="274">
        <v>0</v>
      </c>
      <c r="F390" s="274">
        <v>0</v>
      </c>
      <c r="G390" s="355">
        <f t="shared" si="33"/>
        <v>17</v>
      </c>
      <c r="H390" s="345">
        <f t="shared" si="34"/>
        <v>1</v>
      </c>
    </row>
    <row r="391" spans="2:8" ht="14.15" customHeight="1" x14ac:dyDescent="0.25">
      <c r="B391" s="344" t="s">
        <v>157</v>
      </c>
      <c r="C391" s="354">
        <v>50</v>
      </c>
      <c r="D391" s="274">
        <v>0</v>
      </c>
      <c r="E391" s="274">
        <v>0</v>
      </c>
      <c r="F391" s="274">
        <v>0</v>
      </c>
      <c r="G391" s="355">
        <f t="shared" si="33"/>
        <v>0</v>
      </c>
      <c r="H391" s="345">
        <f t="shared" si="34"/>
        <v>0</v>
      </c>
    </row>
    <row r="392" spans="2:8" ht="14.15" customHeight="1" x14ac:dyDescent="0.25">
      <c r="B392" s="344" t="s">
        <v>158</v>
      </c>
      <c r="C392" s="354">
        <v>50</v>
      </c>
      <c r="D392" s="274">
        <v>16</v>
      </c>
      <c r="E392" s="274">
        <v>0</v>
      </c>
      <c r="F392" s="274">
        <f>SUM(A!AL648:AL649)</f>
        <v>2</v>
      </c>
      <c r="G392" s="355">
        <f t="shared" si="33"/>
        <v>14</v>
      </c>
      <c r="H392" s="345">
        <f t="shared" si="34"/>
        <v>1</v>
      </c>
    </row>
    <row r="393" spans="2:8" ht="14.15" customHeight="1" x14ac:dyDescent="0.25">
      <c r="B393" s="344" t="s">
        <v>469</v>
      </c>
      <c r="C393" s="354">
        <v>50</v>
      </c>
      <c r="D393" s="274">
        <v>269</v>
      </c>
      <c r="E393" s="274">
        <v>0</v>
      </c>
      <c r="F393" s="274">
        <f>SUM(A!AL661:AL665)</f>
        <v>17</v>
      </c>
      <c r="G393" s="355">
        <f t="shared" si="33"/>
        <v>252</v>
      </c>
      <c r="H393" s="345">
        <f t="shared" si="34"/>
        <v>2</v>
      </c>
    </row>
    <row r="394" spans="2:8" ht="14.15" customHeight="1" x14ac:dyDescent="0.25">
      <c r="B394" s="344" t="s">
        <v>470</v>
      </c>
      <c r="C394" s="354">
        <v>50</v>
      </c>
      <c r="D394" s="274">
        <v>446</v>
      </c>
      <c r="E394" s="274">
        <v>0</v>
      </c>
      <c r="F394" s="274">
        <f>SUM(A!AL674:AL676)</f>
        <v>9</v>
      </c>
      <c r="G394" s="355">
        <f t="shared" si="33"/>
        <v>437</v>
      </c>
      <c r="H394" s="345">
        <f t="shared" si="34"/>
        <v>2</v>
      </c>
    </row>
    <row r="395" spans="2:8" ht="14.15" customHeight="1" x14ac:dyDescent="0.25">
      <c r="B395" s="344" t="s">
        <v>182</v>
      </c>
      <c r="C395" s="354">
        <v>50</v>
      </c>
      <c r="D395" s="274">
        <v>6</v>
      </c>
      <c r="E395" s="274">
        <v>0</v>
      </c>
      <c r="F395" s="274">
        <f>SUM(A!AN695)</f>
        <v>0</v>
      </c>
      <c r="G395" s="355">
        <f t="shared" si="33"/>
        <v>6</v>
      </c>
      <c r="H395" s="345">
        <f t="shared" si="34"/>
        <v>1</v>
      </c>
    </row>
    <row r="396" spans="2:8" ht="14.15" customHeight="1" x14ac:dyDescent="0.25">
      <c r="B396" s="344" t="s">
        <v>183</v>
      </c>
      <c r="C396" s="354">
        <v>50</v>
      </c>
      <c r="D396" s="274">
        <v>3</v>
      </c>
      <c r="E396" s="274">
        <v>0</v>
      </c>
      <c r="F396" s="274">
        <v>0</v>
      </c>
      <c r="G396" s="355">
        <f t="shared" si="33"/>
        <v>3</v>
      </c>
      <c r="H396" s="345">
        <f t="shared" si="34"/>
        <v>1</v>
      </c>
    </row>
    <row r="397" spans="2:8" ht="14.15" customHeight="1" x14ac:dyDescent="0.25">
      <c r="B397" s="344" t="s">
        <v>471</v>
      </c>
      <c r="C397" s="354">
        <v>50</v>
      </c>
      <c r="D397" s="274">
        <v>88</v>
      </c>
      <c r="E397" s="274">
        <v>0</v>
      </c>
      <c r="F397" s="274">
        <f>SUM(A!AL707:AL723)</f>
        <v>31</v>
      </c>
      <c r="G397" s="355">
        <f t="shared" si="33"/>
        <v>57</v>
      </c>
      <c r="H397" s="345">
        <f t="shared" si="34"/>
        <v>2</v>
      </c>
    </row>
    <row r="398" spans="2:8" ht="14.15" customHeight="1" x14ac:dyDescent="0.25">
      <c r="B398" s="344" t="s">
        <v>472</v>
      </c>
      <c r="C398" s="354">
        <v>50</v>
      </c>
      <c r="D398" s="274">
        <v>0</v>
      </c>
      <c r="E398" s="274">
        <v>0</v>
      </c>
      <c r="F398" s="274">
        <v>0</v>
      </c>
      <c r="G398" s="355">
        <f t="shared" si="33"/>
        <v>0</v>
      </c>
      <c r="H398" s="345">
        <f t="shared" si="34"/>
        <v>0</v>
      </c>
    </row>
    <row r="399" spans="2:8" ht="14.15" customHeight="1" x14ac:dyDescent="0.25">
      <c r="B399" s="344" t="s">
        <v>207</v>
      </c>
      <c r="C399" s="354">
        <v>50</v>
      </c>
      <c r="D399" s="274">
        <v>1424</v>
      </c>
      <c r="E399" s="274">
        <v>0</v>
      </c>
      <c r="F399" s="274">
        <f>SUM(A!AL758:AL759)</f>
        <v>300</v>
      </c>
      <c r="G399" s="355">
        <f t="shared" si="33"/>
        <v>1124</v>
      </c>
      <c r="H399" s="345">
        <f t="shared" si="34"/>
        <v>2</v>
      </c>
    </row>
    <row r="400" spans="2:8" ht="14.15" customHeight="1" x14ac:dyDescent="0.25">
      <c r="B400" s="344" t="s">
        <v>208</v>
      </c>
      <c r="C400" s="354">
        <v>50</v>
      </c>
      <c r="D400" s="274">
        <v>3110</v>
      </c>
      <c r="E400" s="274">
        <v>0</v>
      </c>
      <c r="F400" s="274">
        <f>SUM(A!AL771:AL772)</f>
        <v>400</v>
      </c>
      <c r="G400" s="355">
        <f t="shared" si="33"/>
        <v>2710</v>
      </c>
      <c r="H400" s="345">
        <f t="shared" si="34"/>
        <v>2</v>
      </c>
    </row>
    <row r="401" spans="2:8" ht="14.15" customHeight="1" x14ac:dyDescent="0.25">
      <c r="B401" s="344" t="s">
        <v>209</v>
      </c>
      <c r="C401" s="354">
        <v>50</v>
      </c>
      <c r="D401" s="274">
        <v>3500</v>
      </c>
      <c r="E401" s="274">
        <v>0</v>
      </c>
      <c r="F401" s="274">
        <v>0</v>
      </c>
      <c r="G401" s="355">
        <f t="shared" si="33"/>
        <v>3500</v>
      </c>
      <c r="H401" s="345">
        <f t="shared" si="34"/>
        <v>2</v>
      </c>
    </row>
    <row r="402" spans="2:8" ht="14.15" customHeight="1" x14ac:dyDescent="0.25">
      <c r="B402" s="344" t="s">
        <v>210</v>
      </c>
      <c r="C402" s="354">
        <v>50</v>
      </c>
      <c r="D402" s="274">
        <v>900</v>
      </c>
      <c r="E402" s="274">
        <v>0</v>
      </c>
      <c r="F402" s="274">
        <f>SUM(A!AL793)</f>
        <v>0</v>
      </c>
      <c r="G402" s="355">
        <f t="shared" si="33"/>
        <v>900</v>
      </c>
      <c r="H402" s="345">
        <f t="shared" si="34"/>
        <v>2</v>
      </c>
    </row>
    <row r="403" spans="2:8" ht="14.15" customHeight="1" x14ac:dyDescent="0.25">
      <c r="B403" s="344" t="s">
        <v>211</v>
      </c>
      <c r="C403" s="354">
        <v>50</v>
      </c>
      <c r="D403" s="274">
        <v>681</v>
      </c>
      <c r="E403" s="274">
        <v>0</v>
      </c>
      <c r="F403" s="274">
        <f>SUM(A!AL803:AL811)</f>
        <v>77</v>
      </c>
      <c r="G403" s="355">
        <f t="shared" si="33"/>
        <v>604</v>
      </c>
      <c r="H403" s="345">
        <f t="shared" si="34"/>
        <v>2</v>
      </c>
    </row>
    <row r="404" spans="2:8" ht="14.15" customHeight="1" x14ac:dyDescent="0.25">
      <c r="B404" s="344" t="s">
        <v>212</v>
      </c>
      <c r="C404" s="354">
        <v>50</v>
      </c>
      <c r="D404" s="274">
        <v>367</v>
      </c>
      <c r="E404" s="274">
        <v>0</v>
      </c>
      <c r="F404" s="274">
        <f>SUM(A!AL821:AL822)</f>
        <v>3</v>
      </c>
      <c r="G404" s="355">
        <f t="shared" si="33"/>
        <v>364</v>
      </c>
      <c r="H404" s="345">
        <f t="shared" si="34"/>
        <v>2</v>
      </c>
    </row>
    <row r="405" spans="2:8" ht="14.15" customHeight="1" x14ac:dyDescent="0.25">
      <c r="B405" s="344" t="s">
        <v>213</v>
      </c>
      <c r="C405" s="354">
        <v>50</v>
      </c>
      <c r="D405" s="274">
        <v>0</v>
      </c>
      <c r="E405" s="274">
        <v>0</v>
      </c>
      <c r="F405" s="274">
        <v>0</v>
      </c>
      <c r="G405" s="355">
        <f t="shared" si="33"/>
        <v>0</v>
      </c>
      <c r="H405" s="345">
        <f t="shared" si="34"/>
        <v>0</v>
      </c>
    </row>
    <row r="406" spans="2:8" ht="14.15" customHeight="1" x14ac:dyDescent="0.25">
      <c r="B406" s="344" t="s">
        <v>215</v>
      </c>
      <c r="C406" s="354">
        <v>50</v>
      </c>
      <c r="D406" s="274">
        <v>234</v>
      </c>
      <c r="E406" s="274">
        <v>0</v>
      </c>
      <c r="F406" s="274">
        <f>SUM(A!AL843:AL848)</f>
        <v>33</v>
      </c>
      <c r="G406" s="355">
        <f t="shared" si="33"/>
        <v>201</v>
      </c>
      <c r="H406" s="345">
        <f t="shared" si="34"/>
        <v>2</v>
      </c>
    </row>
    <row r="407" spans="2:8" ht="14.15" customHeight="1" x14ac:dyDescent="0.25">
      <c r="B407" s="344" t="s">
        <v>216</v>
      </c>
      <c r="C407" s="354">
        <v>50</v>
      </c>
      <c r="D407" s="274">
        <v>4</v>
      </c>
      <c r="E407" s="274">
        <v>0</v>
      </c>
      <c r="F407" s="274">
        <v>1</v>
      </c>
      <c r="G407" s="355">
        <f t="shared" si="33"/>
        <v>3</v>
      </c>
      <c r="H407" s="345">
        <f t="shared" ref="H407:H423" si="35">_xlfn.IFS(G407&lt;=0,0,G407&lt;=C407,1,G407&gt;=C407,2)</f>
        <v>1</v>
      </c>
    </row>
    <row r="408" spans="2:8" ht="14.15" customHeight="1" x14ac:dyDescent="0.25">
      <c r="B408" s="344" t="s">
        <v>473</v>
      </c>
      <c r="C408" s="354">
        <v>50</v>
      </c>
      <c r="D408" s="274">
        <v>170</v>
      </c>
      <c r="E408" s="274">
        <v>0</v>
      </c>
      <c r="F408" s="274">
        <f>SUM(A!AK855)</f>
        <v>0</v>
      </c>
      <c r="G408" s="355">
        <f t="shared" ref="G408:G423" si="36">D408+E408-F408</f>
        <v>170</v>
      </c>
      <c r="H408" s="345">
        <f t="shared" si="35"/>
        <v>2</v>
      </c>
    </row>
    <row r="409" spans="2:8" ht="14.15" customHeight="1" x14ac:dyDescent="0.25">
      <c r="B409" s="344" t="s">
        <v>228</v>
      </c>
      <c r="C409" s="354">
        <v>50</v>
      </c>
      <c r="D409" s="274">
        <v>545</v>
      </c>
      <c r="E409" s="274">
        <v>0</v>
      </c>
      <c r="F409" s="274">
        <f>SUM(A!AL878:AL880)</f>
        <v>11</v>
      </c>
      <c r="G409" s="355">
        <f t="shared" si="36"/>
        <v>534</v>
      </c>
      <c r="H409" s="345">
        <f t="shared" si="35"/>
        <v>2</v>
      </c>
    </row>
    <row r="410" spans="2:8" ht="14.15" customHeight="1" x14ac:dyDescent="0.25">
      <c r="B410" s="344" t="s">
        <v>229</v>
      </c>
      <c r="C410" s="354">
        <v>50</v>
      </c>
      <c r="D410" s="274">
        <v>455</v>
      </c>
      <c r="E410" s="274">
        <v>0</v>
      </c>
      <c r="F410" s="274">
        <f>SUM(A!AL888:AL890)</f>
        <v>13</v>
      </c>
      <c r="G410" s="355">
        <f t="shared" si="36"/>
        <v>442</v>
      </c>
      <c r="H410" s="345">
        <f t="shared" si="35"/>
        <v>2</v>
      </c>
    </row>
    <row r="411" spans="2:8" ht="14.15" customHeight="1" x14ac:dyDescent="0.25">
      <c r="B411" s="344" t="s">
        <v>231</v>
      </c>
      <c r="C411" s="354">
        <v>50</v>
      </c>
      <c r="D411" s="274">
        <v>285</v>
      </c>
      <c r="E411" s="274">
        <v>0</v>
      </c>
      <c r="F411" s="274">
        <f>SUM(A!AL900)</f>
        <v>1</v>
      </c>
      <c r="G411" s="355">
        <f t="shared" si="36"/>
        <v>284</v>
      </c>
      <c r="H411" s="345">
        <f t="shared" si="35"/>
        <v>2</v>
      </c>
    </row>
    <row r="412" spans="2:8" ht="14.15" customHeight="1" x14ac:dyDescent="0.25">
      <c r="B412" s="344" t="s">
        <v>234</v>
      </c>
      <c r="C412" s="354">
        <v>50</v>
      </c>
      <c r="D412" s="274">
        <v>51</v>
      </c>
      <c r="E412" s="274">
        <v>0</v>
      </c>
      <c r="F412" s="274">
        <f>SUM(A!AL912:AL913)</f>
        <v>3</v>
      </c>
      <c r="G412" s="355">
        <f t="shared" si="36"/>
        <v>48</v>
      </c>
      <c r="H412" s="345">
        <f t="shared" si="35"/>
        <v>1</v>
      </c>
    </row>
    <row r="413" spans="2:8" ht="14.15" customHeight="1" x14ac:dyDescent="0.25">
      <c r="B413" s="344" t="s">
        <v>235</v>
      </c>
      <c r="C413" s="354">
        <v>50</v>
      </c>
      <c r="D413" s="274">
        <v>0</v>
      </c>
      <c r="E413" s="274">
        <v>0</v>
      </c>
      <c r="F413" s="274">
        <v>0</v>
      </c>
      <c r="G413" s="355">
        <f t="shared" si="36"/>
        <v>0</v>
      </c>
      <c r="H413" s="345">
        <f t="shared" si="35"/>
        <v>0</v>
      </c>
    </row>
    <row r="414" spans="2:8" ht="14.15" customHeight="1" x14ac:dyDescent="0.25">
      <c r="B414" s="344" t="s">
        <v>236</v>
      </c>
      <c r="C414" s="354">
        <v>50</v>
      </c>
      <c r="D414" s="274">
        <v>2</v>
      </c>
      <c r="E414" s="274">
        <v>0</v>
      </c>
      <c r="F414" s="274">
        <v>0</v>
      </c>
      <c r="G414" s="355">
        <f t="shared" si="36"/>
        <v>2</v>
      </c>
      <c r="H414" s="345">
        <f t="shared" si="35"/>
        <v>1</v>
      </c>
    </row>
    <row r="415" spans="2:8" ht="14.15" customHeight="1" x14ac:dyDescent="0.25">
      <c r="B415" s="344" t="s">
        <v>238</v>
      </c>
      <c r="C415" s="354">
        <v>50</v>
      </c>
      <c r="D415" s="274">
        <v>0</v>
      </c>
      <c r="E415" s="274">
        <v>0</v>
      </c>
      <c r="F415" s="274">
        <v>0</v>
      </c>
      <c r="G415" s="355">
        <f t="shared" si="36"/>
        <v>0</v>
      </c>
      <c r="H415" s="345">
        <f t="shared" si="35"/>
        <v>0</v>
      </c>
    </row>
    <row r="416" spans="2:8" ht="14.15" customHeight="1" x14ac:dyDescent="0.25">
      <c r="B416" s="344" t="s">
        <v>240</v>
      </c>
      <c r="C416" s="354">
        <v>50</v>
      </c>
      <c r="D416" s="274">
        <v>1210</v>
      </c>
      <c r="E416" s="274">
        <v>0</v>
      </c>
      <c r="F416" s="274">
        <f>SUM(A!AL951)</f>
        <v>40</v>
      </c>
      <c r="G416" s="355">
        <f t="shared" si="36"/>
        <v>1170</v>
      </c>
      <c r="H416" s="345">
        <f t="shared" si="35"/>
        <v>2</v>
      </c>
    </row>
    <row r="417" spans="2:8" ht="14.15" customHeight="1" x14ac:dyDescent="0.25">
      <c r="B417" s="344" t="s">
        <v>242</v>
      </c>
      <c r="C417" s="354">
        <v>50</v>
      </c>
      <c r="D417" s="274">
        <v>26</v>
      </c>
      <c r="E417" s="274">
        <v>0</v>
      </c>
      <c r="F417" s="274">
        <f>SUM(A!AK1009)</f>
        <v>0</v>
      </c>
      <c r="G417" s="355">
        <f t="shared" si="36"/>
        <v>26</v>
      </c>
      <c r="H417" s="345">
        <f t="shared" si="35"/>
        <v>1</v>
      </c>
    </row>
    <row r="418" spans="2:8" ht="14.15" customHeight="1" x14ac:dyDescent="0.25">
      <c r="B418" s="344" t="s">
        <v>243</v>
      </c>
      <c r="C418" s="354">
        <v>50</v>
      </c>
      <c r="D418" s="274">
        <v>43</v>
      </c>
      <c r="E418" s="274">
        <v>0</v>
      </c>
      <c r="F418" s="274">
        <v>0</v>
      </c>
      <c r="G418" s="355">
        <f t="shared" si="36"/>
        <v>43</v>
      </c>
      <c r="H418" s="345">
        <f t="shared" si="35"/>
        <v>1</v>
      </c>
    </row>
    <row r="419" spans="2:8" ht="14.15" customHeight="1" x14ac:dyDescent="0.25">
      <c r="B419" s="344" t="s">
        <v>246</v>
      </c>
      <c r="C419" s="354">
        <v>50</v>
      </c>
      <c r="D419" s="274">
        <v>30</v>
      </c>
      <c r="E419" s="274">
        <v>0</v>
      </c>
      <c r="F419" s="274">
        <v>0</v>
      </c>
      <c r="G419" s="355">
        <f t="shared" si="36"/>
        <v>30</v>
      </c>
      <c r="H419" s="345">
        <f t="shared" si="35"/>
        <v>1</v>
      </c>
    </row>
    <row r="420" spans="2:8" ht="14.15" customHeight="1" x14ac:dyDescent="0.25">
      <c r="B420" s="344" t="s">
        <v>248</v>
      </c>
      <c r="C420" s="354">
        <v>50</v>
      </c>
      <c r="D420" s="274">
        <v>53</v>
      </c>
      <c r="E420" s="274">
        <v>0</v>
      </c>
      <c r="F420" s="274">
        <v>3</v>
      </c>
      <c r="G420" s="355">
        <f t="shared" si="36"/>
        <v>50</v>
      </c>
      <c r="H420" s="345">
        <f t="shared" si="35"/>
        <v>1</v>
      </c>
    </row>
    <row r="421" spans="2:8" ht="14.15" customHeight="1" x14ac:dyDescent="0.25">
      <c r="B421" s="344" t="s">
        <v>247</v>
      </c>
      <c r="C421" s="354">
        <v>50</v>
      </c>
      <c r="D421" s="274">
        <v>30</v>
      </c>
      <c r="E421" s="274">
        <v>0</v>
      </c>
      <c r="F421" s="274">
        <v>0</v>
      </c>
      <c r="G421" s="355">
        <f t="shared" si="36"/>
        <v>30</v>
      </c>
      <c r="H421" s="345">
        <f t="shared" si="35"/>
        <v>1</v>
      </c>
    </row>
    <row r="422" spans="2:8" ht="14.15" customHeight="1" x14ac:dyDescent="0.25">
      <c r="B422" s="344" t="s">
        <v>251</v>
      </c>
      <c r="C422" s="354">
        <v>50</v>
      </c>
      <c r="D422" s="274">
        <v>495</v>
      </c>
      <c r="E422" s="274">
        <v>0</v>
      </c>
      <c r="F422" s="274">
        <v>2</v>
      </c>
      <c r="G422" s="355">
        <f t="shared" si="36"/>
        <v>493</v>
      </c>
      <c r="H422" s="345">
        <f t="shared" si="35"/>
        <v>2</v>
      </c>
    </row>
    <row r="423" spans="2:8" ht="14.15" customHeight="1" x14ac:dyDescent="0.25">
      <c r="B423" s="344" t="s">
        <v>253</v>
      </c>
      <c r="C423" s="354">
        <v>50</v>
      </c>
      <c r="D423" s="274">
        <v>674</v>
      </c>
      <c r="E423" s="274">
        <v>0</v>
      </c>
      <c r="F423" s="274">
        <f>SUM(A!AL1035:AL1039)</f>
        <v>10</v>
      </c>
      <c r="G423" s="355">
        <f t="shared" si="36"/>
        <v>664</v>
      </c>
      <c r="H423" s="345">
        <f t="shared" si="35"/>
        <v>2</v>
      </c>
    </row>
    <row r="424" spans="2:8" ht="20.149999999999999" customHeight="1" x14ac:dyDescent="0.25">
      <c r="B424" s="749" t="s">
        <v>536</v>
      </c>
      <c r="C424" s="749"/>
      <c r="D424" s="749"/>
      <c r="E424" s="749"/>
      <c r="F424" s="749"/>
      <c r="G424" s="749"/>
      <c r="H424" s="749"/>
    </row>
    <row r="425" spans="2:8" s="322" customFormat="1" ht="16.5" hidden="1" customHeight="1" x14ac:dyDescent="0.25">
      <c r="B425" s="349" t="s">
        <v>445</v>
      </c>
      <c r="C425" s="349" t="s">
        <v>505</v>
      </c>
      <c r="D425" s="349" t="s">
        <v>501</v>
      </c>
      <c r="E425" s="349" t="s">
        <v>502</v>
      </c>
      <c r="F425" s="349" t="s">
        <v>503</v>
      </c>
      <c r="G425" s="350" t="s">
        <v>504</v>
      </c>
      <c r="H425" s="350" t="s">
        <v>527</v>
      </c>
    </row>
    <row r="426" spans="2:8" ht="14.15" customHeight="1" x14ac:dyDescent="0.25">
      <c r="B426" s="344" t="s">
        <v>6</v>
      </c>
      <c r="C426" s="354">
        <v>50</v>
      </c>
      <c r="D426" s="274">
        <v>147</v>
      </c>
      <c r="E426" s="274">
        <v>0</v>
      </c>
      <c r="F426" s="274">
        <v>0</v>
      </c>
      <c r="G426" s="355">
        <f t="shared" ref="G426:G436" si="37">D426+E426-F426</f>
        <v>147</v>
      </c>
      <c r="H426" s="345">
        <f t="shared" ref="H426:H457" si="38">_xlfn.IFS(G426&lt;=0,0,G426&lt;=C426,1,G426&gt;=C426,2)</f>
        <v>2</v>
      </c>
    </row>
    <row r="427" spans="2:8" ht="14.15" customHeight="1" x14ac:dyDescent="0.25">
      <c r="B427" s="344" t="s">
        <v>13</v>
      </c>
      <c r="C427" s="354">
        <v>50</v>
      </c>
      <c r="D427" s="274">
        <v>142</v>
      </c>
      <c r="E427" s="274">
        <v>0</v>
      </c>
      <c r="F427" s="274">
        <v>0</v>
      </c>
      <c r="G427" s="355">
        <f t="shared" si="37"/>
        <v>142</v>
      </c>
      <c r="H427" s="345">
        <f t="shared" si="38"/>
        <v>2</v>
      </c>
    </row>
    <row r="428" spans="2:8" ht="14.15" customHeight="1" x14ac:dyDescent="0.25">
      <c r="B428" s="344" t="s">
        <v>20</v>
      </c>
      <c r="C428" s="354">
        <v>50</v>
      </c>
      <c r="D428" s="274">
        <v>19</v>
      </c>
      <c r="E428" s="274">
        <v>0</v>
      </c>
      <c r="F428" s="274">
        <v>0</v>
      </c>
      <c r="G428" s="355">
        <f t="shared" si="37"/>
        <v>19</v>
      </c>
      <c r="H428" s="345">
        <f t="shared" si="38"/>
        <v>1</v>
      </c>
    </row>
    <row r="429" spans="2:8" ht="14.15" customHeight="1" x14ac:dyDescent="0.25">
      <c r="B429" s="344" t="s">
        <v>23</v>
      </c>
      <c r="C429" s="354">
        <v>50</v>
      </c>
      <c r="D429" s="274">
        <v>6</v>
      </c>
      <c r="E429" s="274">
        <v>0</v>
      </c>
      <c r="F429" s="274">
        <v>0</v>
      </c>
      <c r="G429" s="355">
        <f t="shared" si="37"/>
        <v>6</v>
      </c>
      <c r="H429" s="345">
        <f t="shared" si="38"/>
        <v>1</v>
      </c>
    </row>
    <row r="430" spans="2:8" ht="14.15" customHeight="1" x14ac:dyDescent="0.25">
      <c r="B430" s="344" t="s">
        <v>26</v>
      </c>
      <c r="C430" s="354">
        <v>50</v>
      </c>
      <c r="D430" s="274">
        <v>0</v>
      </c>
      <c r="E430" s="274">
        <v>0</v>
      </c>
      <c r="F430" s="274">
        <v>0</v>
      </c>
      <c r="G430" s="355">
        <f t="shared" si="37"/>
        <v>0</v>
      </c>
      <c r="H430" s="345">
        <f t="shared" si="38"/>
        <v>0</v>
      </c>
    </row>
    <row r="431" spans="2:8" ht="14.15" customHeight="1" x14ac:dyDescent="0.25">
      <c r="B431" s="344" t="s">
        <v>28</v>
      </c>
      <c r="C431" s="354">
        <v>50</v>
      </c>
      <c r="D431" s="274">
        <v>552</v>
      </c>
      <c r="E431" s="274">
        <v>0</v>
      </c>
      <c r="F431" s="274">
        <v>1</v>
      </c>
      <c r="G431" s="355">
        <f t="shared" si="37"/>
        <v>551</v>
      </c>
      <c r="H431" s="345">
        <f t="shared" si="38"/>
        <v>2</v>
      </c>
    </row>
    <row r="432" spans="2:8" ht="14.15" customHeight="1" x14ac:dyDescent="0.25">
      <c r="B432" s="344" t="s">
        <v>29</v>
      </c>
      <c r="C432" s="354">
        <v>50</v>
      </c>
      <c r="D432" s="274">
        <v>267</v>
      </c>
      <c r="E432" s="274">
        <v>0</v>
      </c>
      <c r="F432" s="274">
        <v>1</v>
      </c>
      <c r="G432" s="355">
        <f t="shared" si="37"/>
        <v>266</v>
      </c>
      <c r="H432" s="345">
        <f t="shared" si="38"/>
        <v>2</v>
      </c>
    </row>
    <row r="433" spans="2:8" s="165" customFormat="1" ht="14.15" customHeight="1" x14ac:dyDescent="0.25">
      <c r="B433" s="344" t="s">
        <v>30</v>
      </c>
      <c r="C433" s="354">
        <v>50</v>
      </c>
      <c r="D433" s="274">
        <v>91</v>
      </c>
      <c r="E433" s="274">
        <v>0</v>
      </c>
      <c r="F433" s="274">
        <v>1</v>
      </c>
      <c r="G433" s="355">
        <f t="shared" si="37"/>
        <v>90</v>
      </c>
      <c r="H433" s="345">
        <f t="shared" si="38"/>
        <v>2</v>
      </c>
    </row>
    <row r="434" spans="2:8" ht="14.15" customHeight="1" x14ac:dyDescent="0.25">
      <c r="B434" s="344" t="s">
        <v>32</v>
      </c>
      <c r="C434" s="354">
        <v>50</v>
      </c>
      <c r="D434" s="274">
        <v>362</v>
      </c>
      <c r="E434" s="274">
        <v>0</v>
      </c>
      <c r="F434" s="274">
        <v>0</v>
      </c>
      <c r="G434" s="355">
        <f t="shared" si="37"/>
        <v>362</v>
      </c>
      <c r="H434" s="345">
        <f t="shared" si="38"/>
        <v>2</v>
      </c>
    </row>
    <row r="435" spans="2:8" ht="14.15" customHeight="1" x14ac:dyDescent="0.25">
      <c r="B435" s="344" t="s">
        <v>33</v>
      </c>
      <c r="C435" s="354">
        <v>50</v>
      </c>
      <c r="D435" s="274">
        <v>2460</v>
      </c>
      <c r="E435" s="274">
        <v>0</v>
      </c>
      <c r="F435" s="274">
        <v>0</v>
      </c>
      <c r="G435" s="355">
        <f t="shared" si="37"/>
        <v>2460</v>
      </c>
      <c r="H435" s="345">
        <f t="shared" si="38"/>
        <v>2</v>
      </c>
    </row>
    <row r="436" spans="2:8" ht="14.15" customHeight="1" x14ac:dyDescent="0.25">
      <c r="B436" s="344" t="s">
        <v>37</v>
      </c>
      <c r="C436" s="354">
        <v>50</v>
      </c>
      <c r="D436" s="274">
        <v>10</v>
      </c>
      <c r="E436" s="274">
        <v>0</v>
      </c>
      <c r="F436" s="274">
        <v>0</v>
      </c>
      <c r="G436" s="355">
        <f t="shared" si="37"/>
        <v>10</v>
      </c>
      <c r="H436" s="345">
        <f t="shared" si="38"/>
        <v>1</v>
      </c>
    </row>
    <row r="437" spans="2:8" ht="14.15" customHeight="1" x14ac:dyDescent="0.25">
      <c r="B437" s="344" t="s">
        <v>38</v>
      </c>
      <c r="C437" s="354">
        <v>50</v>
      </c>
      <c r="D437" s="274">
        <v>8</v>
      </c>
      <c r="E437" s="274">
        <v>0</v>
      </c>
      <c r="F437" s="274">
        <v>0</v>
      </c>
      <c r="G437" s="355">
        <f t="shared" ref="G437:G442" si="39">D437+E437-F437</f>
        <v>8</v>
      </c>
      <c r="H437" s="345">
        <f t="shared" si="38"/>
        <v>1</v>
      </c>
    </row>
    <row r="438" spans="2:8" ht="14.15" customHeight="1" x14ac:dyDescent="0.25">
      <c r="B438" s="344" t="s">
        <v>39</v>
      </c>
      <c r="C438" s="354">
        <v>50</v>
      </c>
      <c r="D438" s="274">
        <v>8</v>
      </c>
      <c r="E438" s="274">
        <v>0</v>
      </c>
      <c r="F438" s="274">
        <v>1</v>
      </c>
      <c r="G438" s="355">
        <f t="shared" si="39"/>
        <v>7</v>
      </c>
      <c r="H438" s="345">
        <f t="shared" si="38"/>
        <v>1</v>
      </c>
    </row>
    <row r="439" spans="2:8" ht="14.15" customHeight="1" x14ac:dyDescent="0.25">
      <c r="B439" s="344" t="s">
        <v>41</v>
      </c>
      <c r="C439" s="354">
        <v>50</v>
      </c>
      <c r="D439" s="274">
        <v>2</v>
      </c>
      <c r="E439" s="274">
        <v>0</v>
      </c>
      <c r="F439" s="274">
        <v>0</v>
      </c>
      <c r="G439" s="355">
        <f t="shared" si="39"/>
        <v>2</v>
      </c>
      <c r="H439" s="345">
        <f t="shared" si="38"/>
        <v>1</v>
      </c>
    </row>
    <row r="440" spans="2:8" ht="14.15" customHeight="1" x14ac:dyDescent="0.25">
      <c r="B440" s="344" t="s">
        <v>42</v>
      </c>
      <c r="C440" s="354">
        <v>50</v>
      </c>
      <c r="D440" s="274">
        <v>0</v>
      </c>
      <c r="E440" s="274">
        <v>0</v>
      </c>
      <c r="F440" s="274">
        <v>0</v>
      </c>
      <c r="G440" s="355">
        <f t="shared" si="39"/>
        <v>0</v>
      </c>
      <c r="H440" s="345">
        <f t="shared" si="38"/>
        <v>0</v>
      </c>
    </row>
    <row r="441" spans="2:8" ht="14.15" customHeight="1" x14ac:dyDescent="0.25">
      <c r="B441" s="344" t="s">
        <v>43</v>
      </c>
      <c r="C441" s="354">
        <v>50</v>
      </c>
      <c r="D441" s="274">
        <v>0</v>
      </c>
      <c r="E441" s="274">
        <v>0</v>
      </c>
      <c r="F441" s="274">
        <v>0</v>
      </c>
      <c r="G441" s="355">
        <f t="shared" si="39"/>
        <v>0</v>
      </c>
      <c r="H441" s="345">
        <f t="shared" si="38"/>
        <v>0</v>
      </c>
    </row>
    <row r="442" spans="2:8" ht="14.15" customHeight="1" x14ac:dyDescent="0.25">
      <c r="B442" s="344" t="s">
        <v>45</v>
      </c>
      <c r="C442" s="354">
        <v>50</v>
      </c>
      <c r="D442" s="274">
        <v>0</v>
      </c>
      <c r="E442" s="274">
        <v>0</v>
      </c>
      <c r="F442" s="274">
        <v>0</v>
      </c>
      <c r="G442" s="355">
        <f t="shared" si="39"/>
        <v>0</v>
      </c>
      <c r="H442" s="345">
        <f t="shared" si="38"/>
        <v>0</v>
      </c>
    </row>
    <row r="443" spans="2:8" ht="14.15" customHeight="1" x14ac:dyDescent="0.25">
      <c r="B443" s="344" t="s">
        <v>458</v>
      </c>
      <c r="C443" s="354">
        <v>50</v>
      </c>
      <c r="D443" s="274">
        <v>6749</v>
      </c>
      <c r="E443" s="274">
        <v>0</v>
      </c>
      <c r="F443" s="274">
        <f>SUM(A!AT220:AT230)</f>
        <v>568</v>
      </c>
      <c r="G443" s="355">
        <f t="shared" ref="G443:G458" si="40">D443+E443-F443</f>
        <v>6181</v>
      </c>
      <c r="H443" s="345">
        <f t="shared" si="38"/>
        <v>2</v>
      </c>
    </row>
    <row r="444" spans="2:8" ht="14.15" customHeight="1" x14ac:dyDescent="0.25">
      <c r="B444" s="344" t="s">
        <v>459</v>
      </c>
      <c r="C444" s="354">
        <v>50</v>
      </c>
      <c r="D444" s="274">
        <v>119</v>
      </c>
      <c r="E444" s="274">
        <v>0</v>
      </c>
      <c r="F444" s="274">
        <f>SUM(A!AT243)</f>
        <v>12</v>
      </c>
      <c r="G444" s="355">
        <f t="shared" si="40"/>
        <v>107</v>
      </c>
      <c r="H444" s="345">
        <f t="shared" si="38"/>
        <v>2</v>
      </c>
    </row>
    <row r="445" spans="2:8" ht="14.15" customHeight="1" x14ac:dyDescent="0.25">
      <c r="B445" s="344" t="s">
        <v>460</v>
      </c>
      <c r="C445" s="354">
        <v>50</v>
      </c>
      <c r="D445" s="274">
        <v>0</v>
      </c>
      <c r="E445" s="274">
        <v>0</v>
      </c>
      <c r="F445" s="274">
        <v>0</v>
      </c>
      <c r="G445" s="355">
        <f t="shared" si="40"/>
        <v>0</v>
      </c>
      <c r="H445" s="345">
        <f t="shared" si="38"/>
        <v>0</v>
      </c>
    </row>
    <row r="446" spans="2:8" ht="14.15" customHeight="1" x14ac:dyDescent="0.25">
      <c r="B446" s="344" t="s">
        <v>461</v>
      </c>
      <c r="C446" s="354">
        <v>50</v>
      </c>
      <c r="D446" s="274">
        <v>280</v>
      </c>
      <c r="E446" s="274">
        <v>0</v>
      </c>
      <c r="F446" s="274">
        <v>0</v>
      </c>
      <c r="G446" s="355">
        <f t="shared" si="40"/>
        <v>280</v>
      </c>
      <c r="H446" s="345">
        <f t="shared" si="38"/>
        <v>2</v>
      </c>
    </row>
    <row r="447" spans="2:8" ht="14.15" customHeight="1" x14ac:dyDescent="0.25">
      <c r="B447" s="344" t="s">
        <v>91</v>
      </c>
      <c r="C447" s="354">
        <v>50</v>
      </c>
      <c r="D447" s="274">
        <v>24</v>
      </c>
      <c r="E447" s="274">
        <v>0</v>
      </c>
      <c r="F447" s="274">
        <v>0</v>
      </c>
      <c r="G447" s="355">
        <f t="shared" si="40"/>
        <v>24</v>
      </c>
      <c r="H447" s="345">
        <f t="shared" si="38"/>
        <v>1</v>
      </c>
    </row>
    <row r="448" spans="2:8" ht="14.15" customHeight="1" x14ac:dyDescent="0.25">
      <c r="B448" s="344" t="s">
        <v>90</v>
      </c>
      <c r="C448" s="354">
        <v>50</v>
      </c>
      <c r="D448" s="274">
        <v>0</v>
      </c>
      <c r="E448" s="274">
        <v>0</v>
      </c>
      <c r="F448" s="274">
        <v>0</v>
      </c>
      <c r="G448" s="355">
        <f t="shared" si="40"/>
        <v>0</v>
      </c>
      <c r="H448" s="345">
        <f t="shared" si="38"/>
        <v>0</v>
      </c>
    </row>
    <row r="449" spans="2:8" ht="14.15" customHeight="1" x14ac:dyDescent="0.25">
      <c r="B449" s="344" t="s">
        <v>92</v>
      </c>
      <c r="C449" s="354">
        <v>50</v>
      </c>
      <c r="D449" s="274">
        <v>0</v>
      </c>
      <c r="E449" s="274">
        <v>0</v>
      </c>
      <c r="F449" s="274">
        <v>0</v>
      </c>
      <c r="G449" s="355">
        <f t="shared" si="40"/>
        <v>0</v>
      </c>
      <c r="H449" s="345">
        <f t="shared" si="38"/>
        <v>0</v>
      </c>
    </row>
    <row r="450" spans="2:8" ht="14.15" customHeight="1" x14ac:dyDescent="0.25">
      <c r="B450" s="344" t="s">
        <v>93</v>
      </c>
      <c r="C450" s="354">
        <v>50</v>
      </c>
      <c r="D450" s="274">
        <v>25</v>
      </c>
      <c r="E450" s="274">
        <v>0</v>
      </c>
      <c r="F450" s="274">
        <v>0</v>
      </c>
      <c r="G450" s="355">
        <f t="shared" si="40"/>
        <v>25</v>
      </c>
      <c r="H450" s="345">
        <f t="shared" si="38"/>
        <v>1</v>
      </c>
    </row>
    <row r="451" spans="2:8" ht="14.15" customHeight="1" x14ac:dyDescent="0.25">
      <c r="B451" s="344" t="s">
        <v>94</v>
      </c>
      <c r="C451" s="354">
        <v>50</v>
      </c>
      <c r="D451" s="274">
        <v>1798</v>
      </c>
      <c r="E451" s="274">
        <v>0</v>
      </c>
      <c r="F451" s="274">
        <f>SUM(A!AT331:AT333)</f>
        <v>26</v>
      </c>
      <c r="G451" s="355">
        <f t="shared" si="40"/>
        <v>1772</v>
      </c>
      <c r="H451" s="345">
        <f t="shared" si="38"/>
        <v>2</v>
      </c>
    </row>
    <row r="452" spans="2:8" ht="14.15" customHeight="1" x14ac:dyDescent="0.25">
      <c r="B452" s="344" t="s">
        <v>96</v>
      </c>
      <c r="C452" s="354">
        <v>50</v>
      </c>
      <c r="D452" s="274">
        <v>51</v>
      </c>
      <c r="E452" s="274">
        <v>0</v>
      </c>
      <c r="F452" s="274">
        <f>SUM(A!AV352)</f>
        <v>0</v>
      </c>
      <c r="G452" s="355">
        <f t="shared" si="40"/>
        <v>51</v>
      </c>
      <c r="H452" s="345">
        <f t="shared" si="38"/>
        <v>2</v>
      </c>
    </row>
    <row r="453" spans="2:8" ht="14.15" customHeight="1" x14ac:dyDescent="0.25">
      <c r="B453" s="344" t="s">
        <v>97</v>
      </c>
      <c r="C453" s="354">
        <v>50</v>
      </c>
      <c r="D453" s="274">
        <v>0</v>
      </c>
      <c r="E453" s="274">
        <v>0</v>
      </c>
      <c r="F453" s="274">
        <v>0</v>
      </c>
      <c r="G453" s="355">
        <f t="shared" si="40"/>
        <v>0</v>
      </c>
      <c r="H453" s="345">
        <f t="shared" si="38"/>
        <v>0</v>
      </c>
    </row>
    <row r="454" spans="2:8" ht="14.15" customHeight="1" x14ac:dyDescent="0.25">
      <c r="B454" s="344" t="s">
        <v>99</v>
      </c>
      <c r="C454" s="354">
        <v>50</v>
      </c>
      <c r="D454" s="274">
        <v>29</v>
      </c>
      <c r="E454" s="274">
        <v>0</v>
      </c>
      <c r="F454" s="274">
        <f>SUM(A!AT363:AT364)</f>
        <v>2</v>
      </c>
      <c r="G454" s="355">
        <f t="shared" si="40"/>
        <v>27</v>
      </c>
      <c r="H454" s="345">
        <f t="shared" si="38"/>
        <v>1</v>
      </c>
    </row>
    <row r="455" spans="2:8" ht="14.15" customHeight="1" x14ac:dyDescent="0.25">
      <c r="B455" s="344" t="s">
        <v>101</v>
      </c>
      <c r="C455" s="354">
        <v>50</v>
      </c>
      <c r="D455" s="274">
        <v>9</v>
      </c>
      <c r="E455" s="274">
        <v>0</v>
      </c>
      <c r="F455" s="274">
        <v>2</v>
      </c>
      <c r="G455" s="355">
        <f t="shared" si="40"/>
        <v>7</v>
      </c>
      <c r="H455" s="345">
        <f t="shared" si="38"/>
        <v>1</v>
      </c>
    </row>
    <row r="456" spans="2:8" ht="14.15" customHeight="1" x14ac:dyDescent="0.25">
      <c r="B456" s="344" t="s">
        <v>102</v>
      </c>
      <c r="C456" s="354">
        <v>50</v>
      </c>
      <c r="D456" s="274">
        <v>22</v>
      </c>
      <c r="E456" s="274">
        <v>0</v>
      </c>
      <c r="F456" s="274">
        <f>SUM(A!AT401)</f>
        <v>0</v>
      </c>
      <c r="G456" s="355">
        <f t="shared" si="40"/>
        <v>22</v>
      </c>
      <c r="H456" s="345">
        <f t="shared" si="38"/>
        <v>1</v>
      </c>
    </row>
    <row r="457" spans="2:8" ht="14.15" customHeight="1" x14ac:dyDescent="0.25">
      <c r="B457" s="344" t="s">
        <v>103</v>
      </c>
      <c r="C457" s="354">
        <v>50</v>
      </c>
      <c r="D457" s="274">
        <v>2450</v>
      </c>
      <c r="E457" s="274">
        <v>0</v>
      </c>
      <c r="F457" s="274">
        <v>0</v>
      </c>
      <c r="G457" s="355">
        <f t="shared" si="40"/>
        <v>2450</v>
      </c>
      <c r="H457" s="345">
        <f t="shared" si="38"/>
        <v>2</v>
      </c>
    </row>
    <row r="458" spans="2:8" ht="14.15" customHeight="1" x14ac:dyDescent="0.25">
      <c r="B458" s="344" t="s">
        <v>104</v>
      </c>
      <c r="C458" s="354">
        <v>50</v>
      </c>
      <c r="D458" s="274">
        <v>1136</v>
      </c>
      <c r="E458" s="274">
        <v>0</v>
      </c>
      <c r="F458" s="274">
        <f>SUM(A!AT416:AT421)</f>
        <v>114</v>
      </c>
      <c r="G458" s="355">
        <f t="shared" si="40"/>
        <v>1022</v>
      </c>
      <c r="H458" s="345">
        <f t="shared" ref="H458:H489" si="41">_xlfn.IFS(G458&lt;=0,0,G458&lt;=C458,1,G458&gt;=C458,2)</f>
        <v>2</v>
      </c>
    </row>
    <row r="459" spans="2:8" ht="14.15" customHeight="1" x14ac:dyDescent="0.25">
      <c r="B459" s="344" t="s">
        <v>105</v>
      </c>
      <c r="C459" s="354">
        <v>50</v>
      </c>
      <c r="D459" s="274">
        <v>900</v>
      </c>
      <c r="E459" s="274">
        <v>0</v>
      </c>
      <c r="F459" s="274">
        <v>0</v>
      </c>
      <c r="G459" s="355">
        <f t="shared" ref="G459:G461" si="42">D459+E459-F459</f>
        <v>900</v>
      </c>
      <c r="H459" s="345">
        <f t="shared" si="41"/>
        <v>2</v>
      </c>
    </row>
    <row r="460" spans="2:8" ht="14.15" customHeight="1" x14ac:dyDescent="0.25">
      <c r="B460" s="344" t="s">
        <v>106</v>
      </c>
      <c r="C460" s="354">
        <v>50</v>
      </c>
      <c r="D460" s="274">
        <v>848</v>
      </c>
      <c r="E460" s="274">
        <v>0</v>
      </c>
      <c r="F460" s="274">
        <f>SUM(A!AT446)</f>
        <v>150</v>
      </c>
      <c r="G460" s="355">
        <f t="shared" si="42"/>
        <v>698</v>
      </c>
      <c r="H460" s="345">
        <f t="shared" si="41"/>
        <v>2</v>
      </c>
    </row>
    <row r="461" spans="2:8" ht="14.15" customHeight="1" x14ac:dyDescent="0.25">
      <c r="B461" s="344" t="s">
        <v>462</v>
      </c>
      <c r="C461" s="354">
        <v>50</v>
      </c>
      <c r="D461" s="274">
        <v>1257</v>
      </c>
      <c r="E461" s="274">
        <v>0</v>
      </c>
      <c r="F461" s="274">
        <f>SUM(A!AT463:AT464)</f>
        <v>32</v>
      </c>
      <c r="G461" s="355">
        <f t="shared" si="42"/>
        <v>1225</v>
      </c>
      <c r="H461" s="345">
        <f t="shared" si="41"/>
        <v>2</v>
      </c>
    </row>
    <row r="462" spans="2:8" ht="14.15" customHeight="1" x14ac:dyDescent="0.25">
      <c r="B462" s="344" t="s">
        <v>464</v>
      </c>
      <c r="C462" s="354">
        <v>50</v>
      </c>
      <c r="D462" s="274">
        <v>2146</v>
      </c>
      <c r="E462" s="274">
        <v>0</v>
      </c>
      <c r="F462" s="274">
        <v>0</v>
      </c>
      <c r="G462" s="355">
        <f t="shared" ref="G462:G466" si="43">D462+E462-F462</f>
        <v>2146</v>
      </c>
      <c r="H462" s="345">
        <f t="shared" si="41"/>
        <v>2</v>
      </c>
    </row>
    <row r="463" spans="2:8" ht="14.15" customHeight="1" x14ac:dyDescent="0.25">
      <c r="B463" s="344" t="s">
        <v>465</v>
      </c>
      <c r="C463" s="354">
        <v>50</v>
      </c>
      <c r="D463" s="274">
        <v>1596</v>
      </c>
      <c r="E463" s="274">
        <v>0</v>
      </c>
      <c r="F463" s="274">
        <v>0</v>
      </c>
      <c r="G463" s="355">
        <f t="shared" si="43"/>
        <v>1596</v>
      </c>
      <c r="H463" s="345">
        <f t="shared" si="41"/>
        <v>2</v>
      </c>
    </row>
    <row r="464" spans="2:8" ht="14.15" customHeight="1" x14ac:dyDescent="0.25">
      <c r="B464" s="344" t="s">
        <v>140</v>
      </c>
      <c r="C464" s="354">
        <v>50</v>
      </c>
      <c r="D464" s="274">
        <v>1634</v>
      </c>
      <c r="E464" s="274">
        <v>0</v>
      </c>
      <c r="F464" s="274">
        <f>SUM(A!AT514)</f>
        <v>30</v>
      </c>
      <c r="G464" s="355">
        <f t="shared" si="43"/>
        <v>1604</v>
      </c>
      <c r="H464" s="345">
        <f t="shared" si="41"/>
        <v>2</v>
      </c>
    </row>
    <row r="465" spans="2:8" ht="14.15" customHeight="1" x14ac:dyDescent="0.25">
      <c r="B465" s="344" t="s">
        <v>141</v>
      </c>
      <c r="C465" s="354">
        <v>50</v>
      </c>
      <c r="D465" s="274">
        <v>1588</v>
      </c>
      <c r="E465" s="274">
        <v>0</v>
      </c>
      <c r="F465" s="274">
        <f>SUM(A!AK528)</f>
        <v>0</v>
      </c>
      <c r="G465" s="355">
        <f t="shared" si="43"/>
        <v>1588</v>
      </c>
      <c r="H465" s="345">
        <f t="shared" si="41"/>
        <v>2</v>
      </c>
    </row>
    <row r="466" spans="2:8" ht="14.15" customHeight="1" x14ac:dyDescent="0.25">
      <c r="B466" s="344" t="s">
        <v>145</v>
      </c>
      <c r="C466" s="354">
        <v>50</v>
      </c>
      <c r="D466" s="274">
        <v>0</v>
      </c>
      <c r="E466" s="274">
        <v>0</v>
      </c>
      <c r="F466" s="274">
        <v>0</v>
      </c>
      <c r="G466" s="355">
        <f t="shared" si="43"/>
        <v>0</v>
      </c>
      <c r="H466" s="345">
        <f t="shared" si="41"/>
        <v>0</v>
      </c>
    </row>
    <row r="467" spans="2:8" ht="14.15" customHeight="1" x14ac:dyDescent="0.25">
      <c r="B467" s="344" t="s">
        <v>147</v>
      </c>
      <c r="C467" s="354">
        <v>50</v>
      </c>
      <c r="D467" s="274">
        <v>0</v>
      </c>
      <c r="E467" s="274">
        <f>SUM(A!AS553:AS554)</f>
        <v>46</v>
      </c>
      <c r="F467" s="274">
        <v>3</v>
      </c>
      <c r="G467" s="355">
        <f>D467+E467-F467</f>
        <v>43</v>
      </c>
      <c r="H467" s="345">
        <f t="shared" si="41"/>
        <v>1</v>
      </c>
    </row>
    <row r="468" spans="2:8" ht="14.15" customHeight="1" x14ac:dyDescent="0.25">
      <c r="B468" s="344" t="s">
        <v>149</v>
      </c>
      <c r="C468" s="354">
        <v>50</v>
      </c>
      <c r="D468" s="274">
        <v>0</v>
      </c>
      <c r="E468" s="274">
        <v>0</v>
      </c>
      <c r="F468" s="274">
        <v>0</v>
      </c>
      <c r="G468" s="355">
        <f>D468+E468-F468</f>
        <v>0</v>
      </c>
      <c r="H468" s="345">
        <f t="shared" si="41"/>
        <v>0</v>
      </c>
    </row>
    <row r="469" spans="2:8" ht="14.15" customHeight="1" x14ac:dyDescent="0.25">
      <c r="B469" s="344" t="s">
        <v>150</v>
      </c>
      <c r="C469" s="354">
        <v>50</v>
      </c>
      <c r="D469" s="274">
        <v>70</v>
      </c>
      <c r="E469" s="274">
        <v>0</v>
      </c>
      <c r="F469" s="274">
        <f>SUM(A!AS582)</f>
        <v>0</v>
      </c>
      <c r="G469" s="355">
        <f t="shared" ref="G469:G499" si="44">D469+E469-F469</f>
        <v>70</v>
      </c>
      <c r="H469" s="345">
        <f t="shared" si="41"/>
        <v>2</v>
      </c>
    </row>
    <row r="470" spans="2:8" ht="14.15" customHeight="1" x14ac:dyDescent="0.25">
      <c r="B470" s="344" t="s">
        <v>152</v>
      </c>
      <c r="C470" s="354">
        <v>50</v>
      </c>
      <c r="D470" s="274">
        <v>272</v>
      </c>
      <c r="E470" s="274">
        <v>0</v>
      </c>
      <c r="F470" s="274">
        <v>0</v>
      </c>
      <c r="G470" s="355">
        <f t="shared" si="44"/>
        <v>272</v>
      </c>
      <c r="H470" s="345">
        <f t="shared" si="41"/>
        <v>2</v>
      </c>
    </row>
    <row r="471" spans="2:8" ht="14.15" customHeight="1" x14ac:dyDescent="0.25">
      <c r="B471" s="344" t="s">
        <v>153</v>
      </c>
      <c r="C471" s="354">
        <v>50</v>
      </c>
      <c r="D471" s="274">
        <v>20</v>
      </c>
      <c r="E471" s="274">
        <v>0</v>
      </c>
      <c r="F471" s="274">
        <f>SUM(A!AT605)</f>
        <v>1</v>
      </c>
      <c r="G471" s="355">
        <f t="shared" si="44"/>
        <v>19</v>
      </c>
      <c r="H471" s="345">
        <f t="shared" si="41"/>
        <v>1</v>
      </c>
    </row>
    <row r="472" spans="2:8" ht="14.15" customHeight="1" x14ac:dyDescent="0.25">
      <c r="B472" s="344" t="s">
        <v>155</v>
      </c>
      <c r="C472" s="354">
        <v>50</v>
      </c>
      <c r="D472" s="274">
        <v>0</v>
      </c>
      <c r="E472" s="274">
        <v>0</v>
      </c>
      <c r="F472" s="274">
        <v>0</v>
      </c>
      <c r="G472" s="355">
        <f t="shared" si="44"/>
        <v>0</v>
      </c>
      <c r="H472" s="345">
        <f t="shared" si="41"/>
        <v>0</v>
      </c>
    </row>
    <row r="473" spans="2:8" ht="14.15" customHeight="1" x14ac:dyDescent="0.25">
      <c r="B473" s="344" t="s">
        <v>156</v>
      </c>
      <c r="C473" s="354">
        <v>50</v>
      </c>
      <c r="D473" s="274">
        <v>17</v>
      </c>
      <c r="E473" s="274">
        <v>0</v>
      </c>
      <c r="F473" s="274">
        <v>0</v>
      </c>
      <c r="G473" s="355">
        <f t="shared" si="44"/>
        <v>17</v>
      </c>
      <c r="H473" s="345">
        <f t="shared" si="41"/>
        <v>1</v>
      </c>
    </row>
    <row r="474" spans="2:8" ht="14.15" customHeight="1" x14ac:dyDescent="0.25">
      <c r="B474" s="344" t="s">
        <v>157</v>
      </c>
      <c r="C474" s="354">
        <v>50</v>
      </c>
      <c r="D474" s="274">
        <v>0</v>
      </c>
      <c r="E474" s="274">
        <v>0</v>
      </c>
      <c r="F474" s="274">
        <v>0</v>
      </c>
      <c r="G474" s="355">
        <f t="shared" si="44"/>
        <v>0</v>
      </c>
      <c r="H474" s="345">
        <f t="shared" si="41"/>
        <v>0</v>
      </c>
    </row>
    <row r="475" spans="2:8" ht="14.15" customHeight="1" x14ac:dyDescent="0.25">
      <c r="B475" s="344" t="s">
        <v>158</v>
      </c>
      <c r="C475" s="354">
        <v>50</v>
      </c>
      <c r="D475" s="274">
        <v>14</v>
      </c>
      <c r="E475" s="274">
        <v>0</v>
      </c>
      <c r="F475" s="274">
        <v>0</v>
      </c>
      <c r="G475" s="355">
        <f t="shared" si="44"/>
        <v>14</v>
      </c>
      <c r="H475" s="345">
        <f t="shared" si="41"/>
        <v>1</v>
      </c>
    </row>
    <row r="476" spans="2:8" ht="14.15" customHeight="1" x14ac:dyDescent="0.25">
      <c r="B476" s="344" t="s">
        <v>469</v>
      </c>
      <c r="C476" s="354">
        <v>50</v>
      </c>
      <c r="D476" s="274">
        <v>252</v>
      </c>
      <c r="E476" s="274">
        <v>0</v>
      </c>
      <c r="F476" s="274">
        <f>SUM(A!AT661:AT662)</f>
        <v>10</v>
      </c>
      <c r="G476" s="355">
        <f t="shared" si="44"/>
        <v>242</v>
      </c>
      <c r="H476" s="345">
        <f t="shared" si="41"/>
        <v>2</v>
      </c>
    </row>
    <row r="477" spans="2:8" ht="14.15" customHeight="1" x14ac:dyDescent="0.25">
      <c r="B477" s="344" t="s">
        <v>470</v>
      </c>
      <c r="C477" s="354">
        <v>50</v>
      </c>
      <c r="D477" s="274">
        <v>437</v>
      </c>
      <c r="E477" s="274">
        <v>0</v>
      </c>
      <c r="F477" s="274">
        <v>0</v>
      </c>
      <c r="G477" s="355">
        <f t="shared" si="44"/>
        <v>437</v>
      </c>
      <c r="H477" s="345">
        <f t="shared" si="41"/>
        <v>2</v>
      </c>
    </row>
    <row r="478" spans="2:8" ht="14.15" customHeight="1" x14ac:dyDescent="0.25">
      <c r="B478" s="344" t="s">
        <v>182</v>
      </c>
      <c r="C478" s="354">
        <v>50</v>
      </c>
      <c r="D478" s="274">
        <v>6</v>
      </c>
      <c r="E478" s="274">
        <v>0</v>
      </c>
      <c r="F478" s="274">
        <v>0</v>
      </c>
      <c r="G478" s="355">
        <f t="shared" si="44"/>
        <v>6</v>
      </c>
      <c r="H478" s="345">
        <f t="shared" si="41"/>
        <v>1</v>
      </c>
    </row>
    <row r="479" spans="2:8" ht="14.15" customHeight="1" x14ac:dyDescent="0.25">
      <c r="B479" s="344" t="s">
        <v>183</v>
      </c>
      <c r="C479" s="354">
        <v>50</v>
      </c>
      <c r="D479" s="274">
        <v>3</v>
      </c>
      <c r="E479" s="274">
        <v>0</v>
      </c>
      <c r="F479" s="274">
        <v>0</v>
      </c>
      <c r="G479" s="355">
        <f t="shared" si="44"/>
        <v>3</v>
      </c>
      <c r="H479" s="345">
        <f t="shared" si="41"/>
        <v>1</v>
      </c>
    </row>
    <row r="480" spans="2:8" ht="14.15" customHeight="1" x14ac:dyDescent="0.25">
      <c r="B480" s="344" t="s">
        <v>471</v>
      </c>
      <c r="C480" s="354">
        <v>50</v>
      </c>
      <c r="D480" s="274">
        <v>57</v>
      </c>
      <c r="E480" s="274">
        <v>150</v>
      </c>
      <c r="F480" s="274">
        <f>SUM(A!AT707:AT728)</f>
        <v>34</v>
      </c>
      <c r="G480" s="355">
        <f t="shared" si="44"/>
        <v>173</v>
      </c>
      <c r="H480" s="345">
        <f t="shared" si="41"/>
        <v>2</v>
      </c>
    </row>
    <row r="481" spans="2:8" ht="14.15" customHeight="1" x14ac:dyDescent="0.25">
      <c r="B481" s="344" t="s">
        <v>472</v>
      </c>
      <c r="C481" s="354">
        <v>50</v>
      </c>
      <c r="D481" s="274">
        <v>0</v>
      </c>
      <c r="E481" s="274">
        <v>0</v>
      </c>
      <c r="F481" s="274">
        <v>0</v>
      </c>
      <c r="G481" s="355">
        <f t="shared" si="44"/>
        <v>0</v>
      </c>
      <c r="H481" s="345">
        <f t="shared" si="41"/>
        <v>0</v>
      </c>
    </row>
    <row r="482" spans="2:8" ht="14.15" customHeight="1" x14ac:dyDescent="0.25">
      <c r="B482" s="344" t="s">
        <v>207</v>
      </c>
      <c r="C482" s="354">
        <v>50</v>
      </c>
      <c r="D482" s="274">
        <v>1124</v>
      </c>
      <c r="E482" s="274">
        <v>0</v>
      </c>
      <c r="F482" s="274">
        <v>140</v>
      </c>
      <c r="G482" s="355">
        <f t="shared" si="44"/>
        <v>984</v>
      </c>
      <c r="H482" s="345">
        <f t="shared" si="41"/>
        <v>2</v>
      </c>
    </row>
    <row r="483" spans="2:8" ht="14.15" customHeight="1" x14ac:dyDescent="0.25">
      <c r="B483" s="344" t="s">
        <v>208</v>
      </c>
      <c r="C483" s="354">
        <v>50</v>
      </c>
      <c r="D483" s="274">
        <v>2710</v>
      </c>
      <c r="E483" s="274">
        <v>0</v>
      </c>
      <c r="F483" s="274">
        <f>SUM(A!AT771)</f>
        <v>70</v>
      </c>
      <c r="G483" s="355">
        <f t="shared" si="44"/>
        <v>2640</v>
      </c>
      <c r="H483" s="345">
        <f t="shared" si="41"/>
        <v>2</v>
      </c>
    </row>
    <row r="484" spans="2:8" ht="14.15" customHeight="1" x14ac:dyDescent="0.25">
      <c r="B484" s="344" t="s">
        <v>209</v>
      </c>
      <c r="C484" s="354">
        <v>50</v>
      </c>
      <c r="D484" s="274">
        <v>3500</v>
      </c>
      <c r="E484" s="274">
        <v>0</v>
      </c>
      <c r="F484" s="274">
        <v>0</v>
      </c>
      <c r="G484" s="355">
        <f t="shared" si="44"/>
        <v>3500</v>
      </c>
      <c r="H484" s="345">
        <f t="shared" si="41"/>
        <v>2</v>
      </c>
    </row>
    <row r="485" spans="2:8" ht="14.15" customHeight="1" x14ac:dyDescent="0.25">
      <c r="B485" s="344" t="s">
        <v>210</v>
      </c>
      <c r="C485" s="354">
        <v>50</v>
      </c>
      <c r="D485" s="274">
        <v>900</v>
      </c>
      <c r="E485" s="274">
        <v>0</v>
      </c>
      <c r="F485" s="274">
        <v>0</v>
      </c>
      <c r="G485" s="355">
        <f t="shared" si="44"/>
        <v>900</v>
      </c>
      <c r="H485" s="345">
        <f t="shared" si="41"/>
        <v>2</v>
      </c>
    </row>
    <row r="486" spans="2:8" ht="14.15" customHeight="1" x14ac:dyDescent="0.25">
      <c r="B486" s="344" t="s">
        <v>211</v>
      </c>
      <c r="C486" s="354">
        <v>50</v>
      </c>
      <c r="D486" s="274">
        <v>604</v>
      </c>
      <c r="E486" s="274">
        <v>0</v>
      </c>
      <c r="F486" s="274">
        <f>SUM(A!AT803:AT807)</f>
        <v>34</v>
      </c>
      <c r="G486" s="355">
        <f t="shared" si="44"/>
        <v>570</v>
      </c>
      <c r="H486" s="345">
        <f t="shared" si="41"/>
        <v>2</v>
      </c>
    </row>
    <row r="487" spans="2:8" ht="14.15" customHeight="1" x14ac:dyDescent="0.25">
      <c r="B487" s="344" t="s">
        <v>212</v>
      </c>
      <c r="C487" s="354">
        <v>50</v>
      </c>
      <c r="D487" s="274">
        <v>364</v>
      </c>
      <c r="E487" s="274">
        <v>0</v>
      </c>
      <c r="F487" s="274">
        <f>SUM(A!AT821)</f>
        <v>12</v>
      </c>
      <c r="G487" s="355">
        <f t="shared" si="44"/>
        <v>352</v>
      </c>
      <c r="H487" s="345">
        <f t="shared" si="41"/>
        <v>2</v>
      </c>
    </row>
    <row r="488" spans="2:8" ht="14.15" customHeight="1" x14ac:dyDescent="0.25">
      <c r="B488" s="344" t="s">
        <v>213</v>
      </c>
      <c r="C488" s="354">
        <v>50</v>
      </c>
      <c r="D488" s="274">
        <v>0</v>
      </c>
      <c r="E488" s="274">
        <v>0</v>
      </c>
      <c r="F488" s="274">
        <v>0</v>
      </c>
      <c r="G488" s="355">
        <f t="shared" si="44"/>
        <v>0</v>
      </c>
      <c r="H488" s="345">
        <f t="shared" si="41"/>
        <v>0</v>
      </c>
    </row>
    <row r="489" spans="2:8" ht="14.15" customHeight="1" x14ac:dyDescent="0.25">
      <c r="B489" s="344" t="s">
        <v>215</v>
      </c>
      <c r="C489" s="354">
        <v>50</v>
      </c>
      <c r="D489" s="274">
        <v>201</v>
      </c>
      <c r="E489" s="274">
        <v>0</v>
      </c>
      <c r="F489" s="274">
        <f>SUM(A!AT843:AT848)</f>
        <v>16</v>
      </c>
      <c r="G489" s="355">
        <f t="shared" si="44"/>
        <v>185</v>
      </c>
      <c r="H489" s="345">
        <f t="shared" si="41"/>
        <v>2</v>
      </c>
    </row>
    <row r="490" spans="2:8" ht="14.15" customHeight="1" x14ac:dyDescent="0.25">
      <c r="B490" s="344" t="s">
        <v>216</v>
      </c>
      <c r="C490" s="354">
        <v>50</v>
      </c>
      <c r="D490" s="274">
        <v>3</v>
      </c>
      <c r="E490" s="274">
        <v>0</v>
      </c>
      <c r="F490" s="274">
        <v>0</v>
      </c>
      <c r="G490" s="355">
        <f t="shared" si="44"/>
        <v>3</v>
      </c>
      <c r="H490" s="345">
        <f t="shared" ref="H490:H506" si="45">_xlfn.IFS(G490&lt;=0,0,G490&lt;=C490,1,G490&gt;=C490,2)</f>
        <v>1</v>
      </c>
    </row>
    <row r="491" spans="2:8" ht="14.15" customHeight="1" x14ac:dyDescent="0.25">
      <c r="B491" s="344" t="s">
        <v>473</v>
      </c>
      <c r="C491" s="354">
        <v>50</v>
      </c>
      <c r="D491" s="274">
        <v>170</v>
      </c>
      <c r="E491" s="274">
        <v>0</v>
      </c>
      <c r="F491" s="274">
        <f>SUM(A!AT865)</f>
        <v>6</v>
      </c>
      <c r="G491" s="355">
        <f t="shared" si="44"/>
        <v>164</v>
      </c>
      <c r="H491" s="345">
        <f t="shared" si="45"/>
        <v>2</v>
      </c>
    </row>
    <row r="492" spans="2:8" ht="14.15" customHeight="1" x14ac:dyDescent="0.25">
      <c r="B492" s="344" t="s">
        <v>228</v>
      </c>
      <c r="C492" s="354">
        <v>50</v>
      </c>
      <c r="D492" s="274">
        <v>534</v>
      </c>
      <c r="E492" s="274">
        <v>0</v>
      </c>
      <c r="F492" s="274">
        <f>SUM(A!AS879)</f>
        <v>0</v>
      </c>
      <c r="G492" s="355">
        <f t="shared" si="44"/>
        <v>534</v>
      </c>
      <c r="H492" s="345">
        <f t="shared" si="45"/>
        <v>2</v>
      </c>
    </row>
    <row r="493" spans="2:8" ht="14.15" customHeight="1" x14ac:dyDescent="0.25">
      <c r="B493" s="344" t="s">
        <v>229</v>
      </c>
      <c r="C493" s="354">
        <v>50</v>
      </c>
      <c r="D493" s="274">
        <v>442</v>
      </c>
      <c r="E493" s="274">
        <v>0</v>
      </c>
      <c r="F493" s="274">
        <f>SUM(A!AS889)</f>
        <v>0</v>
      </c>
      <c r="G493" s="355">
        <f t="shared" si="44"/>
        <v>442</v>
      </c>
      <c r="H493" s="345">
        <f t="shared" si="45"/>
        <v>2</v>
      </c>
    </row>
    <row r="494" spans="2:8" ht="14.15" customHeight="1" x14ac:dyDescent="0.25">
      <c r="B494" s="344" t="s">
        <v>231</v>
      </c>
      <c r="C494" s="354">
        <v>50</v>
      </c>
      <c r="D494" s="274">
        <v>284</v>
      </c>
      <c r="E494" s="274">
        <v>0</v>
      </c>
      <c r="F494" s="274">
        <f>SUM(A!AT900)</f>
        <v>0</v>
      </c>
      <c r="G494" s="355">
        <f t="shared" si="44"/>
        <v>284</v>
      </c>
      <c r="H494" s="345">
        <f t="shared" si="45"/>
        <v>2</v>
      </c>
    </row>
    <row r="495" spans="2:8" ht="14.15" customHeight="1" x14ac:dyDescent="0.25">
      <c r="B495" s="344" t="s">
        <v>234</v>
      </c>
      <c r="C495" s="354">
        <v>50</v>
      </c>
      <c r="D495" s="274">
        <v>48</v>
      </c>
      <c r="E495" s="274">
        <v>0</v>
      </c>
      <c r="F495" s="274">
        <f>SUM(A!AT912:AT913)</f>
        <v>3</v>
      </c>
      <c r="G495" s="355">
        <f t="shared" si="44"/>
        <v>45</v>
      </c>
      <c r="H495" s="345">
        <f t="shared" si="45"/>
        <v>1</v>
      </c>
    </row>
    <row r="496" spans="2:8" ht="14.15" customHeight="1" x14ac:dyDescent="0.25">
      <c r="B496" s="344" t="s">
        <v>235</v>
      </c>
      <c r="C496" s="354">
        <v>50</v>
      </c>
      <c r="D496" s="274">
        <v>0</v>
      </c>
      <c r="E496" s="274">
        <v>0</v>
      </c>
      <c r="F496" s="274">
        <v>0</v>
      </c>
      <c r="G496" s="355">
        <f t="shared" si="44"/>
        <v>0</v>
      </c>
      <c r="H496" s="345">
        <f t="shared" si="45"/>
        <v>0</v>
      </c>
    </row>
    <row r="497" spans="2:8" ht="14.15" customHeight="1" x14ac:dyDescent="0.25">
      <c r="B497" s="344" t="s">
        <v>236</v>
      </c>
      <c r="C497" s="354">
        <v>50</v>
      </c>
      <c r="D497" s="274">
        <v>2</v>
      </c>
      <c r="E497" s="274">
        <v>0</v>
      </c>
      <c r="F497" s="274">
        <v>0</v>
      </c>
      <c r="G497" s="355">
        <f t="shared" si="44"/>
        <v>2</v>
      </c>
      <c r="H497" s="345">
        <f t="shared" si="45"/>
        <v>1</v>
      </c>
    </row>
    <row r="498" spans="2:8" ht="14.15" customHeight="1" x14ac:dyDescent="0.25">
      <c r="B498" s="344" t="s">
        <v>238</v>
      </c>
      <c r="C498" s="354">
        <v>50</v>
      </c>
      <c r="D498" s="274">
        <v>0</v>
      </c>
      <c r="E498" s="274">
        <v>0</v>
      </c>
      <c r="F498" s="274">
        <v>0</v>
      </c>
      <c r="G498" s="355">
        <f t="shared" si="44"/>
        <v>0</v>
      </c>
      <c r="H498" s="345">
        <f t="shared" si="45"/>
        <v>0</v>
      </c>
    </row>
    <row r="499" spans="2:8" ht="14.15" customHeight="1" x14ac:dyDescent="0.25">
      <c r="B499" s="344" t="s">
        <v>240</v>
      </c>
      <c r="C499" s="354">
        <v>50</v>
      </c>
      <c r="D499" s="274">
        <v>1170</v>
      </c>
      <c r="E499" s="274">
        <v>0</v>
      </c>
      <c r="F499" s="274">
        <v>0</v>
      </c>
      <c r="G499" s="355">
        <f t="shared" si="44"/>
        <v>1170</v>
      </c>
      <c r="H499" s="345">
        <f t="shared" si="45"/>
        <v>2</v>
      </c>
    </row>
    <row r="500" spans="2:8" ht="14.15" customHeight="1" x14ac:dyDescent="0.25">
      <c r="B500" s="344" t="s">
        <v>242</v>
      </c>
      <c r="C500" s="354">
        <v>50</v>
      </c>
      <c r="D500" s="274">
        <v>26</v>
      </c>
      <c r="E500" s="274">
        <v>0</v>
      </c>
      <c r="F500" s="274">
        <v>0</v>
      </c>
      <c r="G500" s="355">
        <f t="shared" ref="G500:G506" si="46">D500+E500-F500</f>
        <v>26</v>
      </c>
      <c r="H500" s="345">
        <f t="shared" si="45"/>
        <v>1</v>
      </c>
    </row>
    <row r="501" spans="2:8" ht="14.15" customHeight="1" x14ac:dyDescent="0.25">
      <c r="B501" s="344" t="s">
        <v>243</v>
      </c>
      <c r="C501" s="354">
        <v>50</v>
      </c>
      <c r="D501" s="274">
        <v>43</v>
      </c>
      <c r="E501" s="274">
        <v>0</v>
      </c>
      <c r="F501" s="274">
        <v>0</v>
      </c>
      <c r="G501" s="355">
        <f t="shared" si="46"/>
        <v>43</v>
      </c>
      <c r="H501" s="345">
        <f t="shared" si="45"/>
        <v>1</v>
      </c>
    </row>
    <row r="502" spans="2:8" ht="14.15" customHeight="1" x14ac:dyDescent="0.25">
      <c r="B502" s="344" t="s">
        <v>246</v>
      </c>
      <c r="C502" s="354">
        <v>50</v>
      </c>
      <c r="D502" s="274">
        <v>30</v>
      </c>
      <c r="E502" s="274">
        <v>0</v>
      </c>
      <c r="F502" s="274">
        <v>0</v>
      </c>
      <c r="G502" s="355">
        <f t="shared" si="46"/>
        <v>30</v>
      </c>
      <c r="H502" s="345">
        <f t="shared" si="45"/>
        <v>1</v>
      </c>
    </row>
    <row r="503" spans="2:8" ht="14.15" customHeight="1" x14ac:dyDescent="0.25">
      <c r="B503" s="344" t="s">
        <v>248</v>
      </c>
      <c r="C503" s="354">
        <v>50</v>
      </c>
      <c r="D503" s="274">
        <v>50</v>
      </c>
      <c r="E503" s="274">
        <v>0</v>
      </c>
      <c r="F503" s="274">
        <v>0</v>
      </c>
      <c r="G503" s="355">
        <f t="shared" si="46"/>
        <v>50</v>
      </c>
      <c r="H503" s="345">
        <f t="shared" si="45"/>
        <v>1</v>
      </c>
    </row>
    <row r="504" spans="2:8" ht="14.15" customHeight="1" x14ac:dyDescent="0.25">
      <c r="B504" s="344" t="s">
        <v>247</v>
      </c>
      <c r="C504" s="354">
        <v>50</v>
      </c>
      <c r="D504" s="274">
        <v>30</v>
      </c>
      <c r="E504" s="274">
        <v>0</v>
      </c>
      <c r="F504" s="274">
        <v>0</v>
      </c>
      <c r="G504" s="355">
        <f t="shared" si="46"/>
        <v>30</v>
      </c>
      <c r="H504" s="345">
        <f t="shared" si="45"/>
        <v>1</v>
      </c>
    </row>
    <row r="505" spans="2:8" ht="14.15" customHeight="1" x14ac:dyDescent="0.25">
      <c r="B505" s="344" t="s">
        <v>251</v>
      </c>
      <c r="C505" s="354">
        <v>50</v>
      </c>
      <c r="D505" s="274">
        <v>493</v>
      </c>
      <c r="E505" s="274">
        <v>0</v>
      </c>
      <c r="F505" s="274">
        <v>0</v>
      </c>
      <c r="G505" s="355">
        <f t="shared" si="46"/>
        <v>493</v>
      </c>
      <c r="H505" s="345">
        <f t="shared" si="45"/>
        <v>2</v>
      </c>
    </row>
    <row r="506" spans="2:8" ht="14.15" customHeight="1" x14ac:dyDescent="0.25">
      <c r="B506" s="344" t="s">
        <v>253</v>
      </c>
      <c r="C506" s="354">
        <v>50</v>
      </c>
      <c r="D506" s="274">
        <v>664</v>
      </c>
      <c r="E506" s="274">
        <v>0</v>
      </c>
      <c r="F506" s="274">
        <f>SUM(A!AT1035:AT1038)</f>
        <v>10</v>
      </c>
      <c r="G506" s="355">
        <f t="shared" si="46"/>
        <v>654</v>
      </c>
      <c r="H506" s="345">
        <f t="shared" si="45"/>
        <v>2</v>
      </c>
    </row>
    <row r="507" spans="2:8" ht="20.149999999999999" customHeight="1" x14ac:dyDescent="0.25">
      <c r="B507" s="801" t="s">
        <v>537</v>
      </c>
      <c r="C507" s="801"/>
      <c r="D507" s="801"/>
      <c r="E507" s="801"/>
      <c r="F507" s="801"/>
      <c r="G507" s="801"/>
      <c r="H507" s="801"/>
    </row>
    <row r="508" spans="2:8" s="268" customFormat="1" ht="16.5" hidden="1" customHeight="1" x14ac:dyDescent="0.25">
      <c r="B508" s="349" t="s">
        <v>445</v>
      </c>
      <c r="C508" s="349" t="s">
        <v>505</v>
      </c>
      <c r="D508" s="349" t="s">
        <v>501</v>
      </c>
      <c r="E508" s="349" t="s">
        <v>502</v>
      </c>
      <c r="F508" s="349" t="s">
        <v>503</v>
      </c>
      <c r="G508" s="350" t="s">
        <v>504</v>
      </c>
      <c r="H508" s="350" t="s">
        <v>527</v>
      </c>
    </row>
    <row r="509" spans="2:8" ht="14.15" customHeight="1" x14ac:dyDescent="0.25">
      <c r="B509" s="344" t="s">
        <v>6</v>
      </c>
      <c r="C509" s="354">
        <v>50</v>
      </c>
      <c r="D509" s="355">
        <v>147</v>
      </c>
      <c r="E509" s="274">
        <v>0</v>
      </c>
      <c r="F509" s="274">
        <v>0</v>
      </c>
      <c r="G509" s="355">
        <f t="shared" ref="G509:G540" si="47">D509+E509-F509</f>
        <v>147</v>
      </c>
      <c r="H509" s="345">
        <f t="shared" ref="H509:H540" si="48">_xlfn.IFS(G509&lt;=0,0,G509&lt;=C509,1,G509&gt;=C509,2)</f>
        <v>2</v>
      </c>
    </row>
    <row r="510" spans="2:8" ht="14.15" customHeight="1" x14ac:dyDescent="0.25">
      <c r="B510" s="344" t="s">
        <v>13</v>
      </c>
      <c r="C510" s="354">
        <v>50</v>
      </c>
      <c r="D510" s="355">
        <v>142</v>
      </c>
      <c r="E510" s="274">
        <f>SUM(A!BA20)</f>
        <v>0</v>
      </c>
      <c r="F510" s="274">
        <f>SUM(A!BB20)</f>
        <v>2</v>
      </c>
      <c r="G510" s="355">
        <f t="shared" si="47"/>
        <v>140</v>
      </c>
      <c r="H510" s="345">
        <f t="shared" si="48"/>
        <v>2</v>
      </c>
    </row>
    <row r="511" spans="2:8" ht="14.15" customHeight="1" x14ac:dyDescent="0.25">
      <c r="B511" s="344" t="s">
        <v>20</v>
      </c>
      <c r="C511" s="354">
        <v>50</v>
      </c>
      <c r="D511" s="355">
        <v>19</v>
      </c>
      <c r="E511" s="274">
        <v>0</v>
      </c>
      <c r="F511" s="274">
        <f>SUM(A!BB29)</f>
        <v>1</v>
      </c>
      <c r="G511" s="355">
        <f t="shared" si="47"/>
        <v>18</v>
      </c>
      <c r="H511" s="345">
        <f t="shared" si="48"/>
        <v>1</v>
      </c>
    </row>
    <row r="512" spans="2:8" ht="14.15" customHeight="1" x14ac:dyDescent="0.25">
      <c r="B512" s="344" t="s">
        <v>23</v>
      </c>
      <c r="C512" s="354">
        <v>50</v>
      </c>
      <c r="D512" s="355">
        <v>6</v>
      </c>
      <c r="E512" s="274">
        <v>0</v>
      </c>
      <c r="F512" s="274">
        <v>0</v>
      </c>
      <c r="G512" s="355">
        <f t="shared" si="47"/>
        <v>6</v>
      </c>
      <c r="H512" s="345">
        <f t="shared" si="48"/>
        <v>1</v>
      </c>
    </row>
    <row r="513" spans="2:8" ht="14.15" customHeight="1" x14ac:dyDescent="0.25">
      <c r="B513" s="344" t="s">
        <v>26</v>
      </c>
      <c r="C513" s="354">
        <v>50</v>
      </c>
      <c r="D513" s="355">
        <v>0</v>
      </c>
      <c r="E513" s="274">
        <v>0</v>
      </c>
      <c r="F513" s="274">
        <v>0</v>
      </c>
      <c r="G513" s="355">
        <f t="shared" si="47"/>
        <v>0</v>
      </c>
      <c r="H513" s="345">
        <f t="shared" si="48"/>
        <v>0</v>
      </c>
    </row>
    <row r="514" spans="2:8" ht="14.15" customHeight="1" x14ac:dyDescent="0.25">
      <c r="B514" s="344" t="s">
        <v>28</v>
      </c>
      <c r="C514" s="354">
        <v>50</v>
      </c>
      <c r="D514" s="355">
        <v>551</v>
      </c>
      <c r="E514" s="274">
        <v>0</v>
      </c>
      <c r="F514" s="274">
        <f>SUM(A!BB72:BB73)</f>
        <v>3</v>
      </c>
      <c r="G514" s="355">
        <f t="shared" si="47"/>
        <v>548</v>
      </c>
      <c r="H514" s="345">
        <f t="shared" si="48"/>
        <v>2</v>
      </c>
    </row>
    <row r="515" spans="2:8" ht="14.15" customHeight="1" x14ac:dyDescent="0.25">
      <c r="B515" s="344" t="s">
        <v>29</v>
      </c>
      <c r="C515" s="354">
        <v>50</v>
      </c>
      <c r="D515" s="355">
        <v>266</v>
      </c>
      <c r="E515" s="274">
        <v>0</v>
      </c>
      <c r="F515" s="274">
        <f>SUM(A!BA73)</f>
        <v>0</v>
      </c>
      <c r="G515" s="355">
        <f t="shared" si="47"/>
        <v>266</v>
      </c>
      <c r="H515" s="345">
        <f t="shared" si="48"/>
        <v>2</v>
      </c>
    </row>
    <row r="516" spans="2:8" ht="14.15" customHeight="1" x14ac:dyDescent="0.25">
      <c r="B516" s="344" t="s">
        <v>30</v>
      </c>
      <c r="C516" s="354">
        <v>50</v>
      </c>
      <c r="D516" s="355">
        <v>90</v>
      </c>
      <c r="E516" s="274">
        <v>0</v>
      </c>
      <c r="F516" s="274">
        <f>SUM(A!BA108)</f>
        <v>0</v>
      </c>
      <c r="G516" s="355">
        <f t="shared" si="47"/>
        <v>90</v>
      </c>
      <c r="H516" s="345">
        <f t="shared" si="48"/>
        <v>2</v>
      </c>
    </row>
    <row r="517" spans="2:8" ht="14.15" customHeight="1" x14ac:dyDescent="0.25">
      <c r="B517" s="344" t="s">
        <v>32</v>
      </c>
      <c r="C517" s="354">
        <v>50</v>
      </c>
      <c r="D517" s="355">
        <v>362</v>
      </c>
      <c r="E517" s="274">
        <v>0</v>
      </c>
      <c r="F517" s="274">
        <f>SUM(A!BA109)</f>
        <v>0</v>
      </c>
      <c r="G517" s="355">
        <f t="shared" si="47"/>
        <v>362</v>
      </c>
      <c r="H517" s="345">
        <f t="shared" si="48"/>
        <v>2</v>
      </c>
    </row>
    <row r="518" spans="2:8" ht="14.15" customHeight="1" x14ac:dyDescent="0.25">
      <c r="B518" s="344" t="s">
        <v>33</v>
      </c>
      <c r="C518" s="354">
        <v>50</v>
      </c>
      <c r="D518" s="355">
        <v>2460</v>
      </c>
      <c r="E518" s="274">
        <v>0</v>
      </c>
      <c r="F518" s="274">
        <f>SUM(A!BA110)</f>
        <v>0</v>
      </c>
      <c r="G518" s="355">
        <f t="shared" si="47"/>
        <v>2460</v>
      </c>
      <c r="H518" s="345">
        <f t="shared" si="48"/>
        <v>2</v>
      </c>
    </row>
    <row r="519" spans="2:8" ht="14.15" customHeight="1" x14ac:dyDescent="0.25">
      <c r="B519" s="344" t="s">
        <v>37</v>
      </c>
      <c r="C519" s="354">
        <v>50</v>
      </c>
      <c r="D519" s="355">
        <v>10</v>
      </c>
      <c r="E519" s="274">
        <v>0</v>
      </c>
      <c r="F519" s="274">
        <f>SUM(A!BA111)</f>
        <v>0</v>
      </c>
      <c r="G519" s="355">
        <f t="shared" si="47"/>
        <v>10</v>
      </c>
      <c r="H519" s="345">
        <f t="shared" si="48"/>
        <v>1</v>
      </c>
    </row>
    <row r="520" spans="2:8" ht="14.15" customHeight="1" x14ac:dyDescent="0.25">
      <c r="B520" s="344" t="s">
        <v>38</v>
      </c>
      <c r="C520" s="354">
        <v>50</v>
      </c>
      <c r="D520" s="355">
        <v>8</v>
      </c>
      <c r="E520" s="274">
        <v>0</v>
      </c>
      <c r="F520" s="274">
        <f>SUM(A!BA112)</f>
        <v>0</v>
      </c>
      <c r="G520" s="355">
        <f t="shared" si="47"/>
        <v>8</v>
      </c>
      <c r="H520" s="345">
        <f t="shared" si="48"/>
        <v>1</v>
      </c>
    </row>
    <row r="521" spans="2:8" ht="14.15" customHeight="1" x14ac:dyDescent="0.25">
      <c r="B521" s="344" t="s">
        <v>39</v>
      </c>
      <c r="C521" s="354">
        <v>50</v>
      </c>
      <c r="D521" s="355">
        <v>7</v>
      </c>
      <c r="E521" s="274">
        <v>0</v>
      </c>
      <c r="F521" s="274">
        <f>SUM(A!BA113)</f>
        <v>0</v>
      </c>
      <c r="G521" s="355">
        <f t="shared" si="47"/>
        <v>7</v>
      </c>
      <c r="H521" s="345">
        <f t="shared" si="48"/>
        <v>1</v>
      </c>
    </row>
    <row r="522" spans="2:8" ht="14.15" customHeight="1" x14ac:dyDescent="0.25">
      <c r="B522" s="344" t="s">
        <v>41</v>
      </c>
      <c r="C522" s="354">
        <v>50</v>
      </c>
      <c r="D522" s="355">
        <v>2</v>
      </c>
      <c r="E522" s="274">
        <v>0</v>
      </c>
      <c r="F522" s="274">
        <f>SUM(A!BA114)</f>
        <v>0</v>
      </c>
      <c r="G522" s="355">
        <f t="shared" si="47"/>
        <v>2</v>
      </c>
      <c r="H522" s="345">
        <f t="shared" si="48"/>
        <v>1</v>
      </c>
    </row>
    <row r="523" spans="2:8" ht="14.15" customHeight="1" x14ac:dyDescent="0.25">
      <c r="B523" s="344" t="s">
        <v>42</v>
      </c>
      <c r="C523" s="354">
        <v>50</v>
      </c>
      <c r="D523" s="355">
        <v>0</v>
      </c>
      <c r="E523" s="274">
        <v>0</v>
      </c>
      <c r="F523" s="274">
        <f>SUM(A!BA115)</f>
        <v>0</v>
      </c>
      <c r="G523" s="355">
        <f t="shared" si="47"/>
        <v>0</v>
      </c>
      <c r="H523" s="345">
        <f t="shared" si="48"/>
        <v>0</v>
      </c>
    </row>
    <row r="524" spans="2:8" ht="14.15" customHeight="1" x14ac:dyDescent="0.25">
      <c r="B524" s="344" t="s">
        <v>43</v>
      </c>
      <c r="C524" s="354">
        <v>50</v>
      </c>
      <c r="D524" s="355">
        <v>0</v>
      </c>
      <c r="E524" s="274">
        <v>0</v>
      </c>
      <c r="F524" s="274">
        <f>SUM(A!BA116)</f>
        <v>0</v>
      </c>
      <c r="G524" s="355">
        <f t="shared" si="47"/>
        <v>0</v>
      </c>
      <c r="H524" s="345">
        <f t="shared" si="48"/>
        <v>0</v>
      </c>
    </row>
    <row r="525" spans="2:8" ht="14.15" customHeight="1" x14ac:dyDescent="0.25">
      <c r="B525" s="344" t="s">
        <v>45</v>
      </c>
      <c r="C525" s="354">
        <v>50</v>
      </c>
      <c r="D525" s="355">
        <v>0</v>
      </c>
      <c r="E525" s="274">
        <v>0</v>
      </c>
      <c r="F525" s="274">
        <f>SUM(A!BA117)</f>
        <v>0</v>
      </c>
      <c r="G525" s="355">
        <f t="shared" si="47"/>
        <v>0</v>
      </c>
      <c r="H525" s="345">
        <f t="shared" si="48"/>
        <v>0</v>
      </c>
    </row>
    <row r="526" spans="2:8" ht="14.15" customHeight="1" x14ac:dyDescent="0.25">
      <c r="B526" s="344" t="s">
        <v>458</v>
      </c>
      <c r="C526" s="354">
        <v>50</v>
      </c>
      <c r="D526" s="355">
        <v>6181</v>
      </c>
      <c r="E526" s="274">
        <v>0</v>
      </c>
      <c r="F526" s="274">
        <f>SUM(A!BB220:BB229)</f>
        <v>270</v>
      </c>
      <c r="G526" s="355">
        <f t="shared" si="47"/>
        <v>5911</v>
      </c>
      <c r="H526" s="345">
        <f t="shared" si="48"/>
        <v>2</v>
      </c>
    </row>
    <row r="527" spans="2:8" ht="14.15" customHeight="1" x14ac:dyDescent="0.25">
      <c r="B527" s="344" t="s">
        <v>459</v>
      </c>
      <c r="C527" s="354">
        <v>50</v>
      </c>
      <c r="D527" s="355">
        <v>107</v>
      </c>
      <c r="E527" s="274">
        <v>0</v>
      </c>
      <c r="F527" s="274">
        <f>SUM(A!BB243)</f>
        <v>0</v>
      </c>
      <c r="G527" s="355">
        <f t="shared" si="47"/>
        <v>107</v>
      </c>
      <c r="H527" s="345">
        <f t="shared" si="48"/>
        <v>2</v>
      </c>
    </row>
    <row r="528" spans="2:8" ht="14.15" customHeight="1" x14ac:dyDescent="0.25">
      <c r="B528" s="344" t="s">
        <v>460</v>
      </c>
      <c r="C528" s="354">
        <v>50</v>
      </c>
      <c r="D528" s="355">
        <v>0</v>
      </c>
      <c r="E528" s="274">
        <v>0</v>
      </c>
      <c r="F528" s="274">
        <f>SUM(A!BB244)</f>
        <v>0</v>
      </c>
      <c r="G528" s="355">
        <f t="shared" si="47"/>
        <v>0</v>
      </c>
      <c r="H528" s="345">
        <f t="shared" si="48"/>
        <v>0</v>
      </c>
    </row>
    <row r="529" spans="2:8" ht="14.15" customHeight="1" x14ac:dyDescent="0.25">
      <c r="B529" s="344" t="s">
        <v>461</v>
      </c>
      <c r="C529" s="354">
        <v>50</v>
      </c>
      <c r="D529" s="355">
        <v>280</v>
      </c>
      <c r="E529" s="274">
        <v>0</v>
      </c>
      <c r="F529" s="274">
        <f>SUM(A!BB245)</f>
        <v>0</v>
      </c>
      <c r="G529" s="355">
        <f t="shared" si="47"/>
        <v>280</v>
      </c>
      <c r="H529" s="345">
        <f t="shared" si="48"/>
        <v>2</v>
      </c>
    </row>
    <row r="530" spans="2:8" ht="14.15" customHeight="1" x14ac:dyDescent="0.25">
      <c r="B530" s="344" t="s">
        <v>91</v>
      </c>
      <c r="C530" s="354">
        <v>50</v>
      </c>
      <c r="D530" s="355">
        <v>24</v>
      </c>
      <c r="E530" s="274">
        <v>0</v>
      </c>
      <c r="F530" s="274">
        <f>SUM(A!BB246)</f>
        <v>0</v>
      </c>
      <c r="G530" s="355">
        <f t="shared" si="47"/>
        <v>24</v>
      </c>
      <c r="H530" s="345">
        <f t="shared" si="48"/>
        <v>1</v>
      </c>
    </row>
    <row r="531" spans="2:8" ht="14.15" customHeight="1" x14ac:dyDescent="0.25">
      <c r="B531" s="344" t="s">
        <v>90</v>
      </c>
      <c r="C531" s="354">
        <v>50</v>
      </c>
      <c r="D531" s="355">
        <v>0</v>
      </c>
      <c r="E531" s="274">
        <v>0</v>
      </c>
      <c r="F531" s="274">
        <f>SUM(A!BB247)</f>
        <v>0</v>
      </c>
      <c r="G531" s="355">
        <f t="shared" si="47"/>
        <v>0</v>
      </c>
      <c r="H531" s="345">
        <f t="shared" si="48"/>
        <v>0</v>
      </c>
    </row>
    <row r="532" spans="2:8" ht="14.15" customHeight="1" x14ac:dyDescent="0.25">
      <c r="B532" s="344" t="s">
        <v>92</v>
      </c>
      <c r="C532" s="354">
        <v>50</v>
      </c>
      <c r="D532" s="355">
        <v>0</v>
      </c>
      <c r="E532" s="274">
        <v>0</v>
      </c>
      <c r="F532" s="274">
        <f>SUM(A!BB248)</f>
        <v>0</v>
      </c>
      <c r="G532" s="355">
        <f t="shared" si="47"/>
        <v>0</v>
      </c>
      <c r="H532" s="345">
        <f t="shared" si="48"/>
        <v>0</v>
      </c>
    </row>
    <row r="533" spans="2:8" ht="14.15" customHeight="1" x14ac:dyDescent="0.25">
      <c r="B533" s="344" t="s">
        <v>93</v>
      </c>
      <c r="C533" s="354">
        <v>50</v>
      </c>
      <c r="D533" s="355">
        <v>25</v>
      </c>
      <c r="E533" s="274">
        <v>0</v>
      </c>
      <c r="F533" s="274">
        <f>SUM(A!BB249)</f>
        <v>0</v>
      </c>
      <c r="G533" s="355">
        <f t="shared" si="47"/>
        <v>25</v>
      </c>
      <c r="H533" s="345">
        <f t="shared" si="48"/>
        <v>1</v>
      </c>
    </row>
    <row r="534" spans="2:8" ht="14.15" customHeight="1" x14ac:dyDescent="0.25">
      <c r="B534" s="344" t="s">
        <v>94</v>
      </c>
      <c r="C534" s="354">
        <v>50</v>
      </c>
      <c r="D534" s="355">
        <v>1772</v>
      </c>
      <c r="E534" s="274">
        <v>0</v>
      </c>
      <c r="F534" s="274">
        <f>SUM(A!BB331)</f>
        <v>12</v>
      </c>
      <c r="G534" s="355">
        <f t="shared" si="47"/>
        <v>1760</v>
      </c>
      <c r="H534" s="345">
        <f t="shared" si="48"/>
        <v>2</v>
      </c>
    </row>
    <row r="535" spans="2:8" ht="14.15" customHeight="1" x14ac:dyDescent="0.25">
      <c r="B535" s="344" t="s">
        <v>96</v>
      </c>
      <c r="C535" s="354">
        <v>50</v>
      </c>
      <c r="D535" s="355">
        <v>51</v>
      </c>
      <c r="E535" s="274">
        <v>0</v>
      </c>
      <c r="F535" s="274">
        <f>SUM(A!BB251)</f>
        <v>0</v>
      </c>
      <c r="G535" s="355">
        <f t="shared" si="47"/>
        <v>51</v>
      </c>
      <c r="H535" s="345">
        <f t="shared" si="48"/>
        <v>2</v>
      </c>
    </row>
    <row r="536" spans="2:8" ht="14.15" customHeight="1" x14ac:dyDescent="0.25">
      <c r="B536" s="344" t="s">
        <v>97</v>
      </c>
      <c r="C536" s="354">
        <v>50</v>
      </c>
      <c r="D536" s="355">
        <v>0</v>
      </c>
      <c r="E536" s="274">
        <v>0</v>
      </c>
      <c r="F536" s="274">
        <f>SUM(A!BB252)</f>
        <v>0</v>
      </c>
      <c r="G536" s="355">
        <f t="shared" si="47"/>
        <v>0</v>
      </c>
      <c r="H536" s="345">
        <f t="shared" si="48"/>
        <v>0</v>
      </c>
    </row>
    <row r="537" spans="2:8" ht="14.15" customHeight="1" x14ac:dyDescent="0.25">
      <c r="B537" s="344" t="s">
        <v>99</v>
      </c>
      <c r="C537" s="354">
        <v>50</v>
      </c>
      <c r="D537" s="355">
        <v>27</v>
      </c>
      <c r="E537" s="274">
        <v>0</v>
      </c>
      <c r="F537" s="274">
        <f>SUM(A!BA363)</f>
        <v>0</v>
      </c>
      <c r="G537" s="355">
        <f t="shared" si="47"/>
        <v>27</v>
      </c>
      <c r="H537" s="345">
        <f t="shared" si="48"/>
        <v>1</v>
      </c>
    </row>
    <row r="538" spans="2:8" ht="14.15" customHeight="1" x14ac:dyDescent="0.25">
      <c r="B538" s="344" t="s">
        <v>101</v>
      </c>
      <c r="C538" s="354">
        <v>50</v>
      </c>
      <c r="D538" s="355">
        <v>7</v>
      </c>
      <c r="E538" s="274">
        <v>0</v>
      </c>
      <c r="F538" s="274">
        <f>SUM(A!BA363)</f>
        <v>0</v>
      </c>
      <c r="G538" s="355">
        <f t="shared" si="47"/>
        <v>7</v>
      </c>
      <c r="H538" s="345">
        <f t="shared" si="48"/>
        <v>1</v>
      </c>
    </row>
    <row r="539" spans="2:8" ht="14.15" customHeight="1" x14ac:dyDescent="0.25">
      <c r="B539" s="344" t="s">
        <v>102</v>
      </c>
      <c r="C539" s="354">
        <v>50</v>
      </c>
      <c r="D539" s="355">
        <v>22</v>
      </c>
      <c r="E539" s="274">
        <v>0</v>
      </c>
      <c r="F539" s="274">
        <f>SUM(A!BA364)</f>
        <v>0</v>
      </c>
      <c r="G539" s="355">
        <f t="shared" si="47"/>
        <v>22</v>
      </c>
      <c r="H539" s="345">
        <f t="shared" si="48"/>
        <v>1</v>
      </c>
    </row>
    <row r="540" spans="2:8" ht="14.15" customHeight="1" x14ac:dyDescent="0.25">
      <c r="B540" s="344" t="s">
        <v>103</v>
      </c>
      <c r="C540" s="354">
        <v>50</v>
      </c>
      <c r="D540" s="355">
        <v>2450</v>
      </c>
      <c r="E540" s="274">
        <v>0</v>
      </c>
      <c r="F540" s="274">
        <f>SUM(A!BB401)</f>
        <v>0</v>
      </c>
      <c r="G540" s="355">
        <f t="shared" si="47"/>
        <v>2450</v>
      </c>
      <c r="H540" s="345">
        <f t="shared" si="48"/>
        <v>2</v>
      </c>
    </row>
    <row r="541" spans="2:8" ht="14.15" customHeight="1" x14ac:dyDescent="0.25">
      <c r="B541" s="344" t="s">
        <v>104</v>
      </c>
      <c r="C541" s="354">
        <v>50</v>
      </c>
      <c r="D541" s="355">
        <v>1022</v>
      </c>
      <c r="E541" s="274">
        <v>0</v>
      </c>
      <c r="F541" s="274">
        <f>SUM(A!BB416:BB419)</f>
        <v>111</v>
      </c>
      <c r="G541" s="355">
        <f t="shared" ref="G541:G572" si="49">D541+E541-F541</f>
        <v>911</v>
      </c>
      <c r="H541" s="345">
        <f t="shared" ref="H541:H572" si="50">_xlfn.IFS(G541&lt;=0,0,G541&lt;=C541,1,G541&gt;=C541,2)</f>
        <v>2</v>
      </c>
    </row>
    <row r="542" spans="2:8" ht="14.15" customHeight="1" x14ac:dyDescent="0.25">
      <c r="B542" s="344" t="s">
        <v>105</v>
      </c>
      <c r="C542" s="354">
        <v>50</v>
      </c>
      <c r="D542" s="355">
        <v>900</v>
      </c>
      <c r="E542" s="274">
        <v>0</v>
      </c>
      <c r="F542" s="274">
        <f>SUM(A!BA419)</f>
        <v>0</v>
      </c>
      <c r="G542" s="355">
        <f t="shared" si="49"/>
        <v>900</v>
      </c>
      <c r="H542" s="345">
        <f t="shared" si="50"/>
        <v>2</v>
      </c>
    </row>
    <row r="543" spans="2:8" ht="14.15" customHeight="1" x14ac:dyDescent="0.25">
      <c r="B543" s="344" t="s">
        <v>106</v>
      </c>
      <c r="C543" s="354">
        <v>50</v>
      </c>
      <c r="D543" s="355">
        <v>698</v>
      </c>
      <c r="E543" s="274">
        <v>0</v>
      </c>
      <c r="F543" s="274">
        <f>SUM(A!BB446:BB447)</f>
        <v>36</v>
      </c>
      <c r="G543" s="355">
        <f t="shared" si="49"/>
        <v>662</v>
      </c>
      <c r="H543" s="345">
        <f t="shared" si="50"/>
        <v>2</v>
      </c>
    </row>
    <row r="544" spans="2:8" ht="14.15" customHeight="1" x14ac:dyDescent="0.25">
      <c r="B544" s="344" t="s">
        <v>462</v>
      </c>
      <c r="C544" s="354">
        <v>50</v>
      </c>
      <c r="D544" s="355">
        <v>1225</v>
      </c>
      <c r="E544" s="274">
        <v>0</v>
      </c>
      <c r="F544" s="274">
        <f>SUM(A!BB463:BB467)</f>
        <v>107</v>
      </c>
      <c r="G544" s="355">
        <f t="shared" si="49"/>
        <v>1118</v>
      </c>
      <c r="H544" s="345">
        <f t="shared" si="50"/>
        <v>2</v>
      </c>
    </row>
    <row r="545" spans="2:8" ht="14.15" customHeight="1" x14ac:dyDescent="0.25">
      <c r="B545" s="344" t="s">
        <v>464</v>
      </c>
      <c r="C545" s="354">
        <v>50</v>
      </c>
      <c r="D545" s="355">
        <v>2146</v>
      </c>
      <c r="E545" s="274">
        <v>0</v>
      </c>
      <c r="F545" s="274">
        <f>SUM(A!BB486)</f>
        <v>50</v>
      </c>
      <c r="G545" s="355">
        <f t="shared" si="49"/>
        <v>2096</v>
      </c>
      <c r="H545" s="345">
        <f t="shared" si="50"/>
        <v>2</v>
      </c>
    </row>
    <row r="546" spans="2:8" ht="14.15" customHeight="1" x14ac:dyDescent="0.25">
      <c r="B546" s="344" t="s">
        <v>465</v>
      </c>
      <c r="C546" s="354">
        <v>50</v>
      </c>
      <c r="D546" s="355">
        <v>1596</v>
      </c>
      <c r="E546" s="274">
        <v>0</v>
      </c>
      <c r="F546" s="274">
        <f>SUM(A!BA500)</f>
        <v>0</v>
      </c>
      <c r="G546" s="355">
        <f t="shared" si="49"/>
        <v>1596</v>
      </c>
      <c r="H546" s="345">
        <f t="shared" si="50"/>
        <v>2</v>
      </c>
    </row>
    <row r="547" spans="2:8" ht="14.15" customHeight="1" x14ac:dyDescent="0.25">
      <c r="B547" s="344" t="s">
        <v>140</v>
      </c>
      <c r="C547" s="354">
        <v>50</v>
      </c>
      <c r="D547" s="355">
        <v>1604</v>
      </c>
      <c r="E547" s="274">
        <v>0</v>
      </c>
      <c r="F547" s="274">
        <f>SUM(A!BB514)</f>
        <v>50</v>
      </c>
      <c r="G547" s="355">
        <f t="shared" si="49"/>
        <v>1554</v>
      </c>
      <c r="H547" s="345">
        <f t="shared" si="50"/>
        <v>2</v>
      </c>
    </row>
    <row r="548" spans="2:8" ht="14.15" customHeight="1" x14ac:dyDescent="0.25">
      <c r="B548" s="344" t="s">
        <v>141</v>
      </c>
      <c r="C548" s="354">
        <v>50</v>
      </c>
      <c r="D548" s="355">
        <v>1588</v>
      </c>
      <c r="E548" s="274">
        <v>0</v>
      </c>
      <c r="F548" s="274">
        <f>SUM(A!BB527)</f>
        <v>100</v>
      </c>
      <c r="G548" s="355">
        <f t="shared" si="49"/>
        <v>1488</v>
      </c>
      <c r="H548" s="345">
        <f t="shared" si="50"/>
        <v>2</v>
      </c>
    </row>
    <row r="549" spans="2:8" ht="14.15" customHeight="1" x14ac:dyDescent="0.25">
      <c r="B549" s="344" t="s">
        <v>145</v>
      </c>
      <c r="C549" s="354">
        <v>50</v>
      </c>
      <c r="D549" s="355">
        <v>0</v>
      </c>
      <c r="E549" s="274">
        <v>0</v>
      </c>
      <c r="F549" s="274">
        <v>0</v>
      </c>
      <c r="G549" s="355">
        <f t="shared" si="49"/>
        <v>0</v>
      </c>
      <c r="H549" s="345">
        <f t="shared" si="50"/>
        <v>0</v>
      </c>
    </row>
    <row r="550" spans="2:8" ht="14.15" customHeight="1" x14ac:dyDescent="0.25">
      <c r="B550" s="344" t="s">
        <v>147</v>
      </c>
      <c r="C550" s="354">
        <v>50</v>
      </c>
      <c r="D550" s="355">
        <v>43</v>
      </c>
      <c r="E550" s="274">
        <v>50</v>
      </c>
      <c r="F550" s="274">
        <v>0</v>
      </c>
      <c r="G550" s="355">
        <f t="shared" si="49"/>
        <v>93</v>
      </c>
      <c r="H550" s="345">
        <f t="shared" si="50"/>
        <v>2</v>
      </c>
    </row>
    <row r="551" spans="2:8" ht="14.15" customHeight="1" x14ac:dyDescent="0.25">
      <c r="B551" s="344" t="s">
        <v>149</v>
      </c>
      <c r="C551" s="354">
        <v>50</v>
      </c>
      <c r="D551" s="355">
        <v>0</v>
      </c>
      <c r="E551" s="274">
        <v>0</v>
      </c>
      <c r="F551" s="274">
        <v>0</v>
      </c>
      <c r="G551" s="355">
        <f t="shared" si="49"/>
        <v>0</v>
      </c>
      <c r="H551" s="345">
        <f t="shared" si="50"/>
        <v>0</v>
      </c>
    </row>
    <row r="552" spans="2:8" ht="14.15" customHeight="1" x14ac:dyDescent="0.25">
      <c r="B552" s="344" t="s">
        <v>150</v>
      </c>
      <c r="C552" s="354">
        <v>50</v>
      </c>
      <c r="D552" s="355">
        <v>70</v>
      </c>
      <c r="E552" s="274">
        <v>0</v>
      </c>
      <c r="F552" s="274">
        <v>0</v>
      </c>
      <c r="G552" s="355">
        <f t="shared" si="49"/>
        <v>70</v>
      </c>
      <c r="H552" s="345">
        <f t="shared" si="50"/>
        <v>2</v>
      </c>
    </row>
    <row r="553" spans="2:8" ht="14.15" customHeight="1" x14ac:dyDescent="0.25">
      <c r="B553" s="344" t="s">
        <v>152</v>
      </c>
      <c r="C553" s="354">
        <v>50</v>
      </c>
      <c r="D553" s="355">
        <v>272</v>
      </c>
      <c r="E553" s="274">
        <v>0</v>
      </c>
      <c r="F553" s="274">
        <v>0</v>
      </c>
      <c r="G553" s="355">
        <f t="shared" si="49"/>
        <v>272</v>
      </c>
      <c r="H553" s="345">
        <f t="shared" si="50"/>
        <v>2</v>
      </c>
    </row>
    <row r="554" spans="2:8" ht="14.15" customHeight="1" x14ac:dyDescent="0.25">
      <c r="B554" s="344" t="s">
        <v>153</v>
      </c>
      <c r="C554" s="354">
        <v>50</v>
      </c>
      <c r="D554" s="355">
        <v>19</v>
      </c>
      <c r="E554" s="274">
        <v>0</v>
      </c>
      <c r="F554" s="274">
        <f>SUM(A!BB605:BB607)</f>
        <v>4</v>
      </c>
      <c r="G554" s="355">
        <f t="shared" si="49"/>
        <v>15</v>
      </c>
      <c r="H554" s="345">
        <f t="shared" si="50"/>
        <v>1</v>
      </c>
    </row>
    <row r="555" spans="2:8" ht="14.15" customHeight="1" x14ac:dyDescent="0.25">
      <c r="B555" s="344" t="s">
        <v>155</v>
      </c>
      <c r="C555" s="354">
        <v>50</v>
      </c>
      <c r="D555" s="355">
        <v>0</v>
      </c>
      <c r="E555" s="274">
        <v>0</v>
      </c>
      <c r="F555" s="274">
        <v>0</v>
      </c>
      <c r="G555" s="355">
        <f t="shared" si="49"/>
        <v>0</v>
      </c>
      <c r="H555" s="345">
        <f t="shared" si="50"/>
        <v>0</v>
      </c>
    </row>
    <row r="556" spans="2:8" ht="14.15" customHeight="1" x14ac:dyDescent="0.25">
      <c r="B556" s="344" t="s">
        <v>156</v>
      </c>
      <c r="C556" s="354">
        <v>50</v>
      </c>
      <c r="D556" s="355">
        <v>17</v>
      </c>
      <c r="E556" s="274">
        <v>0</v>
      </c>
      <c r="F556" s="274">
        <f>SUM(A!BB629)</f>
        <v>3</v>
      </c>
      <c r="G556" s="355">
        <f t="shared" si="49"/>
        <v>14</v>
      </c>
      <c r="H556" s="345">
        <f t="shared" si="50"/>
        <v>1</v>
      </c>
    </row>
    <row r="557" spans="2:8" ht="14.15" customHeight="1" x14ac:dyDescent="0.25">
      <c r="B557" s="344" t="s">
        <v>157</v>
      </c>
      <c r="C557" s="354">
        <v>50</v>
      </c>
      <c r="D557" s="355">
        <v>0</v>
      </c>
      <c r="E557" s="274">
        <v>0</v>
      </c>
      <c r="F557" s="274">
        <v>0</v>
      </c>
      <c r="G557" s="355">
        <f t="shared" si="49"/>
        <v>0</v>
      </c>
      <c r="H557" s="345">
        <f t="shared" si="50"/>
        <v>0</v>
      </c>
    </row>
    <row r="558" spans="2:8" ht="14.15" customHeight="1" x14ac:dyDescent="0.25">
      <c r="B558" s="344" t="s">
        <v>158</v>
      </c>
      <c r="C558" s="354">
        <v>50</v>
      </c>
      <c r="D558" s="355">
        <v>14</v>
      </c>
      <c r="E558" s="274">
        <v>0</v>
      </c>
      <c r="F558" s="274">
        <f>SUM(A!BB648)</f>
        <v>2</v>
      </c>
      <c r="G558" s="355">
        <f t="shared" si="49"/>
        <v>12</v>
      </c>
      <c r="H558" s="345">
        <f t="shared" si="50"/>
        <v>1</v>
      </c>
    </row>
    <row r="559" spans="2:8" ht="14.15" customHeight="1" x14ac:dyDescent="0.25">
      <c r="B559" s="344" t="s">
        <v>469</v>
      </c>
      <c r="C559" s="354">
        <v>50</v>
      </c>
      <c r="D559" s="355">
        <v>242</v>
      </c>
      <c r="E559" s="274">
        <v>0</v>
      </c>
      <c r="F559" s="274">
        <f>SUM(A!BB661)</f>
        <v>2</v>
      </c>
      <c r="G559" s="355">
        <f t="shared" si="49"/>
        <v>240</v>
      </c>
      <c r="H559" s="345">
        <f t="shared" si="50"/>
        <v>2</v>
      </c>
    </row>
    <row r="560" spans="2:8" ht="14.15" customHeight="1" x14ac:dyDescent="0.25">
      <c r="B560" s="344" t="s">
        <v>470</v>
      </c>
      <c r="C560" s="354">
        <v>50</v>
      </c>
      <c r="D560" s="355">
        <v>437</v>
      </c>
      <c r="E560" s="274">
        <v>0</v>
      </c>
      <c r="F560" s="274">
        <f>SUM(A!BA661)</f>
        <v>0</v>
      </c>
      <c r="G560" s="355">
        <f t="shared" si="49"/>
        <v>437</v>
      </c>
      <c r="H560" s="345">
        <f t="shared" si="50"/>
        <v>2</v>
      </c>
    </row>
    <row r="561" spans="2:8" ht="14.15" customHeight="1" x14ac:dyDescent="0.25">
      <c r="B561" s="344" t="s">
        <v>182</v>
      </c>
      <c r="C561" s="354">
        <v>50</v>
      </c>
      <c r="D561" s="355">
        <v>6</v>
      </c>
      <c r="E561" s="274">
        <v>0</v>
      </c>
      <c r="F561" s="274">
        <f>SUM(A!BA662)</f>
        <v>0</v>
      </c>
      <c r="G561" s="355">
        <f t="shared" si="49"/>
        <v>6</v>
      </c>
      <c r="H561" s="345">
        <f t="shared" si="50"/>
        <v>1</v>
      </c>
    </row>
    <row r="562" spans="2:8" ht="14.15" customHeight="1" x14ac:dyDescent="0.25">
      <c r="B562" s="344" t="s">
        <v>183</v>
      </c>
      <c r="C562" s="354">
        <v>50</v>
      </c>
      <c r="D562" s="355">
        <v>3</v>
      </c>
      <c r="E562" s="274">
        <v>0</v>
      </c>
      <c r="F562" s="274">
        <f>SUM(A!BA663)</f>
        <v>0</v>
      </c>
      <c r="G562" s="355">
        <f t="shared" si="49"/>
        <v>3</v>
      </c>
      <c r="H562" s="345">
        <f t="shared" si="50"/>
        <v>1</v>
      </c>
    </row>
    <row r="563" spans="2:8" ht="14.15" customHeight="1" x14ac:dyDescent="0.25">
      <c r="B563" s="344" t="s">
        <v>471</v>
      </c>
      <c r="C563" s="354">
        <v>50</v>
      </c>
      <c r="D563" s="355">
        <v>173</v>
      </c>
      <c r="E563" s="274">
        <v>0</v>
      </c>
      <c r="F563" s="274">
        <f>SUM(A!BB707:BB721)</f>
        <v>29</v>
      </c>
      <c r="G563" s="355">
        <f t="shared" si="49"/>
        <v>144</v>
      </c>
      <c r="H563" s="345">
        <f t="shared" si="50"/>
        <v>2</v>
      </c>
    </row>
    <row r="564" spans="2:8" ht="14.15" customHeight="1" x14ac:dyDescent="0.25">
      <c r="B564" s="344" t="s">
        <v>472</v>
      </c>
      <c r="C564" s="354">
        <v>50</v>
      </c>
      <c r="D564" s="355">
        <v>0</v>
      </c>
      <c r="E564" s="274">
        <v>0</v>
      </c>
      <c r="F564" s="274">
        <v>0</v>
      </c>
      <c r="G564" s="355">
        <f t="shared" si="49"/>
        <v>0</v>
      </c>
      <c r="H564" s="345">
        <f t="shared" si="50"/>
        <v>0</v>
      </c>
    </row>
    <row r="565" spans="2:8" ht="14.15" customHeight="1" x14ac:dyDescent="0.25">
      <c r="B565" s="344" t="s">
        <v>207</v>
      </c>
      <c r="C565" s="354">
        <v>50</v>
      </c>
      <c r="D565" s="355">
        <v>984</v>
      </c>
      <c r="E565" s="274">
        <v>0</v>
      </c>
      <c r="F565" s="274">
        <f>SUM(A!BB758)</f>
        <v>100</v>
      </c>
      <c r="G565" s="355">
        <f t="shared" si="49"/>
        <v>884</v>
      </c>
      <c r="H565" s="345">
        <f t="shared" si="50"/>
        <v>2</v>
      </c>
    </row>
    <row r="566" spans="2:8" ht="14.15" customHeight="1" x14ac:dyDescent="0.25">
      <c r="B566" s="344" t="s">
        <v>208</v>
      </c>
      <c r="C566" s="354">
        <v>50</v>
      </c>
      <c r="D566" s="355">
        <v>2640</v>
      </c>
      <c r="E566" s="274">
        <v>0</v>
      </c>
      <c r="F566" s="274">
        <f>SUM(A!BB771)</f>
        <v>50</v>
      </c>
      <c r="G566" s="355">
        <f t="shared" si="49"/>
        <v>2590</v>
      </c>
      <c r="H566" s="345">
        <f t="shared" si="50"/>
        <v>2</v>
      </c>
    </row>
    <row r="567" spans="2:8" ht="14.15" customHeight="1" x14ac:dyDescent="0.25">
      <c r="B567" s="344" t="s">
        <v>209</v>
      </c>
      <c r="C567" s="354">
        <v>50</v>
      </c>
      <c r="D567" s="355">
        <v>3500</v>
      </c>
      <c r="E567" s="274">
        <v>0</v>
      </c>
      <c r="F567" s="274">
        <v>0</v>
      </c>
      <c r="G567" s="355">
        <f t="shared" si="49"/>
        <v>3500</v>
      </c>
      <c r="H567" s="345">
        <f t="shared" si="50"/>
        <v>2</v>
      </c>
    </row>
    <row r="568" spans="2:8" ht="14.15" customHeight="1" x14ac:dyDescent="0.25">
      <c r="B568" s="344" t="s">
        <v>210</v>
      </c>
      <c r="C568" s="354">
        <v>50</v>
      </c>
      <c r="D568" s="355">
        <v>900</v>
      </c>
      <c r="E568" s="274">
        <v>0</v>
      </c>
      <c r="F568" s="274">
        <f>SUM(A!BB792:BB793)</f>
        <v>10</v>
      </c>
      <c r="G568" s="355">
        <f t="shared" si="49"/>
        <v>890</v>
      </c>
      <c r="H568" s="345">
        <f t="shared" si="50"/>
        <v>2</v>
      </c>
    </row>
    <row r="569" spans="2:8" ht="14.15" customHeight="1" x14ac:dyDescent="0.25">
      <c r="B569" s="344" t="s">
        <v>211</v>
      </c>
      <c r="C569" s="354">
        <v>50</v>
      </c>
      <c r="D569" s="355">
        <v>570</v>
      </c>
      <c r="E569" s="274">
        <v>0</v>
      </c>
      <c r="F569" s="274">
        <f>SUM(A!BB803:BB806)</f>
        <v>35</v>
      </c>
      <c r="G569" s="355">
        <f t="shared" si="49"/>
        <v>535</v>
      </c>
      <c r="H569" s="345">
        <f t="shared" si="50"/>
        <v>2</v>
      </c>
    </row>
    <row r="570" spans="2:8" ht="14.15" customHeight="1" x14ac:dyDescent="0.25">
      <c r="B570" s="344" t="s">
        <v>212</v>
      </c>
      <c r="C570" s="354">
        <v>50</v>
      </c>
      <c r="D570" s="355">
        <v>352</v>
      </c>
      <c r="E570" s="274">
        <v>0</v>
      </c>
      <c r="F570" s="274">
        <v>0</v>
      </c>
      <c r="G570" s="355">
        <f t="shared" si="49"/>
        <v>352</v>
      </c>
      <c r="H570" s="345">
        <f t="shared" si="50"/>
        <v>2</v>
      </c>
    </row>
    <row r="571" spans="2:8" ht="14.15" customHeight="1" x14ac:dyDescent="0.25">
      <c r="B571" s="344" t="s">
        <v>213</v>
      </c>
      <c r="C571" s="354">
        <v>50</v>
      </c>
      <c r="D571" s="355">
        <v>0</v>
      </c>
      <c r="E571" s="274">
        <v>0</v>
      </c>
      <c r="F571" s="274">
        <f>SUM(A!BA792)</f>
        <v>0</v>
      </c>
      <c r="G571" s="355">
        <f t="shared" si="49"/>
        <v>0</v>
      </c>
      <c r="H571" s="345">
        <f t="shared" si="50"/>
        <v>0</v>
      </c>
    </row>
    <row r="572" spans="2:8" ht="14.15" customHeight="1" x14ac:dyDescent="0.25">
      <c r="B572" s="344" t="s">
        <v>215</v>
      </c>
      <c r="C572" s="354">
        <v>50</v>
      </c>
      <c r="D572" s="355">
        <v>185</v>
      </c>
      <c r="E572" s="274">
        <v>0</v>
      </c>
      <c r="F572" s="274">
        <f>SUM(A!BB843:BB847)</f>
        <v>11</v>
      </c>
      <c r="G572" s="355">
        <f t="shared" si="49"/>
        <v>174</v>
      </c>
      <c r="H572" s="345">
        <f t="shared" si="50"/>
        <v>2</v>
      </c>
    </row>
    <row r="573" spans="2:8" ht="14.15" customHeight="1" x14ac:dyDescent="0.25">
      <c r="B573" s="344" t="s">
        <v>216</v>
      </c>
      <c r="C573" s="354">
        <v>50</v>
      </c>
      <c r="D573" s="355">
        <v>3</v>
      </c>
      <c r="E573" s="274">
        <v>0</v>
      </c>
      <c r="F573" s="274">
        <v>0</v>
      </c>
      <c r="G573" s="355">
        <f t="shared" ref="G573:G589" si="51">D573+E573-F573</f>
        <v>3</v>
      </c>
      <c r="H573" s="345">
        <f t="shared" ref="H573:H589" si="52">_xlfn.IFS(G573&lt;=0,0,G573&lt;=C573,1,G573&gt;=C573,2)</f>
        <v>1</v>
      </c>
    </row>
    <row r="574" spans="2:8" ht="14.15" customHeight="1" x14ac:dyDescent="0.25">
      <c r="B574" s="344" t="s">
        <v>473</v>
      </c>
      <c r="C574" s="354">
        <v>50</v>
      </c>
      <c r="D574" s="355">
        <v>164</v>
      </c>
      <c r="E574" s="274">
        <v>0</v>
      </c>
      <c r="F574" s="274">
        <f>SUM(A!BA846)</f>
        <v>0</v>
      </c>
      <c r="G574" s="355">
        <f t="shared" si="51"/>
        <v>164</v>
      </c>
      <c r="H574" s="345">
        <f t="shared" si="52"/>
        <v>2</v>
      </c>
    </row>
    <row r="575" spans="2:8" ht="14.15" customHeight="1" x14ac:dyDescent="0.25">
      <c r="B575" s="344" t="s">
        <v>228</v>
      </c>
      <c r="C575" s="354">
        <v>50</v>
      </c>
      <c r="D575" s="355">
        <v>534</v>
      </c>
      <c r="E575" s="274">
        <v>0</v>
      </c>
      <c r="F575" s="274">
        <f>SUM(A!BB878:BB879)</f>
        <v>28</v>
      </c>
      <c r="G575" s="355">
        <f t="shared" si="51"/>
        <v>506</v>
      </c>
      <c r="H575" s="345">
        <f t="shared" si="52"/>
        <v>2</v>
      </c>
    </row>
    <row r="576" spans="2:8" ht="14.15" customHeight="1" x14ac:dyDescent="0.25">
      <c r="B576" s="344" t="s">
        <v>229</v>
      </c>
      <c r="C576" s="354">
        <v>50</v>
      </c>
      <c r="D576" s="355">
        <v>442</v>
      </c>
      <c r="E576" s="274">
        <v>0</v>
      </c>
      <c r="F576" s="274">
        <f>SUM(A!BB900)</f>
        <v>0</v>
      </c>
      <c r="G576" s="355">
        <f t="shared" si="51"/>
        <v>442</v>
      </c>
      <c r="H576" s="345">
        <f t="shared" si="52"/>
        <v>2</v>
      </c>
    </row>
    <row r="577" spans="2:8" ht="14.15" customHeight="1" x14ac:dyDescent="0.25">
      <c r="B577" s="344" t="s">
        <v>231</v>
      </c>
      <c r="C577" s="354">
        <v>50</v>
      </c>
      <c r="D577" s="355">
        <v>284</v>
      </c>
      <c r="E577" s="274">
        <v>0</v>
      </c>
      <c r="F577" s="274">
        <f>SUM(A!BB901)</f>
        <v>0</v>
      </c>
      <c r="G577" s="355">
        <f t="shared" si="51"/>
        <v>284</v>
      </c>
      <c r="H577" s="345">
        <f t="shared" si="52"/>
        <v>2</v>
      </c>
    </row>
    <row r="578" spans="2:8" ht="14.15" customHeight="1" x14ac:dyDescent="0.25">
      <c r="B578" s="344" t="s">
        <v>234</v>
      </c>
      <c r="C578" s="354">
        <v>50</v>
      </c>
      <c r="D578" s="355">
        <v>45</v>
      </c>
      <c r="E578" s="274">
        <v>0</v>
      </c>
      <c r="F578" s="274">
        <f>SUM(A!BB902)</f>
        <v>0</v>
      </c>
      <c r="G578" s="355">
        <f t="shared" si="51"/>
        <v>45</v>
      </c>
      <c r="H578" s="345">
        <f t="shared" si="52"/>
        <v>1</v>
      </c>
    </row>
    <row r="579" spans="2:8" ht="14.15" customHeight="1" x14ac:dyDescent="0.25">
      <c r="B579" s="344" t="s">
        <v>235</v>
      </c>
      <c r="C579" s="354">
        <v>50</v>
      </c>
      <c r="D579" s="355">
        <v>0</v>
      </c>
      <c r="E579" s="274">
        <v>0</v>
      </c>
      <c r="F579" s="274">
        <f>SUM(A!BB903)</f>
        <v>0</v>
      </c>
      <c r="G579" s="355">
        <f t="shared" si="51"/>
        <v>0</v>
      </c>
      <c r="H579" s="345">
        <f t="shared" si="52"/>
        <v>0</v>
      </c>
    </row>
    <row r="580" spans="2:8" ht="14.15" customHeight="1" x14ac:dyDescent="0.25">
      <c r="B580" s="344" t="s">
        <v>236</v>
      </c>
      <c r="C580" s="354">
        <v>50</v>
      </c>
      <c r="D580" s="355">
        <v>2</v>
      </c>
      <c r="E580" s="274">
        <v>0</v>
      </c>
      <c r="F580" s="274">
        <f>SUM(A!BB904)</f>
        <v>0</v>
      </c>
      <c r="G580" s="355">
        <f t="shared" si="51"/>
        <v>2</v>
      </c>
      <c r="H580" s="345">
        <f t="shared" si="52"/>
        <v>1</v>
      </c>
    </row>
    <row r="581" spans="2:8" ht="14.15" customHeight="1" x14ac:dyDescent="0.25">
      <c r="B581" s="344" t="s">
        <v>238</v>
      </c>
      <c r="C581" s="354">
        <v>50</v>
      </c>
      <c r="D581" s="355">
        <v>0</v>
      </c>
      <c r="E581" s="274">
        <v>0</v>
      </c>
      <c r="F581" s="274">
        <f>SUM(A!BB905)</f>
        <v>0</v>
      </c>
      <c r="G581" s="355">
        <f t="shared" si="51"/>
        <v>0</v>
      </c>
      <c r="H581" s="345">
        <f t="shared" si="52"/>
        <v>0</v>
      </c>
    </row>
    <row r="582" spans="2:8" ht="14.15" customHeight="1" x14ac:dyDescent="0.25">
      <c r="B582" s="344" t="s">
        <v>240</v>
      </c>
      <c r="C582" s="354">
        <v>50</v>
      </c>
      <c r="D582" s="355">
        <v>1170</v>
      </c>
      <c r="E582" s="274">
        <v>0</v>
      </c>
      <c r="F582" s="274">
        <f>SUM(A!BB906)</f>
        <v>0</v>
      </c>
      <c r="G582" s="355">
        <f t="shared" si="51"/>
        <v>1170</v>
      </c>
      <c r="H582" s="345">
        <f t="shared" si="52"/>
        <v>2</v>
      </c>
    </row>
    <row r="583" spans="2:8" ht="14.15" customHeight="1" x14ac:dyDescent="0.25">
      <c r="B583" s="344" t="s">
        <v>242</v>
      </c>
      <c r="C583" s="354">
        <v>50</v>
      </c>
      <c r="D583" s="355">
        <v>26</v>
      </c>
      <c r="E583" s="274">
        <v>0</v>
      </c>
      <c r="F583" s="274">
        <f>SUM(A!BB907)</f>
        <v>0</v>
      </c>
      <c r="G583" s="355">
        <f t="shared" si="51"/>
        <v>26</v>
      </c>
      <c r="H583" s="345">
        <f t="shared" si="52"/>
        <v>1</v>
      </c>
    </row>
    <row r="584" spans="2:8" ht="14.15" customHeight="1" x14ac:dyDescent="0.25">
      <c r="B584" s="344" t="s">
        <v>243</v>
      </c>
      <c r="C584" s="354">
        <v>50</v>
      </c>
      <c r="D584" s="355">
        <v>43</v>
      </c>
      <c r="E584" s="274">
        <v>0</v>
      </c>
      <c r="F584" s="274">
        <f>SUM(A!BB908)</f>
        <v>0</v>
      </c>
      <c r="G584" s="355">
        <f t="shared" si="51"/>
        <v>43</v>
      </c>
      <c r="H584" s="345">
        <f t="shared" si="52"/>
        <v>1</v>
      </c>
    </row>
    <row r="585" spans="2:8" ht="14.15" customHeight="1" x14ac:dyDescent="0.25">
      <c r="B585" s="344" t="s">
        <v>246</v>
      </c>
      <c r="C585" s="354">
        <v>50</v>
      </c>
      <c r="D585" s="355">
        <v>30</v>
      </c>
      <c r="E585" s="274">
        <v>0</v>
      </c>
      <c r="F585" s="274">
        <f>SUM(A!BB909)</f>
        <v>0</v>
      </c>
      <c r="G585" s="355">
        <f t="shared" si="51"/>
        <v>30</v>
      </c>
      <c r="H585" s="345">
        <f t="shared" si="52"/>
        <v>1</v>
      </c>
    </row>
    <row r="586" spans="2:8" ht="14.15" customHeight="1" x14ac:dyDescent="0.25">
      <c r="B586" s="344" t="s">
        <v>248</v>
      </c>
      <c r="C586" s="354">
        <v>50</v>
      </c>
      <c r="D586" s="355">
        <v>50</v>
      </c>
      <c r="E586" s="274">
        <v>0</v>
      </c>
      <c r="F586" s="274">
        <f>SUM(A!BB910)</f>
        <v>0</v>
      </c>
      <c r="G586" s="355">
        <f t="shared" si="51"/>
        <v>50</v>
      </c>
      <c r="H586" s="345">
        <f t="shared" si="52"/>
        <v>1</v>
      </c>
    </row>
    <row r="587" spans="2:8" ht="14.15" customHeight="1" x14ac:dyDescent="0.25">
      <c r="B587" s="344" t="s">
        <v>247</v>
      </c>
      <c r="C587" s="354">
        <v>50</v>
      </c>
      <c r="D587" s="355">
        <v>30</v>
      </c>
      <c r="E587" s="274">
        <v>0</v>
      </c>
      <c r="F587" s="274">
        <f>SUM(A!BB911)</f>
        <v>0</v>
      </c>
      <c r="G587" s="355">
        <f t="shared" si="51"/>
        <v>30</v>
      </c>
      <c r="H587" s="345">
        <f t="shared" si="52"/>
        <v>1</v>
      </c>
    </row>
    <row r="588" spans="2:8" ht="14.15" customHeight="1" x14ac:dyDescent="0.25">
      <c r="B588" s="344" t="s">
        <v>251</v>
      </c>
      <c r="C588" s="354">
        <v>50</v>
      </c>
      <c r="D588" s="355">
        <v>493</v>
      </c>
      <c r="E588" s="274">
        <v>0</v>
      </c>
      <c r="F588" s="274">
        <f>SUM(A!BB1022)</f>
        <v>2</v>
      </c>
      <c r="G588" s="355">
        <f t="shared" si="51"/>
        <v>491</v>
      </c>
      <c r="H588" s="345">
        <f t="shared" si="52"/>
        <v>2</v>
      </c>
    </row>
    <row r="589" spans="2:8" ht="14.15" customHeight="1" x14ac:dyDescent="0.25">
      <c r="B589" s="344" t="s">
        <v>253</v>
      </c>
      <c r="C589" s="354">
        <v>50</v>
      </c>
      <c r="D589" s="355">
        <v>654</v>
      </c>
      <c r="E589" s="274">
        <v>0</v>
      </c>
      <c r="F589" s="274">
        <f>SUM(A!BB1035)</f>
        <v>5</v>
      </c>
      <c r="G589" s="355">
        <f t="shared" si="51"/>
        <v>649</v>
      </c>
      <c r="H589" s="345">
        <f t="shared" si="52"/>
        <v>2</v>
      </c>
    </row>
    <row r="590" spans="2:8" ht="12.75" customHeight="1" x14ac:dyDescent="0.25"/>
    <row r="591" spans="2:8" ht="20" customHeight="1" x14ac:dyDescent="0.5">
      <c r="B591" s="748" t="s">
        <v>579</v>
      </c>
      <c r="C591" s="748"/>
      <c r="D591" s="748"/>
      <c r="E591" s="748"/>
      <c r="F591" s="748"/>
      <c r="G591" s="748"/>
      <c r="H591" s="748"/>
    </row>
    <row r="592" spans="2:8" ht="15.65" customHeight="1" x14ac:dyDescent="0.25">
      <c r="B592" s="344" t="s">
        <v>6</v>
      </c>
      <c r="C592" s="354">
        <v>50</v>
      </c>
      <c r="D592" s="355">
        <v>147</v>
      </c>
      <c r="E592" s="274">
        <v>0</v>
      </c>
      <c r="F592" s="274">
        <v>0</v>
      </c>
      <c r="G592" s="355">
        <f>D592+E592-F592</f>
        <v>147</v>
      </c>
      <c r="H592" s="345">
        <f t="shared" ref="H592:H655" si="53">_xlfn.IFS(G592&lt;=0,0,G592&lt;=C592,1,G592&gt;=C592,2)</f>
        <v>2</v>
      </c>
    </row>
    <row r="593" spans="2:8" ht="15" customHeight="1" x14ac:dyDescent="0.25">
      <c r="B593" s="344" t="s">
        <v>13</v>
      </c>
      <c r="C593" s="354">
        <v>50</v>
      </c>
      <c r="D593" s="355">
        <v>140</v>
      </c>
      <c r="E593" s="274">
        <v>0</v>
      </c>
      <c r="F593" s="274">
        <f>SUM(A!BJ20:BJ22)</f>
        <v>3</v>
      </c>
      <c r="G593" s="355">
        <f t="shared" ref="G593:G656" si="54">D593+E593-F593</f>
        <v>137</v>
      </c>
      <c r="H593" s="345">
        <f t="shared" si="53"/>
        <v>2</v>
      </c>
    </row>
    <row r="594" spans="2:8" ht="12.75" customHeight="1" x14ac:dyDescent="0.25">
      <c r="B594" s="344" t="s">
        <v>20</v>
      </c>
      <c r="C594" s="354">
        <v>50</v>
      </c>
      <c r="D594" s="355">
        <v>18</v>
      </c>
      <c r="E594" s="274">
        <v>0</v>
      </c>
      <c r="F594" s="274">
        <f>SUM(A!BJ29:BJ30)</f>
        <v>4</v>
      </c>
      <c r="G594" s="355">
        <f t="shared" si="54"/>
        <v>14</v>
      </c>
      <c r="H594" s="345">
        <f t="shared" si="53"/>
        <v>1</v>
      </c>
    </row>
    <row r="595" spans="2:8" ht="12.75" customHeight="1" x14ac:dyDescent="0.25">
      <c r="B595" s="344" t="s">
        <v>23</v>
      </c>
      <c r="C595" s="354">
        <v>50</v>
      </c>
      <c r="D595" s="355">
        <v>6</v>
      </c>
      <c r="E595" s="274">
        <v>0</v>
      </c>
      <c r="F595" s="274">
        <f>SUM(A!BI30)</f>
        <v>0</v>
      </c>
      <c r="G595" s="355">
        <f t="shared" si="54"/>
        <v>6</v>
      </c>
      <c r="H595" s="345">
        <f t="shared" si="53"/>
        <v>1</v>
      </c>
    </row>
    <row r="596" spans="2:8" ht="12.75" customHeight="1" x14ac:dyDescent="0.25">
      <c r="B596" s="344" t="s">
        <v>26</v>
      </c>
      <c r="C596" s="354">
        <v>50</v>
      </c>
      <c r="D596" s="355">
        <v>0</v>
      </c>
      <c r="E596" s="274">
        <v>0</v>
      </c>
      <c r="F596" s="274">
        <f>SUM(A!BI31)</f>
        <v>0</v>
      </c>
      <c r="G596" s="355">
        <f t="shared" si="54"/>
        <v>0</v>
      </c>
      <c r="H596" s="345">
        <f t="shared" si="53"/>
        <v>0</v>
      </c>
    </row>
    <row r="597" spans="2:8" ht="12.75" customHeight="1" x14ac:dyDescent="0.25">
      <c r="B597" s="344" t="s">
        <v>28</v>
      </c>
      <c r="C597" s="354">
        <v>50</v>
      </c>
      <c r="D597" s="355">
        <v>548</v>
      </c>
      <c r="E597" s="274">
        <v>0</v>
      </c>
      <c r="F597" s="274">
        <f>SUM(A!BJ72)</f>
        <v>2</v>
      </c>
      <c r="G597" s="355">
        <f t="shared" si="54"/>
        <v>546</v>
      </c>
      <c r="H597" s="345">
        <f t="shared" si="53"/>
        <v>2</v>
      </c>
    </row>
    <row r="598" spans="2:8" ht="12.75" customHeight="1" x14ac:dyDescent="0.25">
      <c r="B598" s="344" t="s">
        <v>29</v>
      </c>
      <c r="C598" s="354">
        <v>50</v>
      </c>
      <c r="D598" s="355">
        <v>266</v>
      </c>
      <c r="E598" s="274">
        <v>0</v>
      </c>
      <c r="F598" s="274">
        <f>SUM(A!BJ84:BJ85)</f>
        <v>3</v>
      </c>
      <c r="G598" s="355">
        <f t="shared" si="54"/>
        <v>263</v>
      </c>
      <c r="H598" s="345">
        <f t="shared" si="53"/>
        <v>2</v>
      </c>
    </row>
    <row r="599" spans="2:8" ht="12.75" customHeight="1" x14ac:dyDescent="0.25">
      <c r="B599" s="344" t="s">
        <v>30</v>
      </c>
      <c r="C599" s="354">
        <v>50</v>
      </c>
      <c r="D599" s="355">
        <v>90</v>
      </c>
      <c r="E599" s="274">
        <v>0</v>
      </c>
      <c r="F599" s="274">
        <f>SUM(A!BI99)</f>
        <v>0</v>
      </c>
      <c r="G599" s="355">
        <f t="shared" si="54"/>
        <v>90</v>
      </c>
      <c r="H599" s="345">
        <f t="shared" si="53"/>
        <v>2</v>
      </c>
    </row>
    <row r="600" spans="2:8" ht="12.75" customHeight="1" x14ac:dyDescent="0.25">
      <c r="B600" s="344" t="s">
        <v>32</v>
      </c>
      <c r="C600" s="354">
        <v>50</v>
      </c>
      <c r="D600" s="355">
        <v>362</v>
      </c>
      <c r="E600" s="274">
        <v>0</v>
      </c>
      <c r="F600" s="274">
        <f>SUM(A!BI109)</f>
        <v>0</v>
      </c>
      <c r="G600" s="355">
        <f t="shared" si="54"/>
        <v>362</v>
      </c>
      <c r="H600" s="345">
        <f t="shared" si="53"/>
        <v>2</v>
      </c>
    </row>
    <row r="601" spans="2:8" ht="12.75" customHeight="1" x14ac:dyDescent="0.25">
      <c r="B601" s="344" t="s">
        <v>33</v>
      </c>
      <c r="C601" s="354">
        <v>50</v>
      </c>
      <c r="D601" s="355">
        <v>2460</v>
      </c>
      <c r="E601" s="274">
        <v>0</v>
      </c>
      <c r="F601" s="274">
        <f>SUM(A!BJ127:BJ128)</f>
        <v>47</v>
      </c>
      <c r="G601" s="355">
        <f t="shared" si="54"/>
        <v>2413</v>
      </c>
      <c r="H601" s="345">
        <f t="shared" si="53"/>
        <v>2</v>
      </c>
    </row>
    <row r="602" spans="2:8" ht="12.75" customHeight="1" x14ac:dyDescent="0.25">
      <c r="B602" s="344" t="s">
        <v>37</v>
      </c>
      <c r="C602" s="354">
        <v>50</v>
      </c>
      <c r="D602" s="355">
        <v>10</v>
      </c>
      <c r="E602" s="274">
        <v>0</v>
      </c>
      <c r="F602" s="274">
        <f>SUM(A!BJ141)</f>
        <v>0</v>
      </c>
      <c r="G602" s="355">
        <f t="shared" si="54"/>
        <v>10</v>
      </c>
      <c r="H602" s="345">
        <f t="shared" si="53"/>
        <v>1</v>
      </c>
    </row>
    <row r="603" spans="2:8" ht="12.75" customHeight="1" x14ac:dyDescent="0.25">
      <c r="B603" s="344" t="s">
        <v>38</v>
      </c>
      <c r="C603" s="354">
        <v>50</v>
      </c>
      <c r="D603" s="355">
        <v>8</v>
      </c>
      <c r="E603" s="274">
        <v>0</v>
      </c>
      <c r="F603" s="274">
        <f>SUM(A!BJ153)</f>
        <v>0</v>
      </c>
      <c r="G603" s="355">
        <f t="shared" si="54"/>
        <v>8</v>
      </c>
      <c r="H603" s="345">
        <f t="shared" si="53"/>
        <v>1</v>
      </c>
    </row>
    <row r="604" spans="2:8" ht="12.75" customHeight="1" x14ac:dyDescent="0.25">
      <c r="B604" s="344" t="s">
        <v>39</v>
      </c>
      <c r="C604" s="354">
        <v>50</v>
      </c>
      <c r="D604" s="355">
        <v>7</v>
      </c>
      <c r="E604" s="274">
        <v>0</v>
      </c>
      <c r="F604" s="274">
        <f>SUM(A!BJ154)</f>
        <v>0</v>
      </c>
      <c r="G604" s="355">
        <f t="shared" si="54"/>
        <v>7</v>
      </c>
      <c r="H604" s="345">
        <f t="shared" si="53"/>
        <v>1</v>
      </c>
    </row>
    <row r="605" spans="2:8" ht="12.75" customHeight="1" x14ac:dyDescent="0.25">
      <c r="B605" s="344" t="s">
        <v>41</v>
      </c>
      <c r="C605" s="354">
        <v>50</v>
      </c>
      <c r="D605" s="355">
        <v>2</v>
      </c>
      <c r="E605" s="274">
        <v>0</v>
      </c>
      <c r="F605" s="274">
        <f>SUM(A!BJ155)</f>
        <v>0</v>
      </c>
      <c r="G605" s="355">
        <f t="shared" si="54"/>
        <v>2</v>
      </c>
      <c r="H605" s="345">
        <f t="shared" si="53"/>
        <v>1</v>
      </c>
    </row>
    <row r="606" spans="2:8" ht="12.75" customHeight="1" x14ac:dyDescent="0.25">
      <c r="B606" s="344" t="s">
        <v>42</v>
      </c>
      <c r="C606" s="354">
        <v>50</v>
      </c>
      <c r="D606" s="355">
        <v>0</v>
      </c>
      <c r="E606" s="274">
        <v>0</v>
      </c>
      <c r="F606" s="274">
        <f>SUM(A!BJ156)</f>
        <v>0</v>
      </c>
      <c r="G606" s="355">
        <f t="shared" si="54"/>
        <v>0</v>
      </c>
      <c r="H606" s="345">
        <f t="shared" si="53"/>
        <v>0</v>
      </c>
    </row>
    <row r="607" spans="2:8" ht="12.75" customHeight="1" x14ac:dyDescent="0.25">
      <c r="B607" s="344" t="s">
        <v>43</v>
      </c>
      <c r="C607" s="354">
        <v>50</v>
      </c>
      <c r="D607" s="355">
        <v>0</v>
      </c>
      <c r="E607" s="274">
        <v>0</v>
      </c>
      <c r="F607" s="274">
        <f>SUM(A!BJ157)</f>
        <v>0</v>
      </c>
      <c r="G607" s="355">
        <f t="shared" si="54"/>
        <v>0</v>
      </c>
      <c r="H607" s="345">
        <f t="shared" si="53"/>
        <v>0</v>
      </c>
    </row>
    <row r="608" spans="2:8" ht="12.75" customHeight="1" x14ac:dyDescent="0.25">
      <c r="B608" s="344" t="s">
        <v>45</v>
      </c>
      <c r="C608" s="354">
        <v>50</v>
      </c>
      <c r="D608" s="355">
        <v>0</v>
      </c>
      <c r="E608" s="274">
        <v>0</v>
      </c>
      <c r="F608" s="274">
        <f>SUM(A!BJ158)</f>
        <v>0</v>
      </c>
      <c r="G608" s="355">
        <f t="shared" si="54"/>
        <v>0</v>
      </c>
      <c r="H608" s="345">
        <f t="shared" si="53"/>
        <v>0</v>
      </c>
    </row>
    <row r="609" spans="2:8" ht="12.75" customHeight="1" x14ac:dyDescent="0.25">
      <c r="B609" s="344" t="s">
        <v>458</v>
      </c>
      <c r="C609" s="354">
        <v>50</v>
      </c>
      <c r="D609" s="355">
        <v>5911</v>
      </c>
      <c r="E609" s="274">
        <v>0</v>
      </c>
      <c r="F609" s="274">
        <f>SUM(A!BJ220:BJ231)</f>
        <v>636</v>
      </c>
      <c r="G609" s="355">
        <f t="shared" si="54"/>
        <v>5275</v>
      </c>
      <c r="H609" s="345">
        <f t="shared" si="53"/>
        <v>2</v>
      </c>
    </row>
    <row r="610" spans="2:8" ht="12.75" customHeight="1" x14ac:dyDescent="0.25">
      <c r="B610" s="344" t="s">
        <v>459</v>
      </c>
      <c r="C610" s="354">
        <v>50</v>
      </c>
      <c r="D610" s="355">
        <v>107</v>
      </c>
      <c r="E610" s="274">
        <v>0</v>
      </c>
      <c r="F610" s="274">
        <f>SUM(A!BJ243)</f>
        <v>0</v>
      </c>
      <c r="G610" s="355">
        <f t="shared" si="54"/>
        <v>107</v>
      </c>
      <c r="H610" s="345">
        <f t="shared" si="53"/>
        <v>2</v>
      </c>
    </row>
    <row r="611" spans="2:8" ht="12.75" customHeight="1" x14ac:dyDescent="0.25">
      <c r="B611" s="344" t="s">
        <v>460</v>
      </c>
      <c r="C611" s="354">
        <v>50</v>
      </c>
      <c r="D611" s="355">
        <v>0</v>
      </c>
      <c r="E611" s="274">
        <v>0</v>
      </c>
      <c r="F611" s="274">
        <f>SUM(A!BJ244)</f>
        <v>0</v>
      </c>
      <c r="G611" s="355">
        <f t="shared" si="54"/>
        <v>0</v>
      </c>
      <c r="H611" s="345">
        <f t="shared" si="53"/>
        <v>0</v>
      </c>
    </row>
    <row r="612" spans="2:8" ht="12.75" customHeight="1" x14ac:dyDescent="0.25">
      <c r="B612" s="344" t="s">
        <v>461</v>
      </c>
      <c r="C612" s="354">
        <v>50</v>
      </c>
      <c r="D612" s="355">
        <v>280</v>
      </c>
      <c r="E612" s="274">
        <v>0</v>
      </c>
      <c r="F612" s="274">
        <f>SUM(A!BJ245)</f>
        <v>0</v>
      </c>
      <c r="G612" s="355">
        <f t="shared" si="54"/>
        <v>280</v>
      </c>
      <c r="H612" s="345">
        <f t="shared" si="53"/>
        <v>2</v>
      </c>
    </row>
    <row r="613" spans="2:8" ht="12.75" customHeight="1" x14ac:dyDescent="0.25">
      <c r="B613" s="344" t="s">
        <v>91</v>
      </c>
      <c r="C613" s="354">
        <v>50</v>
      </c>
      <c r="D613" s="355">
        <v>24</v>
      </c>
      <c r="E613" s="274">
        <v>0</v>
      </c>
      <c r="F613" s="274">
        <v>1</v>
      </c>
      <c r="G613" s="355">
        <f t="shared" si="54"/>
        <v>23</v>
      </c>
      <c r="H613" s="345">
        <f t="shared" si="53"/>
        <v>1</v>
      </c>
    </row>
    <row r="614" spans="2:8" ht="12.75" customHeight="1" x14ac:dyDescent="0.25">
      <c r="B614" s="344" t="s">
        <v>90</v>
      </c>
      <c r="C614" s="354">
        <v>50</v>
      </c>
      <c r="D614" s="355">
        <v>0</v>
      </c>
      <c r="E614" s="274">
        <v>0</v>
      </c>
      <c r="F614" s="274">
        <v>0</v>
      </c>
      <c r="G614" s="355">
        <f t="shared" si="54"/>
        <v>0</v>
      </c>
      <c r="H614" s="345">
        <f t="shared" si="53"/>
        <v>0</v>
      </c>
    </row>
    <row r="615" spans="2:8" ht="12.75" customHeight="1" x14ac:dyDescent="0.25">
      <c r="B615" s="344" t="s">
        <v>92</v>
      </c>
      <c r="C615" s="354">
        <v>50</v>
      </c>
      <c r="D615" s="355">
        <v>0</v>
      </c>
      <c r="E615" s="274">
        <v>0</v>
      </c>
      <c r="F615" s="274">
        <v>0</v>
      </c>
      <c r="G615" s="355">
        <f t="shared" si="54"/>
        <v>0</v>
      </c>
      <c r="H615" s="345">
        <f t="shared" si="53"/>
        <v>0</v>
      </c>
    </row>
    <row r="616" spans="2:8" ht="12.75" customHeight="1" x14ac:dyDescent="0.25">
      <c r="B616" s="344" t="s">
        <v>93</v>
      </c>
      <c r="C616" s="354">
        <v>50</v>
      </c>
      <c r="D616" s="355">
        <v>25</v>
      </c>
      <c r="E616" s="274">
        <v>0</v>
      </c>
      <c r="F616" s="274">
        <v>2</v>
      </c>
      <c r="G616" s="355">
        <f t="shared" si="54"/>
        <v>23</v>
      </c>
      <c r="H616" s="345">
        <f t="shared" si="53"/>
        <v>1</v>
      </c>
    </row>
    <row r="617" spans="2:8" ht="12.75" customHeight="1" x14ac:dyDescent="0.25">
      <c r="B617" s="344" t="s">
        <v>94</v>
      </c>
      <c r="C617" s="354">
        <v>50</v>
      </c>
      <c r="D617" s="355">
        <v>1760</v>
      </c>
      <c r="E617" s="274">
        <v>0</v>
      </c>
      <c r="F617" s="274">
        <f>SUM(A!BJ331:BJ335)</f>
        <v>60</v>
      </c>
      <c r="G617" s="355">
        <f t="shared" si="54"/>
        <v>1700</v>
      </c>
      <c r="H617" s="345">
        <f t="shared" si="53"/>
        <v>2</v>
      </c>
    </row>
    <row r="618" spans="2:8" ht="12.75" customHeight="1" x14ac:dyDescent="0.25">
      <c r="B618" s="344" t="s">
        <v>96</v>
      </c>
      <c r="C618" s="354">
        <v>50</v>
      </c>
      <c r="D618" s="355">
        <v>51</v>
      </c>
      <c r="E618" s="274">
        <v>0</v>
      </c>
      <c r="F618" s="274">
        <f>SUM(A!BJ344:BJ345)</f>
        <v>4</v>
      </c>
      <c r="G618" s="355">
        <f t="shared" si="54"/>
        <v>47</v>
      </c>
      <c r="H618" s="345">
        <f t="shared" si="53"/>
        <v>1</v>
      </c>
    </row>
    <row r="619" spans="2:8" ht="12.75" customHeight="1" x14ac:dyDescent="0.25">
      <c r="B619" s="344" t="s">
        <v>97</v>
      </c>
      <c r="C619" s="354">
        <v>50</v>
      </c>
      <c r="D619" s="355">
        <v>0</v>
      </c>
      <c r="E619" s="274">
        <v>0</v>
      </c>
      <c r="F619" s="274">
        <v>0</v>
      </c>
      <c r="G619" s="355">
        <f t="shared" si="54"/>
        <v>0</v>
      </c>
      <c r="H619" s="345">
        <f t="shared" si="53"/>
        <v>0</v>
      </c>
    </row>
    <row r="620" spans="2:8" ht="12.75" customHeight="1" x14ac:dyDescent="0.25">
      <c r="B620" s="344" t="s">
        <v>99</v>
      </c>
      <c r="C620" s="354">
        <v>50</v>
      </c>
      <c r="D620" s="355">
        <v>27</v>
      </c>
      <c r="E620" s="274">
        <v>0</v>
      </c>
      <c r="F620" s="274">
        <v>1</v>
      </c>
      <c r="G620" s="355">
        <f t="shared" si="54"/>
        <v>26</v>
      </c>
      <c r="H620" s="345">
        <f t="shared" si="53"/>
        <v>1</v>
      </c>
    </row>
    <row r="621" spans="2:8" ht="12.75" customHeight="1" x14ac:dyDescent="0.25">
      <c r="B621" s="344" t="s">
        <v>101</v>
      </c>
      <c r="C621" s="354">
        <v>50</v>
      </c>
      <c r="D621" s="355">
        <v>7</v>
      </c>
      <c r="E621" s="274">
        <v>0</v>
      </c>
      <c r="F621" s="274">
        <v>0</v>
      </c>
      <c r="G621" s="355">
        <f t="shared" si="54"/>
        <v>7</v>
      </c>
      <c r="H621" s="345">
        <f t="shared" si="53"/>
        <v>1</v>
      </c>
    </row>
    <row r="622" spans="2:8" ht="12.75" customHeight="1" x14ac:dyDescent="0.25">
      <c r="B622" s="344" t="s">
        <v>102</v>
      </c>
      <c r="C622" s="354">
        <v>50</v>
      </c>
      <c r="D622" s="355">
        <v>22</v>
      </c>
      <c r="E622" s="274">
        <v>0</v>
      </c>
      <c r="F622" s="274">
        <v>0</v>
      </c>
      <c r="G622" s="355">
        <f t="shared" si="54"/>
        <v>22</v>
      </c>
      <c r="H622" s="345">
        <f t="shared" si="53"/>
        <v>1</v>
      </c>
    </row>
    <row r="623" spans="2:8" ht="12.75" customHeight="1" x14ac:dyDescent="0.25">
      <c r="B623" s="344" t="s">
        <v>103</v>
      </c>
      <c r="C623" s="354">
        <v>50</v>
      </c>
      <c r="D623" s="355">
        <v>2450</v>
      </c>
      <c r="E623" s="274">
        <v>0</v>
      </c>
      <c r="F623" s="274">
        <v>0</v>
      </c>
      <c r="G623" s="355">
        <f t="shared" si="54"/>
        <v>2450</v>
      </c>
      <c r="H623" s="345">
        <f t="shared" si="53"/>
        <v>2</v>
      </c>
    </row>
    <row r="624" spans="2:8" ht="12.75" customHeight="1" x14ac:dyDescent="0.25">
      <c r="B624" s="344" t="s">
        <v>104</v>
      </c>
      <c r="C624" s="354">
        <v>50</v>
      </c>
      <c r="D624" s="355">
        <v>911</v>
      </c>
      <c r="E624" s="274">
        <v>0</v>
      </c>
      <c r="F624" s="274">
        <f>SUM(A!BJ416:BJ421)</f>
        <v>135</v>
      </c>
      <c r="G624" s="355">
        <f t="shared" si="54"/>
        <v>776</v>
      </c>
      <c r="H624" s="345">
        <f t="shared" si="53"/>
        <v>2</v>
      </c>
    </row>
    <row r="625" spans="2:8" ht="12.75" customHeight="1" x14ac:dyDescent="0.25">
      <c r="B625" s="344" t="s">
        <v>105</v>
      </c>
      <c r="C625" s="354">
        <v>50</v>
      </c>
      <c r="D625" s="355">
        <v>900</v>
      </c>
      <c r="E625" s="274">
        <v>0</v>
      </c>
      <c r="F625" s="274">
        <f>SUM(A!BI446)</f>
        <v>0</v>
      </c>
      <c r="G625" s="355">
        <f t="shared" si="54"/>
        <v>900</v>
      </c>
      <c r="H625" s="345">
        <f t="shared" si="53"/>
        <v>2</v>
      </c>
    </row>
    <row r="626" spans="2:8" ht="12.75" customHeight="1" x14ac:dyDescent="0.25">
      <c r="B626" s="344" t="s">
        <v>106</v>
      </c>
      <c r="C626" s="354">
        <v>50</v>
      </c>
      <c r="D626" s="355">
        <v>662</v>
      </c>
      <c r="E626" s="274">
        <v>0</v>
      </c>
      <c r="F626" s="274">
        <f>SUM(A!BJ446:BJ447)</f>
        <v>124</v>
      </c>
      <c r="G626" s="355">
        <f t="shared" si="54"/>
        <v>538</v>
      </c>
      <c r="H626" s="345">
        <f t="shared" si="53"/>
        <v>2</v>
      </c>
    </row>
    <row r="627" spans="2:8" ht="12.75" customHeight="1" x14ac:dyDescent="0.25">
      <c r="B627" s="344" t="s">
        <v>462</v>
      </c>
      <c r="C627" s="354">
        <v>50</v>
      </c>
      <c r="D627" s="355">
        <v>1118</v>
      </c>
      <c r="E627" s="274">
        <v>0</v>
      </c>
      <c r="F627" s="274">
        <f>SUM(A!BJ463:BJ470)</f>
        <v>168</v>
      </c>
      <c r="G627" s="355">
        <f t="shared" si="54"/>
        <v>950</v>
      </c>
      <c r="H627" s="345">
        <f t="shared" si="53"/>
        <v>2</v>
      </c>
    </row>
    <row r="628" spans="2:8" ht="12.75" customHeight="1" x14ac:dyDescent="0.25">
      <c r="B628" s="344" t="s">
        <v>464</v>
      </c>
      <c r="C628" s="354">
        <v>50</v>
      </c>
      <c r="D628" s="355">
        <v>2096</v>
      </c>
      <c r="E628" s="274">
        <v>0</v>
      </c>
      <c r="F628" s="274">
        <f>SUM(A!BI487)</f>
        <v>0</v>
      </c>
      <c r="G628" s="355">
        <f t="shared" si="54"/>
        <v>2096</v>
      </c>
      <c r="H628" s="345">
        <f t="shared" si="53"/>
        <v>2</v>
      </c>
    </row>
    <row r="629" spans="2:8" ht="12.75" customHeight="1" x14ac:dyDescent="0.25">
      <c r="B629" s="344" t="s">
        <v>465</v>
      </c>
      <c r="C629" s="354">
        <v>50</v>
      </c>
      <c r="D629" s="355">
        <v>1596</v>
      </c>
      <c r="E629" s="274">
        <v>0</v>
      </c>
      <c r="F629" s="274">
        <f>SUM(A!BI488)</f>
        <v>0</v>
      </c>
      <c r="G629" s="355">
        <f t="shared" si="54"/>
        <v>1596</v>
      </c>
      <c r="H629" s="345">
        <f t="shared" si="53"/>
        <v>2</v>
      </c>
    </row>
    <row r="630" spans="2:8" ht="12.75" customHeight="1" x14ac:dyDescent="0.25">
      <c r="B630" s="344" t="s">
        <v>140</v>
      </c>
      <c r="C630" s="354">
        <v>50</v>
      </c>
      <c r="D630" s="355">
        <v>1554</v>
      </c>
      <c r="E630" s="274">
        <v>0</v>
      </c>
      <c r="F630" s="274">
        <f>SUM(A!BI500)</f>
        <v>0</v>
      </c>
      <c r="G630" s="355">
        <f t="shared" si="54"/>
        <v>1554</v>
      </c>
      <c r="H630" s="345">
        <f t="shared" si="53"/>
        <v>2</v>
      </c>
    </row>
    <row r="631" spans="2:8" ht="12.75" customHeight="1" x14ac:dyDescent="0.25">
      <c r="B631" s="344" t="s">
        <v>141</v>
      </c>
      <c r="C631" s="354">
        <v>50</v>
      </c>
      <c r="D631" s="355">
        <v>1488</v>
      </c>
      <c r="E631" s="274">
        <v>0</v>
      </c>
      <c r="F631" s="274">
        <v>24</v>
      </c>
      <c r="G631" s="355">
        <f t="shared" si="54"/>
        <v>1464</v>
      </c>
      <c r="H631" s="345">
        <f t="shared" si="53"/>
        <v>2</v>
      </c>
    </row>
    <row r="632" spans="2:8" ht="12.75" customHeight="1" x14ac:dyDescent="0.25">
      <c r="B632" s="344" t="s">
        <v>145</v>
      </c>
      <c r="C632" s="354">
        <v>50</v>
      </c>
      <c r="D632" s="355">
        <v>0</v>
      </c>
      <c r="E632" s="274">
        <v>0</v>
      </c>
      <c r="F632" s="274">
        <f>SUM(A!BI502)</f>
        <v>0</v>
      </c>
      <c r="G632" s="355">
        <f t="shared" si="54"/>
        <v>0</v>
      </c>
      <c r="H632" s="345">
        <f t="shared" si="53"/>
        <v>0</v>
      </c>
    </row>
    <row r="633" spans="2:8" ht="12.75" customHeight="1" x14ac:dyDescent="0.25">
      <c r="B633" s="344" t="s">
        <v>147</v>
      </c>
      <c r="C633" s="354">
        <v>50</v>
      </c>
      <c r="D633" s="355">
        <v>93</v>
      </c>
      <c r="E633" s="274">
        <v>0</v>
      </c>
      <c r="F633" s="274">
        <f>SUM(A!BI503)</f>
        <v>0</v>
      </c>
      <c r="G633" s="355">
        <f t="shared" si="54"/>
        <v>93</v>
      </c>
      <c r="H633" s="345">
        <f t="shared" si="53"/>
        <v>2</v>
      </c>
    </row>
    <row r="634" spans="2:8" ht="12.75" customHeight="1" x14ac:dyDescent="0.25">
      <c r="B634" s="344" t="s">
        <v>149</v>
      </c>
      <c r="C634" s="354">
        <v>50</v>
      </c>
      <c r="D634" s="355">
        <v>0</v>
      </c>
      <c r="E634" s="274">
        <v>0</v>
      </c>
      <c r="F634" s="274">
        <f>SUM(A!BI504)</f>
        <v>0</v>
      </c>
      <c r="G634" s="355">
        <f t="shared" si="54"/>
        <v>0</v>
      </c>
      <c r="H634" s="345">
        <f t="shared" si="53"/>
        <v>0</v>
      </c>
    </row>
    <row r="635" spans="2:8" ht="12.75" customHeight="1" x14ac:dyDescent="0.25">
      <c r="B635" s="344" t="s">
        <v>150</v>
      </c>
      <c r="C635" s="354">
        <v>50</v>
      </c>
      <c r="D635" s="355">
        <v>70</v>
      </c>
      <c r="E635" s="274">
        <v>0</v>
      </c>
      <c r="F635" s="274">
        <f>SUM(A!BI505)</f>
        <v>0</v>
      </c>
      <c r="G635" s="355">
        <f t="shared" si="54"/>
        <v>70</v>
      </c>
      <c r="H635" s="345">
        <f t="shared" si="53"/>
        <v>2</v>
      </c>
    </row>
    <row r="636" spans="2:8" ht="12.75" customHeight="1" x14ac:dyDescent="0.25">
      <c r="B636" s="344" t="s">
        <v>152</v>
      </c>
      <c r="C636" s="354">
        <v>50</v>
      </c>
      <c r="D636" s="355">
        <v>272</v>
      </c>
      <c r="E636" s="274">
        <v>0</v>
      </c>
      <c r="F636" s="274">
        <f>SUM(A!BI506)</f>
        <v>0</v>
      </c>
      <c r="G636" s="355">
        <f t="shared" si="54"/>
        <v>272</v>
      </c>
      <c r="H636" s="345">
        <f t="shared" si="53"/>
        <v>2</v>
      </c>
    </row>
    <row r="637" spans="2:8" ht="12.75" customHeight="1" x14ac:dyDescent="0.25">
      <c r="B637" s="344" t="s">
        <v>153</v>
      </c>
      <c r="C637" s="354">
        <v>50</v>
      </c>
      <c r="D637" s="355">
        <v>15</v>
      </c>
      <c r="E637" s="274">
        <v>0</v>
      </c>
      <c r="F637" s="274">
        <v>2</v>
      </c>
      <c r="G637" s="355">
        <f t="shared" si="54"/>
        <v>13</v>
      </c>
      <c r="H637" s="345">
        <f t="shared" si="53"/>
        <v>1</v>
      </c>
    </row>
    <row r="638" spans="2:8" ht="12.75" customHeight="1" x14ac:dyDescent="0.25">
      <c r="B638" s="344" t="s">
        <v>155</v>
      </c>
      <c r="C638" s="354">
        <v>50</v>
      </c>
      <c r="D638" s="355">
        <v>0</v>
      </c>
      <c r="E638" s="274">
        <v>0</v>
      </c>
      <c r="F638" s="274">
        <v>0</v>
      </c>
      <c r="G638" s="355">
        <f t="shared" si="54"/>
        <v>0</v>
      </c>
      <c r="H638" s="345">
        <f t="shared" si="53"/>
        <v>0</v>
      </c>
    </row>
    <row r="639" spans="2:8" ht="12.75" customHeight="1" x14ac:dyDescent="0.25">
      <c r="B639" s="344" t="s">
        <v>156</v>
      </c>
      <c r="C639" s="354">
        <v>50</v>
      </c>
      <c r="D639" s="355">
        <v>14</v>
      </c>
      <c r="E639" s="274">
        <v>0</v>
      </c>
      <c r="F639" s="274">
        <v>0</v>
      </c>
      <c r="G639" s="355">
        <f t="shared" si="54"/>
        <v>14</v>
      </c>
      <c r="H639" s="345">
        <f t="shared" si="53"/>
        <v>1</v>
      </c>
    </row>
    <row r="640" spans="2:8" ht="12.75" customHeight="1" x14ac:dyDescent="0.25">
      <c r="B640" s="344" t="s">
        <v>157</v>
      </c>
      <c r="C640" s="354">
        <v>50</v>
      </c>
      <c r="D640" s="355">
        <v>0</v>
      </c>
      <c r="E640" s="274">
        <v>0</v>
      </c>
      <c r="F640" s="274">
        <v>0</v>
      </c>
      <c r="G640" s="355">
        <f t="shared" si="54"/>
        <v>0</v>
      </c>
      <c r="H640" s="345">
        <f t="shared" si="53"/>
        <v>0</v>
      </c>
    </row>
    <row r="641" spans="2:8" ht="12.75" customHeight="1" x14ac:dyDescent="0.25">
      <c r="B641" s="344" t="s">
        <v>158</v>
      </c>
      <c r="C641" s="354">
        <v>50</v>
      </c>
      <c r="D641" s="355">
        <v>12</v>
      </c>
      <c r="E641" s="274">
        <v>0</v>
      </c>
      <c r="F641" s="274">
        <v>0</v>
      </c>
      <c r="G641" s="355">
        <f t="shared" si="54"/>
        <v>12</v>
      </c>
      <c r="H641" s="345">
        <f t="shared" si="53"/>
        <v>1</v>
      </c>
    </row>
    <row r="642" spans="2:8" ht="12.75" customHeight="1" x14ac:dyDescent="0.25">
      <c r="B642" s="344" t="s">
        <v>469</v>
      </c>
      <c r="C642" s="354">
        <v>50</v>
      </c>
      <c r="D642" s="355">
        <v>240</v>
      </c>
      <c r="E642" s="274">
        <v>0</v>
      </c>
      <c r="F642" s="274">
        <f>SUM(A!BJ661:BJ663)</f>
        <v>12</v>
      </c>
      <c r="G642" s="355">
        <f t="shared" si="54"/>
        <v>228</v>
      </c>
      <c r="H642" s="345">
        <f t="shared" si="53"/>
        <v>2</v>
      </c>
    </row>
    <row r="643" spans="2:8" ht="12.75" customHeight="1" x14ac:dyDescent="0.25">
      <c r="B643" s="344" t="s">
        <v>470</v>
      </c>
      <c r="C643" s="354">
        <v>50</v>
      </c>
      <c r="D643" s="355">
        <v>437</v>
      </c>
      <c r="E643" s="274">
        <v>0</v>
      </c>
      <c r="F643" s="274">
        <f>SUM(A!BJ674)</f>
        <v>1</v>
      </c>
      <c r="G643" s="355">
        <f t="shared" si="54"/>
        <v>436</v>
      </c>
      <c r="H643" s="345">
        <f t="shared" si="53"/>
        <v>2</v>
      </c>
    </row>
    <row r="644" spans="2:8" ht="12.75" customHeight="1" x14ac:dyDescent="0.25">
      <c r="B644" s="344" t="s">
        <v>182</v>
      </c>
      <c r="C644" s="354">
        <v>50</v>
      </c>
      <c r="D644" s="355">
        <v>6</v>
      </c>
      <c r="E644" s="274">
        <v>0</v>
      </c>
      <c r="F644" s="274">
        <v>0</v>
      </c>
      <c r="G644" s="355">
        <f t="shared" si="54"/>
        <v>6</v>
      </c>
      <c r="H644" s="345">
        <f t="shared" si="53"/>
        <v>1</v>
      </c>
    </row>
    <row r="645" spans="2:8" ht="12.75" customHeight="1" x14ac:dyDescent="0.25">
      <c r="B645" s="344" t="s">
        <v>183</v>
      </c>
      <c r="C645" s="354">
        <v>50</v>
      </c>
      <c r="D645" s="355">
        <v>3</v>
      </c>
      <c r="E645" s="274">
        <v>0</v>
      </c>
      <c r="F645" s="274">
        <f>SUM(E640)</f>
        <v>0</v>
      </c>
      <c r="G645" s="355">
        <f t="shared" si="54"/>
        <v>3</v>
      </c>
      <c r="H645" s="345">
        <f t="shared" si="53"/>
        <v>1</v>
      </c>
    </row>
    <row r="646" spans="2:8" ht="12.75" customHeight="1" x14ac:dyDescent="0.25">
      <c r="B646" s="344" t="s">
        <v>471</v>
      </c>
      <c r="C646" s="354">
        <v>50</v>
      </c>
      <c r="D646" s="355">
        <v>144</v>
      </c>
      <c r="E646" s="274">
        <v>0</v>
      </c>
      <c r="F646" s="274">
        <f>SUM(A!BJ707:BJ727)</f>
        <v>43</v>
      </c>
      <c r="G646" s="355">
        <f t="shared" si="54"/>
        <v>101</v>
      </c>
      <c r="H646" s="345">
        <f t="shared" si="53"/>
        <v>2</v>
      </c>
    </row>
    <row r="647" spans="2:8" ht="12.75" customHeight="1" x14ac:dyDescent="0.25">
      <c r="B647" s="344" t="s">
        <v>472</v>
      </c>
      <c r="C647" s="354">
        <v>50</v>
      </c>
      <c r="D647" s="355">
        <v>0</v>
      </c>
      <c r="E647" s="274">
        <v>0</v>
      </c>
      <c r="F647" s="274">
        <v>0</v>
      </c>
      <c r="G647" s="355">
        <f t="shared" si="54"/>
        <v>0</v>
      </c>
      <c r="H647" s="345">
        <f t="shared" si="53"/>
        <v>0</v>
      </c>
    </row>
    <row r="648" spans="2:8" ht="12.75" customHeight="1" x14ac:dyDescent="0.25">
      <c r="B648" s="344" t="s">
        <v>207</v>
      </c>
      <c r="C648" s="354">
        <v>50</v>
      </c>
      <c r="D648" s="355">
        <v>884</v>
      </c>
      <c r="E648" s="274">
        <v>0</v>
      </c>
      <c r="F648" s="274">
        <f>SUM(A!BJ758:BJ759)</f>
        <v>100</v>
      </c>
      <c r="G648" s="355">
        <f t="shared" si="54"/>
        <v>784</v>
      </c>
      <c r="H648" s="345">
        <f t="shared" si="53"/>
        <v>2</v>
      </c>
    </row>
    <row r="649" spans="2:8" ht="12.75" customHeight="1" x14ac:dyDescent="0.25">
      <c r="B649" s="344" t="s">
        <v>208</v>
      </c>
      <c r="C649" s="354">
        <v>50</v>
      </c>
      <c r="D649" s="355">
        <v>2590</v>
      </c>
      <c r="E649" s="274">
        <v>0</v>
      </c>
      <c r="F649" s="271">
        <f>SUM(A!BJ771:BJ773)</f>
        <v>170</v>
      </c>
      <c r="G649" s="355">
        <f t="shared" si="54"/>
        <v>2420</v>
      </c>
      <c r="H649" s="345">
        <f t="shared" si="53"/>
        <v>2</v>
      </c>
    </row>
    <row r="650" spans="2:8" ht="12.75" customHeight="1" x14ac:dyDescent="0.25">
      <c r="B650" s="344" t="s">
        <v>209</v>
      </c>
      <c r="C650" s="354">
        <v>50</v>
      </c>
      <c r="D650" s="355">
        <v>3500</v>
      </c>
      <c r="E650" s="274">
        <v>0</v>
      </c>
      <c r="F650" s="274">
        <v>0</v>
      </c>
      <c r="G650" s="355">
        <f t="shared" si="54"/>
        <v>3500</v>
      </c>
      <c r="H650" s="345">
        <f t="shared" si="53"/>
        <v>2</v>
      </c>
    </row>
    <row r="651" spans="2:8" ht="12.75" customHeight="1" x14ac:dyDescent="0.25">
      <c r="B651" s="344" t="s">
        <v>210</v>
      </c>
      <c r="C651" s="354">
        <v>50</v>
      </c>
      <c r="D651" s="355">
        <v>890</v>
      </c>
      <c r="E651" s="274">
        <v>0</v>
      </c>
      <c r="F651" s="274">
        <v>30</v>
      </c>
      <c r="G651" s="355">
        <f t="shared" si="54"/>
        <v>860</v>
      </c>
      <c r="H651" s="345">
        <f t="shared" si="53"/>
        <v>2</v>
      </c>
    </row>
    <row r="652" spans="2:8" ht="12.75" customHeight="1" x14ac:dyDescent="0.25">
      <c r="B652" s="344" t="s">
        <v>211</v>
      </c>
      <c r="C652" s="354">
        <v>50</v>
      </c>
      <c r="D652" s="355">
        <v>535</v>
      </c>
      <c r="E652" s="274">
        <v>0</v>
      </c>
      <c r="F652" s="274">
        <f>SUM(A!BJ803:BJ809)</f>
        <v>116</v>
      </c>
      <c r="G652" s="355">
        <f t="shared" si="54"/>
        <v>419</v>
      </c>
      <c r="H652" s="345">
        <f t="shared" si="53"/>
        <v>2</v>
      </c>
    </row>
    <row r="653" spans="2:8" ht="12.75" customHeight="1" x14ac:dyDescent="0.25">
      <c r="B653" s="344" t="s">
        <v>212</v>
      </c>
      <c r="C653" s="354">
        <v>50</v>
      </c>
      <c r="D653" s="355">
        <v>352</v>
      </c>
      <c r="E653" s="274">
        <v>0</v>
      </c>
      <c r="F653" s="274">
        <v>0</v>
      </c>
      <c r="G653" s="355">
        <f t="shared" si="54"/>
        <v>352</v>
      </c>
      <c r="H653" s="345">
        <f t="shared" si="53"/>
        <v>2</v>
      </c>
    </row>
    <row r="654" spans="2:8" ht="12.75" customHeight="1" x14ac:dyDescent="0.25">
      <c r="B654" s="344" t="s">
        <v>213</v>
      </c>
      <c r="C654" s="354">
        <v>50</v>
      </c>
      <c r="D654" s="355">
        <v>0</v>
      </c>
      <c r="E654" s="274">
        <v>0</v>
      </c>
      <c r="F654" s="274">
        <v>0</v>
      </c>
      <c r="G654" s="355">
        <f t="shared" si="54"/>
        <v>0</v>
      </c>
      <c r="H654" s="345">
        <f t="shared" si="53"/>
        <v>0</v>
      </c>
    </row>
    <row r="655" spans="2:8" ht="12.75" customHeight="1" x14ac:dyDescent="0.25">
      <c r="B655" s="344" t="s">
        <v>215</v>
      </c>
      <c r="C655" s="354">
        <v>50</v>
      </c>
      <c r="D655" s="355">
        <v>174</v>
      </c>
      <c r="E655" s="274">
        <v>0</v>
      </c>
      <c r="F655" s="274">
        <f>SUM(A!BJ843:BJ847)</f>
        <v>21</v>
      </c>
      <c r="G655" s="355">
        <f t="shared" si="54"/>
        <v>153</v>
      </c>
      <c r="H655" s="345">
        <f t="shared" si="53"/>
        <v>2</v>
      </c>
    </row>
    <row r="656" spans="2:8" ht="12.75" customHeight="1" x14ac:dyDescent="0.25">
      <c r="B656" s="344" t="s">
        <v>216</v>
      </c>
      <c r="C656" s="354">
        <v>50</v>
      </c>
      <c r="D656" s="355">
        <v>3</v>
      </c>
      <c r="E656" s="274">
        <v>0</v>
      </c>
      <c r="F656" s="274">
        <v>0</v>
      </c>
      <c r="G656" s="355">
        <f t="shared" si="54"/>
        <v>3</v>
      </c>
      <c r="H656" s="345">
        <f t="shared" ref="H656:H672" si="55">_xlfn.IFS(G656&lt;=0,0,G656&lt;=C656,1,G656&gt;=C656,2)</f>
        <v>1</v>
      </c>
    </row>
    <row r="657" spans="2:8" ht="12.75" customHeight="1" x14ac:dyDescent="0.25">
      <c r="B657" s="344" t="s">
        <v>473</v>
      </c>
      <c r="C657" s="354">
        <v>50</v>
      </c>
      <c r="D657" s="355">
        <v>164</v>
      </c>
      <c r="E657" s="274">
        <v>0</v>
      </c>
      <c r="F657" s="274">
        <v>0</v>
      </c>
      <c r="G657" s="355">
        <f t="shared" ref="G657:G672" si="56">D657+E657-F657</f>
        <v>164</v>
      </c>
      <c r="H657" s="345">
        <f t="shared" si="55"/>
        <v>2</v>
      </c>
    </row>
    <row r="658" spans="2:8" ht="12.75" customHeight="1" x14ac:dyDescent="0.25">
      <c r="B658" s="344" t="s">
        <v>228</v>
      </c>
      <c r="C658" s="354">
        <v>50</v>
      </c>
      <c r="D658" s="355">
        <v>506</v>
      </c>
      <c r="E658" s="274">
        <v>0</v>
      </c>
      <c r="F658" s="274">
        <f>SUM(A!BJ878:BJ882)</f>
        <v>19</v>
      </c>
      <c r="G658" s="355">
        <f t="shared" si="56"/>
        <v>487</v>
      </c>
      <c r="H658" s="345">
        <f t="shared" si="55"/>
        <v>2</v>
      </c>
    </row>
    <row r="659" spans="2:8" ht="12.75" customHeight="1" x14ac:dyDescent="0.25">
      <c r="B659" s="344" t="s">
        <v>229</v>
      </c>
      <c r="C659" s="354">
        <v>50</v>
      </c>
      <c r="D659" s="355">
        <v>442</v>
      </c>
      <c r="E659" s="274">
        <v>0</v>
      </c>
      <c r="F659" s="274">
        <f>SUM(A!BJ888)</f>
        <v>3</v>
      </c>
      <c r="G659" s="355">
        <f t="shared" si="56"/>
        <v>439</v>
      </c>
      <c r="H659" s="345">
        <f t="shared" si="55"/>
        <v>2</v>
      </c>
    </row>
    <row r="660" spans="2:8" ht="12.75" customHeight="1" x14ac:dyDescent="0.25">
      <c r="B660" s="344" t="s">
        <v>231</v>
      </c>
      <c r="C660" s="354">
        <v>50</v>
      </c>
      <c r="D660" s="355">
        <v>284</v>
      </c>
      <c r="E660" s="274">
        <v>0</v>
      </c>
      <c r="F660" s="274">
        <v>1</v>
      </c>
      <c r="G660" s="355">
        <f t="shared" si="56"/>
        <v>283</v>
      </c>
      <c r="H660" s="345">
        <f t="shared" si="55"/>
        <v>2</v>
      </c>
    </row>
    <row r="661" spans="2:8" ht="12.75" customHeight="1" x14ac:dyDescent="0.25">
      <c r="B661" s="344" t="s">
        <v>234</v>
      </c>
      <c r="C661" s="354">
        <v>50</v>
      </c>
      <c r="D661" s="355">
        <v>45</v>
      </c>
      <c r="E661" s="274">
        <v>0</v>
      </c>
      <c r="F661" s="274">
        <f>SUM(A!BJ900)</f>
        <v>1</v>
      </c>
      <c r="G661" s="355">
        <f t="shared" si="56"/>
        <v>44</v>
      </c>
      <c r="H661" s="345">
        <f t="shared" si="55"/>
        <v>1</v>
      </c>
    </row>
    <row r="662" spans="2:8" ht="12.75" customHeight="1" x14ac:dyDescent="0.25">
      <c r="B662" s="344" t="s">
        <v>235</v>
      </c>
      <c r="C662" s="354">
        <v>50</v>
      </c>
      <c r="D662" s="355">
        <v>0</v>
      </c>
      <c r="E662" s="274">
        <v>0</v>
      </c>
      <c r="F662" s="274">
        <f>SUM(A!BJ901)</f>
        <v>0</v>
      </c>
      <c r="G662" s="355">
        <f t="shared" si="56"/>
        <v>0</v>
      </c>
      <c r="H662" s="345">
        <f t="shared" si="55"/>
        <v>0</v>
      </c>
    </row>
    <row r="663" spans="2:8" ht="12.75" customHeight="1" x14ac:dyDescent="0.25">
      <c r="B663" s="344" t="s">
        <v>236</v>
      </c>
      <c r="C663" s="354">
        <v>50</v>
      </c>
      <c r="D663" s="355">
        <v>2</v>
      </c>
      <c r="E663" s="274">
        <v>0</v>
      </c>
      <c r="F663" s="274">
        <f>SUM(A!BJ902)</f>
        <v>0</v>
      </c>
      <c r="G663" s="355">
        <f t="shared" si="56"/>
        <v>2</v>
      </c>
      <c r="H663" s="345">
        <f t="shared" si="55"/>
        <v>1</v>
      </c>
    </row>
    <row r="664" spans="2:8" ht="12.75" customHeight="1" x14ac:dyDescent="0.25">
      <c r="B664" s="344" t="s">
        <v>238</v>
      </c>
      <c r="C664" s="354">
        <v>50</v>
      </c>
      <c r="D664" s="355">
        <v>0</v>
      </c>
      <c r="E664" s="274">
        <v>0</v>
      </c>
      <c r="F664" s="274">
        <v>0</v>
      </c>
      <c r="G664" s="355">
        <f t="shared" si="56"/>
        <v>0</v>
      </c>
      <c r="H664" s="345">
        <f t="shared" si="55"/>
        <v>0</v>
      </c>
    </row>
    <row r="665" spans="2:8" ht="12.75" customHeight="1" x14ac:dyDescent="0.25">
      <c r="B665" s="344" t="s">
        <v>240</v>
      </c>
      <c r="C665" s="354">
        <v>50</v>
      </c>
      <c r="D665" s="355">
        <v>1170</v>
      </c>
      <c r="E665" s="274">
        <v>0</v>
      </c>
      <c r="F665" s="274">
        <v>0</v>
      </c>
      <c r="G665" s="355">
        <f t="shared" si="56"/>
        <v>1170</v>
      </c>
      <c r="H665" s="345">
        <f t="shared" si="55"/>
        <v>2</v>
      </c>
    </row>
    <row r="666" spans="2:8" ht="12.75" customHeight="1" x14ac:dyDescent="0.25">
      <c r="B666" s="344" t="s">
        <v>242</v>
      </c>
      <c r="C666" s="354">
        <v>50</v>
      </c>
      <c r="D666" s="355">
        <v>26</v>
      </c>
      <c r="E666" s="274">
        <v>0</v>
      </c>
      <c r="F666" s="274">
        <v>0</v>
      </c>
      <c r="G666" s="355">
        <f t="shared" si="56"/>
        <v>26</v>
      </c>
      <c r="H666" s="345">
        <f t="shared" si="55"/>
        <v>1</v>
      </c>
    </row>
    <row r="667" spans="2:8" ht="12.75" customHeight="1" x14ac:dyDescent="0.25">
      <c r="B667" s="344" t="s">
        <v>243</v>
      </c>
      <c r="C667" s="354">
        <v>50</v>
      </c>
      <c r="D667" s="355">
        <v>43</v>
      </c>
      <c r="E667" s="274">
        <v>0</v>
      </c>
      <c r="F667" s="274">
        <v>0</v>
      </c>
      <c r="G667" s="355">
        <f t="shared" si="56"/>
        <v>43</v>
      </c>
      <c r="H667" s="345">
        <f t="shared" si="55"/>
        <v>1</v>
      </c>
    </row>
    <row r="668" spans="2:8" ht="12.75" customHeight="1" x14ac:dyDescent="0.25">
      <c r="B668" s="344" t="s">
        <v>246</v>
      </c>
      <c r="C668" s="354">
        <v>50</v>
      </c>
      <c r="D668" s="355">
        <v>30</v>
      </c>
      <c r="E668" s="274">
        <v>0</v>
      </c>
      <c r="F668" s="274">
        <v>0</v>
      </c>
      <c r="G668" s="355">
        <f t="shared" si="56"/>
        <v>30</v>
      </c>
      <c r="H668" s="345">
        <f t="shared" si="55"/>
        <v>1</v>
      </c>
    </row>
    <row r="669" spans="2:8" ht="12.75" customHeight="1" x14ac:dyDescent="0.25">
      <c r="B669" s="344" t="s">
        <v>248</v>
      </c>
      <c r="C669" s="354">
        <v>50</v>
      </c>
      <c r="D669" s="355">
        <v>50</v>
      </c>
      <c r="E669" s="274">
        <v>0</v>
      </c>
      <c r="F669" s="274">
        <v>0</v>
      </c>
      <c r="G669" s="355">
        <f t="shared" si="56"/>
        <v>50</v>
      </c>
      <c r="H669" s="345">
        <f t="shared" si="55"/>
        <v>1</v>
      </c>
    </row>
    <row r="670" spans="2:8" ht="12.75" customHeight="1" x14ac:dyDescent="0.25">
      <c r="B670" s="344" t="s">
        <v>247</v>
      </c>
      <c r="C670" s="354">
        <v>50</v>
      </c>
      <c r="D670" s="355">
        <v>30</v>
      </c>
      <c r="E670" s="274">
        <v>0</v>
      </c>
      <c r="F670" s="274">
        <v>0</v>
      </c>
      <c r="G670" s="355">
        <f t="shared" si="56"/>
        <v>30</v>
      </c>
      <c r="H670" s="345">
        <f t="shared" si="55"/>
        <v>1</v>
      </c>
    </row>
    <row r="671" spans="2:8" ht="12.75" customHeight="1" x14ac:dyDescent="0.25">
      <c r="B671" s="344" t="s">
        <v>251</v>
      </c>
      <c r="C671" s="354">
        <v>50</v>
      </c>
      <c r="D671" s="355">
        <v>491</v>
      </c>
      <c r="E671" s="274">
        <v>0</v>
      </c>
      <c r="F671" s="274">
        <f>SUM(A!BJ1022)</f>
        <v>2</v>
      </c>
      <c r="G671" s="355">
        <f t="shared" si="56"/>
        <v>489</v>
      </c>
      <c r="H671" s="345">
        <f t="shared" si="55"/>
        <v>2</v>
      </c>
    </row>
    <row r="672" spans="2:8" ht="12.75" customHeight="1" x14ac:dyDescent="0.25">
      <c r="B672" s="344" t="s">
        <v>253</v>
      </c>
      <c r="C672" s="354">
        <v>50</v>
      </c>
      <c r="D672" s="355">
        <v>649</v>
      </c>
      <c r="E672" s="274">
        <v>0</v>
      </c>
      <c r="F672" s="274">
        <f>SUM(A!BJ1035:BJ1040)</f>
        <v>20</v>
      </c>
      <c r="G672" s="355">
        <f t="shared" si="56"/>
        <v>629</v>
      </c>
      <c r="H672" s="345">
        <f t="shared" si="55"/>
        <v>2</v>
      </c>
    </row>
    <row r="673" spans="2:8" ht="20" customHeight="1" x14ac:dyDescent="0.5">
      <c r="B673" s="748" t="s">
        <v>582</v>
      </c>
      <c r="C673" s="748"/>
      <c r="D673" s="748"/>
      <c r="E673" s="748"/>
      <c r="F673" s="748"/>
      <c r="G673" s="748"/>
      <c r="H673" s="748"/>
    </row>
    <row r="674" spans="2:8" ht="12.75" customHeight="1" x14ac:dyDescent="0.25">
      <c r="B674" s="344" t="s">
        <v>6</v>
      </c>
      <c r="C674" s="354">
        <v>50</v>
      </c>
      <c r="D674" s="355">
        <f>G592</f>
        <v>147</v>
      </c>
      <c r="E674" s="274">
        <v>0</v>
      </c>
      <c r="F674" s="274">
        <v>0</v>
      </c>
      <c r="G674" s="355">
        <f>D674+E674-F674</f>
        <v>147</v>
      </c>
      <c r="H674" s="345">
        <f t="shared" ref="H674:H737" si="57">_xlfn.IFS(G674&lt;=0,0,G674&lt;=C674,1,G674&gt;=C674,2)</f>
        <v>2</v>
      </c>
    </row>
    <row r="675" spans="2:8" ht="12.75" customHeight="1" x14ac:dyDescent="0.25">
      <c r="B675" s="344" t="s">
        <v>13</v>
      </c>
      <c r="C675" s="354">
        <v>50</v>
      </c>
      <c r="D675" s="355">
        <f t="shared" ref="D675:D738" si="58">G593</f>
        <v>137</v>
      </c>
      <c r="E675" s="274">
        <v>0</v>
      </c>
      <c r="F675" s="274">
        <f>SUM(A!BQ20)</f>
        <v>0</v>
      </c>
      <c r="G675" s="355">
        <f t="shared" ref="G675:G738" si="59">D675+E675-F675</f>
        <v>137</v>
      </c>
      <c r="H675" s="345">
        <f t="shared" si="57"/>
        <v>2</v>
      </c>
    </row>
    <row r="676" spans="2:8" ht="12.75" customHeight="1" x14ac:dyDescent="0.25">
      <c r="B676" s="344" t="s">
        <v>20</v>
      </c>
      <c r="C676" s="354">
        <v>50</v>
      </c>
      <c r="D676" s="355">
        <f t="shared" si="58"/>
        <v>14</v>
      </c>
      <c r="E676" s="274">
        <v>0</v>
      </c>
      <c r="F676" s="274">
        <f>SUM(A!BJ111:BJ112)</f>
        <v>0</v>
      </c>
      <c r="G676" s="355">
        <f t="shared" si="59"/>
        <v>14</v>
      </c>
      <c r="H676" s="345">
        <f t="shared" si="57"/>
        <v>1</v>
      </c>
    </row>
    <row r="677" spans="2:8" ht="12.75" customHeight="1" x14ac:dyDescent="0.25">
      <c r="B677" s="344" t="s">
        <v>23</v>
      </c>
      <c r="C677" s="354">
        <v>50</v>
      </c>
      <c r="D677" s="355">
        <f t="shared" si="58"/>
        <v>6</v>
      </c>
      <c r="E677" s="274">
        <v>0</v>
      </c>
      <c r="F677" s="274">
        <f>SUM(A!BI112)</f>
        <v>0</v>
      </c>
      <c r="G677" s="355">
        <f t="shared" si="59"/>
        <v>6</v>
      </c>
      <c r="H677" s="345">
        <f t="shared" si="57"/>
        <v>1</v>
      </c>
    </row>
    <row r="678" spans="2:8" ht="12.75" customHeight="1" x14ac:dyDescent="0.25">
      <c r="B678" s="344" t="s">
        <v>26</v>
      </c>
      <c r="C678" s="354">
        <v>50</v>
      </c>
      <c r="D678" s="355">
        <f t="shared" si="58"/>
        <v>0</v>
      </c>
      <c r="E678" s="274">
        <v>0</v>
      </c>
      <c r="F678" s="274">
        <f>SUM(A!BI113)</f>
        <v>0</v>
      </c>
      <c r="G678" s="355">
        <f t="shared" si="59"/>
        <v>0</v>
      </c>
      <c r="H678" s="345">
        <f t="shared" si="57"/>
        <v>0</v>
      </c>
    </row>
    <row r="679" spans="2:8" ht="12.75" customHeight="1" x14ac:dyDescent="0.25">
      <c r="B679" s="344" t="s">
        <v>28</v>
      </c>
      <c r="C679" s="354">
        <v>50</v>
      </c>
      <c r="D679" s="355">
        <f t="shared" si="58"/>
        <v>546</v>
      </c>
      <c r="E679" s="274">
        <v>0</v>
      </c>
      <c r="F679" s="274">
        <f>SUM(A!BR72:BR73)</f>
        <v>3</v>
      </c>
      <c r="G679" s="355">
        <f t="shared" si="59"/>
        <v>543</v>
      </c>
      <c r="H679" s="345">
        <f t="shared" si="57"/>
        <v>2</v>
      </c>
    </row>
    <row r="680" spans="2:8" ht="12.75" customHeight="1" x14ac:dyDescent="0.25">
      <c r="B680" s="344" t="s">
        <v>29</v>
      </c>
      <c r="C680" s="354">
        <v>50</v>
      </c>
      <c r="D680" s="355">
        <f t="shared" si="58"/>
        <v>263</v>
      </c>
      <c r="E680" s="274">
        <v>0</v>
      </c>
      <c r="F680" s="274">
        <f>SUM(A!BR84:BR86)</f>
        <v>4</v>
      </c>
      <c r="G680" s="355">
        <f t="shared" si="59"/>
        <v>259</v>
      </c>
      <c r="H680" s="345">
        <f t="shared" si="57"/>
        <v>2</v>
      </c>
    </row>
    <row r="681" spans="2:8" ht="12.75" customHeight="1" x14ac:dyDescent="0.25">
      <c r="B681" s="344" t="s">
        <v>30</v>
      </c>
      <c r="C681" s="354">
        <v>50</v>
      </c>
      <c r="D681" s="355">
        <f t="shared" si="58"/>
        <v>90</v>
      </c>
      <c r="E681" s="274">
        <v>0</v>
      </c>
      <c r="F681" s="274">
        <f>SUM(A!BQ99)</f>
        <v>0</v>
      </c>
      <c r="G681" s="355">
        <f t="shared" si="59"/>
        <v>90</v>
      </c>
      <c r="H681" s="345">
        <f t="shared" si="57"/>
        <v>2</v>
      </c>
    </row>
    <row r="682" spans="2:8" ht="12.75" customHeight="1" x14ac:dyDescent="0.25">
      <c r="B682" s="344" t="s">
        <v>32</v>
      </c>
      <c r="C682" s="354">
        <v>50</v>
      </c>
      <c r="D682" s="355">
        <f t="shared" si="58"/>
        <v>362</v>
      </c>
      <c r="E682" s="274">
        <v>0</v>
      </c>
      <c r="F682" s="274">
        <f>SUM(A!BI191)</f>
        <v>0</v>
      </c>
      <c r="G682" s="355">
        <f t="shared" si="59"/>
        <v>362</v>
      </c>
      <c r="H682" s="345">
        <f t="shared" si="57"/>
        <v>2</v>
      </c>
    </row>
    <row r="683" spans="2:8" ht="12.75" customHeight="1" x14ac:dyDescent="0.25">
      <c r="B683" s="344" t="s">
        <v>33</v>
      </c>
      <c r="C683" s="354">
        <v>50</v>
      </c>
      <c r="D683" s="355">
        <f t="shared" si="58"/>
        <v>2413</v>
      </c>
      <c r="E683" s="274">
        <v>0</v>
      </c>
      <c r="F683" s="274">
        <f>SUM(A!BR127)</f>
        <v>100</v>
      </c>
      <c r="G683" s="355">
        <f t="shared" si="59"/>
        <v>2313</v>
      </c>
      <c r="H683" s="345">
        <f t="shared" si="57"/>
        <v>2</v>
      </c>
    </row>
    <row r="684" spans="2:8" ht="12.75" customHeight="1" x14ac:dyDescent="0.25">
      <c r="B684" s="344" t="s">
        <v>37</v>
      </c>
      <c r="C684" s="354">
        <v>50</v>
      </c>
      <c r="D684" s="355">
        <f t="shared" si="58"/>
        <v>10</v>
      </c>
      <c r="E684" s="274">
        <v>0</v>
      </c>
      <c r="F684" s="274">
        <f>SUM(A!BR141)</f>
        <v>0</v>
      </c>
      <c r="G684" s="355">
        <f t="shared" si="59"/>
        <v>10</v>
      </c>
      <c r="H684" s="345">
        <f t="shared" si="57"/>
        <v>1</v>
      </c>
    </row>
    <row r="685" spans="2:8" ht="12.75" customHeight="1" x14ac:dyDescent="0.25">
      <c r="B685" s="344" t="s">
        <v>38</v>
      </c>
      <c r="C685" s="354">
        <v>50</v>
      </c>
      <c r="D685" s="355">
        <f t="shared" si="58"/>
        <v>8</v>
      </c>
      <c r="E685" s="274">
        <v>0</v>
      </c>
      <c r="F685" s="274">
        <f>SUM(A!BJ211:BJ212)</f>
        <v>0</v>
      </c>
      <c r="G685" s="355">
        <f t="shared" si="59"/>
        <v>8</v>
      </c>
      <c r="H685" s="345">
        <f t="shared" si="57"/>
        <v>1</v>
      </c>
    </row>
    <row r="686" spans="2:8" ht="12.75" customHeight="1" x14ac:dyDescent="0.25">
      <c r="B686" s="344" t="s">
        <v>39</v>
      </c>
      <c r="C686" s="354">
        <v>50</v>
      </c>
      <c r="D686" s="355">
        <f t="shared" si="58"/>
        <v>7</v>
      </c>
      <c r="E686" s="274">
        <v>0</v>
      </c>
      <c r="F686" s="274">
        <f>SUM(A!BJ212:BJ213)</f>
        <v>0</v>
      </c>
      <c r="G686" s="355">
        <f t="shared" si="59"/>
        <v>7</v>
      </c>
      <c r="H686" s="345">
        <f t="shared" si="57"/>
        <v>1</v>
      </c>
    </row>
    <row r="687" spans="2:8" ht="12.75" customHeight="1" x14ac:dyDescent="0.25">
      <c r="B687" s="344" t="s">
        <v>41</v>
      </c>
      <c r="C687" s="354">
        <v>50</v>
      </c>
      <c r="D687" s="355">
        <f t="shared" si="58"/>
        <v>2</v>
      </c>
      <c r="E687" s="274">
        <v>0</v>
      </c>
      <c r="F687" s="274">
        <f>SUM(A!BJ213:BJ214)</f>
        <v>0</v>
      </c>
      <c r="G687" s="355">
        <f t="shared" si="59"/>
        <v>2</v>
      </c>
      <c r="H687" s="345">
        <f t="shared" si="57"/>
        <v>1</v>
      </c>
    </row>
    <row r="688" spans="2:8" ht="12.75" customHeight="1" x14ac:dyDescent="0.25">
      <c r="B688" s="344" t="s">
        <v>42</v>
      </c>
      <c r="C688" s="354">
        <v>50</v>
      </c>
      <c r="D688" s="355">
        <f t="shared" si="58"/>
        <v>0</v>
      </c>
      <c r="E688" s="274">
        <v>0</v>
      </c>
      <c r="F688" s="274">
        <f>SUM(A!BJ214:BJ215)</f>
        <v>0</v>
      </c>
      <c r="G688" s="355">
        <f t="shared" si="59"/>
        <v>0</v>
      </c>
      <c r="H688" s="345">
        <f t="shared" si="57"/>
        <v>0</v>
      </c>
    </row>
    <row r="689" spans="2:8" ht="12.75" customHeight="1" x14ac:dyDescent="0.25">
      <c r="B689" s="344" t="s">
        <v>43</v>
      </c>
      <c r="C689" s="354">
        <v>50</v>
      </c>
      <c r="D689" s="355">
        <f t="shared" si="58"/>
        <v>0</v>
      </c>
      <c r="E689" s="274">
        <v>0</v>
      </c>
      <c r="F689" s="274">
        <f>SUM(A!BJ215:BJ216)</f>
        <v>0</v>
      </c>
      <c r="G689" s="355">
        <f t="shared" si="59"/>
        <v>0</v>
      </c>
      <c r="H689" s="345">
        <f t="shared" si="57"/>
        <v>0</v>
      </c>
    </row>
    <row r="690" spans="2:8" ht="12.75" customHeight="1" x14ac:dyDescent="0.25">
      <c r="B690" s="344" t="s">
        <v>45</v>
      </c>
      <c r="C690" s="354">
        <v>50</v>
      </c>
      <c r="D690" s="355">
        <f t="shared" si="58"/>
        <v>0</v>
      </c>
      <c r="E690" s="274">
        <v>0</v>
      </c>
      <c r="F690" s="274">
        <f>SUM(A!BJ216:BJ217)</f>
        <v>0</v>
      </c>
      <c r="G690" s="355">
        <f t="shared" si="59"/>
        <v>0</v>
      </c>
      <c r="H690" s="345">
        <f t="shared" si="57"/>
        <v>0</v>
      </c>
    </row>
    <row r="691" spans="2:8" ht="12.75" customHeight="1" x14ac:dyDescent="0.25">
      <c r="B691" s="344" t="s">
        <v>458</v>
      </c>
      <c r="C691" s="354">
        <v>50</v>
      </c>
      <c r="D691" s="355">
        <f t="shared" si="58"/>
        <v>5275</v>
      </c>
      <c r="E691" s="274">
        <v>0</v>
      </c>
      <c r="F691" s="274">
        <f>SUM(A!BR220:BR229)</f>
        <v>319</v>
      </c>
      <c r="G691" s="355">
        <f t="shared" si="59"/>
        <v>4956</v>
      </c>
      <c r="H691" s="345">
        <f t="shared" si="57"/>
        <v>2</v>
      </c>
    </row>
    <row r="692" spans="2:8" ht="12.75" customHeight="1" x14ac:dyDescent="0.25">
      <c r="B692" s="344" t="s">
        <v>459</v>
      </c>
      <c r="C692" s="354">
        <v>50</v>
      </c>
      <c r="D692" s="355">
        <f t="shared" si="58"/>
        <v>107</v>
      </c>
      <c r="E692" s="274">
        <v>0</v>
      </c>
      <c r="F692" s="274">
        <f>SUM(A!BR243:BR246)</f>
        <v>87</v>
      </c>
      <c r="G692" s="355">
        <f t="shared" si="59"/>
        <v>20</v>
      </c>
      <c r="H692" s="345">
        <f t="shared" si="57"/>
        <v>1</v>
      </c>
    </row>
    <row r="693" spans="2:8" ht="12.75" customHeight="1" x14ac:dyDescent="0.25">
      <c r="B693" s="344" t="s">
        <v>460</v>
      </c>
      <c r="C693" s="354">
        <v>50</v>
      </c>
      <c r="D693" s="355">
        <f t="shared" si="58"/>
        <v>0</v>
      </c>
      <c r="E693" s="274">
        <v>0</v>
      </c>
      <c r="F693" s="274">
        <v>0</v>
      </c>
      <c r="G693" s="355">
        <f t="shared" si="59"/>
        <v>0</v>
      </c>
      <c r="H693" s="345">
        <f t="shared" si="57"/>
        <v>0</v>
      </c>
    </row>
    <row r="694" spans="2:8" ht="12.75" customHeight="1" x14ac:dyDescent="0.25">
      <c r="B694" s="344" t="s">
        <v>461</v>
      </c>
      <c r="C694" s="354">
        <v>50</v>
      </c>
      <c r="D694" s="355">
        <f t="shared" si="58"/>
        <v>280</v>
      </c>
      <c r="E694" s="274">
        <v>0</v>
      </c>
      <c r="F694" s="274">
        <f>SUM(A!BT270)</f>
        <v>0</v>
      </c>
      <c r="G694" s="355">
        <f t="shared" si="59"/>
        <v>280</v>
      </c>
      <c r="H694" s="345">
        <f t="shared" si="57"/>
        <v>2</v>
      </c>
    </row>
    <row r="695" spans="2:8" ht="12.75" customHeight="1" x14ac:dyDescent="0.25">
      <c r="B695" s="344" t="s">
        <v>91</v>
      </c>
      <c r="C695" s="354">
        <v>50</v>
      </c>
      <c r="D695" s="355">
        <f t="shared" si="58"/>
        <v>23</v>
      </c>
      <c r="E695" s="274">
        <v>0</v>
      </c>
      <c r="F695" s="274">
        <v>0</v>
      </c>
      <c r="G695" s="355">
        <f t="shared" si="59"/>
        <v>23</v>
      </c>
      <c r="H695" s="345">
        <f t="shared" si="57"/>
        <v>1</v>
      </c>
    </row>
    <row r="696" spans="2:8" ht="12.75" customHeight="1" x14ac:dyDescent="0.25">
      <c r="B696" s="344" t="s">
        <v>90</v>
      </c>
      <c r="C696" s="354">
        <v>50</v>
      </c>
      <c r="D696" s="355">
        <f t="shared" si="58"/>
        <v>0</v>
      </c>
      <c r="E696" s="274">
        <v>0</v>
      </c>
      <c r="F696" s="274">
        <v>0</v>
      </c>
      <c r="G696" s="355">
        <f t="shared" si="59"/>
        <v>0</v>
      </c>
      <c r="H696" s="345">
        <f t="shared" si="57"/>
        <v>0</v>
      </c>
    </row>
    <row r="697" spans="2:8" ht="12.75" customHeight="1" x14ac:dyDescent="0.25">
      <c r="B697" s="344" t="s">
        <v>92</v>
      </c>
      <c r="C697" s="354">
        <v>50</v>
      </c>
      <c r="D697" s="355">
        <f t="shared" si="58"/>
        <v>0</v>
      </c>
      <c r="E697" s="274">
        <v>0</v>
      </c>
      <c r="F697" s="274">
        <v>0</v>
      </c>
      <c r="G697" s="355">
        <f t="shared" si="59"/>
        <v>0</v>
      </c>
      <c r="H697" s="345">
        <f t="shared" si="57"/>
        <v>0</v>
      </c>
    </row>
    <row r="698" spans="2:8" ht="12.75" customHeight="1" x14ac:dyDescent="0.25">
      <c r="B698" s="344" t="s">
        <v>93</v>
      </c>
      <c r="C698" s="354">
        <v>50</v>
      </c>
      <c r="D698" s="355">
        <f t="shared" si="58"/>
        <v>23</v>
      </c>
      <c r="E698" s="274">
        <v>0</v>
      </c>
      <c r="F698" s="274">
        <f>SUM(A!BR324)</f>
        <v>1</v>
      </c>
      <c r="G698" s="355">
        <f t="shared" si="59"/>
        <v>22</v>
      </c>
      <c r="H698" s="345">
        <f t="shared" si="57"/>
        <v>1</v>
      </c>
    </row>
    <row r="699" spans="2:8" ht="12.75" customHeight="1" x14ac:dyDescent="0.25">
      <c r="B699" s="344" t="s">
        <v>94</v>
      </c>
      <c r="C699" s="354">
        <v>50</v>
      </c>
      <c r="D699" s="355">
        <f t="shared" si="58"/>
        <v>1700</v>
      </c>
      <c r="E699" s="274">
        <v>0</v>
      </c>
      <c r="F699" s="274">
        <f>SUM(A!BR331:BR332)</f>
        <v>5</v>
      </c>
      <c r="G699" s="355">
        <f t="shared" si="59"/>
        <v>1695</v>
      </c>
      <c r="H699" s="345">
        <f t="shared" si="57"/>
        <v>2</v>
      </c>
    </row>
    <row r="700" spans="2:8" ht="12.75" customHeight="1" x14ac:dyDescent="0.25">
      <c r="B700" s="344" t="s">
        <v>96</v>
      </c>
      <c r="C700" s="354">
        <v>50</v>
      </c>
      <c r="D700" s="355">
        <f t="shared" si="58"/>
        <v>47</v>
      </c>
      <c r="E700" s="274">
        <v>0</v>
      </c>
      <c r="F700" s="274">
        <f>SUM(A!BR344)</f>
        <v>4</v>
      </c>
      <c r="G700" s="355">
        <f t="shared" si="59"/>
        <v>43</v>
      </c>
      <c r="H700" s="345">
        <f t="shared" si="57"/>
        <v>1</v>
      </c>
    </row>
    <row r="701" spans="2:8" ht="12.75" customHeight="1" x14ac:dyDescent="0.25">
      <c r="B701" s="344" t="s">
        <v>97</v>
      </c>
      <c r="C701" s="354">
        <v>50</v>
      </c>
      <c r="D701" s="355">
        <f t="shared" si="58"/>
        <v>0</v>
      </c>
      <c r="E701" s="274">
        <v>0</v>
      </c>
      <c r="F701" s="274">
        <v>0</v>
      </c>
      <c r="G701" s="355">
        <f t="shared" si="59"/>
        <v>0</v>
      </c>
      <c r="H701" s="345">
        <f t="shared" si="57"/>
        <v>0</v>
      </c>
    </row>
    <row r="702" spans="2:8" ht="12.75" customHeight="1" x14ac:dyDescent="0.25">
      <c r="B702" s="344" t="s">
        <v>99</v>
      </c>
      <c r="C702" s="354">
        <v>50</v>
      </c>
      <c r="D702" s="355">
        <f t="shared" si="58"/>
        <v>26</v>
      </c>
      <c r="E702" s="274">
        <v>0</v>
      </c>
      <c r="F702" s="274">
        <v>1</v>
      </c>
      <c r="G702" s="355">
        <f t="shared" si="59"/>
        <v>25</v>
      </c>
      <c r="H702" s="345">
        <f t="shared" si="57"/>
        <v>1</v>
      </c>
    </row>
    <row r="703" spans="2:8" ht="12.75" customHeight="1" x14ac:dyDescent="0.25">
      <c r="B703" s="344" t="s">
        <v>101</v>
      </c>
      <c r="C703" s="354">
        <v>50</v>
      </c>
      <c r="D703" s="355">
        <f t="shared" si="58"/>
        <v>7</v>
      </c>
      <c r="E703" s="274">
        <v>0</v>
      </c>
      <c r="F703" s="274">
        <v>0</v>
      </c>
      <c r="G703" s="355">
        <f t="shared" si="59"/>
        <v>7</v>
      </c>
      <c r="H703" s="345">
        <f t="shared" si="57"/>
        <v>1</v>
      </c>
    </row>
    <row r="704" spans="2:8" ht="12.75" customHeight="1" x14ac:dyDescent="0.25">
      <c r="B704" s="344" t="s">
        <v>102</v>
      </c>
      <c r="C704" s="354">
        <v>50</v>
      </c>
      <c r="D704" s="355">
        <f t="shared" si="58"/>
        <v>22</v>
      </c>
      <c r="E704" s="274">
        <v>0</v>
      </c>
      <c r="F704" s="274">
        <v>0</v>
      </c>
      <c r="G704" s="355">
        <f t="shared" si="59"/>
        <v>22</v>
      </c>
      <c r="H704" s="345">
        <f t="shared" si="57"/>
        <v>1</v>
      </c>
    </row>
    <row r="705" spans="2:8" ht="12.75" customHeight="1" x14ac:dyDescent="0.25">
      <c r="B705" s="344" t="s">
        <v>103</v>
      </c>
      <c r="C705" s="354">
        <v>50</v>
      </c>
      <c r="D705" s="355">
        <f t="shared" si="58"/>
        <v>2450</v>
      </c>
      <c r="E705" s="274">
        <v>0</v>
      </c>
      <c r="F705" s="274">
        <f>SUM(A!BR401:BR412)</f>
        <v>24</v>
      </c>
      <c r="G705" s="355">
        <f t="shared" si="59"/>
        <v>2426</v>
      </c>
      <c r="H705" s="345">
        <f t="shared" si="57"/>
        <v>2</v>
      </c>
    </row>
    <row r="706" spans="2:8" ht="12.75" customHeight="1" x14ac:dyDescent="0.25">
      <c r="B706" s="344" t="s">
        <v>104</v>
      </c>
      <c r="C706" s="354">
        <v>50</v>
      </c>
      <c r="D706" s="355">
        <f t="shared" si="58"/>
        <v>776</v>
      </c>
      <c r="E706" s="274">
        <v>0</v>
      </c>
      <c r="F706" s="274">
        <f>SUM(A!BR416:BR419)</f>
        <v>113</v>
      </c>
      <c r="G706" s="355">
        <f t="shared" si="59"/>
        <v>663</v>
      </c>
      <c r="H706" s="345">
        <f t="shared" si="57"/>
        <v>2</v>
      </c>
    </row>
    <row r="707" spans="2:8" ht="12.75" customHeight="1" x14ac:dyDescent="0.25">
      <c r="B707" s="344" t="s">
        <v>105</v>
      </c>
      <c r="C707" s="354">
        <v>50</v>
      </c>
      <c r="D707" s="355">
        <f t="shared" si="58"/>
        <v>900</v>
      </c>
      <c r="E707" s="274">
        <v>0</v>
      </c>
      <c r="F707" s="274">
        <f>SUM(A!BR434)</f>
        <v>24</v>
      </c>
      <c r="G707" s="355">
        <f t="shared" si="59"/>
        <v>876</v>
      </c>
      <c r="H707" s="345">
        <f t="shared" si="57"/>
        <v>2</v>
      </c>
    </row>
    <row r="708" spans="2:8" ht="12.75" customHeight="1" x14ac:dyDescent="0.25">
      <c r="B708" s="344" t="s">
        <v>106</v>
      </c>
      <c r="C708" s="354">
        <v>50</v>
      </c>
      <c r="D708" s="355">
        <f t="shared" si="58"/>
        <v>538</v>
      </c>
      <c r="E708" s="274">
        <v>0</v>
      </c>
      <c r="F708" s="274">
        <f>SUM(A!BR446:BR447)</f>
        <v>250</v>
      </c>
      <c r="G708" s="355">
        <f t="shared" si="59"/>
        <v>288</v>
      </c>
      <c r="H708" s="345">
        <f t="shared" si="57"/>
        <v>2</v>
      </c>
    </row>
    <row r="709" spans="2:8" ht="12.75" customHeight="1" x14ac:dyDescent="0.25">
      <c r="B709" s="344" t="s">
        <v>462</v>
      </c>
      <c r="C709" s="354">
        <v>50</v>
      </c>
      <c r="D709" s="355">
        <f t="shared" si="58"/>
        <v>950</v>
      </c>
      <c r="E709" s="274">
        <v>0</v>
      </c>
      <c r="F709" s="274">
        <f>SUM(A!BR463:BR467)</f>
        <v>123</v>
      </c>
      <c r="G709" s="355">
        <f t="shared" si="59"/>
        <v>827</v>
      </c>
      <c r="H709" s="345">
        <f t="shared" si="57"/>
        <v>2</v>
      </c>
    </row>
    <row r="710" spans="2:8" ht="12.75" customHeight="1" x14ac:dyDescent="0.25">
      <c r="B710" s="344" t="s">
        <v>464</v>
      </c>
      <c r="C710" s="354">
        <v>50</v>
      </c>
      <c r="D710" s="355">
        <f t="shared" si="58"/>
        <v>2096</v>
      </c>
      <c r="E710" s="274">
        <v>0</v>
      </c>
      <c r="F710" s="274">
        <f>SUM(A!BR486:BR487)</f>
        <v>65</v>
      </c>
      <c r="G710" s="355">
        <f t="shared" si="59"/>
        <v>2031</v>
      </c>
      <c r="H710" s="345">
        <f t="shared" si="57"/>
        <v>2</v>
      </c>
    </row>
    <row r="711" spans="2:8" ht="12.75" customHeight="1" x14ac:dyDescent="0.25">
      <c r="B711" s="344" t="s">
        <v>465</v>
      </c>
      <c r="C711" s="354">
        <v>50</v>
      </c>
      <c r="D711" s="355">
        <f t="shared" si="58"/>
        <v>1596</v>
      </c>
      <c r="E711" s="274">
        <v>0</v>
      </c>
      <c r="F711" s="274">
        <f>SUM(A!BQ499)</f>
        <v>0</v>
      </c>
      <c r="G711" s="355">
        <f t="shared" si="59"/>
        <v>1596</v>
      </c>
      <c r="H711" s="345">
        <f t="shared" si="57"/>
        <v>2</v>
      </c>
    </row>
    <row r="712" spans="2:8" ht="12.75" customHeight="1" x14ac:dyDescent="0.25">
      <c r="B712" s="344" t="s">
        <v>140</v>
      </c>
      <c r="C712" s="354">
        <v>50</v>
      </c>
      <c r="D712" s="355">
        <f t="shared" si="58"/>
        <v>1554</v>
      </c>
      <c r="E712" s="274">
        <v>0</v>
      </c>
      <c r="F712" s="274">
        <f>SUM(A!BR514)</f>
        <v>24</v>
      </c>
      <c r="G712" s="355">
        <f t="shared" si="59"/>
        <v>1530</v>
      </c>
      <c r="H712" s="345">
        <f t="shared" si="57"/>
        <v>2</v>
      </c>
    </row>
    <row r="713" spans="2:8" ht="12.75" customHeight="1" x14ac:dyDescent="0.25">
      <c r="B713" s="344" t="s">
        <v>141</v>
      </c>
      <c r="C713" s="354">
        <v>50</v>
      </c>
      <c r="D713" s="355">
        <f t="shared" si="58"/>
        <v>1464</v>
      </c>
      <c r="E713" s="274">
        <v>0</v>
      </c>
      <c r="F713" s="274">
        <f>SUM(A!BR528)</f>
        <v>0</v>
      </c>
      <c r="G713" s="355">
        <f t="shared" si="59"/>
        <v>1464</v>
      </c>
      <c r="H713" s="345">
        <f t="shared" si="57"/>
        <v>2</v>
      </c>
    </row>
    <row r="714" spans="2:8" ht="12.75" customHeight="1" x14ac:dyDescent="0.25">
      <c r="B714" s="344" t="s">
        <v>145</v>
      </c>
      <c r="C714" s="354">
        <v>50</v>
      </c>
      <c r="D714" s="355">
        <f t="shared" si="58"/>
        <v>0</v>
      </c>
      <c r="E714" s="274">
        <v>0</v>
      </c>
      <c r="F714" s="274">
        <v>0</v>
      </c>
      <c r="G714" s="355">
        <f t="shared" si="59"/>
        <v>0</v>
      </c>
      <c r="H714" s="345">
        <f t="shared" si="57"/>
        <v>0</v>
      </c>
    </row>
    <row r="715" spans="2:8" ht="12.75" customHeight="1" x14ac:dyDescent="0.25">
      <c r="B715" s="344" t="s">
        <v>147</v>
      </c>
      <c r="C715" s="354">
        <v>50</v>
      </c>
      <c r="D715" s="355">
        <f t="shared" si="58"/>
        <v>93</v>
      </c>
      <c r="E715" s="274">
        <v>0</v>
      </c>
      <c r="F715" s="274">
        <v>0</v>
      </c>
      <c r="G715" s="355">
        <f t="shared" si="59"/>
        <v>93</v>
      </c>
      <c r="H715" s="345">
        <f t="shared" si="57"/>
        <v>2</v>
      </c>
    </row>
    <row r="716" spans="2:8" ht="12.75" customHeight="1" x14ac:dyDescent="0.25">
      <c r="B716" s="344" t="s">
        <v>149</v>
      </c>
      <c r="C716" s="354">
        <v>50</v>
      </c>
      <c r="D716" s="355">
        <f t="shared" si="58"/>
        <v>0</v>
      </c>
      <c r="E716" s="274">
        <v>0</v>
      </c>
      <c r="F716" s="274">
        <v>0</v>
      </c>
      <c r="G716" s="355">
        <f t="shared" si="59"/>
        <v>0</v>
      </c>
      <c r="H716" s="345">
        <f t="shared" si="57"/>
        <v>0</v>
      </c>
    </row>
    <row r="717" spans="2:8" ht="12.75" customHeight="1" x14ac:dyDescent="0.25">
      <c r="B717" s="344" t="s">
        <v>150</v>
      </c>
      <c r="C717" s="354">
        <v>50</v>
      </c>
      <c r="D717" s="355">
        <f t="shared" si="58"/>
        <v>70</v>
      </c>
      <c r="E717" s="274">
        <v>0</v>
      </c>
      <c r="F717" s="274">
        <f>SUM(A!BR582:BR583)</f>
        <v>3</v>
      </c>
      <c r="G717" s="355">
        <f t="shared" si="59"/>
        <v>67</v>
      </c>
      <c r="H717" s="345">
        <f t="shared" si="57"/>
        <v>2</v>
      </c>
    </row>
    <row r="718" spans="2:8" ht="12.75" customHeight="1" x14ac:dyDescent="0.25">
      <c r="B718" s="344" t="s">
        <v>152</v>
      </c>
      <c r="C718" s="354">
        <v>50</v>
      </c>
      <c r="D718" s="355">
        <f t="shared" si="58"/>
        <v>272</v>
      </c>
      <c r="E718" s="274">
        <v>0</v>
      </c>
      <c r="F718" s="274">
        <v>0</v>
      </c>
      <c r="G718" s="355">
        <f t="shared" si="59"/>
        <v>272</v>
      </c>
      <c r="H718" s="345">
        <f t="shared" si="57"/>
        <v>2</v>
      </c>
    </row>
    <row r="719" spans="2:8" ht="12.75" customHeight="1" x14ac:dyDescent="0.25">
      <c r="B719" s="344" t="s">
        <v>153</v>
      </c>
      <c r="C719" s="354">
        <v>50</v>
      </c>
      <c r="D719" s="355">
        <f t="shared" si="58"/>
        <v>13</v>
      </c>
      <c r="E719" s="274">
        <v>0</v>
      </c>
      <c r="F719" s="274">
        <f>SUM(A!BR605:BR606)</f>
        <v>2</v>
      </c>
      <c r="G719" s="355">
        <f t="shared" si="59"/>
        <v>11</v>
      </c>
      <c r="H719" s="345">
        <f t="shared" si="57"/>
        <v>1</v>
      </c>
    </row>
    <row r="720" spans="2:8" ht="12.75" customHeight="1" x14ac:dyDescent="0.25">
      <c r="B720" s="344" t="s">
        <v>155</v>
      </c>
      <c r="C720" s="354">
        <v>50</v>
      </c>
      <c r="D720" s="355">
        <f t="shared" si="58"/>
        <v>0</v>
      </c>
      <c r="E720" s="274">
        <v>0</v>
      </c>
      <c r="F720" s="274">
        <v>0</v>
      </c>
      <c r="G720" s="355">
        <f t="shared" si="59"/>
        <v>0</v>
      </c>
      <c r="H720" s="345">
        <f t="shared" si="57"/>
        <v>0</v>
      </c>
    </row>
    <row r="721" spans="2:8" ht="12.75" customHeight="1" x14ac:dyDescent="0.25">
      <c r="B721" s="344" t="s">
        <v>156</v>
      </c>
      <c r="C721" s="354">
        <v>50</v>
      </c>
      <c r="D721" s="355">
        <f t="shared" si="58"/>
        <v>14</v>
      </c>
      <c r="E721" s="274">
        <v>0</v>
      </c>
      <c r="F721" s="274">
        <f>SUM(A!BR629)</f>
        <v>2</v>
      </c>
      <c r="G721" s="355">
        <f t="shared" si="59"/>
        <v>12</v>
      </c>
      <c r="H721" s="345">
        <f t="shared" si="57"/>
        <v>1</v>
      </c>
    </row>
    <row r="722" spans="2:8" ht="12.75" customHeight="1" x14ac:dyDescent="0.25">
      <c r="B722" s="344" t="s">
        <v>157</v>
      </c>
      <c r="C722" s="354">
        <v>50</v>
      </c>
      <c r="D722" s="355">
        <f t="shared" si="58"/>
        <v>0</v>
      </c>
      <c r="E722" s="274">
        <v>0</v>
      </c>
      <c r="F722" s="274">
        <v>0</v>
      </c>
      <c r="G722" s="355">
        <f t="shared" si="59"/>
        <v>0</v>
      </c>
      <c r="H722" s="345">
        <f t="shared" si="57"/>
        <v>0</v>
      </c>
    </row>
    <row r="723" spans="2:8" ht="12.75" customHeight="1" x14ac:dyDescent="0.25">
      <c r="B723" s="344" t="s">
        <v>158</v>
      </c>
      <c r="C723" s="354">
        <v>50</v>
      </c>
      <c r="D723" s="355">
        <f t="shared" si="58"/>
        <v>12</v>
      </c>
      <c r="E723" s="274">
        <v>0</v>
      </c>
      <c r="F723" s="274">
        <f>SUM(A!BR648)</f>
        <v>1</v>
      </c>
      <c r="G723" s="355">
        <f t="shared" si="59"/>
        <v>11</v>
      </c>
      <c r="H723" s="345">
        <f t="shared" si="57"/>
        <v>1</v>
      </c>
    </row>
    <row r="724" spans="2:8" ht="12.75" customHeight="1" x14ac:dyDescent="0.25">
      <c r="B724" s="344" t="s">
        <v>469</v>
      </c>
      <c r="C724" s="354">
        <v>50</v>
      </c>
      <c r="D724" s="355">
        <f t="shared" si="58"/>
        <v>228</v>
      </c>
      <c r="E724" s="274">
        <v>0</v>
      </c>
      <c r="F724" s="274">
        <v>1</v>
      </c>
      <c r="G724" s="355">
        <f t="shared" si="59"/>
        <v>227</v>
      </c>
      <c r="H724" s="345">
        <f t="shared" si="57"/>
        <v>2</v>
      </c>
    </row>
    <row r="725" spans="2:8" ht="12.75" customHeight="1" x14ac:dyDescent="0.25">
      <c r="B725" s="344" t="s">
        <v>470</v>
      </c>
      <c r="C725" s="354">
        <v>50</v>
      </c>
      <c r="D725" s="355">
        <f t="shared" si="58"/>
        <v>436</v>
      </c>
      <c r="E725" s="274">
        <v>0</v>
      </c>
      <c r="F725" s="274">
        <f>SUM(A!BR674)</f>
        <v>1</v>
      </c>
      <c r="G725" s="355">
        <f t="shared" si="59"/>
        <v>435</v>
      </c>
      <c r="H725" s="345">
        <f t="shared" si="57"/>
        <v>2</v>
      </c>
    </row>
    <row r="726" spans="2:8" ht="12.75" customHeight="1" x14ac:dyDescent="0.25">
      <c r="B726" s="344" t="s">
        <v>182</v>
      </c>
      <c r="C726" s="354">
        <v>50</v>
      </c>
      <c r="D726" s="355">
        <f t="shared" si="58"/>
        <v>6</v>
      </c>
      <c r="E726" s="274">
        <v>0</v>
      </c>
      <c r="F726" s="274">
        <v>0</v>
      </c>
      <c r="G726" s="355">
        <f t="shared" si="59"/>
        <v>6</v>
      </c>
      <c r="H726" s="345">
        <f t="shared" si="57"/>
        <v>1</v>
      </c>
    </row>
    <row r="727" spans="2:8" ht="12.75" customHeight="1" x14ac:dyDescent="0.25">
      <c r="B727" s="344" t="s">
        <v>183</v>
      </c>
      <c r="C727" s="354">
        <v>50</v>
      </c>
      <c r="D727" s="355">
        <f t="shared" si="58"/>
        <v>3</v>
      </c>
      <c r="E727" s="274">
        <v>0</v>
      </c>
      <c r="F727" s="274">
        <v>0</v>
      </c>
      <c r="G727" s="355">
        <f t="shared" si="59"/>
        <v>3</v>
      </c>
      <c r="H727" s="345">
        <f t="shared" si="57"/>
        <v>1</v>
      </c>
    </row>
    <row r="728" spans="2:8" ht="12.75" customHeight="1" x14ac:dyDescent="0.25">
      <c r="B728" s="344" t="s">
        <v>471</v>
      </c>
      <c r="C728" s="354">
        <v>50</v>
      </c>
      <c r="D728" s="355">
        <f t="shared" si="58"/>
        <v>101</v>
      </c>
      <c r="E728" s="274">
        <v>0</v>
      </c>
      <c r="F728" s="274">
        <f>SUM(A!BR707:BR724)</f>
        <v>38</v>
      </c>
      <c r="G728" s="355">
        <f t="shared" si="59"/>
        <v>63</v>
      </c>
      <c r="H728" s="345">
        <f t="shared" si="57"/>
        <v>2</v>
      </c>
    </row>
    <row r="729" spans="2:8" ht="12.75" customHeight="1" x14ac:dyDescent="0.25">
      <c r="B729" s="344" t="s">
        <v>472</v>
      </c>
      <c r="C729" s="354">
        <v>50</v>
      </c>
      <c r="D729" s="355">
        <f t="shared" si="58"/>
        <v>0</v>
      </c>
      <c r="E729" s="274">
        <v>0</v>
      </c>
      <c r="F729" s="274">
        <v>0</v>
      </c>
      <c r="G729" s="355">
        <f t="shared" si="59"/>
        <v>0</v>
      </c>
      <c r="H729" s="345">
        <f t="shared" si="57"/>
        <v>0</v>
      </c>
    </row>
    <row r="730" spans="2:8" ht="12.75" customHeight="1" x14ac:dyDescent="0.25">
      <c r="B730" s="344" t="s">
        <v>207</v>
      </c>
      <c r="C730" s="354">
        <v>50</v>
      </c>
      <c r="D730" s="355">
        <f t="shared" si="58"/>
        <v>784</v>
      </c>
      <c r="E730" s="274">
        <v>0</v>
      </c>
      <c r="F730" s="274">
        <f>SUM(A!BR758:BR759)</f>
        <v>200</v>
      </c>
      <c r="G730" s="355">
        <f t="shared" si="59"/>
        <v>584</v>
      </c>
      <c r="H730" s="345">
        <f t="shared" si="57"/>
        <v>2</v>
      </c>
    </row>
    <row r="731" spans="2:8" ht="12.75" customHeight="1" x14ac:dyDescent="0.25">
      <c r="B731" s="344" t="s">
        <v>208</v>
      </c>
      <c r="C731" s="354">
        <v>50</v>
      </c>
      <c r="D731" s="355">
        <f t="shared" si="58"/>
        <v>2420</v>
      </c>
      <c r="E731" s="274">
        <v>0</v>
      </c>
      <c r="F731" s="274">
        <f>SUM(A!BR771)</f>
        <v>100</v>
      </c>
      <c r="G731" s="355">
        <f t="shared" si="59"/>
        <v>2320</v>
      </c>
      <c r="H731" s="345">
        <f t="shared" si="57"/>
        <v>2</v>
      </c>
    </row>
    <row r="732" spans="2:8" ht="12.75" customHeight="1" x14ac:dyDescent="0.25">
      <c r="B732" s="344" t="s">
        <v>209</v>
      </c>
      <c r="C732" s="354">
        <v>50</v>
      </c>
      <c r="D732" s="355">
        <f t="shared" si="58"/>
        <v>3500</v>
      </c>
      <c r="E732" s="274">
        <v>0</v>
      </c>
      <c r="F732" s="274">
        <v>0</v>
      </c>
      <c r="G732" s="355">
        <f t="shared" si="59"/>
        <v>3500</v>
      </c>
      <c r="H732" s="345">
        <f t="shared" si="57"/>
        <v>2</v>
      </c>
    </row>
    <row r="733" spans="2:8" ht="12.75" customHeight="1" x14ac:dyDescent="0.25">
      <c r="B733" s="344" t="s">
        <v>210</v>
      </c>
      <c r="C733" s="354">
        <v>50</v>
      </c>
      <c r="D733" s="355">
        <f t="shared" si="58"/>
        <v>860</v>
      </c>
      <c r="E733" s="274">
        <v>0</v>
      </c>
      <c r="F733" s="274">
        <f>SUM(A!BR792)</f>
        <v>150</v>
      </c>
      <c r="G733" s="355">
        <f t="shared" si="59"/>
        <v>710</v>
      </c>
      <c r="H733" s="345">
        <f t="shared" si="57"/>
        <v>2</v>
      </c>
    </row>
    <row r="734" spans="2:8" ht="12.75" customHeight="1" x14ac:dyDescent="0.25">
      <c r="B734" s="344" t="s">
        <v>211</v>
      </c>
      <c r="C734" s="354">
        <v>50</v>
      </c>
      <c r="D734" s="355">
        <f t="shared" si="58"/>
        <v>419</v>
      </c>
      <c r="E734" s="274">
        <v>0</v>
      </c>
      <c r="F734" s="274">
        <f>SUM(A!BR803:BR806)</f>
        <v>30</v>
      </c>
      <c r="G734" s="355">
        <f t="shared" si="59"/>
        <v>389</v>
      </c>
      <c r="H734" s="345">
        <f t="shared" si="57"/>
        <v>2</v>
      </c>
    </row>
    <row r="735" spans="2:8" ht="12.75" customHeight="1" x14ac:dyDescent="0.25">
      <c r="B735" s="344" t="s">
        <v>212</v>
      </c>
      <c r="C735" s="354">
        <v>50</v>
      </c>
      <c r="D735" s="355">
        <f t="shared" si="58"/>
        <v>352</v>
      </c>
      <c r="E735" s="274">
        <v>0</v>
      </c>
      <c r="F735" s="274">
        <f>SUM(A!BR821)</f>
        <v>4</v>
      </c>
      <c r="G735" s="355">
        <f t="shared" si="59"/>
        <v>348</v>
      </c>
      <c r="H735" s="345">
        <f t="shared" si="57"/>
        <v>2</v>
      </c>
    </row>
    <row r="736" spans="2:8" ht="12.75" customHeight="1" x14ac:dyDescent="0.25">
      <c r="B736" s="344" t="s">
        <v>213</v>
      </c>
      <c r="C736" s="354">
        <v>50</v>
      </c>
      <c r="D736" s="355">
        <f t="shared" si="58"/>
        <v>0</v>
      </c>
      <c r="E736" s="274">
        <v>0</v>
      </c>
      <c r="F736" s="274">
        <v>0</v>
      </c>
      <c r="G736" s="355">
        <f t="shared" si="59"/>
        <v>0</v>
      </c>
      <c r="H736" s="345">
        <f t="shared" si="57"/>
        <v>0</v>
      </c>
    </row>
    <row r="737" spans="2:8" ht="12.75" customHeight="1" x14ac:dyDescent="0.25">
      <c r="B737" s="344" t="s">
        <v>215</v>
      </c>
      <c r="C737" s="354">
        <v>50</v>
      </c>
      <c r="D737" s="355">
        <f t="shared" si="58"/>
        <v>153</v>
      </c>
      <c r="E737" s="274">
        <v>0</v>
      </c>
      <c r="F737" s="274">
        <f>SUM(A!BR843:BR844)</f>
        <v>3</v>
      </c>
      <c r="G737" s="355">
        <f t="shared" si="59"/>
        <v>150</v>
      </c>
      <c r="H737" s="345">
        <f t="shared" si="57"/>
        <v>2</v>
      </c>
    </row>
    <row r="738" spans="2:8" ht="12.75" customHeight="1" x14ac:dyDescent="0.25">
      <c r="B738" s="344" t="s">
        <v>216</v>
      </c>
      <c r="C738" s="354">
        <v>50</v>
      </c>
      <c r="D738" s="355">
        <f t="shared" si="58"/>
        <v>3</v>
      </c>
      <c r="E738" s="274">
        <v>0</v>
      </c>
      <c r="F738" s="274">
        <v>0</v>
      </c>
      <c r="G738" s="355">
        <f t="shared" si="59"/>
        <v>3</v>
      </c>
      <c r="H738" s="345">
        <f t="shared" ref="H738:H754" si="60">_xlfn.IFS(G738&lt;=0,0,G738&lt;=C738,1,G738&gt;=C738,2)</f>
        <v>1</v>
      </c>
    </row>
    <row r="739" spans="2:8" ht="12.75" customHeight="1" x14ac:dyDescent="0.25">
      <c r="B739" s="344" t="s">
        <v>473</v>
      </c>
      <c r="C739" s="354">
        <v>50</v>
      </c>
      <c r="D739" s="355">
        <f t="shared" ref="D739:D754" si="61">G657</f>
        <v>164</v>
      </c>
      <c r="E739" s="274">
        <v>0</v>
      </c>
      <c r="F739" s="274">
        <f>SUM(A!BR865)</f>
        <v>3</v>
      </c>
      <c r="G739" s="355">
        <f t="shared" ref="G739:G754" si="62">D739+E739-F739</f>
        <v>161</v>
      </c>
      <c r="H739" s="345">
        <f t="shared" si="60"/>
        <v>2</v>
      </c>
    </row>
    <row r="740" spans="2:8" ht="12.75" customHeight="1" x14ac:dyDescent="0.25">
      <c r="B740" s="344" t="s">
        <v>228</v>
      </c>
      <c r="C740" s="354">
        <v>50</v>
      </c>
      <c r="D740" s="355">
        <f t="shared" si="61"/>
        <v>487</v>
      </c>
      <c r="E740" s="274">
        <v>0</v>
      </c>
      <c r="F740" s="274">
        <f>SUM(A!BQ878)</f>
        <v>0</v>
      </c>
      <c r="G740" s="355">
        <f t="shared" si="62"/>
        <v>487</v>
      </c>
      <c r="H740" s="345">
        <f t="shared" si="60"/>
        <v>2</v>
      </c>
    </row>
    <row r="741" spans="2:8" ht="12.75" customHeight="1" x14ac:dyDescent="0.25">
      <c r="B741" s="344" t="s">
        <v>229</v>
      </c>
      <c r="C741" s="354">
        <v>50</v>
      </c>
      <c r="D741" s="355">
        <f t="shared" si="61"/>
        <v>439</v>
      </c>
      <c r="E741" s="274">
        <v>0</v>
      </c>
      <c r="F741" s="274">
        <v>0</v>
      </c>
      <c r="G741" s="355">
        <f t="shared" si="62"/>
        <v>439</v>
      </c>
      <c r="H741" s="345">
        <f t="shared" si="60"/>
        <v>2</v>
      </c>
    </row>
    <row r="742" spans="2:8" ht="12.75" customHeight="1" x14ac:dyDescent="0.25">
      <c r="B742" s="344" t="s">
        <v>231</v>
      </c>
      <c r="C742" s="354">
        <v>50</v>
      </c>
      <c r="D742" s="355">
        <f t="shared" si="61"/>
        <v>283</v>
      </c>
      <c r="E742" s="274">
        <v>0</v>
      </c>
      <c r="F742" s="274">
        <f>SUM(A!BQ889)</f>
        <v>0</v>
      </c>
      <c r="G742" s="355">
        <f t="shared" si="62"/>
        <v>283</v>
      </c>
      <c r="H742" s="345">
        <f t="shared" si="60"/>
        <v>2</v>
      </c>
    </row>
    <row r="743" spans="2:8" ht="12.75" customHeight="1" x14ac:dyDescent="0.25">
      <c r="B743" s="344" t="s">
        <v>234</v>
      </c>
      <c r="C743" s="354">
        <v>50</v>
      </c>
      <c r="D743" s="355">
        <f t="shared" si="61"/>
        <v>44</v>
      </c>
      <c r="E743" s="274">
        <v>0</v>
      </c>
      <c r="F743" s="274">
        <f>SUM(A!BR912:BR913)</f>
        <v>3</v>
      </c>
      <c r="G743" s="355">
        <f t="shared" si="62"/>
        <v>41</v>
      </c>
      <c r="H743" s="345">
        <f t="shared" si="60"/>
        <v>1</v>
      </c>
    </row>
    <row r="744" spans="2:8" ht="12.75" customHeight="1" x14ac:dyDescent="0.25">
      <c r="B744" s="344" t="s">
        <v>235</v>
      </c>
      <c r="C744" s="354">
        <v>50</v>
      </c>
      <c r="D744" s="355">
        <f t="shared" si="61"/>
        <v>0</v>
      </c>
      <c r="E744" s="274">
        <v>0</v>
      </c>
      <c r="F744" s="274">
        <v>0</v>
      </c>
      <c r="G744" s="355">
        <f t="shared" si="62"/>
        <v>0</v>
      </c>
      <c r="H744" s="345">
        <f t="shared" si="60"/>
        <v>0</v>
      </c>
    </row>
    <row r="745" spans="2:8" ht="12.75" customHeight="1" x14ac:dyDescent="0.25">
      <c r="B745" s="344" t="s">
        <v>236</v>
      </c>
      <c r="C745" s="354">
        <v>50</v>
      </c>
      <c r="D745" s="355">
        <f t="shared" si="61"/>
        <v>2</v>
      </c>
      <c r="E745" s="274">
        <v>0</v>
      </c>
      <c r="F745" s="274">
        <v>0</v>
      </c>
      <c r="G745" s="355">
        <f t="shared" si="62"/>
        <v>2</v>
      </c>
      <c r="H745" s="345">
        <f t="shared" si="60"/>
        <v>1</v>
      </c>
    </row>
    <row r="746" spans="2:8" ht="12.75" customHeight="1" x14ac:dyDescent="0.25">
      <c r="B746" s="344" t="s">
        <v>238</v>
      </c>
      <c r="C746" s="354">
        <v>50</v>
      </c>
      <c r="D746" s="355">
        <f t="shared" si="61"/>
        <v>0</v>
      </c>
      <c r="E746" s="274">
        <v>0</v>
      </c>
      <c r="F746" s="274">
        <v>0</v>
      </c>
      <c r="G746" s="355">
        <f t="shared" si="62"/>
        <v>0</v>
      </c>
      <c r="H746" s="345">
        <f t="shared" si="60"/>
        <v>0</v>
      </c>
    </row>
    <row r="747" spans="2:8" ht="12.75" customHeight="1" x14ac:dyDescent="0.25">
      <c r="B747" s="344" t="s">
        <v>240</v>
      </c>
      <c r="C747" s="354">
        <v>50</v>
      </c>
      <c r="D747" s="355">
        <f t="shared" si="61"/>
        <v>1170</v>
      </c>
      <c r="E747" s="274">
        <v>0</v>
      </c>
      <c r="F747" s="274">
        <f>SUM(A!BR951)</f>
        <v>20</v>
      </c>
      <c r="G747" s="355">
        <f t="shared" si="62"/>
        <v>1150</v>
      </c>
      <c r="H747" s="345">
        <f t="shared" si="60"/>
        <v>2</v>
      </c>
    </row>
    <row r="748" spans="2:8" ht="12.75" customHeight="1" x14ac:dyDescent="0.25">
      <c r="B748" s="344" t="s">
        <v>242</v>
      </c>
      <c r="C748" s="354">
        <v>50</v>
      </c>
      <c r="D748" s="355">
        <f t="shared" si="61"/>
        <v>26</v>
      </c>
      <c r="E748" s="274">
        <v>0</v>
      </c>
      <c r="F748" s="274">
        <f>SUM(A!BR964)</f>
        <v>5</v>
      </c>
      <c r="G748" s="355">
        <f t="shared" si="62"/>
        <v>21</v>
      </c>
      <c r="H748" s="345">
        <f t="shared" si="60"/>
        <v>1</v>
      </c>
    </row>
    <row r="749" spans="2:8" ht="12.75" customHeight="1" x14ac:dyDescent="0.25">
      <c r="B749" s="344" t="s">
        <v>243</v>
      </c>
      <c r="C749" s="354">
        <v>50</v>
      </c>
      <c r="D749" s="355">
        <f t="shared" si="61"/>
        <v>43</v>
      </c>
      <c r="E749" s="274">
        <v>0</v>
      </c>
      <c r="F749" s="274">
        <f>SUM(A!BR973)</f>
        <v>3</v>
      </c>
      <c r="G749" s="355">
        <f t="shared" si="62"/>
        <v>40</v>
      </c>
      <c r="H749" s="345">
        <f t="shared" si="60"/>
        <v>1</v>
      </c>
    </row>
    <row r="750" spans="2:8" ht="12.75" customHeight="1" x14ac:dyDescent="0.25">
      <c r="B750" s="344" t="s">
        <v>246</v>
      </c>
      <c r="C750" s="354">
        <v>50</v>
      </c>
      <c r="D750" s="355">
        <f t="shared" si="61"/>
        <v>30</v>
      </c>
      <c r="E750" s="274">
        <v>0</v>
      </c>
      <c r="F750" s="274">
        <v>0</v>
      </c>
      <c r="G750" s="355">
        <f t="shared" si="62"/>
        <v>30</v>
      </c>
      <c r="H750" s="345">
        <f t="shared" si="60"/>
        <v>1</v>
      </c>
    </row>
    <row r="751" spans="2:8" ht="12.75" customHeight="1" x14ac:dyDescent="0.25">
      <c r="B751" s="344" t="s">
        <v>248</v>
      </c>
      <c r="C751" s="354">
        <v>50</v>
      </c>
      <c r="D751" s="355">
        <f t="shared" si="61"/>
        <v>50</v>
      </c>
      <c r="E751" s="274">
        <v>0</v>
      </c>
      <c r="F751" s="274">
        <v>0</v>
      </c>
      <c r="G751" s="355">
        <f t="shared" si="62"/>
        <v>50</v>
      </c>
      <c r="H751" s="345">
        <f t="shared" si="60"/>
        <v>1</v>
      </c>
    </row>
    <row r="752" spans="2:8" ht="12.75" customHeight="1" x14ac:dyDescent="0.25">
      <c r="B752" s="344" t="s">
        <v>247</v>
      </c>
      <c r="C752" s="354">
        <v>50</v>
      </c>
      <c r="D752" s="355">
        <f t="shared" si="61"/>
        <v>30</v>
      </c>
      <c r="E752" s="274">
        <v>0</v>
      </c>
      <c r="F752" s="274">
        <v>0</v>
      </c>
      <c r="G752" s="355">
        <f t="shared" si="62"/>
        <v>30</v>
      </c>
      <c r="H752" s="345">
        <f t="shared" si="60"/>
        <v>1</v>
      </c>
    </row>
    <row r="753" spans="2:8" ht="12.75" customHeight="1" x14ac:dyDescent="0.25">
      <c r="B753" s="344" t="s">
        <v>251</v>
      </c>
      <c r="C753" s="354">
        <v>50</v>
      </c>
      <c r="D753" s="355">
        <f t="shared" si="61"/>
        <v>489</v>
      </c>
      <c r="E753" s="274">
        <v>0</v>
      </c>
      <c r="F753" s="274">
        <v>0</v>
      </c>
      <c r="G753" s="355">
        <f t="shared" si="62"/>
        <v>489</v>
      </c>
      <c r="H753" s="345">
        <f t="shared" si="60"/>
        <v>2</v>
      </c>
    </row>
    <row r="754" spans="2:8" ht="12.75" customHeight="1" x14ac:dyDescent="0.25">
      <c r="B754" s="344" t="s">
        <v>253</v>
      </c>
      <c r="C754" s="354">
        <v>50</v>
      </c>
      <c r="D754" s="355">
        <f t="shared" si="61"/>
        <v>629</v>
      </c>
      <c r="E754" s="274">
        <v>0</v>
      </c>
      <c r="F754" s="274">
        <f>SUM(A!BR1035)</f>
        <v>1</v>
      </c>
      <c r="G754" s="355">
        <f t="shared" si="62"/>
        <v>628</v>
      </c>
      <c r="H754" s="345">
        <f t="shared" si="60"/>
        <v>2</v>
      </c>
    </row>
    <row r="755" spans="2:8" ht="20" customHeight="1" x14ac:dyDescent="0.5">
      <c r="B755" s="748" t="s">
        <v>596</v>
      </c>
      <c r="C755" s="748"/>
      <c r="D755" s="748"/>
      <c r="E755" s="748"/>
      <c r="F755" s="748"/>
      <c r="G755" s="748"/>
      <c r="H755" s="748"/>
    </row>
    <row r="756" spans="2:8" ht="12.75" customHeight="1" x14ac:dyDescent="0.25">
      <c r="B756" s="344" t="s">
        <v>6</v>
      </c>
      <c r="C756" s="354">
        <v>50</v>
      </c>
      <c r="D756" s="355">
        <f>G674</f>
        <v>147</v>
      </c>
      <c r="E756" s="274">
        <v>0</v>
      </c>
      <c r="F756" s="274">
        <f>SUM(A!BY20)</f>
        <v>0</v>
      </c>
      <c r="G756" s="355">
        <f>D756+E756-F756</f>
        <v>147</v>
      </c>
      <c r="H756" s="345">
        <f t="shared" ref="H756:H819" si="63">_xlfn.IFS(G756&lt;=0,0,G756&lt;=C756,1,G756&gt;=C756,2)</f>
        <v>2</v>
      </c>
    </row>
    <row r="757" spans="2:8" ht="12.75" customHeight="1" x14ac:dyDescent="0.25">
      <c r="B757" s="344" t="s">
        <v>13</v>
      </c>
      <c r="C757" s="354">
        <v>50</v>
      </c>
      <c r="D757" s="355">
        <f t="shared" ref="D757:D820" si="64">G675</f>
        <v>137</v>
      </c>
      <c r="E757" s="274">
        <v>0</v>
      </c>
      <c r="F757" s="274">
        <f>SUM(A!BZ20:BZ21)</f>
        <v>3</v>
      </c>
      <c r="G757" s="355">
        <f t="shared" ref="G757:G820" si="65">D757+E757-F757</f>
        <v>134</v>
      </c>
      <c r="H757" s="345">
        <f t="shared" si="63"/>
        <v>2</v>
      </c>
    </row>
    <row r="758" spans="2:8" ht="12.75" customHeight="1" x14ac:dyDescent="0.25">
      <c r="B758" s="344" t="s">
        <v>20</v>
      </c>
      <c r="C758" s="354">
        <v>50</v>
      </c>
      <c r="D758" s="355">
        <f t="shared" si="64"/>
        <v>14</v>
      </c>
      <c r="E758" s="274">
        <v>0</v>
      </c>
      <c r="F758" s="274">
        <f>SUM(A!CG30)</f>
        <v>0</v>
      </c>
      <c r="G758" s="355">
        <f t="shared" si="65"/>
        <v>14</v>
      </c>
      <c r="H758" s="345">
        <f t="shared" si="63"/>
        <v>1</v>
      </c>
    </row>
    <row r="759" spans="2:8" ht="12.75" customHeight="1" x14ac:dyDescent="0.25">
      <c r="B759" s="344" t="s">
        <v>23</v>
      </c>
      <c r="C759" s="354">
        <v>50</v>
      </c>
      <c r="D759" s="355">
        <f t="shared" si="64"/>
        <v>6</v>
      </c>
      <c r="E759" s="274">
        <v>0</v>
      </c>
      <c r="F759" s="274">
        <f>SUM(A!CG31)</f>
        <v>0</v>
      </c>
      <c r="G759" s="355">
        <f t="shared" si="65"/>
        <v>6</v>
      </c>
      <c r="H759" s="345">
        <f t="shared" si="63"/>
        <v>1</v>
      </c>
    </row>
    <row r="760" spans="2:8" ht="12.75" customHeight="1" x14ac:dyDescent="0.25">
      <c r="B760" s="344" t="s">
        <v>26</v>
      </c>
      <c r="C760" s="354">
        <v>50</v>
      </c>
      <c r="D760" s="355">
        <f t="shared" si="64"/>
        <v>0</v>
      </c>
      <c r="E760" s="274">
        <v>0</v>
      </c>
      <c r="F760" s="274">
        <f>SUM(A!CG32)</f>
        <v>0</v>
      </c>
      <c r="G760" s="355">
        <f t="shared" si="65"/>
        <v>0</v>
      </c>
      <c r="H760" s="345">
        <f t="shared" si="63"/>
        <v>0</v>
      </c>
    </row>
    <row r="761" spans="2:8" ht="12.75" customHeight="1" x14ac:dyDescent="0.25">
      <c r="B761" s="344" t="s">
        <v>28</v>
      </c>
      <c r="C761" s="354">
        <v>50</v>
      </c>
      <c r="D761" s="355">
        <f t="shared" si="64"/>
        <v>543</v>
      </c>
      <c r="E761" s="274">
        <v>0</v>
      </c>
      <c r="F761" s="274">
        <f>SUM(A!BY73)</f>
        <v>0</v>
      </c>
      <c r="G761" s="355">
        <f t="shared" si="65"/>
        <v>543</v>
      </c>
      <c r="H761" s="345">
        <f t="shared" si="63"/>
        <v>2</v>
      </c>
    </row>
    <row r="762" spans="2:8" ht="12.75" customHeight="1" x14ac:dyDescent="0.25">
      <c r="B762" s="344" t="s">
        <v>29</v>
      </c>
      <c r="C762" s="354">
        <v>50</v>
      </c>
      <c r="D762" s="355">
        <f t="shared" si="64"/>
        <v>259</v>
      </c>
      <c r="E762" s="274">
        <v>0</v>
      </c>
      <c r="F762" s="274">
        <f>SUM(A!BY108)</f>
        <v>0</v>
      </c>
      <c r="G762" s="355">
        <f t="shared" si="65"/>
        <v>259</v>
      </c>
      <c r="H762" s="345">
        <f t="shared" si="63"/>
        <v>2</v>
      </c>
    </row>
    <row r="763" spans="2:8" ht="12.75" customHeight="1" x14ac:dyDescent="0.25">
      <c r="B763" s="344" t="s">
        <v>30</v>
      </c>
      <c r="C763" s="354">
        <v>50</v>
      </c>
      <c r="D763" s="355">
        <f t="shared" si="64"/>
        <v>90</v>
      </c>
      <c r="E763" s="274">
        <v>0</v>
      </c>
      <c r="F763" s="274">
        <f>SUM(A!BY109)</f>
        <v>0</v>
      </c>
      <c r="G763" s="355">
        <f t="shared" si="65"/>
        <v>90</v>
      </c>
      <c r="H763" s="345">
        <f t="shared" si="63"/>
        <v>2</v>
      </c>
    </row>
    <row r="764" spans="2:8" ht="12.75" customHeight="1" x14ac:dyDescent="0.25">
      <c r="B764" s="344" t="s">
        <v>32</v>
      </c>
      <c r="C764" s="354">
        <v>50</v>
      </c>
      <c r="D764" s="355">
        <f t="shared" si="64"/>
        <v>362</v>
      </c>
      <c r="E764" s="274">
        <v>0</v>
      </c>
      <c r="F764" s="274">
        <f>SUM(A!BY110)</f>
        <v>0</v>
      </c>
      <c r="G764" s="355">
        <f t="shared" si="65"/>
        <v>362</v>
      </c>
      <c r="H764" s="345">
        <f t="shared" si="63"/>
        <v>2</v>
      </c>
    </row>
    <row r="765" spans="2:8" ht="12.75" customHeight="1" x14ac:dyDescent="0.25">
      <c r="B765" s="344" t="s">
        <v>33</v>
      </c>
      <c r="C765" s="354">
        <v>50</v>
      </c>
      <c r="D765" s="355">
        <f t="shared" si="64"/>
        <v>2313</v>
      </c>
      <c r="E765" s="274">
        <v>0</v>
      </c>
      <c r="F765" s="274">
        <f>SUM(A!BZ127)</f>
        <v>75</v>
      </c>
      <c r="G765" s="355">
        <f t="shared" si="65"/>
        <v>2238</v>
      </c>
      <c r="H765" s="345">
        <f t="shared" si="63"/>
        <v>2</v>
      </c>
    </row>
    <row r="766" spans="2:8" ht="12.75" customHeight="1" x14ac:dyDescent="0.25">
      <c r="B766" s="344" t="s">
        <v>37</v>
      </c>
      <c r="C766" s="354">
        <v>50</v>
      </c>
      <c r="D766" s="355">
        <f t="shared" si="64"/>
        <v>10</v>
      </c>
      <c r="E766" s="274">
        <v>0</v>
      </c>
      <c r="F766" s="274">
        <f>SUM(A!BY112)</f>
        <v>0</v>
      </c>
      <c r="G766" s="355">
        <f t="shared" si="65"/>
        <v>10</v>
      </c>
      <c r="H766" s="345">
        <f t="shared" si="63"/>
        <v>1</v>
      </c>
    </row>
    <row r="767" spans="2:8" ht="12.75" customHeight="1" x14ac:dyDescent="0.25">
      <c r="B767" s="344" t="s">
        <v>38</v>
      </c>
      <c r="C767" s="354">
        <v>50</v>
      </c>
      <c r="D767" s="355">
        <f t="shared" si="64"/>
        <v>8</v>
      </c>
      <c r="E767" s="274">
        <v>0</v>
      </c>
      <c r="F767" s="274">
        <f>SUM(A!BY113)</f>
        <v>0</v>
      </c>
      <c r="G767" s="355">
        <f t="shared" si="65"/>
        <v>8</v>
      </c>
      <c r="H767" s="345">
        <f t="shared" si="63"/>
        <v>1</v>
      </c>
    </row>
    <row r="768" spans="2:8" ht="12.75" customHeight="1" x14ac:dyDescent="0.25">
      <c r="B768" s="344" t="s">
        <v>39</v>
      </c>
      <c r="C768" s="354">
        <v>50</v>
      </c>
      <c r="D768" s="355">
        <f t="shared" si="64"/>
        <v>7</v>
      </c>
      <c r="E768" s="274">
        <v>0</v>
      </c>
      <c r="F768" s="274">
        <f>SUM(A!BY114)</f>
        <v>0</v>
      </c>
      <c r="G768" s="355">
        <f t="shared" si="65"/>
        <v>7</v>
      </c>
      <c r="H768" s="345">
        <f t="shared" si="63"/>
        <v>1</v>
      </c>
    </row>
    <row r="769" spans="2:8" ht="12.75" customHeight="1" x14ac:dyDescent="0.25">
      <c r="B769" s="344" t="s">
        <v>41</v>
      </c>
      <c r="C769" s="354">
        <v>50</v>
      </c>
      <c r="D769" s="355">
        <f t="shared" si="64"/>
        <v>2</v>
      </c>
      <c r="E769" s="274">
        <v>0</v>
      </c>
      <c r="F769" s="274">
        <f>SUM(A!BY115)</f>
        <v>0</v>
      </c>
      <c r="G769" s="355">
        <f t="shared" si="65"/>
        <v>2</v>
      </c>
      <c r="H769" s="345">
        <f t="shared" si="63"/>
        <v>1</v>
      </c>
    </row>
    <row r="770" spans="2:8" ht="12.75" customHeight="1" x14ac:dyDescent="0.25">
      <c r="B770" s="344" t="s">
        <v>42</v>
      </c>
      <c r="C770" s="354">
        <v>50</v>
      </c>
      <c r="D770" s="355">
        <f t="shared" si="64"/>
        <v>0</v>
      </c>
      <c r="E770" s="274">
        <v>0</v>
      </c>
      <c r="F770" s="274">
        <f>SUM(A!BY116)</f>
        <v>0</v>
      </c>
      <c r="G770" s="355">
        <f t="shared" si="65"/>
        <v>0</v>
      </c>
      <c r="H770" s="345">
        <f t="shared" si="63"/>
        <v>0</v>
      </c>
    </row>
    <row r="771" spans="2:8" ht="12.75" customHeight="1" x14ac:dyDescent="0.25">
      <c r="B771" s="344" t="s">
        <v>43</v>
      </c>
      <c r="C771" s="354">
        <v>50</v>
      </c>
      <c r="D771" s="355">
        <f t="shared" si="64"/>
        <v>0</v>
      </c>
      <c r="E771" s="274">
        <v>0</v>
      </c>
      <c r="F771" s="274">
        <f>SUM(A!BY117)</f>
        <v>0</v>
      </c>
      <c r="G771" s="355">
        <f t="shared" si="65"/>
        <v>0</v>
      </c>
      <c r="H771" s="345">
        <f t="shared" si="63"/>
        <v>0</v>
      </c>
    </row>
    <row r="772" spans="2:8" ht="12.75" customHeight="1" x14ac:dyDescent="0.25">
      <c r="B772" s="344" t="s">
        <v>45</v>
      </c>
      <c r="C772" s="354">
        <v>50</v>
      </c>
      <c r="D772" s="355">
        <f t="shared" si="64"/>
        <v>0</v>
      </c>
      <c r="E772" s="274">
        <v>0</v>
      </c>
      <c r="F772" s="274">
        <f>SUM(A!BY118)</f>
        <v>0</v>
      </c>
      <c r="G772" s="355">
        <f t="shared" si="65"/>
        <v>0</v>
      </c>
      <c r="H772" s="345">
        <f t="shared" si="63"/>
        <v>0</v>
      </c>
    </row>
    <row r="773" spans="2:8" ht="12.75" customHeight="1" x14ac:dyDescent="0.25">
      <c r="B773" s="344" t="s">
        <v>458</v>
      </c>
      <c r="C773" s="354">
        <v>50</v>
      </c>
      <c r="D773" s="355">
        <f t="shared" si="64"/>
        <v>4956</v>
      </c>
      <c r="E773" s="274">
        <v>0</v>
      </c>
      <c r="F773" s="274">
        <f>SUM(A!BZ220:BZ234)</f>
        <v>397</v>
      </c>
      <c r="G773" s="355">
        <f t="shared" si="65"/>
        <v>4559</v>
      </c>
      <c r="H773" s="345">
        <f t="shared" si="63"/>
        <v>2</v>
      </c>
    </row>
    <row r="774" spans="2:8" ht="12.75" customHeight="1" x14ac:dyDescent="0.25">
      <c r="B774" s="344" t="s">
        <v>459</v>
      </c>
      <c r="C774" s="354">
        <v>50</v>
      </c>
      <c r="D774" s="355">
        <f t="shared" si="64"/>
        <v>20</v>
      </c>
      <c r="E774" s="274">
        <v>0</v>
      </c>
      <c r="F774" s="274">
        <f>SUM(A!BZ231)</f>
        <v>20</v>
      </c>
      <c r="G774" s="355">
        <f t="shared" si="65"/>
        <v>0</v>
      </c>
      <c r="H774" s="345">
        <f t="shared" si="63"/>
        <v>0</v>
      </c>
    </row>
    <row r="775" spans="2:8" ht="12.75" customHeight="1" x14ac:dyDescent="0.25">
      <c r="B775" s="344" t="s">
        <v>460</v>
      </c>
      <c r="C775" s="354">
        <v>50</v>
      </c>
      <c r="D775" s="355">
        <f t="shared" si="64"/>
        <v>0</v>
      </c>
      <c r="E775" s="274">
        <v>0</v>
      </c>
      <c r="F775" s="274">
        <v>0</v>
      </c>
      <c r="G775" s="355">
        <f t="shared" si="65"/>
        <v>0</v>
      </c>
      <c r="H775" s="345">
        <f t="shared" si="63"/>
        <v>0</v>
      </c>
    </row>
    <row r="776" spans="2:8" ht="12.75" customHeight="1" x14ac:dyDescent="0.25">
      <c r="B776" s="344" t="s">
        <v>461</v>
      </c>
      <c r="C776" s="354">
        <v>50</v>
      </c>
      <c r="D776" s="355">
        <f t="shared" si="64"/>
        <v>280</v>
      </c>
      <c r="E776" s="274">
        <v>0</v>
      </c>
      <c r="G776" s="355">
        <f t="shared" si="65"/>
        <v>280</v>
      </c>
      <c r="H776" s="345">
        <f t="shared" si="63"/>
        <v>2</v>
      </c>
    </row>
    <row r="777" spans="2:8" ht="12.75" customHeight="1" x14ac:dyDescent="0.25">
      <c r="B777" s="344" t="s">
        <v>91</v>
      </c>
      <c r="C777" s="354">
        <v>50</v>
      </c>
      <c r="D777" s="355">
        <f t="shared" si="64"/>
        <v>23</v>
      </c>
      <c r="E777" s="274">
        <v>0</v>
      </c>
      <c r="F777" s="274">
        <f>SUM(A!CB262)</f>
        <v>0</v>
      </c>
      <c r="G777" s="355">
        <f t="shared" si="65"/>
        <v>23</v>
      </c>
      <c r="H777" s="345">
        <f t="shared" si="63"/>
        <v>1</v>
      </c>
    </row>
    <row r="778" spans="2:8" ht="12.75" customHeight="1" x14ac:dyDescent="0.25">
      <c r="B778" s="344" t="s">
        <v>90</v>
      </c>
      <c r="C778" s="354">
        <v>50</v>
      </c>
      <c r="D778" s="355">
        <f t="shared" si="64"/>
        <v>0</v>
      </c>
      <c r="E778" s="274">
        <v>0</v>
      </c>
      <c r="F778" s="274">
        <f>SUM(A!CB263)</f>
        <v>0</v>
      </c>
      <c r="G778" s="355">
        <f t="shared" si="65"/>
        <v>0</v>
      </c>
      <c r="H778" s="345">
        <f t="shared" si="63"/>
        <v>0</v>
      </c>
    </row>
    <row r="779" spans="2:8" ht="12.75" customHeight="1" x14ac:dyDescent="0.25">
      <c r="B779" s="344" t="s">
        <v>92</v>
      </c>
      <c r="C779" s="354">
        <v>50</v>
      </c>
      <c r="D779" s="355">
        <f t="shared" si="64"/>
        <v>0</v>
      </c>
      <c r="E779" s="274">
        <v>0</v>
      </c>
      <c r="F779" s="274">
        <f>SUM(A!CB264)</f>
        <v>0</v>
      </c>
      <c r="G779" s="355">
        <f t="shared" si="65"/>
        <v>0</v>
      </c>
      <c r="H779" s="345">
        <f t="shared" si="63"/>
        <v>0</v>
      </c>
    </row>
    <row r="780" spans="2:8" ht="12.75" customHeight="1" x14ac:dyDescent="0.25">
      <c r="B780" s="344" t="s">
        <v>93</v>
      </c>
      <c r="C780" s="354">
        <v>50</v>
      </c>
      <c r="D780" s="355">
        <f t="shared" si="64"/>
        <v>22</v>
      </c>
      <c r="E780" s="274">
        <v>0</v>
      </c>
      <c r="F780" s="274">
        <v>2</v>
      </c>
      <c r="G780" s="355">
        <f t="shared" si="65"/>
        <v>20</v>
      </c>
      <c r="H780" s="345">
        <f t="shared" si="63"/>
        <v>1</v>
      </c>
    </row>
    <row r="781" spans="2:8" ht="12.75" customHeight="1" x14ac:dyDescent="0.25">
      <c r="B781" s="344" t="s">
        <v>94</v>
      </c>
      <c r="C781" s="354">
        <v>50</v>
      </c>
      <c r="D781" s="355">
        <f t="shared" si="64"/>
        <v>1695</v>
      </c>
      <c r="E781" s="274">
        <v>0</v>
      </c>
      <c r="F781" s="274">
        <f>SUM(A!BZ331:BZ333)</f>
        <v>26</v>
      </c>
      <c r="G781" s="355">
        <f t="shared" si="65"/>
        <v>1669</v>
      </c>
      <c r="H781" s="345">
        <f t="shared" si="63"/>
        <v>2</v>
      </c>
    </row>
    <row r="782" spans="2:8" ht="12.75" customHeight="1" x14ac:dyDescent="0.25">
      <c r="B782" s="344" t="s">
        <v>96</v>
      </c>
      <c r="C782" s="354">
        <v>50</v>
      </c>
      <c r="D782" s="355">
        <f t="shared" si="64"/>
        <v>43</v>
      </c>
      <c r="E782" s="274">
        <v>0</v>
      </c>
      <c r="F782" s="274">
        <f>SUM(A!BZ344)</f>
        <v>0</v>
      </c>
      <c r="G782" s="355">
        <f t="shared" si="65"/>
        <v>43</v>
      </c>
      <c r="H782" s="345">
        <f t="shared" si="63"/>
        <v>1</v>
      </c>
    </row>
    <row r="783" spans="2:8" ht="12.75" customHeight="1" x14ac:dyDescent="0.25">
      <c r="B783" s="344" t="s">
        <v>97</v>
      </c>
      <c r="C783" s="354">
        <v>50</v>
      </c>
      <c r="D783" s="355">
        <f t="shared" si="64"/>
        <v>0</v>
      </c>
      <c r="E783" s="274">
        <v>0</v>
      </c>
      <c r="F783" s="274">
        <f>SUM(A!BZ345)</f>
        <v>0</v>
      </c>
      <c r="G783" s="355">
        <f t="shared" si="65"/>
        <v>0</v>
      </c>
      <c r="H783" s="345">
        <f t="shared" si="63"/>
        <v>0</v>
      </c>
    </row>
    <row r="784" spans="2:8" ht="12.75" customHeight="1" x14ac:dyDescent="0.25">
      <c r="B784" s="344" t="s">
        <v>99</v>
      </c>
      <c r="C784" s="354">
        <v>50</v>
      </c>
      <c r="D784" s="355">
        <f t="shared" si="64"/>
        <v>25</v>
      </c>
      <c r="E784" s="274">
        <v>0</v>
      </c>
      <c r="F784" s="274">
        <v>1</v>
      </c>
      <c r="G784" s="355">
        <f t="shared" si="65"/>
        <v>24</v>
      </c>
      <c r="H784" s="345">
        <f t="shared" si="63"/>
        <v>1</v>
      </c>
    </row>
    <row r="785" spans="2:8" ht="12.75" customHeight="1" x14ac:dyDescent="0.25">
      <c r="B785" s="344" t="s">
        <v>101</v>
      </c>
      <c r="C785" s="354">
        <v>50</v>
      </c>
      <c r="D785" s="355">
        <f t="shared" si="64"/>
        <v>7</v>
      </c>
      <c r="E785" s="274">
        <v>0</v>
      </c>
      <c r="F785" s="274">
        <f>SUM(A!BZ363)</f>
        <v>1</v>
      </c>
      <c r="G785" s="355">
        <f t="shared" si="65"/>
        <v>6</v>
      </c>
      <c r="H785" s="345">
        <f t="shared" si="63"/>
        <v>1</v>
      </c>
    </row>
    <row r="786" spans="2:8" ht="12.75" customHeight="1" x14ac:dyDescent="0.25">
      <c r="B786" s="344" t="s">
        <v>102</v>
      </c>
      <c r="C786" s="354">
        <v>50</v>
      </c>
      <c r="D786" s="355">
        <f t="shared" si="64"/>
        <v>22</v>
      </c>
      <c r="E786" s="274">
        <v>0</v>
      </c>
      <c r="F786" s="274">
        <v>0</v>
      </c>
      <c r="G786" s="355">
        <f t="shared" si="65"/>
        <v>22</v>
      </c>
      <c r="H786" s="345">
        <f t="shared" si="63"/>
        <v>1</v>
      </c>
    </row>
    <row r="787" spans="2:8" ht="12.75" customHeight="1" x14ac:dyDescent="0.25">
      <c r="B787" s="344" t="s">
        <v>103</v>
      </c>
      <c r="C787" s="354">
        <v>50</v>
      </c>
      <c r="D787" s="355">
        <f t="shared" si="64"/>
        <v>2426</v>
      </c>
      <c r="E787" s="274">
        <v>0</v>
      </c>
      <c r="F787" s="274">
        <f>SUM(A!BZ401:BZ404)</f>
        <v>120</v>
      </c>
      <c r="G787" s="355">
        <f t="shared" si="65"/>
        <v>2306</v>
      </c>
      <c r="H787" s="345">
        <f t="shared" si="63"/>
        <v>2</v>
      </c>
    </row>
    <row r="788" spans="2:8" ht="12.75" customHeight="1" x14ac:dyDescent="0.25">
      <c r="B788" s="344" t="s">
        <v>104</v>
      </c>
      <c r="C788" s="354">
        <v>50</v>
      </c>
      <c r="D788" s="355">
        <f t="shared" si="64"/>
        <v>663</v>
      </c>
      <c r="E788" s="274">
        <v>0</v>
      </c>
      <c r="F788" s="274">
        <f>SUM(A!BZ416:BZ422)</f>
        <v>238</v>
      </c>
      <c r="G788" s="355">
        <f t="shared" si="65"/>
        <v>425</v>
      </c>
      <c r="H788" s="345">
        <f t="shared" si="63"/>
        <v>2</v>
      </c>
    </row>
    <row r="789" spans="2:8" ht="12.75" customHeight="1" x14ac:dyDescent="0.25">
      <c r="B789" s="344" t="s">
        <v>105</v>
      </c>
      <c r="C789" s="354">
        <v>50</v>
      </c>
      <c r="D789" s="355">
        <f t="shared" si="64"/>
        <v>876</v>
      </c>
      <c r="E789" s="274">
        <v>0</v>
      </c>
      <c r="F789" s="274">
        <f>SUM(A!BY422)</f>
        <v>0</v>
      </c>
      <c r="G789" s="355">
        <f t="shared" si="65"/>
        <v>876</v>
      </c>
      <c r="H789" s="345">
        <f t="shared" si="63"/>
        <v>2</v>
      </c>
    </row>
    <row r="790" spans="2:8" ht="12.75" customHeight="1" x14ac:dyDescent="0.25">
      <c r="B790" s="344" t="s">
        <v>106</v>
      </c>
      <c r="C790" s="354">
        <v>50</v>
      </c>
      <c r="D790" s="355">
        <f t="shared" si="64"/>
        <v>288</v>
      </c>
      <c r="E790" s="274">
        <v>0</v>
      </c>
      <c r="F790" s="274">
        <f>SUM(A!BZ446:BZ447)</f>
        <v>100</v>
      </c>
      <c r="G790" s="355">
        <f t="shared" si="65"/>
        <v>188</v>
      </c>
      <c r="H790" s="345">
        <f t="shared" si="63"/>
        <v>2</v>
      </c>
    </row>
    <row r="791" spans="2:8" ht="12.75" customHeight="1" x14ac:dyDescent="0.25">
      <c r="B791" s="344" t="s">
        <v>462</v>
      </c>
      <c r="C791" s="354">
        <v>50</v>
      </c>
      <c r="D791" s="355">
        <f t="shared" si="64"/>
        <v>827</v>
      </c>
      <c r="E791" s="274">
        <v>0</v>
      </c>
      <c r="F791" s="274">
        <f>SUM(A!BZ463:BZ470)</f>
        <v>131</v>
      </c>
      <c r="G791" s="355">
        <f t="shared" si="65"/>
        <v>696</v>
      </c>
      <c r="H791" s="345">
        <f t="shared" si="63"/>
        <v>2</v>
      </c>
    </row>
    <row r="792" spans="2:8" ht="12.75" customHeight="1" x14ac:dyDescent="0.25">
      <c r="B792" s="344" t="s">
        <v>464</v>
      </c>
      <c r="C792" s="354">
        <v>50</v>
      </c>
      <c r="D792" s="355">
        <f t="shared" si="64"/>
        <v>2031</v>
      </c>
      <c r="E792" s="274">
        <v>0</v>
      </c>
      <c r="F792" s="274">
        <f>SUM(A!BZ486:BZ487)</f>
        <v>30</v>
      </c>
      <c r="G792" s="355">
        <f t="shared" si="65"/>
        <v>2001</v>
      </c>
      <c r="H792" s="345">
        <f t="shared" si="63"/>
        <v>2</v>
      </c>
    </row>
    <row r="793" spans="2:8" ht="12.75" customHeight="1" x14ac:dyDescent="0.25">
      <c r="B793" s="344" t="s">
        <v>465</v>
      </c>
      <c r="C793" s="354">
        <v>50</v>
      </c>
      <c r="D793" s="355">
        <f t="shared" si="64"/>
        <v>1596</v>
      </c>
      <c r="E793" s="274">
        <v>0</v>
      </c>
      <c r="F793" s="274">
        <f>SUM(A!BY500)</f>
        <v>0</v>
      </c>
      <c r="G793" s="355">
        <f t="shared" si="65"/>
        <v>1596</v>
      </c>
      <c r="H793" s="345">
        <f t="shared" si="63"/>
        <v>2</v>
      </c>
    </row>
    <row r="794" spans="2:8" ht="12.75" customHeight="1" x14ac:dyDescent="0.25">
      <c r="B794" s="344" t="s">
        <v>140</v>
      </c>
      <c r="C794" s="354">
        <v>50</v>
      </c>
      <c r="D794" s="355">
        <f t="shared" si="64"/>
        <v>1530</v>
      </c>
      <c r="E794" s="274">
        <v>0</v>
      </c>
      <c r="F794" s="274">
        <f>SUM(A!BZ514:BZ516)</f>
        <v>94</v>
      </c>
      <c r="G794" s="355">
        <f t="shared" si="65"/>
        <v>1436</v>
      </c>
      <c r="H794" s="345">
        <f t="shared" si="63"/>
        <v>2</v>
      </c>
    </row>
    <row r="795" spans="2:8" ht="12.75" customHeight="1" x14ac:dyDescent="0.25">
      <c r="B795" s="344" t="s">
        <v>141</v>
      </c>
      <c r="C795" s="354">
        <v>50</v>
      </c>
      <c r="D795" s="355">
        <f t="shared" si="64"/>
        <v>1464</v>
      </c>
      <c r="E795" s="274">
        <v>0</v>
      </c>
      <c r="F795" s="274">
        <f>SUM(A!BZ514:BZ516)</f>
        <v>94</v>
      </c>
      <c r="G795" s="355">
        <f t="shared" si="65"/>
        <v>1370</v>
      </c>
      <c r="H795" s="345">
        <f t="shared" si="63"/>
        <v>2</v>
      </c>
    </row>
    <row r="796" spans="2:8" ht="12.75" customHeight="1" x14ac:dyDescent="0.25">
      <c r="B796" s="344" t="s">
        <v>145</v>
      </c>
      <c r="C796" s="354">
        <v>50</v>
      </c>
      <c r="D796" s="355">
        <f t="shared" si="64"/>
        <v>0</v>
      </c>
      <c r="E796" s="274">
        <v>0</v>
      </c>
      <c r="F796" s="274">
        <v>0</v>
      </c>
      <c r="G796" s="355">
        <f t="shared" si="65"/>
        <v>0</v>
      </c>
      <c r="H796" s="345">
        <f t="shared" si="63"/>
        <v>0</v>
      </c>
    </row>
    <row r="797" spans="2:8" ht="12.75" customHeight="1" x14ac:dyDescent="0.25">
      <c r="B797" s="344" t="s">
        <v>147</v>
      </c>
      <c r="C797" s="354">
        <v>50</v>
      </c>
      <c r="D797" s="355">
        <f t="shared" si="64"/>
        <v>93</v>
      </c>
      <c r="E797" s="274">
        <v>0</v>
      </c>
      <c r="F797" s="274">
        <f>SUM(A!CB545)</f>
        <v>0</v>
      </c>
      <c r="G797" s="355">
        <f t="shared" si="65"/>
        <v>93</v>
      </c>
      <c r="H797" s="345">
        <f t="shared" si="63"/>
        <v>2</v>
      </c>
    </row>
    <row r="798" spans="2:8" ht="12.75" customHeight="1" x14ac:dyDescent="0.25">
      <c r="B798" s="344" t="s">
        <v>149</v>
      </c>
      <c r="C798" s="354">
        <v>50</v>
      </c>
      <c r="D798" s="355">
        <f t="shared" si="64"/>
        <v>0</v>
      </c>
      <c r="E798" s="274">
        <v>0</v>
      </c>
      <c r="F798" s="274">
        <f>SUM(A!CB546)</f>
        <v>0</v>
      </c>
      <c r="G798" s="355">
        <f t="shared" si="65"/>
        <v>0</v>
      </c>
      <c r="H798" s="345">
        <f t="shared" si="63"/>
        <v>0</v>
      </c>
    </row>
    <row r="799" spans="2:8" ht="12.75" customHeight="1" x14ac:dyDescent="0.25">
      <c r="B799" s="344" t="s">
        <v>150</v>
      </c>
      <c r="C799" s="354">
        <v>50</v>
      </c>
      <c r="D799" s="355">
        <f t="shared" si="64"/>
        <v>67</v>
      </c>
      <c r="E799" s="274">
        <v>0</v>
      </c>
      <c r="F799" s="274">
        <f>SUM(A!CB547)</f>
        <v>0</v>
      </c>
      <c r="G799" s="355">
        <f t="shared" si="65"/>
        <v>67</v>
      </c>
      <c r="H799" s="345">
        <f t="shared" si="63"/>
        <v>2</v>
      </c>
    </row>
    <row r="800" spans="2:8" ht="12.75" customHeight="1" x14ac:dyDescent="0.25">
      <c r="B800" s="344" t="s">
        <v>152</v>
      </c>
      <c r="C800" s="354">
        <v>50</v>
      </c>
      <c r="D800" s="355">
        <f t="shared" si="64"/>
        <v>272</v>
      </c>
      <c r="E800" s="274">
        <v>0</v>
      </c>
      <c r="F800" s="274">
        <f>SUM(A!BY570)</f>
        <v>0</v>
      </c>
      <c r="G800" s="355">
        <f t="shared" si="65"/>
        <v>272</v>
      </c>
      <c r="H800" s="345">
        <f t="shared" si="63"/>
        <v>2</v>
      </c>
    </row>
    <row r="801" spans="2:8" ht="12.75" customHeight="1" x14ac:dyDescent="0.25">
      <c r="B801" s="344" t="s">
        <v>153</v>
      </c>
      <c r="C801" s="354">
        <v>50</v>
      </c>
      <c r="D801" s="355">
        <f t="shared" si="64"/>
        <v>11</v>
      </c>
      <c r="E801" s="274">
        <v>0</v>
      </c>
      <c r="F801" s="274">
        <f>SUM(A!BY571)</f>
        <v>0</v>
      </c>
      <c r="G801" s="355">
        <f t="shared" si="65"/>
        <v>11</v>
      </c>
      <c r="H801" s="345">
        <f t="shared" si="63"/>
        <v>1</v>
      </c>
    </row>
    <row r="802" spans="2:8" ht="12.75" customHeight="1" x14ac:dyDescent="0.25">
      <c r="B802" s="344" t="s">
        <v>155</v>
      </c>
      <c r="C802" s="354">
        <v>50</v>
      </c>
      <c r="D802" s="355">
        <f t="shared" si="64"/>
        <v>0</v>
      </c>
      <c r="E802" s="274">
        <v>0</v>
      </c>
      <c r="F802" s="274">
        <f>SUM(A!BY572)</f>
        <v>0</v>
      </c>
      <c r="G802" s="355">
        <f t="shared" si="65"/>
        <v>0</v>
      </c>
      <c r="H802" s="345">
        <f t="shared" si="63"/>
        <v>0</v>
      </c>
    </row>
    <row r="803" spans="2:8" ht="12.75" customHeight="1" x14ac:dyDescent="0.25">
      <c r="B803" s="344" t="s">
        <v>156</v>
      </c>
      <c r="C803" s="354">
        <v>50</v>
      </c>
      <c r="D803" s="355">
        <f t="shared" si="64"/>
        <v>12</v>
      </c>
      <c r="E803" s="274">
        <v>0</v>
      </c>
      <c r="F803" s="274">
        <f>SUM(A!BY573)</f>
        <v>0</v>
      </c>
      <c r="G803" s="355">
        <f t="shared" si="65"/>
        <v>12</v>
      </c>
      <c r="H803" s="345">
        <f t="shared" si="63"/>
        <v>1</v>
      </c>
    </row>
    <row r="804" spans="2:8" ht="12.75" customHeight="1" x14ac:dyDescent="0.25">
      <c r="B804" s="344" t="s">
        <v>157</v>
      </c>
      <c r="C804" s="354">
        <v>50</v>
      </c>
      <c r="D804" s="355">
        <f t="shared" si="64"/>
        <v>0</v>
      </c>
      <c r="E804" s="274">
        <v>0</v>
      </c>
      <c r="F804" s="274">
        <f>SUM(A!BY574)</f>
        <v>0</v>
      </c>
      <c r="G804" s="355">
        <f t="shared" si="65"/>
        <v>0</v>
      </c>
      <c r="H804" s="345">
        <f t="shared" si="63"/>
        <v>0</v>
      </c>
    </row>
    <row r="805" spans="2:8" ht="12.75" customHeight="1" x14ac:dyDescent="0.25">
      <c r="B805" s="344" t="s">
        <v>158</v>
      </c>
      <c r="C805" s="354">
        <v>50</v>
      </c>
      <c r="D805" s="355">
        <f t="shared" si="64"/>
        <v>11</v>
      </c>
      <c r="E805" s="274">
        <v>0</v>
      </c>
      <c r="F805" s="274">
        <v>1</v>
      </c>
      <c r="G805" s="355">
        <f t="shared" si="65"/>
        <v>10</v>
      </c>
      <c r="H805" s="345">
        <f t="shared" si="63"/>
        <v>1</v>
      </c>
    </row>
    <row r="806" spans="2:8" ht="12.75" customHeight="1" x14ac:dyDescent="0.25">
      <c r="B806" s="344" t="s">
        <v>469</v>
      </c>
      <c r="C806" s="354">
        <v>50</v>
      </c>
      <c r="D806" s="355">
        <f t="shared" si="64"/>
        <v>227</v>
      </c>
      <c r="E806" s="274">
        <v>0</v>
      </c>
      <c r="F806" s="274">
        <f>SUM(A!BZ661:BZ664)</f>
        <v>6</v>
      </c>
      <c r="G806" s="355">
        <f t="shared" si="65"/>
        <v>221</v>
      </c>
      <c r="H806" s="345">
        <f t="shared" si="63"/>
        <v>2</v>
      </c>
    </row>
    <row r="807" spans="2:8" ht="12.75" customHeight="1" x14ac:dyDescent="0.25">
      <c r="B807" s="344" t="s">
        <v>470</v>
      </c>
      <c r="C807" s="354">
        <v>50</v>
      </c>
      <c r="D807" s="355">
        <f t="shared" si="64"/>
        <v>435</v>
      </c>
      <c r="E807" s="274">
        <v>0</v>
      </c>
      <c r="F807" s="274">
        <f>SUM(A!BY674)</f>
        <v>0</v>
      </c>
      <c r="G807" s="355">
        <f t="shared" si="65"/>
        <v>435</v>
      </c>
      <c r="H807" s="345">
        <f t="shared" si="63"/>
        <v>2</v>
      </c>
    </row>
    <row r="808" spans="2:8" ht="12.75" customHeight="1" x14ac:dyDescent="0.25">
      <c r="B808" s="344" t="s">
        <v>182</v>
      </c>
      <c r="C808" s="354">
        <v>50</v>
      </c>
      <c r="D808" s="355">
        <f t="shared" si="64"/>
        <v>6</v>
      </c>
      <c r="E808" s="274">
        <v>0</v>
      </c>
      <c r="F808" s="274">
        <f>SUM(A!BY675)</f>
        <v>0</v>
      </c>
      <c r="G808" s="355">
        <f t="shared" si="65"/>
        <v>6</v>
      </c>
      <c r="H808" s="345">
        <f t="shared" si="63"/>
        <v>1</v>
      </c>
    </row>
    <row r="809" spans="2:8" ht="12.75" customHeight="1" x14ac:dyDescent="0.25">
      <c r="B809" s="344" t="s">
        <v>183</v>
      </c>
      <c r="C809" s="354">
        <v>50</v>
      </c>
      <c r="D809" s="355">
        <f t="shared" si="64"/>
        <v>3</v>
      </c>
      <c r="E809" s="274">
        <v>0</v>
      </c>
      <c r="F809" s="274">
        <f>SUM(A!BY676)</f>
        <v>0</v>
      </c>
      <c r="G809" s="355">
        <f t="shared" si="65"/>
        <v>3</v>
      </c>
      <c r="H809" s="345">
        <f t="shared" si="63"/>
        <v>1</v>
      </c>
    </row>
    <row r="810" spans="2:8" ht="12.75" customHeight="1" x14ac:dyDescent="0.25">
      <c r="B810" s="344" t="s">
        <v>471</v>
      </c>
      <c r="C810" s="354">
        <v>50</v>
      </c>
      <c r="D810" s="355">
        <f t="shared" si="64"/>
        <v>63</v>
      </c>
      <c r="E810" s="274">
        <v>0</v>
      </c>
      <c r="F810" s="274">
        <f>SUM(A!BZ707:BZ731)</f>
        <v>38</v>
      </c>
      <c r="G810" s="355">
        <f t="shared" si="65"/>
        <v>25</v>
      </c>
      <c r="H810" s="345">
        <f t="shared" si="63"/>
        <v>1</v>
      </c>
    </row>
    <row r="811" spans="2:8" ht="12.75" customHeight="1" x14ac:dyDescent="0.25">
      <c r="B811" s="344" t="s">
        <v>472</v>
      </c>
      <c r="C811" s="354">
        <v>50</v>
      </c>
      <c r="D811" s="355">
        <f t="shared" si="64"/>
        <v>0</v>
      </c>
      <c r="E811" s="274">
        <v>0</v>
      </c>
      <c r="F811" s="274">
        <v>0</v>
      </c>
      <c r="G811" s="355">
        <f t="shared" si="65"/>
        <v>0</v>
      </c>
      <c r="H811" s="345">
        <f t="shared" si="63"/>
        <v>0</v>
      </c>
    </row>
    <row r="812" spans="2:8" ht="12.75" customHeight="1" x14ac:dyDescent="0.25">
      <c r="B812" s="344" t="s">
        <v>207</v>
      </c>
      <c r="C812" s="354">
        <v>50</v>
      </c>
      <c r="D812" s="355">
        <f t="shared" si="64"/>
        <v>584</v>
      </c>
      <c r="E812" s="274">
        <v>0</v>
      </c>
      <c r="F812" s="274">
        <f>SUM(A!BZ758:BZ760)</f>
        <v>277</v>
      </c>
      <c r="G812" s="355">
        <f t="shared" si="65"/>
        <v>307</v>
      </c>
      <c r="H812" s="345">
        <f t="shared" si="63"/>
        <v>2</v>
      </c>
    </row>
    <row r="813" spans="2:8" ht="12.75" customHeight="1" x14ac:dyDescent="0.25">
      <c r="B813" s="344" t="s">
        <v>208</v>
      </c>
      <c r="C813" s="354">
        <v>50</v>
      </c>
      <c r="D813" s="355">
        <f t="shared" si="64"/>
        <v>2320</v>
      </c>
      <c r="E813" s="274">
        <v>0</v>
      </c>
      <c r="F813" s="274">
        <f>SUM(A!BZ771)</f>
        <v>120</v>
      </c>
      <c r="G813" s="355">
        <f t="shared" si="65"/>
        <v>2200</v>
      </c>
      <c r="H813" s="345">
        <f t="shared" si="63"/>
        <v>2</v>
      </c>
    </row>
    <row r="814" spans="2:8" ht="12.75" customHeight="1" x14ac:dyDescent="0.25">
      <c r="B814" s="344" t="s">
        <v>209</v>
      </c>
      <c r="C814" s="354">
        <v>50</v>
      </c>
      <c r="D814" s="355">
        <f t="shared" si="64"/>
        <v>3500</v>
      </c>
      <c r="E814" s="274">
        <v>0</v>
      </c>
      <c r="F814" s="274">
        <v>0</v>
      </c>
      <c r="G814" s="355">
        <f t="shared" si="65"/>
        <v>3500</v>
      </c>
      <c r="H814" s="345">
        <f t="shared" si="63"/>
        <v>2</v>
      </c>
    </row>
    <row r="815" spans="2:8" ht="12.75" customHeight="1" x14ac:dyDescent="0.25">
      <c r="B815" s="344" t="s">
        <v>210</v>
      </c>
      <c r="C815" s="354">
        <v>50</v>
      </c>
      <c r="D815" s="355">
        <f t="shared" si="64"/>
        <v>710</v>
      </c>
      <c r="E815" s="274">
        <v>0</v>
      </c>
      <c r="F815" s="274">
        <f>SUM(A!BZ793)</f>
        <v>25</v>
      </c>
      <c r="G815" s="355">
        <f t="shared" si="65"/>
        <v>685</v>
      </c>
      <c r="H815" s="345">
        <f t="shared" si="63"/>
        <v>2</v>
      </c>
    </row>
    <row r="816" spans="2:8" ht="12.75" customHeight="1" x14ac:dyDescent="0.25">
      <c r="B816" s="344" t="s">
        <v>211</v>
      </c>
      <c r="C816" s="354">
        <v>50</v>
      </c>
      <c r="D816" s="355">
        <f t="shared" si="64"/>
        <v>389</v>
      </c>
      <c r="E816" s="274">
        <v>0</v>
      </c>
      <c r="F816" s="274">
        <f>SUM(A!BZ803:BZ807)</f>
        <v>46</v>
      </c>
      <c r="G816" s="355">
        <f t="shared" si="65"/>
        <v>343</v>
      </c>
      <c r="H816" s="345">
        <f t="shared" si="63"/>
        <v>2</v>
      </c>
    </row>
    <row r="817" spans="2:8" ht="12.75" customHeight="1" x14ac:dyDescent="0.25">
      <c r="B817" s="344" t="s">
        <v>212</v>
      </c>
      <c r="C817" s="354">
        <v>50</v>
      </c>
      <c r="D817" s="355">
        <f t="shared" si="64"/>
        <v>348</v>
      </c>
      <c r="E817" s="274">
        <v>0</v>
      </c>
      <c r="F817" s="274">
        <f>SUM(A!BY822)</f>
        <v>0</v>
      </c>
      <c r="G817" s="355">
        <f t="shared" si="65"/>
        <v>348</v>
      </c>
      <c r="H817" s="345">
        <f t="shared" si="63"/>
        <v>2</v>
      </c>
    </row>
    <row r="818" spans="2:8" ht="12.75" customHeight="1" x14ac:dyDescent="0.25">
      <c r="B818" s="344" t="s">
        <v>213</v>
      </c>
      <c r="C818" s="354">
        <v>50</v>
      </c>
      <c r="D818" s="355">
        <f t="shared" si="64"/>
        <v>0</v>
      </c>
      <c r="E818" s="274">
        <v>0</v>
      </c>
      <c r="F818" s="274">
        <f>SUM(A!BY823)</f>
        <v>0</v>
      </c>
      <c r="G818" s="355">
        <f t="shared" si="65"/>
        <v>0</v>
      </c>
      <c r="H818" s="345">
        <f t="shared" si="63"/>
        <v>0</v>
      </c>
    </row>
    <row r="819" spans="2:8" ht="12.75" customHeight="1" x14ac:dyDescent="0.25">
      <c r="B819" s="344" t="s">
        <v>215</v>
      </c>
      <c r="C819" s="354">
        <v>50</v>
      </c>
      <c r="D819" s="355">
        <f t="shared" si="64"/>
        <v>150</v>
      </c>
      <c r="E819" s="274">
        <v>0</v>
      </c>
      <c r="F819" s="274">
        <f>SUM(A!BZ843:BZ844)</f>
        <v>6</v>
      </c>
      <c r="G819" s="355">
        <f t="shared" si="65"/>
        <v>144</v>
      </c>
      <c r="H819" s="345">
        <f t="shared" si="63"/>
        <v>2</v>
      </c>
    </row>
    <row r="820" spans="2:8" ht="12.75" customHeight="1" x14ac:dyDescent="0.25">
      <c r="B820" s="344" t="s">
        <v>216</v>
      </c>
      <c r="C820" s="354">
        <v>50</v>
      </c>
      <c r="D820" s="355">
        <f t="shared" si="64"/>
        <v>3</v>
      </c>
      <c r="E820" s="274">
        <v>0</v>
      </c>
      <c r="F820" s="274">
        <v>0</v>
      </c>
      <c r="G820" s="355">
        <f t="shared" si="65"/>
        <v>3</v>
      </c>
      <c r="H820" s="345">
        <f t="shared" ref="H820:H836" si="66">_xlfn.IFS(G820&lt;=0,0,G820&lt;=C820,1,G820&gt;=C820,2)</f>
        <v>1</v>
      </c>
    </row>
    <row r="821" spans="2:8" ht="12.75" customHeight="1" x14ac:dyDescent="0.25">
      <c r="B821" s="344" t="s">
        <v>473</v>
      </c>
      <c r="C821" s="354">
        <v>50</v>
      </c>
      <c r="D821" s="355">
        <f t="shared" ref="D821:D836" si="67">G739</f>
        <v>161</v>
      </c>
      <c r="E821" s="274">
        <v>0</v>
      </c>
      <c r="F821" s="274">
        <f>SUM(A!BY845)</f>
        <v>0</v>
      </c>
      <c r="G821" s="355">
        <f t="shared" ref="G821:G836" si="68">D821+E821-F821</f>
        <v>161</v>
      </c>
      <c r="H821" s="345">
        <f t="shared" si="66"/>
        <v>2</v>
      </c>
    </row>
    <row r="822" spans="2:8" ht="12.75" customHeight="1" x14ac:dyDescent="0.25">
      <c r="B822" s="344" t="s">
        <v>228</v>
      </c>
      <c r="C822" s="354">
        <v>50</v>
      </c>
      <c r="D822" s="355">
        <f t="shared" si="67"/>
        <v>487</v>
      </c>
      <c r="E822" s="274">
        <v>0</v>
      </c>
      <c r="F822" s="274">
        <f>SUM(A!BZ878:BZ880)</f>
        <v>9</v>
      </c>
      <c r="G822" s="355">
        <f t="shared" si="68"/>
        <v>478</v>
      </c>
      <c r="H822" s="345">
        <f t="shared" si="66"/>
        <v>2</v>
      </c>
    </row>
    <row r="823" spans="2:8" ht="12.75" customHeight="1" x14ac:dyDescent="0.25">
      <c r="B823" s="344" t="s">
        <v>229</v>
      </c>
      <c r="C823" s="354">
        <v>50</v>
      </c>
      <c r="D823" s="355">
        <f t="shared" si="67"/>
        <v>439</v>
      </c>
      <c r="E823" s="274">
        <v>0</v>
      </c>
      <c r="F823" s="274">
        <f>SUM(A!BY888)</f>
        <v>0</v>
      </c>
      <c r="G823" s="355">
        <f t="shared" si="68"/>
        <v>439</v>
      </c>
      <c r="H823" s="345">
        <f t="shared" si="66"/>
        <v>2</v>
      </c>
    </row>
    <row r="824" spans="2:8" ht="12.75" customHeight="1" x14ac:dyDescent="0.25">
      <c r="B824" s="344" t="s">
        <v>231</v>
      </c>
      <c r="C824" s="354">
        <v>50</v>
      </c>
      <c r="D824" s="355">
        <f t="shared" si="67"/>
        <v>283</v>
      </c>
      <c r="E824" s="274">
        <v>0</v>
      </c>
      <c r="F824" s="274">
        <f>SUM(A!BY889)</f>
        <v>0</v>
      </c>
      <c r="G824" s="355">
        <f t="shared" si="68"/>
        <v>283</v>
      </c>
      <c r="H824" s="345">
        <f t="shared" si="66"/>
        <v>2</v>
      </c>
    </row>
    <row r="825" spans="2:8" ht="12.75" customHeight="1" x14ac:dyDescent="0.25">
      <c r="B825" s="344" t="s">
        <v>234</v>
      </c>
      <c r="C825" s="354">
        <v>50</v>
      </c>
      <c r="D825" s="355">
        <f t="shared" si="67"/>
        <v>41</v>
      </c>
      <c r="E825" s="274">
        <v>0</v>
      </c>
      <c r="F825" s="274">
        <f>SUM(A!BY900)</f>
        <v>0</v>
      </c>
      <c r="G825" s="355">
        <f t="shared" si="68"/>
        <v>41</v>
      </c>
      <c r="H825" s="345">
        <f t="shared" si="66"/>
        <v>1</v>
      </c>
    </row>
    <row r="826" spans="2:8" ht="12.75" customHeight="1" x14ac:dyDescent="0.25">
      <c r="B826" s="344" t="s">
        <v>235</v>
      </c>
      <c r="C826" s="354">
        <v>50</v>
      </c>
      <c r="D826" s="355">
        <f t="shared" si="67"/>
        <v>0</v>
      </c>
      <c r="E826" s="274">
        <v>0</v>
      </c>
      <c r="F826" s="274">
        <f>SUM(A!BY901)</f>
        <v>0</v>
      </c>
      <c r="G826" s="355">
        <f t="shared" si="68"/>
        <v>0</v>
      </c>
      <c r="H826" s="345">
        <f t="shared" si="66"/>
        <v>0</v>
      </c>
    </row>
    <row r="827" spans="2:8" ht="12.75" customHeight="1" x14ac:dyDescent="0.25">
      <c r="B827" s="344" t="s">
        <v>236</v>
      </c>
      <c r="C827" s="354">
        <v>50</v>
      </c>
      <c r="D827" s="355">
        <f t="shared" si="67"/>
        <v>2</v>
      </c>
      <c r="E827" s="274">
        <v>0</v>
      </c>
      <c r="F827" s="274">
        <f>SUM(A!BY902)</f>
        <v>0</v>
      </c>
      <c r="G827" s="355">
        <f t="shared" si="68"/>
        <v>2</v>
      </c>
      <c r="H827" s="345">
        <f t="shared" si="66"/>
        <v>1</v>
      </c>
    </row>
    <row r="828" spans="2:8" ht="12.75" customHeight="1" x14ac:dyDescent="0.25">
      <c r="B828" s="344" t="s">
        <v>238</v>
      </c>
      <c r="C828" s="354">
        <v>50</v>
      </c>
      <c r="D828" s="355">
        <f t="shared" si="67"/>
        <v>0</v>
      </c>
      <c r="E828" s="274">
        <v>0</v>
      </c>
      <c r="F828" s="274">
        <f>SUM(A!BY903)</f>
        <v>0</v>
      </c>
      <c r="G828" s="355">
        <f t="shared" si="68"/>
        <v>0</v>
      </c>
      <c r="H828" s="345">
        <f t="shared" si="66"/>
        <v>0</v>
      </c>
    </row>
    <row r="829" spans="2:8" ht="12.75" customHeight="1" x14ac:dyDescent="0.25">
      <c r="B829" s="344" t="s">
        <v>240</v>
      </c>
      <c r="C829" s="354">
        <v>50</v>
      </c>
      <c r="D829" s="355">
        <f t="shared" si="67"/>
        <v>1150</v>
      </c>
      <c r="E829" s="274">
        <v>0</v>
      </c>
      <c r="F829" s="274">
        <f>SUM(A!BR951)</f>
        <v>20</v>
      </c>
      <c r="G829" s="355">
        <f t="shared" si="68"/>
        <v>1130</v>
      </c>
      <c r="H829" s="345">
        <f t="shared" si="66"/>
        <v>2</v>
      </c>
    </row>
    <row r="830" spans="2:8" ht="12.75" customHeight="1" x14ac:dyDescent="0.25">
      <c r="B830" s="344" t="s">
        <v>242</v>
      </c>
      <c r="C830" s="354">
        <v>50</v>
      </c>
      <c r="D830" s="355">
        <f t="shared" si="67"/>
        <v>21</v>
      </c>
      <c r="E830" s="274">
        <v>0</v>
      </c>
      <c r="F830" s="274">
        <f>SUM(A!BY955)</f>
        <v>0</v>
      </c>
      <c r="G830" s="355">
        <f t="shared" si="68"/>
        <v>21</v>
      </c>
      <c r="H830" s="345">
        <f t="shared" si="66"/>
        <v>1</v>
      </c>
    </row>
    <row r="831" spans="2:8" ht="12.75" customHeight="1" x14ac:dyDescent="0.25">
      <c r="B831" s="344" t="s">
        <v>243</v>
      </c>
      <c r="C831" s="354">
        <v>50</v>
      </c>
      <c r="D831" s="355">
        <f t="shared" si="67"/>
        <v>40</v>
      </c>
      <c r="E831" s="274">
        <v>0</v>
      </c>
      <c r="F831" s="274">
        <f>SUM(A!BY956)</f>
        <v>0</v>
      </c>
      <c r="G831" s="355">
        <f t="shared" si="68"/>
        <v>40</v>
      </c>
      <c r="H831" s="345">
        <f t="shared" si="66"/>
        <v>1</v>
      </c>
    </row>
    <row r="832" spans="2:8" ht="12.75" customHeight="1" x14ac:dyDescent="0.25">
      <c r="B832" s="344" t="s">
        <v>246</v>
      </c>
      <c r="C832" s="354">
        <v>50</v>
      </c>
      <c r="D832" s="355">
        <f t="shared" si="67"/>
        <v>30</v>
      </c>
      <c r="E832" s="274">
        <v>0</v>
      </c>
      <c r="F832" s="274">
        <f>SUM(A!BY957)</f>
        <v>0</v>
      </c>
      <c r="G832" s="355">
        <f t="shared" si="68"/>
        <v>30</v>
      </c>
      <c r="H832" s="345">
        <f t="shared" si="66"/>
        <v>1</v>
      </c>
    </row>
    <row r="833" spans="2:8" ht="12.75" customHeight="1" x14ac:dyDescent="0.25">
      <c r="B833" s="344" t="s">
        <v>248</v>
      </c>
      <c r="C833" s="354">
        <v>50</v>
      </c>
      <c r="D833" s="355">
        <f t="shared" si="67"/>
        <v>50</v>
      </c>
      <c r="E833" s="274">
        <v>0</v>
      </c>
      <c r="F833" s="274">
        <v>1</v>
      </c>
      <c r="G833" s="355">
        <f t="shared" si="68"/>
        <v>49</v>
      </c>
      <c r="H833" s="345">
        <f t="shared" si="66"/>
        <v>1</v>
      </c>
    </row>
    <row r="834" spans="2:8" ht="12.75" customHeight="1" x14ac:dyDescent="0.25">
      <c r="B834" s="344" t="s">
        <v>247</v>
      </c>
      <c r="C834" s="354">
        <v>50</v>
      </c>
      <c r="D834" s="355">
        <f t="shared" si="67"/>
        <v>30</v>
      </c>
      <c r="E834" s="274">
        <v>0</v>
      </c>
      <c r="F834" s="274">
        <v>0</v>
      </c>
      <c r="G834" s="355">
        <f t="shared" si="68"/>
        <v>30</v>
      </c>
      <c r="H834" s="345">
        <f t="shared" si="66"/>
        <v>1</v>
      </c>
    </row>
    <row r="835" spans="2:8" ht="12.75" customHeight="1" x14ac:dyDescent="0.25">
      <c r="B835" s="344" t="s">
        <v>251</v>
      </c>
      <c r="C835" s="354">
        <v>50</v>
      </c>
      <c r="D835" s="355">
        <f t="shared" si="67"/>
        <v>489</v>
      </c>
      <c r="E835" s="274">
        <v>0</v>
      </c>
      <c r="F835" s="274">
        <f>SUM(A!BZ1022)</f>
        <v>1</v>
      </c>
      <c r="G835" s="355">
        <f t="shared" si="68"/>
        <v>488</v>
      </c>
      <c r="H835" s="345">
        <f t="shared" si="66"/>
        <v>2</v>
      </c>
    </row>
    <row r="836" spans="2:8" ht="12.75" customHeight="1" x14ac:dyDescent="0.25">
      <c r="B836" s="344" t="s">
        <v>253</v>
      </c>
      <c r="C836" s="354">
        <v>50</v>
      </c>
      <c r="D836" s="355">
        <f t="shared" si="67"/>
        <v>628</v>
      </c>
      <c r="E836" s="274">
        <v>0</v>
      </c>
      <c r="F836" s="274">
        <f>SUM(A!BZ1035:BZ1037)</f>
        <v>9</v>
      </c>
      <c r="G836" s="355">
        <f t="shared" si="68"/>
        <v>619</v>
      </c>
      <c r="H836" s="345">
        <f t="shared" si="66"/>
        <v>2</v>
      </c>
    </row>
    <row r="837" spans="2:8" ht="12.75" customHeight="1" x14ac:dyDescent="0.25"/>
    <row r="838" spans="2:8" ht="20" customHeight="1" x14ac:dyDescent="0.5">
      <c r="B838" s="748" t="s">
        <v>604</v>
      </c>
      <c r="C838" s="748"/>
      <c r="D838" s="748"/>
      <c r="E838" s="748"/>
      <c r="F838" s="748"/>
      <c r="G838" s="748"/>
      <c r="H838" s="748"/>
    </row>
    <row r="839" spans="2:8" ht="12.75" customHeight="1" x14ac:dyDescent="0.25">
      <c r="B839" s="344" t="s">
        <v>6</v>
      </c>
      <c r="C839" s="354">
        <v>50</v>
      </c>
      <c r="D839" s="355">
        <f>G674</f>
        <v>147</v>
      </c>
      <c r="E839" s="355">
        <v>0</v>
      </c>
      <c r="F839" s="355">
        <f>SUM(A!CG20)</f>
        <v>0</v>
      </c>
      <c r="G839" s="355"/>
      <c r="H839" s="345">
        <f t="shared" ref="H839:H902" si="69">_xlfn.IFS(G839&lt;=0,0,G839&lt;=C839,1,G839&gt;=C839,2)</f>
        <v>0</v>
      </c>
    </row>
    <row r="840" spans="2:8" ht="12.75" customHeight="1" x14ac:dyDescent="0.25">
      <c r="B840" s="344" t="s">
        <v>13</v>
      </c>
      <c r="C840" s="354">
        <v>50</v>
      </c>
      <c r="D840" s="355">
        <f>G757</f>
        <v>134</v>
      </c>
      <c r="E840" s="355">
        <v>0</v>
      </c>
      <c r="F840" s="274">
        <f>SUM(A!CH20)</f>
        <v>5</v>
      </c>
      <c r="G840" s="355"/>
      <c r="H840" s="345">
        <f t="shared" si="69"/>
        <v>0</v>
      </c>
    </row>
    <row r="841" spans="2:8" ht="12.75" customHeight="1" x14ac:dyDescent="0.25">
      <c r="B841" s="344" t="s">
        <v>20</v>
      </c>
      <c r="C841" s="354">
        <v>50</v>
      </c>
      <c r="D841" s="355">
        <f>G758</f>
        <v>14</v>
      </c>
      <c r="E841" s="355">
        <v>0</v>
      </c>
      <c r="F841" s="274">
        <f>SUM(A!CH29)</f>
        <v>0</v>
      </c>
      <c r="G841" s="355"/>
      <c r="H841" s="345">
        <f t="shared" si="69"/>
        <v>0</v>
      </c>
    </row>
    <row r="842" spans="2:8" ht="12.75" customHeight="1" x14ac:dyDescent="0.25">
      <c r="B842" s="344" t="s">
        <v>23</v>
      </c>
      <c r="C842" s="354">
        <v>50</v>
      </c>
      <c r="D842" s="355">
        <f t="shared" ref="D842:D905" si="70">G759</f>
        <v>6</v>
      </c>
      <c r="E842" s="355">
        <v>0</v>
      </c>
      <c r="F842" s="274">
        <f>SUM(A!CH43)</f>
        <v>0</v>
      </c>
      <c r="G842" s="355"/>
      <c r="H842" s="345">
        <f t="shared" si="69"/>
        <v>0</v>
      </c>
    </row>
    <row r="843" spans="2:8" ht="12.75" customHeight="1" x14ac:dyDescent="0.25">
      <c r="B843" s="344" t="s">
        <v>26</v>
      </c>
      <c r="C843" s="354">
        <v>50</v>
      </c>
      <c r="D843" s="355">
        <f t="shared" si="70"/>
        <v>0</v>
      </c>
      <c r="E843" s="355">
        <v>0</v>
      </c>
      <c r="F843" s="274">
        <f>SUM(A!CH57)</f>
        <v>0</v>
      </c>
      <c r="G843" s="355"/>
      <c r="H843" s="345">
        <f t="shared" si="69"/>
        <v>0</v>
      </c>
    </row>
    <row r="844" spans="2:8" ht="12.75" customHeight="1" x14ac:dyDescent="0.25">
      <c r="B844" s="344" t="s">
        <v>28</v>
      </c>
      <c r="C844" s="354">
        <v>50</v>
      </c>
      <c r="D844" s="355">
        <f t="shared" si="70"/>
        <v>543</v>
      </c>
      <c r="E844" s="355">
        <v>0</v>
      </c>
      <c r="F844" s="274">
        <f>SUM(A!CH72)</f>
        <v>2</v>
      </c>
      <c r="G844" s="355"/>
      <c r="H844" s="345">
        <f t="shared" si="69"/>
        <v>0</v>
      </c>
    </row>
    <row r="845" spans="2:8" ht="12.75" customHeight="1" x14ac:dyDescent="0.25">
      <c r="B845" s="344" t="s">
        <v>29</v>
      </c>
      <c r="C845" s="354">
        <v>50</v>
      </c>
      <c r="D845" s="355">
        <f t="shared" si="70"/>
        <v>259</v>
      </c>
      <c r="E845" s="355">
        <v>0</v>
      </c>
      <c r="F845" s="274">
        <f>SUM(A!CH84)</f>
        <v>2</v>
      </c>
      <c r="G845" s="355"/>
      <c r="H845" s="345">
        <f t="shared" si="69"/>
        <v>0</v>
      </c>
    </row>
    <row r="846" spans="2:8" ht="12.75" customHeight="1" x14ac:dyDescent="0.25">
      <c r="B846" s="344" t="s">
        <v>30</v>
      </c>
      <c r="C846" s="354">
        <v>50</v>
      </c>
      <c r="D846" s="355">
        <f t="shared" si="70"/>
        <v>90</v>
      </c>
      <c r="E846" s="355">
        <v>0</v>
      </c>
      <c r="F846" s="274">
        <f>SUM(A!CH99)</f>
        <v>2</v>
      </c>
      <c r="G846" s="355"/>
      <c r="H846" s="345">
        <f t="shared" si="69"/>
        <v>0</v>
      </c>
    </row>
    <row r="847" spans="2:8" ht="12.75" customHeight="1" x14ac:dyDescent="0.25">
      <c r="B847" s="344" t="s">
        <v>32</v>
      </c>
      <c r="C847" s="354">
        <v>50</v>
      </c>
      <c r="D847" s="355">
        <f t="shared" si="70"/>
        <v>362</v>
      </c>
      <c r="E847" s="355">
        <v>0</v>
      </c>
      <c r="F847" s="274">
        <f>SUM(A!CH108)</f>
        <v>1</v>
      </c>
      <c r="G847" s="355"/>
      <c r="H847" s="345">
        <f t="shared" si="69"/>
        <v>0</v>
      </c>
    </row>
    <row r="848" spans="2:8" ht="12.75" customHeight="1" x14ac:dyDescent="0.25">
      <c r="B848" s="344" t="s">
        <v>33</v>
      </c>
      <c r="C848" s="354">
        <v>50</v>
      </c>
      <c r="D848" s="355">
        <f t="shared" si="70"/>
        <v>2238</v>
      </c>
      <c r="E848" s="355">
        <v>0</v>
      </c>
      <c r="F848" s="274">
        <f>SUM(A!CH127)</f>
        <v>0</v>
      </c>
      <c r="G848" s="355"/>
      <c r="H848" s="345">
        <f t="shared" si="69"/>
        <v>0</v>
      </c>
    </row>
    <row r="849" spans="2:8" ht="12.75" customHeight="1" x14ac:dyDescent="0.25">
      <c r="B849" s="344" t="s">
        <v>37</v>
      </c>
      <c r="C849" s="354">
        <v>50</v>
      </c>
      <c r="D849" s="355">
        <f t="shared" si="70"/>
        <v>10</v>
      </c>
      <c r="E849" s="355">
        <v>0</v>
      </c>
      <c r="F849" s="274">
        <f>SUM(A!CH141)</f>
        <v>0</v>
      </c>
      <c r="G849" s="355"/>
      <c r="H849" s="345">
        <f t="shared" si="69"/>
        <v>0</v>
      </c>
    </row>
    <row r="850" spans="2:8" ht="12.75" customHeight="1" x14ac:dyDescent="0.25">
      <c r="B850" s="344" t="s">
        <v>38</v>
      </c>
      <c r="C850" s="354">
        <v>50</v>
      </c>
      <c r="D850" s="355">
        <f t="shared" si="70"/>
        <v>8</v>
      </c>
      <c r="E850" s="355">
        <v>0</v>
      </c>
      <c r="F850" s="274">
        <f>SUM(A!CH153)</f>
        <v>0</v>
      </c>
      <c r="G850" s="355"/>
      <c r="H850" s="345">
        <f t="shared" si="69"/>
        <v>0</v>
      </c>
    </row>
    <row r="851" spans="2:8" ht="12.75" customHeight="1" x14ac:dyDescent="0.25">
      <c r="B851" s="344" t="s">
        <v>39</v>
      </c>
      <c r="C851" s="354">
        <v>50</v>
      </c>
      <c r="D851" s="355">
        <f t="shared" si="70"/>
        <v>7</v>
      </c>
      <c r="E851" s="355">
        <v>0</v>
      </c>
      <c r="F851" s="274">
        <f>SUM(A!CH167)</f>
        <v>0</v>
      </c>
      <c r="G851" s="355"/>
      <c r="H851" s="345">
        <f t="shared" si="69"/>
        <v>0</v>
      </c>
    </row>
    <row r="852" spans="2:8" ht="12.75" customHeight="1" x14ac:dyDescent="0.25">
      <c r="B852" s="344" t="s">
        <v>41</v>
      </c>
      <c r="C852" s="354">
        <v>50</v>
      </c>
      <c r="D852" s="355">
        <f t="shared" si="70"/>
        <v>2</v>
      </c>
      <c r="E852" s="355">
        <v>0</v>
      </c>
      <c r="F852" s="274">
        <f>SUM(A!CH178)</f>
        <v>1</v>
      </c>
      <c r="G852" s="355"/>
      <c r="H852" s="345">
        <f t="shared" si="69"/>
        <v>0</v>
      </c>
    </row>
    <row r="853" spans="2:8" ht="12.75" customHeight="1" x14ac:dyDescent="0.25">
      <c r="B853" s="344" t="s">
        <v>42</v>
      </c>
      <c r="C853" s="354">
        <v>50</v>
      </c>
      <c r="D853" s="355">
        <f t="shared" si="70"/>
        <v>0</v>
      </c>
      <c r="E853" s="355">
        <v>0</v>
      </c>
      <c r="F853" s="274">
        <f>SUM(A!CH190)</f>
        <v>0</v>
      </c>
      <c r="G853" s="355"/>
      <c r="H853" s="345">
        <f t="shared" si="69"/>
        <v>0</v>
      </c>
    </row>
    <row r="854" spans="2:8" ht="12.75" customHeight="1" x14ac:dyDescent="0.25">
      <c r="B854" s="344" t="s">
        <v>43</v>
      </c>
      <c r="C854" s="354">
        <v>50</v>
      </c>
      <c r="D854" s="355">
        <f t="shared" si="70"/>
        <v>0</v>
      </c>
      <c r="E854" s="355">
        <v>0</v>
      </c>
      <c r="F854" s="274">
        <f>SUM(A!CH200)</f>
        <v>0</v>
      </c>
      <c r="G854" s="355"/>
      <c r="H854" s="345">
        <f t="shared" si="69"/>
        <v>0</v>
      </c>
    </row>
    <row r="855" spans="2:8" ht="12.75" customHeight="1" x14ac:dyDescent="0.25">
      <c r="B855" s="344" t="s">
        <v>45</v>
      </c>
      <c r="C855" s="354">
        <v>50</v>
      </c>
      <c r="D855" s="355">
        <f t="shared" si="70"/>
        <v>0</v>
      </c>
      <c r="E855" s="355">
        <v>0</v>
      </c>
      <c r="F855" s="274">
        <f>SUM(A!CH211)</f>
        <v>0</v>
      </c>
      <c r="G855" s="355"/>
      <c r="H855" s="345">
        <f t="shared" si="69"/>
        <v>0</v>
      </c>
    </row>
    <row r="856" spans="2:8" ht="12.75" customHeight="1" x14ac:dyDescent="0.25">
      <c r="B856" s="344" t="s">
        <v>458</v>
      </c>
      <c r="C856" s="354">
        <v>50</v>
      </c>
      <c r="D856" s="355">
        <f t="shared" si="70"/>
        <v>4559</v>
      </c>
      <c r="E856" s="355">
        <v>0</v>
      </c>
      <c r="F856" s="274">
        <f>SUM(A!CH220:CH239)</f>
        <v>674</v>
      </c>
      <c r="G856" s="355"/>
      <c r="H856" s="345">
        <f t="shared" si="69"/>
        <v>0</v>
      </c>
    </row>
    <row r="857" spans="2:8" ht="12.75" customHeight="1" x14ac:dyDescent="0.25">
      <c r="B857" s="344" t="s">
        <v>459</v>
      </c>
      <c r="C857" s="354">
        <v>50</v>
      </c>
      <c r="D857" s="355">
        <f t="shared" si="70"/>
        <v>0</v>
      </c>
      <c r="E857" s="355">
        <v>0</v>
      </c>
      <c r="F857" s="274">
        <f>SUM(A!CH243)</f>
        <v>0</v>
      </c>
      <c r="G857" s="355"/>
      <c r="H857" s="345">
        <f t="shared" si="69"/>
        <v>0</v>
      </c>
    </row>
    <row r="858" spans="2:8" ht="12.75" customHeight="1" x14ac:dyDescent="0.25">
      <c r="B858" s="344" t="s">
        <v>460</v>
      </c>
      <c r="C858" s="354">
        <v>50</v>
      </c>
      <c r="D858" s="355">
        <f t="shared" si="70"/>
        <v>0</v>
      </c>
      <c r="E858" s="355">
        <v>0</v>
      </c>
      <c r="F858" s="274">
        <f>SUM(A!CH259)</f>
        <v>0</v>
      </c>
      <c r="G858" s="355"/>
      <c r="H858" s="345">
        <f t="shared" si="69"/>
        <v>0</v>
      </c>
    </row>
    <row r="859" spans="2:8" ht="12.75" customHeight="1" x14ac:dyDescent="0.25">
      <c r="B859" s="344" t="s">
        <v>461</v>
      </c>
      <c r="C859" s="354">
        <v>50</v>
      </c>
      <c r="D859" s="355">
        <f t="shared" si="70"/>
        <v>280</v>
      </c>
      <c r="E859" s="355">
        <v>0</v>
      </c>
      <c r="F859" s="271">
        <f>SUM(A!CH276)</f>
        <v>0</v>
      </c>
      <c r="G859" s="355"/>
      <c r="H859" s="345">
        <f t="shared" si="69"/>
        <v>0</v>
      </c>
    </row>
    <row r="860" spans="2:8" ht="12.75" customHeight="1" x14ac:dyDescent="0.25">
      <c r="B860" s="344" t="s">
        <v>91</v>
      </c>
      <c r="C860" s="354">
        <v>50</v>
      </c>
      <c r="D860" s="355">
        <f t="shared" si="70"/>
        <v>23</v>
      </c>
      <c r="E860" s="355">
        <v>0</v>
      </c>
      <c r="F860" s="274">
        <f>SUM(A!CH303)</f>
        <v>0</v>
      </c>
      <c r="G860" s="355"/>
      <c r="H860" s="345">
        <f t="shared" si="69"/>
        <v>0</v>
      </c>
    </row>
    <row r="861" spans="2:8" ht="12.75" customHeight="1" x14ac:dyDescent="0.25">
      <c r="B861" s="344" t="s">
        <v>90</v>
      </c>
      <c r="C861" s="354">
        <v>50</v>
      </c>
      <c r="D861" s="355">
        <f t="shared" si="70"/>
        <v>0</v>
      </c>
      <c r="E861" s="355">
        <v>0</v>
      </c>
      <c r="F861" s="274">
        <f>SUM(A!CH290)</f>
        <v>0</v>
      </c>
      <c r="G861" s="355"/>
      <c r="H861" s="345">
        <f t="shared" si="69"/>
        <v>0</v>
      </c>
    </row>
    <row r="862" spans="2:8" ht="12.75" customHeight="1" x14ac:dyDescent="0.25">
      <c r="B862" s="344" t="s">
        <v>92</v>
      </c>
      <c r="C862" s="354">
        <v>50</v>
      </c>
      <c r="D862" s="355">
        <f t="shared" si="70"/>
        <v>0</v>
      </c>
      <c r="E862" s="355">
        <v>0</v>
      </c>
      <c r="F862" s="274">
        <f>SUM(A!CH317)</f>
        <v>0</v>
      </c>
      <c r="G862" s="355"/>
      <c r="H862" s="345">
        <f t="shared" si="69"/>
        <v>0</v>
      </c>
    </row>
    <row r="863" spans="2:8" ht="12.75" customHeight="1" x14ac:dyDescent="0.25">
      <c r="B863" s="344" t="s">
        <v>93</v>
      </c>
      <c r="C863" s="354">
        <v>50</v>
      </c>
      <c r="D863" s="355">
        <f t="shared" si="70"/>
        <v>20</v>
      </c>
      <c r="E863" s="355">
        <v>0</v>
      </c>
      <c r="F863" s="274">
        <f>SUM(A!CH324)</f>
        <v>0</v>
      </c>
      <c r="G863" s="355"/>
      <c r="H863" s="345">
        <f t="shared" si="69"/>
        <v>0</v>
      </c>
    </row>
    <row r="864" spans="2:8" ht="12.75" customHeight="1" x14ac:dyDescent="0.25">
      <c r="B864" s="344" t="s">
        <v>94</v>
      </c>
      <c r="C864" s="354">
        <v>50</v>
      </c>
      <c r="D864" s="355">
        <f t="shared" si="70"/>
        <v>1669</v>
      </c>
      <c r="E864" s="355">
        <v>0</v>
      </c>
      <c r="F864" s="274">
        <f>SUM(A!CH331:CH335)</f>
        <v>51</v>
      </c>
      <c r="G864" s="355"/>
      <c r="H864" s="345">
        <f t="shared" si="69"/>
        <v>0</v>
      </c>
    </row>
    <row r="865" spans="2:8" ht="12.75" customHeight="1" x14ac:dyDescent="0.25">
      <c r="B865" s="344" t="s">
        <v>96</v>
      </c>
      <c r="C865" s="354">
        <v>50</v>
      </c>
      <c r="D865" s="355">
        <f t="shared" si="70"/>
        <v>43</v>
      </c>
      <c r="E865" s="355">
        <v>0</v>
      </c>
      <c r="F865" s="274">
        <f>SUM(A!CH344:CH345)</f>
        <v>3</v>
      </c>
      <c r="G865" s="355"/>
      <c r="H865" s="345">
        <f t="shared" si="69"/>
        <v>0</v>
      </c>
    </row>
    <row r="866" spans="2:8" ht="12.75" customHeight="1" x14ac:dyDescent="0.25">
      <c r="B866" s="344" t="s">
        <v>97</v>
      </c>
      <c r="C866" s="354">
        <v>50</v>
      </c>
      <c r="D866" s="355">
        <f t="shared" si="70"/>
        <v>0</v>
      </c>
      <c r="E866" s="355">
        <v>0</v>
      </c>
      <c r="F866" s="274">
        <f>SUM(A!CH353)</f>
        <v>0</v>
      </c>
      <c r="G866" s="355"/>
      <c r="H866" s="345">
        <f t="shared" si="69"/>
        <v>0</v>
      </c>
    </row>
    <row r="867" spans="2:8" ht="12.75" customHeight="1" x14ac:dyDescent="0.25">
      <c r="B867" s="344" t="s">
        <v>99</v>
      </c>
      <c r="C867" s="354">
        <v>50</v>
      </c>
      <c r="D867" s="355">
        <f t="shared" si="70"/>
        <v>24</v>
      </c>
      <c r="E867" s="355">
        <v>0</v>
      </c>
      <c r="F867" s="274"/>
      <c r="G867" s="355"/>
      <c r="H867" s="345">
        <f t="shared" si="69"/>
        <v>0</v>
      </c>
    </row>
    <row r="868" spans="2:8" ht="12.75" customHeight="1" x14ac:dyDescent="0.25">
      <c r="B868" s="344" t="s">
        <v>101</v>
      </c>
      <c r="C868" s="354">
        <v>50</v>
      </c>
      <c r="D868" s="355">
        <f t="shared" si="70"/>
        <v>6</v>
      </c>
      <c r="E868" s="355">
        <v>0</v>
      </c>
      <c r="F868" s="274"/>
      <c r="G868" s="355"/>
      <c r="H868" s="345">
        <f t="shared" si="69"/>
        <v>0</v>
      </c>
    </row>
    <row r="869" spans="2:8" ht="12.75" customHeight="1" x14ac:dyDescent="0.25">
      <c r="B869" s="344" t="s">
        <v>102</v>
      </c>
      <c r="C869" s="354">
        <v>50</v>
      </c>
      <c r="D869" s="355">
        <f t="shared" si="70"/>
        <v>22</v>
      </c>
      <c r="E869" s="355">
        <v>0</v>
      </c>
      <c r="F869" s="274"/>
      <c r="G869" s="355"/>
      <c r="H869" s="345">
        <f t="shared" si="69"/>
        <v>0</v>
      </c>
    </row>
    <row r="870" spans="2:8" ht="12.75" customHeight="1" x14ac:dyDescent="0.25">
      <c r="B870" s="344" t="s">
        <v>103</v>
      </c>
      <c r="C870" s="354">
        <v>50</v>
      </c>
      <c r="D870" s="355">
        <f t="shared" si="70"/>
        <v>2306</v>
      </c>
      <c r="E870" s="355">
        <v>0</v>
      </c>
      <c r="F870" s="274"/>
      <c r="G870" s="355"/>
      <c r="H870" s="345">
        <f t="shared" si="69"/>
        <v>0</v>
      </c>
    </row>
    <row r="871" spans="2:8" ht="12.75" customHeight="1" x14ac:dyDescent="0.25">
      <c r="B871" s="344" t="s">
        <v>104</v>
      </c>
      <c r="C871" s="354">
        <v>50</v>
      </c>
      <c r="D871" s="355">
        <f t="shared" si="70"/>
        <v>425</v>
      </c>
      <c r="E871" s="355">
        <v>0</v>
      </c>
      <c r="F871" s="274"/>
      <c r="G871" s="355"/>
      <c r="H871" s="345">
        <f t="shared" si="69"/>
        <v>0</v>
      </c>
    </row>
    <row r="872" spans="2:8" ht="12.75" customHeight="1" x14ac:dyDescent="0.25">
      <c r="B872" s="344" t="s">
        <v>105</v>
      </c>
      <c r="C872" s="354">
        <v>50</v>
      </c>
      <c r="D872" s="355">
        <f t="shared" si="70"/>
        <v>876</v>
      </c>
      <c r="E872" s="355">
        <v>0</v>
      </c>
      <c r="F872" s="274"/>
      <c r="G872" s="355"/>
      <c r="H872" s="345">
        <f t="shared" si="69"/>
        <v>0</v>
      </c>
    </row>
    <row r="873" spans="2:8" ht="12.75" customHeight="1" x14ac:dyDescent="0.25">
      <c r="B873" s="344" t="s">
        <v>106</v>
      </c>
      <c r="C873" s="354">
        <v>50</v>
      </c>
      <c r="D873" s="355">
        <f t="shared" si="70"/>
        <v>188</v>
      </c>
      <c r="E873" s="355">
        <v>0</v>
      </c>
      <c r="F873" s="274"/>
      <c r="G873" s="355"/>
      <c r="H873" s="345">
        <f t="shared" si="69"/>
        <v>0</v>
      </c>
    </row>
    <row r="874" spans="2:8" ht="12.75" customHeight="1" x14ac:dyDescent="0.25">
      <c r="B874" s="344" t="s">
        <v>462</v>
      </c>
      <c r="C874" s="354">
        <v>50</v>
      </c>
      <c r="D874" s="355">
        <f t="shared" si="70"/>
        <v>696</v>
      </c>
      <c r="E874" s="355">
        <v>0</v>
      </c>
      <c r="F874" s="274"/>
      <c r="G874" s="355"/>
      <c r="H874" s="345">
        <f t="shared" si="69"/>
        <v>0</v>
      </c>
    </row>
    <row r="875" spans="2:8" ht="12.75" customHeight="1" x14ac:dyDescent="0.25">
      <c r="B875" s="344" t="s">
        <v>464</v>
      </c>
      <c r="C875" s="354">
        <v>50</v>
      </c>
      <c r="D875" s="355">
        <f t="shared" si="70"/>
        <v>2001</v>
      </c>
      <c r="E875" s="355">
        <v>0</v>
      </c>
      <c r="F875" s="274"/>
      <c r="G875" s="355"/>
      <c r="H875" s="345">
        <f t="shared" si="69"/>
        <v>0</v>
      </c>
    </row>
    <row r="876" spans="2:8" ht="12.75" customHeight="1" x14ac:dyDescent="0.25">
      <c r="B876" s="344" t="s">
        <v>465</v>
      </c>
      <c r="C876" s="354">
        <v>50</v>
      </c>
      <c r="D876" s="355">
        <f t="shared" si="70"/>
        <v>1596</v>
      </c>
      <c r="E876" s="355">
        <v>0</v>
      </c>
      <c r="F876" s="274"/>
      <c r="G876" s="355"/>
      <c r="H876" s="345">
        <f t="shared" si="69"/>
        <v>0</v>
      </c>
    </row>
    <row r="877" spans="2:8" ht="12.75" customHeight="1" x14ac:dyDescent="0.25">
      <c r="B877" s="344" t="s">
        <v>140</v>
      </c>
      <c r="C877" s="354">
        <v>50</v>
      </c>
      <c r="D877" s="355">
        <f t="shared" si="70"/>
        <v>1436</v>
      </c>
      <c r="E877" s="355">
        <v>0</v>
      </c>
      <c r="F877" s="274"/>
      <c r="G877" s="355"/>
      <c r="H877" s="345">
        <f t="shared" si="69"/>
        <v>0</v>
      </c>
    </row>
    <row r="878" spans="2:8" ht="12.75" customHeight="1" x14ac:dyDescent="0.25">
      <c r="B878" s="344" t="s">
        <v>141</v>
      </c>
      <c r="C878" s="354">
        <v>50</v>
      </c>
      <c r="D878" s="355">
        <f t="shared" si="70"/>
        <v>1370</v>
      </c>
      <c r="E878" s="355">
        <v>0</v>
      </c>
      <c r="F878" s="274"/>
      <c r="G878" s="355"/>
      <c r="H878" s="345">
        <f t="shared" si="69"/>
        <v>0</v>
      </c>
    </row>
    <row r="879" spans="2:8" ht="12.75" customHeight="1" x14ac:dyDescent="0.25">
      <c r="B879" s="344" t="s">
        <v>145</v>
      </c>
      <c r="C879" s="354">
        <v>50</v>
      </c>
      <c r="D879" s="355">
        <f t="shared" si="70"/>
        <v>0</v>
      </c>
      <c r="E879" s="355">
        <v>0</v>
      </c>
      <c r="F879" s="274"/>
      <c r="G879" s="355"/>
      <c r="H879" s="345">
        <f t="shared" si="69"/>
        <v>0</v>
      </c>
    </row>
    <row r="880" spans="2:8" ht="12.75" customHeight="1" x14ac:dyDescent="0.25">
      <c r="B880" s="344" t="s">
        <v>147</v>
      </c>
      <c r="C880" s="354">
        <v>50</v>
      </c>
      <c r="D880" s="355">
        <f t="shared" si="70"/>
        <v>93</v>
      </c>
      <c r="E880" s="355">
        <v>0</v>
      </c>
      <c r="F880" s="274"/>
      <c r="G880" s="355"/>
      <c r="H880" s="345">
        <f t="shared" si="69"/>
        <v>0</v>
      </c>
    </row>
    <row r="881" spans="2:8" ht="12.75" customHeight="1" x14ac:dyDescent="0.25">
      <c r="B881" s="344" t="s">
        <v>149</v>
      </c>
      <c r="C881" s="354">
        <v>50</v>
      </c>
      <c r="D881" s="355">
        <f t="shared" si="70"/>
        <v>0</v>
      </c>
      <c r="E881" s="355">
        <v>0</v>
      </c>
      <c r="F881" s="274"/>
      <c r="G881" s="355"/>
      <c r="H881" s="345">
        <f t="shared" si="69"/>
        <v>0</v>
      </c>
    </row>
    <row r="882" spans="2:8" ht="12.75" customHeight="1" x14ac:dyDescent="0.25">
      <c r="B882" s="344" t="s">
        <v>150</v>
      </c>
      <c r="C882" s="354">
        <v>50</v>
      </c>
      <c r="D882" s="355">
        <f t="shared" si="70"/>
        <v>67</v>
      </c>
      <c r="E882" s="355">
        <v>0</v>
      </c>
      <c r="F882" s="274"/>
      <c r="G882" s="355"/>
      <c r="H882" s="345">
        <f t="shared" si="69"/>
        <v>0</v>
      </c>
    </row>
    <row r="883" spans="2:8" ht="12.75" customHeight="1" x14ac:dyDescent="0.25">
      <c r="B883" s="344" t="s">
        <v>152</v>
      </c>
      <c r="C883" s="354">
        <v>50</v>
      </c>
      <c r="D883" s="355">
        <f t="shared" si="70"/>
        <v>272</v>
      </c>
      <c r="E883" s="355">
        <v>0</v>
      </c>
      <c r="F883" s="274"/>
      <c r="G883" s="355"/>
      <c r="H883" s="345">
        <f t="shared" si="69"/>
        <v>0</v>
      </c>
    </row>
    <row r="884" spans="2:8" ht="12.75" customHeight="1" x14ac:dyDescent="0.25">
      <c r="B884" s="344" t="s">
        <v>153</v>
      </c>
      <c r="C884" s="354">
        <v>50</v>
      </c>
      <c r="D884" s="355">
        <f t="shared" si="70"/>
        <v>11</v>
      </c>
      <c r="E884" s="355">
        <v>0</v>
      </c>
      <c r="F884" s="274"/>
      <c r="G884" s="355"/>
      <c r="H884" s="345">
        <f t="shared" si="69"/>
        <v>0</v>
      </c>
    </row>
    <row r="885" spans="2:8" ht="12.75" customHeight="1" x14ac:dyDescent="0.25">
      <c r="B885" s="344" t="s">
        <v>155</v>
      </c>
      <c r="C885" s="354">
        <v>50</v>
      </c>
      <c r="D885" s="355">
        <f t="shared" si="70"/>
        <v>0</v>
      </c>
      <c r="E885" s="355">
        <v>0</v>
      </c>
      <c r="F885" s="274"/>
      <c r="G885" s="355"/>
      <c r="H885" s="345">
        <f t="shared" si="69"/>
        <v>0</v>
      </c>
    </row>
    <row r="886" spans="2:8" ht="12.75" customHeight="1" x14ac:dyDescent="0.25">
      <c r="B886" s="344" t="s">
        <v>156</v>
      </c>
      <c r="C886" s="354">
        <v>50</v>
      </c>
      <c r="D886" s="355">
        <f t="shared" si="70"/>
        <v>12</v>
      </c>
      <c r="E886" s="355">
        <v>0</v>
      </c>
      <c r="F886" s="274"/>
      <c r="G886" s="355"/>
      <c r="H886" s="345">
        <f t="shared" si="69"/>
        <v>0</v>
      </c>
    </row>
    <row r="887" spans="2:8" ht="12.75" customHeight="1" x14ac:dyDescent="0.25">
      <c r="B887" s="344" t="s">
        <v>157</v>
      </c>
      <c r="C887" s="354">
        <v>50</v>
      </c>
      <c r="D887" s="355">
        <f t="shared" si="70"/>
        <v>0</v>
      </c>
      <c r="E887" s="355">
        <v>0</v>
      </c>
      <c r="F887" s="274"/>
      <c r="G887" s="355"/>
      <c r="H887" s="345">
        <f t="shared" si="69"/>
        <v>0</v>
      </c>
    </row>
    <row r="888" spans="2:8" ht="12.75" customHeight="1" x14ac:dyDescent="0.25">
      <c r="B888" s="344" t="s">
        <v>158</v>
      </c>
      <c r="C888" s="354">
        <v>50</v>
      </c>
      <c r="D888" s="355">
        <f t="shared" si="70"/>
        <v>10</v>
      </c>
      <c r="E888" s="355">
        <v>0</v>
      </c>
      <c r="F888" s="274"/>
      <c r="G888" s="355"/>
      <c r="H888" s="345">
        <f t="shared" si="69"/>
        <v>0</v>
      </c>
    </row>
    <row r="889" spans="2:8" ht="12.75" customHeight="1" x14ac:dyDescent="0.25">
      <c r="B889" s="344" t="s">
        <v>469</v>
      </c>
      <c r="C889" s="354">
        <v>50</v>
      </c>
      <c r="D889" s="355">
        <f t="shared" si="70"/>
        <v>221</v>
      </c>
      <c r="E889" s="355">
        <v>0</v>
      </c>
      <c r="F889" s="274"/>
      <c r="G889" s="355"/>
      <c r="H889" s="345">
        <f t="shared" si="69"/>
        <v>0</v>
      </c>
    </row>
    <row r="890" spans="2:8" ht="12.75" customHeight="1" x14ac:dyDescent="0.25">
      <c r="B890" s="344" t="s">
        <v>470</v>
      </c>
      <c r="C890" s="354">
        <v>50</v>
      </c>
      <c r="D890" s="355">
        <f t="shared" si="70"/>
        <v>435</v>
      </c>
      <c r="E890" s="355">
        <v>0</v>
      </c>
      <c r="F890" s="274"/>
      <c r="G890" s="355"/>
      <c r="H890" s="345">
        <f t="shared" si="69"/>
        <v>0</v>
      </c>
    </row>
    <row r="891" spans="2:8" ht="12.75" customHeight="1" x14ac:dyDescent="0.25">
      <c r="B891" s="344" t="s">
        <v>182</v>
      </c>
      <c r="C891" s="354">
        <v>50</v>
      </c>
      <c r="D891" s="355">
        <f t="shared" si="70"/>
        <v>6</v>
      </c>
      <c r="E891" s="355">
        <v>0</v>
      </c>
      <c r="F891" s="274"/>
      <c r="G891" s="355"/>
      <c r="H891" s="345">
        <f t="shared" si="69"/>
        <v>0</v>
      </c>
    </row>
    <row r="892" spans="2:8" ht="12.75" customHeight="1" x14ac:dyDescent="0.25">
      <c r="B892" s="344" t="s">
        <v>183</v>
      </c>
      <c r="C892" s="354">
        <v>50</v>
      </c>
      <c r="D892" s="355">
        <f t="shared" si="70"/>
        <v>3</v>
      </c>
      <c r="E892" s="355">
        <v>0</v>
      </c>
      <c r="F892" s="274"/>
      <c r="G892" s="355"/>
      <c r="H892" s="345">
        <f t="shared" si="69"/>
        <v>0</v>
      </c>
    </row>
    <row r="893" spans="2:8" ht="12.75" customHeight="1" x14ac:dyDescent="0.25">
      <c r="B893" s="344" t="s">
        <v>471</v>
      </c>
      <c r="C893" s="354">
        <v>50</v>
      </c>
      <c r="D893" s="355">
        <f t="shared" si="70"/>
        <v>25</v>
      </c>
      <c r="E893" s="355">
        <v>0</v>
      </c>
      <c r="F893" s="274"/>
      <c r="G893" s="355"/>
      <c r="H893" s="345">
        <f t="shared" si="69"/>
        <v>0</v>
      </c>
    </row>
    <row r="894" spans="2:8" ht="12.75" customHeight="1" x14ac:dyDescent="0.25">
      <c r="B894" s="344" t="s">
        <v>472</v>
      </c>
      <c r="C894" s="354">
        <v>50</v>
      </c>
      <c r="D894" s="355">
        <f t="shared" si="70"/>
        <v>0</v>
      </c>
      <c r="E894" s="355">
        <v>0</v>
      </c>
      <c r="F894" s="274"/>
      <c r="G894" s="355"/>
      <c r="H894" s="345">
        <f t="shared" si="69"/>
        <v>0</v>
      </c>
    </row>
    <row r="895" spans="2:8" ht="12.75" customHeight="1" x14ac:dyDescent="0.25">
      <c r="B895" s="344" t="s">
        <v>207</v>
      </c>
      <c r="C895" s="354">
        <v>50</v>
      </c>
      <c r="D895" s="355">
        <f t="shared" si="70"/>
        <v>307</v>
      </c>
      <c r="E895" s="355">
        <v>0</v>
      </c>
      <c r="F895" s="274"/>
      <c r="G895" s="355"/>
      <c r="H895" s="345">
        <f t="shared" si="69"/>
        <v>0</v>
      </c>
    </row>
    <row r="896" spans="2:8" ht="12.75" customHeight="1" x14ac:dyDescent="0.25">
      <c r="B896" s="344" t="s">
        <v>208</v>
      </c>
      <c r="C896" s="354">
        <v>50</v>
      </c>
      <c r="D896" s="355">
        <f t="shared" si="70"/>
        <v>2200</v>
      </c>
      <c r="E896" s="355">
        <v>0</v>
      </c>
      <c r="F896" s="274"/>
      <c r="G896" s="355"/>
      <c r="H896" s="345">
        <f t="shared" si="69"/>
        <v>0</v>
      </c>
    </row>
    <row r="897" spans="2:8" ht="12.75" customHeight="1" x14ac:dyDescent="0.25">
      <c r="B897" s="344" t="s">
        <v>209</v>
      </c>
      <c r="C897" s="354">
        <v>50</v>
      </c>
      <c r="D897" s="355">
        <f t="shared" si="70"/>
        <v>3500</v>
      </c>
      <c r="E897" s="355">
        <v>0</v>
      </c>
      <c r="F897" s="274"/>
      <c r="G897" s="355"/>
      <c r="H897" s="345">
        <f t="shared" si="69"/>
        <v>0</v>
      </c>
    </row>
    <row r="898" spans="2:8" ht="12.75" customHeight="1" x14ac:dyDescent="0.25">
      <c r="B898" s="344" t="s">
        <v>210</v>
      </c>
      <c r="C898" s="354">
        <v>50</v>
      </c>
      <c r="D898" s="355">
        <f t="shared" si="70"/>
        <v>685</v>
      </c>
      <c r="E898" s="355">
        <v>0</v>
      </c>
      <c r="F898" s="274"/>
      <c r="G898" s="355"/>
      <c r="H898" s="345">
        <f t="shared" si="69"/>
        <v>0</v>
      </c>
    </row>
    <row r="899" spans="2:8" ht="12.75" customHeight="1" x14ac:dyDescent="0.25">
      <c r="B899" s="344" t="s">
        <v>211</v>
      </c>
      <c r="C899" s="354">
        <v>50</v>
      </c>
      <c r="D899" s="355">
        <f t="shared" si="70"/>
        <v>343</v>
      </c>
      <c r="E899" s="355">
        <v>0</v>
      </c>
      <c r="F899" s="274"/>
      <c r="G899" s="355"/>
      <c r="H899" s="345">
        <f t="shared" si="69"/>
        <v>0</v>
      </c>
    </row>
    <row r="900" spans="2:8" ht="12.75" customHeight="1" x14ac:dyDescent="0.25">
      <c r="B900" s="344" t="s">
        <v>212</v>
      </c>
      <c r="C900" s="354">
        <v>50</v>
      </c>
      <c r="D900" s="355">
        <f t="shared" si="70"/>
        <v>348</v>
      </c>
      <c r="E900" s="355">
        <v>0</v>
      </c>
      <c r="F900" s="274"/>
      <c r="G900" s="355"/>
      <c r="H900" s="345">
        <f t="shared" si="69"/>
        <v>0</v>
      </c>
    </row>
    <row r="901" spans="2:8" ht="12.75" customHeight="1" x14ac:dyDescent="0.25">
      <c r="B901" s="344" t="s">
        <v>213</v>
      </c>
      <c r="C901" s="354">
        <v>50</v>
      </c>
      <c r="D901" s="355">
        <f t="shared" si="70"/>
        <v>0</v>
      </c>
      <c r="E901" s="355">
        <v>0</v>
      </c>
      <c r="F901" s="274"/>
      <c r="G901" s="355"/>
      <c r="H901" s="345">
        <f t="shared" si="69"/>
        <v>0</v>
      </c>
    </row>
    <row r="902" spans="2:8" ht="12.75" customHeight="1" x14ac:dyDescent="0.25">
      <c r="B902" s="344" t="s">
        <v>215</v>
      </c>
      <c r="C902" s="354">
        <v>50</v>
      </c>
      <c r="D902" s="355">
        <f t="shared" si="70"/>
        <v>144</v>
      </c>
      <c r="E902" s="355">
        <v>0</v>
      </c>
      <c r="F902" s="274"/>
      <c r="G902" s="355"/>
      <c r="H902" s="345">
        <f t="shared" si="69"/>
        <v>0</v>
      </c>
    </row>
    <row r="903" spans="2:8" ht="12.75" customHeight="1" x14ac:dyDescent="0.25">
      <c r="B903" s="344" t="s">
        <v>216</v>
      </c>
      <c r="C903" s="354">
        <v>50</v>
      </c>
      <c r="D903" s="355">
        <f t="shared" si="70"/>
        <v>3</v>
      </c>
      <c r="E903" s="355">
        <v>0</v>
      </c>
      <c r="F903" s="274"/>
      <c r="G903" s="355"/>
      <c r="H903" s="345">
        <f t="shared" ref="H903:H919" si="71">_xlfn.IFS(G903&lt;=0,0,G903&lt;=C903,1,G903&gt;=C903,2)</f>
        <v>0</v>
      </c>
    </row>
    <row r="904" spans="2:8" ht="12.75" customHeight="1" x14ac:dyDescent="0.25">
      <c r="B904" s="344" t="s">
        <v>473</v>
      </c>
      <c r="C904" s="354">
        <v>50</v>
      </c>
      <c r="D904" s="355">
        <f t="shared" si="70"/>
        <v>161</v>
      </c>
      <c r="E904" s="355">
        <v>0</v>
      </c>
      <c r="F904" s="274"/>
      <c r="G904" s="355"/>
      <c r="H904" s="345">
        <f t="shared" si="71"/>
        <v>0</v>
      </c>
    </row>
    <row r="905" spans="2:8" ht="12.75" customHeight="1" x14ac:dyDescent="0.25">
      <c r="B905" s="344" t="s">
        <v>228</v>
      </c>
      <c r="C905" s="354">
        <v>50</v>
      </c>
      <c r="D905" s="355">
        <f t="shared" si="70"/>
        <v>478</v>
      </c>
      <c r="E905" s="355">
        <v>0</v>
      </c>
      <c r="F905" s="274"/>
      <c r="G905" s="355"/>
      <c r="H905" s="345">
        <f t="shared" si="71"/>
        <v>0</v>
      </c>
    </row>
    <row r="906" spans="2:8" ht="12.75" customHeight="1" x14ac:dyDescent="0.25">
      <c r="B906" s="344" t="s">
        <v>229</v>
      </c>
      <c r="C906" s="354">
        <v>50</v>
      </c>
      <c r="D906" s="355">
        <f t="shared" ref="D906:D919" si="72">G823</f>
        <v>439</v>
      </c>
      <c r="E906" s="355">
        <v>0</v>
      </c>
      <c r="F906" s="274"/>
      <c r="G906" s="355"/>
      <c r="H906" s="345">
        <f t="shared" si="71"/>
        <v>0</v>
      </c>
    </row>
    <row r="907" spans="2:8" ht="12.75" customHeight="1" x14ac:dyDescent="0.25">
      <c r="B907" s="344" t="s">
        <v>231</v>
      </c>
      <c r="C907" s="354">
        <v>50</v>
      </c>
      <c r="D907" s="355">
        <f t="shared" si="72"/>
        <v>283</v>
      </c>
      <c r="E907" s="355">
        <v>0</v>
      </c>
      <c r="F907" s="274"/>
      <c r="G907" s="355"/>
      <c r="H907" s="345">
        <f t="shared" si="71"/>
        <v>0</v>
      </c>
    </row>
    <row r="908" spans="2:8" ht="12.75" customHeight="1" x14ac:dyDescent="0.25">
      <c r="B908" s="344" t="s">
        <v>234</v>
      </c>
      <c r="C908" s="354">
        <v>50</v>
      </c>
      <c r="D908" s="355">
        <f t="shared" si="72"/>
        <v>41</v>
      </c>
      <c r="E908" s="355">
        <v>0</v>
      </c>
      <c r="F908" s="274"/>
      <c r="G908" s="355"/>
      <c r="H908" s="345">
        <f t="shared" si="71"/>
        <v>0</v>
      </c>
    </row>
    <row r="909" spans="2:8" ht="12.75" customHeight="1" x14ac:dyDescent="0.25">
      <c r="B909" s="344" t="s">
        <v>235</v>
      </c>
      <c r="C909" s="354">
        <v>50</v>
      </c>
      <c r="D909" s="355">
        <f t="shared" si="72"/>
        <v>0</v>
      </c>
      <c r="E909" s="355">
        <v>0</v>
      </c>
      <c r="F909" s="274"/>
      <c r="G909" s="355"/>
      <c r="H909" s="345">
        <f t="shared" si="71"/>
        <v>0</v>
      </c>
    </row>
    <row r="910" spans="2:8" ht="12.75" customHeight="1" x14ac:dyDescent="0.25">
      <c r="B910" s="344" t="s">
        <v>236</v>
      </c>
      <c r="C910" s="354">
        <v>50</v>
      </c>
      <c r="D910" s="355">
        <f t="shared" si="72"/>
        <v>2</v>
      </c>
      <c r="E910" s="355">
        <v>0</v>
      </c>
      <c r="F910" s="274"/>
      <c r="G910" s="355"/>
      <c r="H910" s="345">
        <f t="shared" si="71"/>
        <v>0</v>
      </c>
    </row>
    <row r="911" spans="2:8" ht="12.75" customHeight="1" x14ac:dyDescent="0.25">
      <c r="B911" s="344" t="s">
        <v>238</v>
      </c>
      <c r="C911" s="354">
        <v>50</v>
      </c>
      <c r="D911" s="355">
        <f t="shared" si="72"/>
        <v>0</v>
      </c>
      <c r="E911" s="355">
        <v>0</v>
      </c>
      <c r="F911" s="274"/>
      <c r="G911" s="355"/>
      <c r="H911" s="345">
        <f t="shared" si="71"/>
        <v>0</v>
      </c>
    </row>
    <row r="912" spans="2:8" ht="12.75" customHeight="1" x14ac:dyDescent="0.25">
      <c r="B912" s="344" t="s">
        <v>240</v>
      </c>
      <c r="C912" s="354">
        <v>50</v>
      </c>
      <c r="D912" s="355">
        <f t="shared" si="72"/>
        <v>1130</v>
      </c>
      <c r="E912" s="355">
        <v>0</v>
      </c>
      <c r="F912" s="274"/>
      <c r="G912" s="355"/>
      <c r="H912" s="345">
        <f t="shared" si="71"/>
        <v>0</v>
      </c>
    </row>
    <row r="913" spans="2:8" ht="12.75" customHeight="1" x14ac:dyDescent="0.25">
      <c r="B913" s="344" t="s">
        <v>242</v>
      </c>
      <c r="C913" s="354">
        <v>50</v>
      </c>
      <c r="D913" s="355">
        <f t="shared" si="72"/>
        <v>21</v>
      </c>
      <c r="E913" s="355">
        <v>0</v>
      </c>
      <c r="F913" s="274"/>
      <c r="G913" s="355"/>
      <c r="H913" s="345">
        <f t="shared" si="71"/>
        <v>0</v>
      </c>
    </row>
    <row r="914" spans="2:8" ht="12.75" customHeight="1" x14ac:dyDescent="0.25">
      <c r="B914" s="344" t="s">
        <v>243</v>
      </c>
      <c r="C914" s="354">
        <v>50</v>
      </c>
      <c r="D914" s="355">
        <f t="shared" si="72"/>
        <v>40</v>
      </c>
      <c r="E914" s="355">
        <v>0</v>
      </c>
      <c r="F914" s="274"/>
      <c r="G914" s="355"/>
      <c r="H914" s="345">
        <f t="shared" si="71"/>
        <v>0</v>
      </c>
    </row>
    <row r="915" spans="2:8" ht="12.75" customHeight="1" x14ac:dyDescent="0.25">
      <c r="B915" s="344" t="s">
        <v>246</v>
      </c>
      <c r="C915" s="354">
        <v>50</v>
      </c>
      <c r="D915" s="355">
        <f t="shared" si="72"/>
        <v>30</v>
      </c>
      <c r="E915" s="355">
        <v>0</v>
      </c>
      <c r="F915" s="274"/>
      <c r="G915" s="355"/>
      <c r="H915" s="345">
        <f t="shared" si="71"/>
        <v>0</v>
      </c>
    </row>
    <row r="916" spans="2:8" ht="12.75" customHeight="1" x14ac:dyDescent="0.25">
      <c r="B916" s="344" t="s">
        <v>248</v>
      </c>
      <c r="C916" s="354">
        <v>50</v>
      </c>
      <c r="D916" s="355">
        <f t="shared" si="72"/>
        <v>49</v>
      </c>
      <c r="E916" s="355">
        <v>0</v>
      </c>
      <c r="F916" s="274"/>
      <c r="G916" s="355"/>
      <c r="H916" s="345">
        <f t="shared" si="71"/>
        <v>0</v>
      </c>
    </row>
    <row r="917" spans="2:8" ht="12.75" customHeight="1" x14ac:dyDescent="0.25">
      <c r="B917" s="344" t="s">
        <v>247</v>
      </c>
      <c r="C917" s="354">
        <v>50</v>
      </c>
      <c r="D917" s="355">
        <f t="shared" si="72"/>
        <v>30</v>
      </c>
      <c r="E917" s="355">
        <v>0</v>
      </c>
      <c r="F917" s="274"/>
      <c r="G917" s="355"/>
      <c r="H917" s="345">
        <f t="shared" si="71"/>
        <v>0</v>
      </c>
    </row>
    <row r="918" spans="2:8" ht="12.75" customHeight="1" x14ac:dyDescent="0.25">
      <c r="B918" s="344" t="s">
        <v>251</v>
      </c>
      <c r="C918" s="354">
        <v>50</v>
      </c>
      <c r="D918" s="355">
        <f t="shared" si="72"/>
        <v>488</v>
      </c>
      <c r="E918" s="355">
        <v>0</v>
      </c>
      <c r="F918" s="274"/>
      <c r="G918" s="355"/>
      <c r="H918" s="345">
        <f t="shared" si="71"/>
        <v>0</v>
      </c>
    </row>
    <row r="919" spans="2:8" ht="12.75" customHeight="1" x14ac:dyDescent="0.25">
      <c r="B919" s="344" t="s">
        <v>253</v>
      </c>
      <c r="C919" s="354">
        <v>50</v>
      </c>
      <c r="D919" s="355">
        <f t="shared" si="72"/>
        <v>619</v>
      </c>
      <c r="E919" s="355">
        <v>0</v>
      </c>
      <c r="F919" s="274"/>
      <c r="G919" s="355"/>
      <c r="H919" s="345">
        <f t="shared" si="71"/>
        <v>0</v>
      </c>
    </row>
    <row r="920" spans="2:8" ht="12.75" customHeight="1" x14ac:dyDescent="0.25"/>
    <row r="921" spans="2:8" ht="12.75" customHeight="1" x14ac:dyDescent="0.25"/>
    <row r="922" spans="2:8" ht="12.75" customHeight="1" x14ac:dyDescent="0.25"/>
    <row r="923" spans="2:8" ht="12.75" customHeight="1" x14ac:dyDescent="0.25"/>
    <row r="924" spans="2:8" ht="12.75" customHeight="1" x14ac:dyDescent="0.25"/>
    <row r="925" spans="2:8" ht="12.75" customHeight="1" x14ac:dyDescent="0.25"/>
    <row r="926" spans="2:8" ht="12.75" customHeight="1" x14ac:dyDescent="0.25"/>
    <row r="927" spans="2:8" ht="12.75" customHeight="1" x14ac:dyDescent="0.25"/>
    <row r="928" spans="2: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</sheetData>
  <mergeCells count="15">
    <mergeCell ref="B424:H424"/>
    <mergeCell ref="B174:H174"/>
    <mergeCell ref="B256:H256"/>
    <mergeCell ref="B341:H341"/>
    <mergeCell ref="J2:O2"/>
    <mergeCell ref="J3:O3"/>
    <mergeCell ref="J90:O90"/>
    <mergeCell ref="B2:H6"/>
    <mergeCell ref="B91:H91"/>
    <mergeCell ref="B7:H7"/>
    <mergeCell ref="B838:H838"/>
    <mergeCell ref="B755:H755"/>
    <mergeCell ref="B673:H673"/>
    <mergeCell ref="B591:H591"/>
    <mergeCell ref="B507:H507"/>
  </mergeCells>
  <conditionalFormatting sqref="H10:H89">
    <cfRule type="iconSet" priority="25">
      <iconSet iconSet="3Flags" showValue="0">
        <cfvo type="percent" val="0"/>
        <cfvo type="num" val="0" gte="0"/>
        <cfvo type="num" val="2"/>
      </iconSet>
    </cfRule>
  </conditionalFormatting>
  <conditionalFormatting sqref="H93:H172">
    <cfRule type="iconSet" priority="24">
      <iconSet iconSet="3Flags" showValue="0">
        <cfvo type="percent" val="0"/>
        <cfvo type="num" val="0" gte="0"/>
        <cfvo type="num" val="2"/>
      </iconSet>
    </cfRule>
  </conditionalFormatting>
  <conditionalFormatting sqref="H176:H255">
    <cfRule type="iconSet" priority="23">
      <iconSet iconSet="3Flags" showValue="0">
        <cfvo type="percent" val="0"/>
        <cfvo type="num" val="0" gte="0"/>
        <cfvo type="num" val="2"/>
      </iconSet>
    </cfRule>
  </conditionalFormatting>
  <conditionalFormatting sqref="H259:H339">
    <cfRule type="iconSet" priority="22">
      <iconSet iconSet="3Flags" showValue="0">
        <cfvo type="percent" val="0"/>
        <cfvo type="num" val="0" gte="0"/>
        <cfvo type="num" val="2"/>
      </iconSet>
    </cfRule>
  </conditionalFormatting>
  <conditionalFormatting sqref="H343:H423">
    <cfRule type="iconSet" priority="21">
      <iconSet iconSet="3Flags" showValue="0">
        <cfvo type="percent" val="0"/>
        <cfvo type="num" val="0" gte="0"/>
        <cfvo type="num" val="2"/>
      </iconSet>
    </cfRule>
  </conditionalFormatting>
  <conditionalFormatting sqref="H509:H589">
    <cfRule type="iconSet" priority="19">
      <iconSet iconSet="3Flags" showValue="0">
        <cfvo type="percent" val="0"/>
        <cfvo type="num" val="0" gte="0"/>
        <cfvo type="num" val="2"/>
      </iconSet>
    </cfRule>
  </conditionalFormatting>
  <conditionalFormatting sqref="B591">
    <cfRule type="iconSet" priority="11">
      <iconSet iconSet="3Flags" showValue="0">
        <cfvo type="percent" val="0"/>
        <cfvo type="num" val="0" gte="0"/>
        <cfvo type="num" val="2"/>
      </iconSet>
    </cfRule>
  </conditionalFormatting>
  <conditionalFormatting sqref="H426:H506">
    <cfRule type="iconSet" priority="41">
      <iconSet iconSet="3Flags" showValue="0">
        <cfvo type="percent" val="0"/>
        <cfvo type="num" val="0" gte="0"/>
        <cfvo type="num" val="2"/>
      </iconSet>
    </cfRule>
  </conditionalFormatting>
  <conditionalFormatting sqref="H592:H672">
    <cfRule type="iconSet" priority="8">
      <iconSet iconSet="3Flags" showValue="0">
        <cfvo type="percent" val="0"/>
        <cfvo type="num" val="0" gte="0"/>
        <cfvo type="num" val="2"/>
      </iconSet>
    </cfRule>
  </conditionalFormatting>
  <conditionalFormatting sqref="B673">
    <cfRule type="iconSet" priority="7">
      <iconSet iconSet="3Flags" showValue="0">
        <cfvo type="percent" val="0"/>
        <cfvo type="num" val="0" gte="0"/>
        <cfvo type="num" val="2"/>
      </iconSet>
    </cfRule>
  </conditionalFormatting>
  <conditionalFormatting sqref="H674:H754">
    <cfRule type="iconSet" priority="6">
      <iconSet iconSet="3Flags" showValue="0">
        <cfvo type="percent" val="0"/>
        <cfvo type="num" val="0" gte="0"/>
        <cfvo type="num" val="2"/>
      </iconSet>
    </cfRule>
  </conditionalFormatting>
  <conditionalFormatting sqref="B755">
    <cfRule type="iconSet" priority="5">
      <iconSet iconSet="3Flags" showValue="0">
        <cfvo type="percent" val="0"/>
        <cfvo type="num" val="0" gte="0"/>
        <cfvo type="num" val="2"/>
      </iconSet>
    </cfRule>
  </conditionalFormatting>
  <conditionalFormatting sqref="H756:H836">
    <cfRule type="iconSet" priority="4">
      <iconSet iconSet="3Flags" showValue="0">
        <cfvo type="percent" val="0"/>
        <cfvo type="num" val="0" gte="0"/>
        <cfvo type="num" val="2"/>
      </iconSet>
    </cfRule>
  </conditionalFormatting>
  <conditionalFormatting sqref="H839:H919">
    <cfRule type="iconSet" priority="2">
      <iconSet iconSet="3Flags" showValue="0">
        <cfvo type="percent" val="0"/>
        <cfvo type="num" val="0" gte="0"/>
        <cfvo type="num" val="2"/>
      </iconSet>
    </cfRule>
  </conditionalFormatting>
  <conditionalFormatting sqref="B838">
    <cfRule type="iconSet" priority="1">
      <iconSet iconSet="3Flags" showValue="0">
        <cfvo type="percent" val="0"/>
        <cfvo type="num" val="0" gte="0"/>
        <cfvo type="num" val="2"/>
      </iconSet>
    </cfRule>
  </conditionalFormatting>
  <printOptions horizontalCentered="1"/>
  <pageMargins left="0.19685039370078741" right="0.19685039370078741" top="1.1811023622047245" bottom="0.23622047244094491" header="0.27559055118110237" footer="0"/>
  <pageSetup scale="75" orientation="landscape" r:id="rId1"/>
  <headerFooter>
    <oddHeader>&amp;L&amp;G&amp;C&amp;"Times New Roman,Gras"&amp;16Direction Générale du Budget
Direction des Affaires Administratives&amp;15&amp;U
&amp;"Times New Roman,Normal"&amp;2&amp;U &amp;"Times New Roman,Gras"&amp;15&amp;U
&amp;14Inventaire stocks fournitures
Exercice: 2024-2025</oddHeader>
  </headerFooter>
  <ignoredErrors>
    <ignoredError sqref="F294 E467 F601 F708" formulaRange="1"/>
    <ignoredError sqref="G45" formula="1"/>
  </ignoredError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9"/>
  <dimension ref="A1:P1003"/>
  <sheetViews>
    <sheetView topLeftCell="B267" workbookViewId="0">
      <selection activeCell="F360" sqref="F360"/>
    </sheetView>
  </sheetViews>
  <sheetFormatPr baseColWidth="10" defaultColWidth="12.54296875" defaultRowHeight="15" customHeight="1" x14ac:dyDescent="0.25"/>
  <cols>
    <col min="1" max="1" width="7.54296875" hidden="1" customWidth="1"/>
    <col min="2" max="2" width="28.26953125" customWidth="1"/>
    <col min="3" max="3" width="18.453125" style="236" customWidth="1"/>
    <col min="4" max="4" width="23" style="272" customWidth="1"/>
    <col min="5" max="5" width="21" customWidth="1"/>
    <col min="6" max="6" width="19.81640625" customWidth="1"/>
    <col min="7" max="7" width="20.26953125" style="272" customWidth="1"/>
    <col min="8" max="8" width="14.54296875" style="271" customWidth="1"/>
    <col min="9" max="9" width="11.453125" customWidth="1"/>
    <col min="10" max="10" width="19.7265625" hidden="1" customWidth="1"/>
    <col min="11" max="15" width="11.453125" hidden="1" customWidth="1"/>
    <col min="16" max="16" width="4.26953125" hidden="1" customWidth="1"/>
    <col min="17" max="26" width="11.453125" customWidth="1"/>
  </cols>
  <sheetData>
    <row r="1" spans="2:16" ht="12.5" x14ac:dyDescent="0.25"/>
    <row r="2" spans="2:16" ht="12.5" x14ac:dyDescent="0.25"/>
    <row r="3" spans="2:16" ht="16" customHeight="1" x14ac:dyDescent="0.4">
      <c r="B3" s="804" t="s">
        <v>574</v>
      </c>
      <c r="C3" s="804"/>
      <c r="D3" s="804"/>
      <c r="E3" s="804"/>
      <c r="F3" s="804"/>
      <c r="G3" s="804"/>
      <c r="H3" s="804"/>
      <c r="K3" s="652" t="s">
        <v>0</v>
      </c>
      <c r="L3" s="651"/>
      <c r="M3" s="651"/>
      <c r="N3" s="651"/>
      <c r="O3" s="651"/>
      <c r="P3" s="651"/>
    </row>
    <row r="4" spans="2:16" ht="2.5" customHeight="1" x14ac:dyDescent="0.35">
      <c r="B4" s="804"/>
      <c r="C4" s="804"/>
      <c r="D4" s="804"/>
      <c r="E4" s="804"/>
      <c r="F4" s="804"/>
      <c r="G4" s="804"/>
      <c r="H4" s="804"/>
      <c r="K4" s="650"/>
      <c r="L4" s="651"/>
      <c r="M4" s="651"/>
      <c r="N4" s="651"/>
      <c r="O4" s="651"/>
      <c r="P4" s="651"/>
    </row>
    <row r="5" spans="2:16" ht="16" customHeight="1" x14ac:dyDescent="0.35">
      <c r="B5" s="756" t="s">
        <v>2</v>
      </c>
      <c r="C5" s="756"/>
      <c r="D5" s="756"/>
      <c r="E5" s="756"/>
      <c r="F5" s="756"/>
      <c r="G5" s="756"/>
      <c r="H5" s="756"/>
      <c r="K5" s="1"/>
      <c r="L5" s="1"/>
      <c r="M5" s="1"/>
      <c r="N5" s="1"/>
      <c r="O5" s="1"/>
      <c r="P5" s="1"/>
    </row>
    <row r="6" spans="2:16" ht="16" customHeight="1" x14ac:dyDescent="0.35">
      <c r="B6" s="804" t="s">
        <v>541</v>
      </c>
      <c r="C6" s="804"/>
      <c r="D6" s="804"/>
      <c r="E6" s="804"/>
      <c r="F6" s="804"/>
      <c r="G6" s="804"/>
      <c r="H6" s="804"/>
      <c r="K6" s="650" t="s">
        <v>255</v>
      </c>
      <c r="L6" s="651"/>
      <c r="M6" s="651"/>
      <c r="N6" s="651"/>
      <c r="O6" s="651"/>
      <c r="P6" s="651"/>
    </row>
    <row r="7" spans="2:16" ht="14.15" customHeight="1" x14ac:dyDescent="0.25">
      <c r="B7" s="749" t="s">
        <v>534</v>
      </c>
      <c r="C7" s="749"/>
      <c r="D7" s="749"/>
      <c r="E7" s="749"/>
      <c r="F7" s="749"/>
      <c r="G7" s="749"/>
      <c r="H7" s="749"/>
    </row>
    <row r="8" spans="2:16" ht="13" customHeight="1" x14ac:dyDescent="0.4">
      <c r="B8" s="749"/>
      <c r="C8" s="749"/>
      <c r="D8" s="749"/>
      <c r="E8" s="749"/>
      <c r="F8" s="749"/>
      <c r="G8" s="749"/>
      <c r="H8" s="749"/>
      <c r="K8" s="117" t="s">
        <v>445</v>
      </c>
      <c r="L8" s="117" t="s">
        <v>505</v>
      </c>
      <c r="M8" s="117" t="s">
        <v>501</v>
      </c>
      <c r="N8" s="117" t="s">
        <v>502</v>
      </c>
      <c r="O8" s="117" t="s">
        <v>503</v>
      </c>
      <c r="P8" s="117" t="s">
        <v>504</v>
      </c>
    </row>
    <row r="9" spans="2:16" s="268" customFormat="1" ht="18" x14ac:dyDescent="0.4">
      <c r="B9" s="349" t="s">
        <v>445</v>
      </c>
      <c r="C9" s="349" t="s">
        <v>505</v>
      </c>
      <c r="D9" s="349" t="s">
        <v>501</v>
      </c>
      <c r="E9" s="349" t="s">
        <v>502</v>
      </c>
      <c r="F9" s="349" t="s">
        <v>503</v>
      </c>
      <c r="G9" s="350" t="s">
        <v>504</v>
      </c>
      <c r="H9" s="403" t="s">
        <v>527</v>
      </c>
      <c r="K9" s="348"/>
      <c r="L9" s="348"/>
      <c r="M9" s="348"/>
      <c r="N9" s="348"/>
      <c r="O9" s="348"/>
      <c r="P9" s="348"/>
    </row>
    <row r="10" spans="2:16" ht="16.5" customHeight="1" x14ac:dyDescent="0.35">
      <c r="B10" s="342" t="s">
        <v>316</v>
      </c>
      <c r="C10" s="343"/>
      <c r="D10" s="359"/>
      <c r="E10" s="344"/>
      <c r="F10" s="344"/>
      <c r="G10" s="359"/>
      <c r="H10" s="405"/>
      <c r="K10" s="98" t="s">
        <v>316</v>
      </c>
    </row>
    <row r="11" spans="2:16" ht="12.75" customHeight="1" x14ac:dyDescent="0.3">
      <c r="B11" s="344" t="s">
        <v>317</v>
      </c>
      <c r="C11" s="346">
        <v>10</v>
      </c>
      <c r="D11" s="347">
        <v>19</v>
      </c>
      <c r="E11" s="347">
        <v>0</v>
      </c>
      <c r="F11" s="347">
        <v>5</v>
      </c>
      <c r="G11" s="347">
        <f t="shared" ref="G11:G21" si="0">D11+E11-F11</f>
        <v>14</v>
      </c>
      <c r="H11" s="405">
        <f t="shared" ref="H11:H41" si="1">_xlfn.IFS(G11&lt;=0,0,G11&lt;=C11,1,G11&gt;=C11,2)</f>
        <v>2</v>
      </c>
      <c r="K11" s="44" t="s">
        <v>317</v>
      </c>
      <c r="L11" s="120">
        <v>44957</v>
      </c>
      <c r="M11" s="79">
        <v>34</v>
      </c>
      <c r="N11" s="79">
        <v>0</v>
      </c>
      <c r="O11" s="79">
        <v>9</v>
      </c>
      <c r="P11" s="124">
        <f t="shared" ref="P11:P41" si="2">M11+N11-O11</f>
        <v>25</v>
      </c>
    </row>
    <row r="12" spans="2:16" ht="12.75" customHeight="1" x14ac:dyDescent="0.3">
      <c r="B12" s="344" t="s">
        <v>318</v>
      </c>
      <c r="C12" s="346">
        <v>10</v>
      </c>
      <c r="D12" s="347">
        <v>6</v>
      </c>
      <c r="E12" s="347">
        <v>0</v>
      </c>
      <c r="F12" s="347">
        <v>0</v>
      </c>
      <c r="G12" s="347">
        <f t="shared" si="0"/>
        <v>6</v>
      </c>
      <c r="H12" s="405">
        <f t="shared" si="1"/>
        <v>1</v>
      </c>
      <c r="J12" s="44" t="s">
        <v>317</v>
      </c>
      <c r="K12" s="44" t="s">
        <v>318</v>
      </c>
      <c r="L12" s="120">
        <v>44957</v>
      </c>
      <c r="M12" s="79">
        <v>3</v>
      </c>
      <c r="N12" s="79">
        <v>0</v>
      </c>
      <c r="O12" s="79">
        <v>0</v>
      </c>
      <c r="P12" s="124">
        <f t="shared" si="2"/>
        <v>3</v>
      </c>
    </row>
    <row r="13" spans="2:16" ht="12.75" customHeight="1" x14ac:dyDescent="0.3">
      <c r="B13" s="344" t="s">
        <v>320</v>
      </c>
      <c r="C13" s="346">
        <v>10</v>
      </c>
      <c r="D13" s="347">
        <v>26</v>
      </c>
      <c r="E13" s="347">
        <v>0</v>
      </c>
      <c r="F13" s="347">
        <v>8</v>
      </c>
      <c r="G13" s="347">
        <f t="shared" si="0"/>
        <v>18</v>
      </c>
      <c r="H13" s="405">
        <f t="shared" si="1"/>
        <v>2</v>
      </c>
      <c r="J13" s="44" t="s">
        <v>318</v>
      </c>
      <c r="K13" s="44" t="s">
        <v>320</v>
      </c>
      <c r="L13" s="120">
        <v>44957</v>
      </c>
      <c r="M13" s="79">
        <v>0</v>
      </c>
      <c r="N13" s="79">
        <v>0</v>
      </c>
      <c r="O13" s="79">
        <v>0</v>
      </c>
      <c r="P13" s="124">
        <f t="shared" si="2"/>
        <v>0</v>
      </c>
    </row>
    <row r="14" spans="2:16" ht="12.75" customHeight="1" x14ac:dyDescent="0.3">
      <c r="B14" s="344" t="s">
        <v>321</v>
      </c>
      <c r="C14" s="346">
        <v>10</v>
      </c>
      <c r="D14" s="347">
        <v>12</v>
      </c>
      <c r="E14" s="347">
        <v>0</v>
      </c>
      <c r="F14" s="347">
        <v>1</v>
      </c>
      <c r="G14" s="347">
        <f t="shared" si="0"/>
        <v>11</v>
      </c>
      <c r="H14" s="405">
        <f t="shared" si="1"/>
        <v>2</v>
      </c>
      <c r="J14" s="44" t="s">
        <v>320</v>
      </c>
      <c r="K14" s="44" t="s">
        <v>321</v>
      </c>
      <c r="L14" s="120">
        <v>44957</v>
      </c>
      <c r="M14" s="79">
        <v>30</v>
      </c>
      <c r="N14" s="79">
        <v>0</v>
      </c>
      <c r="O14" s="79">
        <v>2</v>
      </c>
      <c r="P14" s="124">
        <f t="shared" si="2"/>
        <v>28</v>
      </c>
    </row>
    <row r="15" spans="2:16" ht="12.75" customHeight="1" x14ac:dyDescent="0.3">
      <c r="B15" s="344" t="s">
        <v>322</v>
      </c>
      <c r="C15" s="346">
        <v>10</v>
      </c>
      <c r="D15" s="347">
        <v>3</v>
      </c>
      <c r="E15" s="347">
        <v>0</v>
      </c>
      <c r="F15" s="347">
        <v>0</v>
      </c>
      <c r="G15" s="347">
        <f t="shared" si="0"/>
        <v>3</v>
      </c>
      <c r="H15" s="405">
        <f t="shared" si="1"/>
        <v>1</v>
      </c>
      <c r="J15" s="44" t="s">
        <v>321</v>
      </c>
      <c r="K15" s="44" t="s">
        <v>322</v>
      </c>
      <c r="L15" s="120">
        <v>44957</v>
      </c>
      <c r="M15" s="79">
        <v>4</v>
      </c>
      <c r="N15" s="79">
        <v>0</v>
      </c>
      <c r="O15" s="79">
        <v>0</v>
      </c>
      <c r="P15" s="124">
        <f t="shared" si="2"/>
        <v>4</v>
      </c>
    </row>
    <row r="16" spans="2:16" ht="12.75" customHeight="1" x14ac:dyDescent="0.3">
      <c r="B16" s="344" t="s">
        <v>323</v>
      </c>
      <c r="C16" s="346">
        <v>10</v>
      </c>
      <c r="D16" s="347">
        <v>19</v>
      </c>
      <c r="E16" s="347">
        <v>0</v>
      </c>
      <c r="F16" s="347">
        <v>2</v>
      </c>
      <c r="G16" s="347">
        <f t="shared" si="0"/>
        <v>17</v>
      </c>
      <c r="H16" s="405">
        <f t="shared" si="1"/>
        <v>2</v>
      </c>
      <c r="J16" s="44" t="s">
        <v>322</v>
      </c>
      <c r="K16" s="44" t="s">
        <v>323</v>
      </c>
      <c r="L16" s="120">
        <v>44957</v>
      </c>
      <c r="M16" s="79">
        <v>42</v>
      </c>
      <c r="N16" s="79">
        <v>0</v>
      </c>
      <c r="O16" s="79">
        <v>2</v>
      </c>
      <c r="P16" s="124">
        <f t="shared" si="2"/>
        <v>40</v>
      </c>
    </row>
    <row r="17" spans="2:16" ht="12.75" customHeight="1" x14ac:dyDescent="0.3">
      <c r="B17" s="344" t="s">
        <v>324</v>
      </c>
      <c r="C17" s="346">
        <v>10</v>
      </c>
      <c r="D17" s="347">
        <v>0</v>
      </c>
      <c r="E17" s="347">
        <v>0</v>
      </c>
      <c r="F17" s="347">
        <v>0</v>
      </c>
      <c r="G17" s="347">
        <f t="shared" si="0"/>
        <v>0</v>
      </c>
      <c r="H17" s="405">
        <f t="shared" si="1"/>
        <v>0</v>
      </c>
      <c r="J17" s="44" t="s">
        <v>323</v>
      </c>
      <c r="K17" s="44" t="s">
        <v>324</v>
      </c>
      <c r="L17" s="120">
        <v>44957</v>
      </c>
      <c r="M17" s="79">
        <v>0</v>
      </c>
      <c r="N17" s="79">
        <v>0</v>
      </c>
      <c r="O17" s="79">
        <v>0</v>
      </c>
      <c r="P17" s="124">
        <f t="shared" si="2"/>
        <v>0</v>
      </c>
    </row>
    <row r="18" spans="2:16" ht="12.75" customHeight="1" x14ac:dyDescent="0.3">
      <c r="B18" s="344" t="s">
        <v>328</v>
      </c>
      <c r="C18" s="346">
        <v>10</v>
      </c>
      <c r="D18" s="347">
        <v>0</v>
      </c>
      <c r="E18" s="347">
        <v>0</v>
      </c>
      <c r="F18" s="347">
        <v>0</v>
      </c>
      <c r="G18" s="347">
        <f t="shared" si="0"/>
        <v>0</v>
      </c>
      <c r="H18" s="405">
        <f t="shared" si="1"/>
        <v>0</v>
      </c>
      <c r="J18" s="44" t="s">
        <v>324</v>
      </c>
      <c r="K18" s="44" t="s">
        <v>328</v>
      </c>
      <c r="L18" s="120">
        <v>44957</v>
      </c>
      <c r="M18" s="79">
        <v>36</v>
      </c>
      <c r="N18" s="79">
        <v>0</v>
      </c>
      <c r="O18" s="79">
        <v>1</v>
      </c>
      <c r="P18" s="124">
        <f t="shared" si="2"/>
        <v>35</v>
      </c>
    </row>
    <row r="19" spans="2:16" ht="12.75" customHeight="1" x14ac:dyDescent="0.3">
      <c r="B19" s="344" t="s">
        <v>329</v>
      </c>
      <c r="C19" s="346">
        <v>10</v>
      </c>
      <c r="D19" s="347">
        <v>9</v>
      </c>
      <c r="E19" s="347">
        <v>0</v>
      </c>
      <c r="F19" s="347">
        <v>4</v>
      </c>
      <c r="G19" s="347">
        <f t="shared" si="0"/>
        <v>5</v>
      </c>
      <c r="H19" s="405">
        <f t="shared" si="1"/>
        <v>1</v>
      </c>
      <c r="J19" s="44" t="s">
        <v>328</v>
      </c>
      <c r="K19" s="44" t="s">
        <v>329</v>
      </c>
      <c r="L19" s="120">
        <v>44957</v>
      </c>
      <c r="M19" s="79">
        <v>29</v>
      </c>
      <c r="N19" s="79">
        <v>0</v>
      </c>
      <c r="O19" s="79">
        <v>2</v>
      </c>
      <c r="P19" s="124">
        <f t="shared" si="2"/>
        <v>27</v>
      </c>
    </row>
    <row r="20" spans="2:16" ht="12.75" customHeight="1" x14ac:dyDescent="0.3">
      <c r="B20" s="344" t="s">
        <v>330</v>
      </c>
      <c r="C20" s="346">
        <v>10</v>
      </c>
      <c r="D20" s="347">
        <v>20</v>
      </c>
      <c r="E20" s="347">
        <v>0</v>
      </c>
      <c r="F20" s="347">
        <v>1</v>
      </c>
      <c r="G20" s="347">
        <f t="shared" si="0"/>
        <v>19</v>
      </c>
      <c r="H20" s="405">
        <f t="shared" si="1"/>
        <v>2</v>
      </c>
      <c r="J20" s="44" t="s">
        <v>329</v>
      </c>
      <c r="K20" s="44" t="s">
        <v>330</v>
      </c>
      <c r="L20" s="120">
        <v>44957</v>
      </c>
      <c r="M20" s="79">
        <v>123</v>
      </c>
      <c r="N20" s="79">
        <v>0</v>
      </c>
      <c r="O20" s="79">
        <v>8</v>
      </c>
      <c r="P20" s="124">
        <f t="shared" si="2"/>
        <v>115</v>
      </c>
    </row>
    <row r="21" spans="2:16" ht="12.75" customHeight="1" x14ac:dyDescent="0.3">
      <c r="B21" s="344" t="s">
        <v>331</v>
      </c>
      <c r="C21" s="346">
        <v>10</v>
      </c>
      <c r="D21" s="347">
        <v>5</v>
      </c>
      <c r="E21" s="347">
        <v>0</v>
      </c>
      <c r="F21" s="347">
        <v>3</v>
      </c>
      <c r="G21" s="347">
        <f t="shared" si="0"/>
        <v>2</v>
      </c>
      <c r="H21" s="405">
        <f t="shared" si="1"/>
        <v>1</v>
      </c>
      <c r="J21" s="44" t="s">
        <v>330</v>
      </c>
      <c r="K21" s="44" t="s">
        <v>331</v>
      </c>
      <c r="L21" s="120">
        <v>44957</v>
      </c>
      <c r="M21" s="79">
        <v>109</v>
      </c>
      <c r="N21" s="79">
        <v>0</v>
      </c>
      <c r="O21" s="79">
        <v>14</v>
      </c>
      <c r="P21" s="124">
        <f t="shared" si="2"/>
        <v>95</v>
      </c>
    </row>
    <row r="22" spans="2:16" ht="12.75" customHeight="1" x14ac:dyDescent="0.3">
      <c r="B22" s="344" t="s">
        <v>332</v>
      </c>
      <c r="C22" s="346">
        <v>10</v>
      </c>
      <c r="D22" s="347">
        <v>0</v>
      </c>
      <c r="E22" s="347">
        <v>0</v>
      </c>
      <c r="F22" s="347">
        <v>0</v>
      </c>
      <c r="G22" s="347">
        <v>0</v>
      </c>
      <c r="H22" s="405">
        <f t="shared" si="1"/>
        <v>0</v>
      </c>
      <c r="J22" s="44" t="s">
        <v>331</v>
      </c>
      <c r="K22" s="44" t="s">
        <v>332</v>
      </c>
      <c r="L22" s="120">
        <v>44957</v>
      </c>
      <c r="M22" s="79">
        <v>0</v>
      </c>
      <c r="N22" s="79">
        <v>0</v>
      </c>
      <c r="O22" s="79">
        <v>0</v>
      </c>
      <c r="P22" s="124">
        <f t="shared" si="2"/>
        <v>0</v>
      </c>
    </row>
    <row r="23" spans="2:16" ht="12.75" customHeight="1" x14ac:dyDescent="0.3">
      <c r="B23" s="344" t="s">
        <v>334</v>
      </c>
      <c r="C23" s="346">
        <v>10</v>
      </c>
      <c r="D23" s="347">
        <v>8</v>
      </c>
      <c r="E23" s="347">
        <v>0</v>
      </c>
      <c r="F23" s="347">
        <v>3</v>
      </c>
      <c r="G23" s="347">
        <f t="shared" ref="G23:G41" si="3">D23+E23-F23</f>
        <v>5</v>
      </c>
      <c r="H23" s="405">
        <f t="shared" si="1"/>
        <v>1</v>
      </c>
      <c r="J23" s="44" t="s">
        <v>332</v>
      </c>
      <c r="K23" s="44" t="s">
        <v>334</v>
      </c>
      <c r="L23" s="120">
        <v>44957</v>
      </c>
      <c r="M23" s="79">
        <v>32</v>
      </c>
      <c r="N23" s="79">
        <v>0</v>
      </c>
      <c r="O23" s="79">
        <v>7</v>
      </c>
      <c r="P23" s="124">
        <f t="shared" si="2"/>
        <v>25</v>
      </c>
    </row>
    <row r="24" spans="2:16" ht="12.75" customHeight="1" x14ac:dyDescent="0.3">
      <c r="B24" s="344" t="s">
        <v>335</v>
      </c>
      <c r="C24" s="346">
        <v>10</v>
      </c>
      <c r="D24" s="347">
        <v>15</v>
      </c>
      <c r="E24" s="347">
        <v>0</v>
      </c>
      <c r="F24" s="347">
        <v>0</v>
      </c>
      <c r="G24" s="347">
        <f t="shared" si="3"/>
        <v>15</v>
      </c>
      <c r="H24" s="405">
        <f t="shared" si="1"/>
        <v>2</v>
      </c>
      <c r="J24" s="44" t="s">
        <v>334</v>
      </c>
      <c r="K24" s="44" t="s">
        <v>335</v>
      </c>
      <c r="L24" s="120">
        <v>44957</v>
      </c>
      <c r="M24" s="79">
        <v>28</v>
      </c>
      <c r="N24" s="79">
        <v>0</v>
      </c>
      <c r="O24" s="79">
        <v>4</v>
      </c>
      <c r="P24" s="124">
        <f t="shared" si="2"/>
        <v>24</v>
      </c>
    </row>
    <row r="25" spans="2:16" ht="12.75" customHeight="1" x14ac:dyDescent="0.3">
      <c r="B25" s="344" t="s">
        <v>336</v>
      </c>
      <c r="C25" s="346">
        <v>10</v>
      </c>
      <c r="D25" s="347">
        <v>17</v>
      </c>
      <c r="E25" s="347">
        <v>0</v>
      </c>
      <c r="F25" s="347">
        <v>2</v>
      </c>
      <c r="G25" s="347">
        <f t="shared" si="3"/>
        <v>15</v>
      </c>
      <c r="H25" s="405">
        <f t="shared" si="1"/>
        <v>2</v>
      </c>
      <c r="J25" s="44" t="s">
        <v>335</v>
      </c>
      <c r="K25" s="44" t="s">
        <v>336</v>
      </c>
      <c r="L25" s="120">
        <v>44957</v>
      </c>
      <c r="M25" s="79">
        <v>13</v>
      </c>
      <c r="N25" s="79">
        <v>0</v>
      </c>
      <c r="O25" s="79">
        <v>0</v>
      </c>
      <c r="P25" s="124">
        <f t="shared" si="2"/>
        <v>13</v>
      </c>
    </row>
    <row r="26" spans="2:16" ht="12.75" customHeight="1" x14ac:dyDescent="0.3">
      <c r="B26" s="344" t="s">
        <v>337</v>
      </c>
      <c r="C26" s="346">
        <v>10</v>
      </c>
      <c r="D26" s="347">
        <v>3</v>
      </c>
      <c r="E26" s="347">
        <v>0</v>
      </c>
      <c r="F26" s="347">
        <v>0</v>
      </c>
      <c r="G26" s="347">
        <f t="shared" si="3"/>
        <v>3</v>
      </c>
      <c r="H26" s="405">
        <f t="shared" si="1"/>
        <v>1</v>
      </c>
      <c r="J26" s="44" t="s">
        <v>336</v>
      </c>
      <c r="K26" s="44" t="s">
        <v>337</v>
      </c>
      <c r="L26" s="120">
        <v>44957</v>
      </c>
      <c r="M26" s="79">
        <v>5</v>
      </c>
      <c r="N26" s="79">
        <v>0</v>
      </c>
      <c r="O26" s="79">
        <v>0</v>
      </c>
      <c r="P26" s="124">
        <f t="shared" si="2"/>
        <v>5</v>
      </c>
    </row>
    <row r="27" spans="2:16" ht="12.75" customHeight="1" x14ac:dyDescent="0.3">
      <c r="B27" s="344" t="s">
        <v>338</v>
      </c>
      <c r="C27" s="346">
        <v>10</v>
      </c>
      <c r="D27" s="347">
        <v>14</v>
      </c>
      <c r="E27" s="347">
        <v>0</v>
      </c>
      <c r="F27" s="347">
        <v>1</v>
      </c>
      <c r="G27" s="347">
        <f t="shared" si="3"/>
        <v>13</v>
      </c>
      <c r="H27" s="405">
        <f t="shared" si="1"/>
        <v>2</v>
      </c>
      <c r="J27" s="44" t="s">
        <v>337</v>
      </c>
      <c r="K27" s="44" t="s">
        <v>338</v>
      </c>
      <c r="L27" s="120">
        <v>44957</v>
      </c>
      <c r="M27" s="79">
        <v>47</v>
      </c>
      <c r="N27" s="79">
        <v>0</v>
      </c>
      <c r="O27" s="79">
        <v>3</v>
      </c>
      <c r="P27" s="124">
        <f t="shared" si="2"/>
        <v>44</v>
      </c>
    </row>
    <row r="28" spans="2:16" ht="12.75" customHeight="1" x14ac:dyDescent="0.3">
      <c r="B28" s="344" t="s">
        <v>340</v>
      </c>
      <c r="C28" s="346">
        <v>10</v>
      </c>
      <c r="D28" s="347">
        <v>14</v>
      </c>
      <c r="E28" s="347">
        <v>0</v>
      </c>
      <c r="F28" s="347">
        <v>3</v>
      </c>
      <c r="G28" s="347">
        <f t="shared" si="3"/>
        <v>11</v>
      </c>
      <c r="H28" s="405">
        <f t="shared" si="1"/>
        <v>2</v>
      </c>
      <c r="J28" s="44" t="s">
        <v>338</v>
      </c>
      <c r="K28" s="44" t="s">
        <v>340</v>
      </c>
      <c r="L28" s="120">
        <v>44957</v>
      </c>
      <c r="M28" s="79">
        <v>31</v>
      </c>
      <c r="N28" s="79">
        <v>0</v>
      </c>
      <c r="O28" s="79">
        <v>2</v>
      </c>
      <c r="P28" s="124">
        <f t="shared" si="2"/>
        <v>29</v>
      </c>
    </row>
    <row r="29" spans="2:16" ht="12.75" customHeight="1" x14ac:dyDescent="0.3">
      <c r="B29" s="344" t="s">
        <v>339</v>
      </c>
      <c r="C29" s="346">
        <v>10</v>
      </c>
      <c r="D29" s="347">
        <v>5</v>
      </c>
      <c r="E29" s="347">
        <v>0</v>
      </c>
      <c r="F29" s="347">
        <v>1</v>
      </c>
      <c r="G29" s="347">
        <f t="shared" si="3"/>
        <v>4</v>
      </c>
      <c r="H29" s="405">
        <f t="shared" si="1"/>
        <v>1</v>
      </c>
      <c r="J29" s="55" t="s">
        <v>339</v>
      </c>
      <c r="K29" s="44" t="s">
        <v>339</v>
      </c>
      <c r="L29" s="120">
        <v>44957</v>
      </c>
      <c r="M29" s="79">
        <v>0</v>
      </c>
      <c r="N29" s="79">
        <v>6</v>
      </c>
      <c r="O29" s="79">
        <v>3</v>
      </c>
      <c r="P29" s="124">
        <f t="shared" si="2"/>
        <v>3</v>
      </c>
    </row>
    <row r="30" spans="2:16" ht="12.75" customHeight="1" x14ac:dyDescent="0.3">
      <c r="B30" s="344" t="s">
        <v>341</v>
      </c>
      <c r="C30" s="346">
        <v>10</v>
      </c>
      <c r="D30" s="347">
        <v>14</v>
      </c>
      <c r="E30" s="347">
        <v>0</v>
      </c>
      <c r="F30" s="347">
        <v>2</v>
      </c>
      <c r="G30" s="347">
        <f t="shared" si="3"/>
        <v>12</v>
      </c>
      <c r="H30" s="405">
        <f t="shared" si="1"/>
        <v>2</v>
      </c>
      <c r="J30" s="44" t="s">
        <v>340</v>
      </c>
      <c r="K30" s="44" t="s">
        <v>341</v>
      </c>
      <c r="L30" s="120">
        <v>44957</v>
      </c>
      <c r="M30" s="79">
        <v>12</v>
      </c>
      <c r="N30" s="79">
        <v>0</v>
      </c>
      <c r="O30" s="79">
        <v>2</v>
      </c>
      <c r="P30" s="124">
        <f t="shared" si="2"/>
        <v>10</v>
      </c>
    </row>
    <row r="31" spans="2:16" ht="12.75" customHeight="1" x14ac:dyDescent="0.3">
      <c r="B31" s="344" t="s">
        <v>342</v>
      </c>
      <c r="C31" s="346">
        <v>100</v>
      </c>
      <c r="D31" s="347">
        <v>586</v>
      </c>
      <c r="E31" s="347">
        <v>0</v>
      </c>
      <c r="F31" s="347">
        <v>125</v>
      </c>
      <c r="G31" s="347">
        <f t="shared" si="3"/>
        <v>461</v>
      </c>
      <c r="H31" s="405">
        <f t="shared" si="1"/>
        <v>2</v>
      </c>
      <c r="J31" s="44" t="s">
        <v>341</v>
      </c>
      <c r="K31" s="44" t="s">
        <v>342</v>
      </c>
      <c r="L31" s="120">
        <v>44957</v>
      </c>
      <c r="M31" s="79">
        <v>390</v>
      </c>
      <c r="N31" s="79">
        <v>0</v>
      </c>
      <c r="O31" s="79">
        <v>130</v>
      </c>
      <c r="P31" s="124">
        <f t="shared" si="2"/>
        <v>260</v>
      </c>
    </row>
    <row r="32" spans="2:16" ht="12.75" customHeight="1" x14ac:dyDescent="0.3">
      <c r="B32" s="344" t="s">
        <v>344</v>
      </c>
      <c r="C32" s="346">
        <v>10</v>
      </c>
      <c r="D32" s="347">
        <v>0</v>
      </c>
      <c r="E32" s="347">
        <v>0</v>
      </c>
      <c r="F32" s="347">
        <v>0</v>
      </c>
      <c r="G32" s="347">
        <f t="shared" si="3"/>
        <v>0</v>
      </c>
      <c r="H32" s="405">
        <f t="shared" si="1"/>
        <v>0</v>
      </c>
      <c r="J32" s="44" t="s">
        <v>342</v>
      </c>
      <c r="K32" s="44" t="s">
        <v>344</v>
      </c>
      <c r="L32" s="120">
        <v>44957</v>
      </c>
      <c r="M32" s="79">
        <v>3</v>
      </c>
      <c r="N32" s="79">
        <v>0</v>
      </c>
      <c r="O32" s="79">
        <v>0</v>
      </c>
      <c r="P32" s="124">
        <f t="shared" si="2"/>
        <v>3</v>
      </c>
    </row>
    <row r="33" spans="2:16" ht="12.75" customHeight="1" x14ac:dyDescent="0.3">
      <c r="B33" s="344" t="s">
        <v>345</v>
      </c>
      <c r="C33" s="346">
        <v>10</v>
      </c>
      <c r="D33" s="347">
        <v>22</v>
      </c>
      <c r="E33" s="347">
        <v>0</v>
      </c>
      <c r="F33" s="347">
        <v>3</v>
      </c>
      <c r="G33" s="347">
        <f t="shared" si="3"/>
        <v>19</v>
      </c>
      <c r="H33" s="405">
        <f t="shared" si="1"/>
        <v>2</v>
      </c>
      <c r="J33" s="44" t="s">
        <v>344</v>
      </c>
      <c r="K33" s="44" t="s">
        <v>345</v>
      </c>
      <c r="L33" s="120">
        <v>44957</v>
      </c>
      <c r="M33" s="79">
        <v>34</v>
      </c>
      <c r="N33" s="79">
        <v>0</v>
      </c>
      <c r="O33" s="79">
        <v>2</v>
      </c>
      <c r="P33" s="124">
        <f t="shared" si="2"/>
        <v>32</v>
      </c>
    </row>
    <row r="34" spans="2:16" ht="12.75" customHeight="1" x14ac:dyDescent="0.3">
      <c r="B34" s="344" t="s">
        <v>346</v>
      </c>
      <c r="C34" s="346">
        <v>10</v>
      </c>
      <c r="D34" s="347">
        <v>0</v>
      </c>
      <c r="E34" s="347">
        <v>0</v>
      </c>
      <c r="F34" s="347">
        <v>0</v>
      </c>
      <c r="G34" s="347">
        <f t="shared" si="3"/>
        <v>0</v>
      </c>
      <c r="H34" s="405">
        <f t="shared" si="1"/>
        <v>0</v>
      </c>
      <c r="J34" s="44" t="s">
        <v>345</v>
      </c>
      <c r="K34" s="44" t="s">
        <v>346</v>
      </c>
      <c r="L34" s="120">
        <v>44957</v>
      </c>
      <c r="M34" s="79">
        <v>3</v>
      </c>
      <c r="N34" s="79">
        <v>0</v>
      </c>
      <c r="O34" s="79">
        <v>0</v>
      </c>
      <c r="P34" s="124">
        <f t="shared" si="2"/>
        <v>3</v>
      </c>
    </row>
    <row r="35" spans="2:16" ht="12.75" customHeight="1" x14ac:dyDescent="0.3">
      <c r="B35" s="344" t="s">
        <v>348</v>
      </c>
      <c r="C35" s="346">
        <v>10</v>
      </c>
      <c r="D35" s="347">
        <v>1</v>
      </c>
      <c r="E35" s="347">
        <v>0</v>
      </c>
      <c r="F35" s="347">
        <v>0</v>
      </c>
      <c r="G35" s="347">
        <f t="shared" si="3"/>
        <v>1</v>
      </c>
      <c r="H35" s="405">
        <f t="shared" si="1"/>
        <v>1</v>
      </c>
      <c r="J35" s="44" t="s">
        <v>346</v>
      </c>
      <c r="K35" s="44" t="s">
        <v>348</v>
      </c>
      <c r="L35" s="120">
        <v>44957</v>
      </c>
      <c r="M35" s="79">
        <v>1</v>
      </c>
      <c r="N35" s="79">
        <v>0</v>
      </c>
      <c r="O35" s="79">
        <v>0</v>
      </c>
      <c r="P35" s="124">
        <f t="shared" si="2"/>
        <v>1</v>
      </c>
    </row>
    <row r="36" spans="2:16" ht="12.75" customHeight="1" x14ac:dyDescent="0.3">
      <c r="B36" s="344" t="s">
        <v>347</v>
      </c>
      <c r="C36" s="346">
        <v>10</v>
      </c>
      <c r="D36" s="347">
        <v>9</v>
      </c>
      <c r="E36" s="347">
        <v>0</v>
      </c>
      <c r="F36" s="347">
        <v>0</v>
      </c>
      <c r="G36" s="347">
        <f t="shared" si="3"/>
        <v>9</v>
      </c>
      <c r="H36" s="405">
        <f t="shared" si="1"/>
        <v>1</v>
      </c>
      <c r="J36" s="44" t="s">
        <v>347</v>
      </c>
      <c r="K36" s="44" t="s">
        <v>347</v>
      </c>
      <c r="L36" s="120">
        <v>44957</v>
      </c>
      <c r="M36" s="79">
        <v>12</v>
      </c>
      <c r="N36" s="79">
        <v>0</v>
      </c>
      <c r="O36" s="79">
        <v>0</v>
      </c>
      <c r="P36" s="124">
        <f t="shared" si="2"/>
        <v>12</v>
      </c>
    </row>
    <row r="37" spans="2:16" ht="12.75" customHeight="1" x14ac:dyDescent="0.3">
      <c r="B37" s="344" t="s">
        <v>349</v>
      </c>
      <c r="C37" s="346">
        <v>200</v>
      </c>
      <c r="D37" s="347">
        <v>182</v>
      </c>
      <c r="E37" s="347">
        <v>0</v>
      </c>
      <c r="F37" s="347">
        <v>182</v>
      </c>
      <c r="G37" s="347">
        <f t="shared" si="3"/>
        <v>0</v>
      </c>
      <c r="H37" s="405">
        <f t="shared" si="1"/>
        <v>0</v>
      </c>
      <c r="J37" s="44" t="s">
        <v>348</v>
      </c>
      <c r="K37" s="44" t="s">
        <v>349</v>
      </c>
      <c r="L37" s="120">
        <v>44957</v>
      </c>
      <c r="M37" s="79">
        <v>0</v>
      </c>
      <c r="N37" s="79">
        <v>0</v>
      </c>
      <c r="O37" s="79">
        <v>0</v>
      </c>
      <c r="P37" s="124">
        <f t="shared" si="2"/>
        <v>0</v>
      </c>
    </row>
    <row r="38" spans="2:16" ht="12.75" customHeight="1" x14ac:dyDescent="0.3">
      <c r="B38" s="344" t="s">
        <v>350</v>
      </c>
      <c r="C38" s="346">
        <v>200</v>
      </c>
      <c r="D38" s="347">
        <v>1940</v>
      </c>
      <c r="E38" s="347">
        <v>0</v>
      </c>
      <c r="F38" s="347">
        <v>162</v>
      </c>
      <c r="G38" s="347">
        <f t="shared" si="3"/>
        <v>1778</v>
      </c>
      <c r="H38" s="405">
        <f t="shared" si="1"/>
        <v>2</v>
      </c>
      <c r="J38" s="44" t="s">
        <v>349</v>
      </c>
      <c r="K38" s="44" t="s">
        <v>350</v>
      </c>
      <c r="L38" s="120">
        <v>44957</v>
      </c>
      <c r="M38" s="79">
        <v>313</v>
      </c>
      <c r="N38" s="79">
        <v>0</v>
      </c>
      <c r="O38" s="79">
        <v>223</v>
      </c>
      <c r="P38" s="124">
        <f t="shared" si="2"/>
        <v>90</v>
      </c>
    </row>
    <row r="39" spans="2:16" ht="12.75" customHeight="1" x14ac:dyDescent="0.3">
      <c r="B39" s="344" t="s">
        <v>351</v>
      </c>
      <c r="C39" s="346">
        <v>5</v>
      </c>
      <c r="D39" s="347">
        <v>11</v>
      </c>
      <c r="E39" s="347">
        <v>0</v>
      </c>
      <c r="F39" s="347">
        <v>1</v>
      </c>
      <c r="G39" s="347">
        <f t="shared" si="3"/>
        <v>10</v>
      </c>
      <c r="H39" s="405">
        <f t="shared" si="1"/>
        <v>2</v>
      </c>
      <c r="J39" s="44" t="s">
        <v>350</v>
      </c>
      <c r="K39" s="44" t="s">
        <v>351</v>
      </c>
      <c r="L39" s="120">
        <v>44957</v>
      </c>
      <c r="M39" s="79">
        <v>19</v>
      </c>
      <c r="N39" s="79">
        <v>0</v>
      </c>
      <c r="O39" s="79">
        <v>1</v>
      </c>
      <c r="P39" s="124">
        <f t="shared" si="2"/>
        <v>18</v>
      </c>
    </row>
    <row r="40" spans="2:16" ht="12.75" customHeight="1" x14ac:dyDescent="0.3">
      <c r="B40" s="344" t="s">
        <v>352</v>
      </c>
      <c r="C40" s="346">
        <v>5</v>
      </c>
      <c r="D40" s="347">
        <v>0</v>
      </c>
      <c r="E40" s="347">
        <v>0</v>
      </c>
      <c r="F40" s="347">
        <v>0</v>
      </c>
      <c r="G40" s="347">
        <f t="shared" si="3"/>
        <v>0</v>
      </c>
      <c r="H40" s="405">
        <f t="shared" si="1"/>
        <v>0</v>
      </c>
      <c r="J40" s="44" t="s">
        <v>351</v>
      </c>
      <c r="K40" s="44" t="s">
        <v>352</v>
      </c>
      <c r="L40" s="120">
        <v>44957</v>
      </c>
      <c r="M40" s="79">
        <v>16</v>
      </c>
      <c r="N40" s="79">
        <v>0</v>
      </c>
      <c r="O40" s="79">
        <v>1</v>
      </c>
      <c r="P40" s="124">
        <f t="shared" si="2"/>
        <v>15</v>
      </c>
    </row>
    <row r="41" spans="2:16" ht="12.75" customHeight="1" x14ac:dyDescent="0.3">
      <c r="B41" s="344" t="s">
        <v>353</v>
      </c>
      <c r="C41" s="346">
        <v>10</v>
      </c>
      <c r="D41" s="347">
        <v>39</v>
      </c>
      <c r="E41" s="347">
        <v>0</v>
      </c>
      <c r="F41" s="347">
        <v>3</v>
      </c>
      <c r="G41" s="347">
        <f t="shared" si="3"/>
        <v>36</v>
      </c>
      <c r="H41" s="405">
        <f t="shared" si="1"/>
        <v>2</v>
      </c>
      <c r="J41" s="44" t="s">
        <v>352</v>
      </c>
      <c r="K41" s="44" t="s">
        <v>353</v>
      </c>
      <c r="L41" s="120">
        <v>44957</v>
      </c>
      <c r="M41" s="79">
        <v>4</v>
      </c>
      <c r="N41" s="79">
        <v>0</v>
      </c>
      <c r="O41" s="79">
        <v>1</v>
      </c>
      <c r="P41" s="124">
        <f t="shared" si="2"/>
        <v>3</v>
      </c>
    </row>
    <row r="42" spans="2:16" s="322" customFormat="1" ht="12.75" customHeight="1" x14ac:dyDescent="0.3">
      <c r="B42" s="344"/>
      <c r="C42" s="346"/>
      <c r="D42" s="347"/>
      <c r="E42" s="347"/>
      <c r="F42" s="347"/>
      <c r="G42" s="347"/>
      <c r="H42" s="405"/>
      <c r="J42" s="44"/>
      <c r="K42" s="44"/>
      <c r="L42" s="120"/>
      <c r="M42" s="323"/>
      <c r="N42" s="323"/>
      <c r="O42" s="323"/>
      <c r="P42" s="124"/>
    </row>
    <row r="43" spans="2:16" ht="12.75" customHeight="1" x14ac:dyDescent="0.25">
      <c r="B43" s="749" t="s">
        <v>533</v>
      </c>
      <c r="C43" s="749"/>
      <c r="D43" s="749"/>
      <c r="E43" s="749"/>
      <c r="F43" s="749"/>
      <c r="G43" s="749"/>
      <c r="H43" s="749"/>
      <c r="J43" s="44" t="s">
        <v>353</v>
      </c>
      <c r="K43" s="645"/>
      <c r="L43" s="646"/>
      <c r="M43" s="646"/>
      <c r="N43" s="646"/>
      <c r="O43" s="646"/>
      <c r="P43" s="647"/>
    </row>
    <row r="44" spans="2:16" ht="12.75" customHeight="1" x14ac:dyDescent="0.4">
      <c r="B44" s="749"/>
      <c r="C44" s="749"/>
      <c r="D44" s="749"/>
      <c r="E44" s="749"/>
      <c r="F44" s="749"/>
      <c r="G44" s="749"/>
      <c r="H44" s="749"/>
      <c r="K44" s="117" t="s">
        <v>445</v>
      </c>
      <c r="L44" s="117" t="s">
        <v>505</v>
      </c>
      <c r="M44" s="117" t="s">
        <v>501</v>
      </c>
      <c r="N44" s="117" t="s">
        <v>502</v>
      </c>
      <c r="O44" s="117" t="s">
        <v>503</v>
      </c>
      <c r="P44" s="117" t="s">
        <v>504</v>
      </c>
    </row>
    <row r="45" spans="2:16" ht="12.75" customHeight="1" x14ac:dyDescent="0.3">
      <c r="B45" s="344" t="s">
        <v>317</v>
      </c>
      <c r="C45" s="346">
        <v>10</v>
      </c>
      <c r="D45" s="347">
        <v>14</v>
      </c>
      <c r="E45" s="347">
        <v>0</v>
      </c>
      <c r="F45" s="347">
        <f>SUM(S!N13:N14)</f>
        <v>2</v>
      </c>
      <c r="G45" s="347">
        <f t="shared" ref="G45:G75" si="4">D45+E45-F45</f>
        <v>12</v>
      </c>
      <c r="H45" s="405">
        <f t="shared" ref="H45:H75" si="5">_xlfn.IFS(G45&lt;=0,0,G45&lt;=C45,1,G45&gt;=C45,2)</f>
        <v>2</v>
      </c>
      <c r="K45" s="44" t="s">
        <v>317</v>
      </c>
      <c r="L45" s="120">
        <v>44985</v>
      </c>
      <c r="M45" s="79">
        <v>25</v>
      </c>
      <c r="N45" s="79">
        <v>0</v>
      </c>
      <c r="O45" s="79">
        <v>1</v>
      </c>
      <c r="P45" s="124">
        <f t="shared" ref="P45:P75" si="6">M45+N45-O45</f>
        <v>24</v>
      </c>
    </row>
    <row r="46" spans="2:16" ht="12.75" customHeight="1" x14ac:dyDescent="0.3">
      <c r="B46" s="344" t="s">
        <v>318</v>
      </c>
      <c r="C46" s="346">
        <v>10</v>
      </c>
      <c r="D46" s="347">
        <v>6</v>
      </c>
      <c r="E46" s="347">
        <v>0</v>
      </c>
      <c r="F46" s="347">
        <f>SUM(S!N26)</f>
        <v>1</v>
      </c>
      <c r="G46" s="347">
        <f t="shared" si="4"/>
        <v>5</v>
      </c>
      <c r="H46" s="405">
        <f t="shared" si="5"/>
        <v>1</v>
      </c>
      <c r="K46" s="44" t="s">
        <v>318</v>
      </c>
      <c r="L46" s="120">
        <v>44985</v>
      </c>
      <c r="M46" s="79">
        <v>3</v>
      </c>
      <c r="N46" s="79">
        <v>0</v>
      </c>
      <c r="O46" s="79">
        <v>0</v>
      </c>
      <c r="P46" s="124">
        <f t="shared" si="6"/>
        <v>3</v>
      </c>
    </row>
    <row r="47" spans="2:16" ht="12.75" customHeight="1" x14ac:dyDescent="0.3">
      <c r="B47" s="344" t="s">
        <v>320</v>
      </c>
      <c r="C47" s="346">
        <v>10</v>
      </c>
      <c r="D47" s="347">
        <v>18</v>
      </c>
      <c r="E47" s="347">
        <v>0</v>
      </c>
      <c r="F47" s="347">
        <f>SUM(S!N37:N40)</f>
        <v>4</v>
      </c>
      <c r="G47" s="347">
        <f t="shared" si="4"/>
        <v>14</v>
      </c>
      <c r="H47" s="405">
        <f t="shared" si="5"/>
        <v>2</v>
      </c>
      <c r="K47" s="44" t="s">
        <v>320</v>
      </c>
      <c r="L47" s="120">
        <v>44985</v>
      </c>
      <c r="M47" s="79">
        <v>0</v>
      </c>
      <c r="N47" s="79">
        <v>0</v>
      </c>
      <c r="O47" s="79">
        <v>0</v>
      </c>
      <c r="P47" s="124">
        <f t="shared" si="6"/>
        <v>0</v>
      </c>
    </row>
    <row r="48" spans="2:16" ht="12.75" customHeight="1" x14ac:dyDescent="0.3">
      <c r="B48" s="344" t="s">
        <v>321</v>
      </c>
      <c r="C48" s="346">
        <v>10</v>
      </c>
      <c r="D48" s="347">
        <v>11</v>
      </c>
      <c r="E48" s="347">
        <v>0</v>
      </c>
      <c r="F48" s="347">
        <f>SUM(S!N48)</f>
        <v>1</v>
      </c>
      <c r="G48" s="347">
        <f t="shared" si="4"/>
        <v>10</v>
      </c>
      <c r="H48" s="405">
        <f t="shared" si="5"/>
        <v>1</v>
      </c>
      <c r="K48" s="44" t="s">
        <v>321</v>
      </c>
      <c r="L48" s="120">
        <v>44985</v>
      </c>
      <c r="M48" s="79">
        <v>28</v>
      </c>
      <c r="N48" s="79">
        <v>0</v>
      </c>
      <c r="O48" s="79">
        <v>2</v>
      </c>
      <c r="P48" s="124">
        <f t="shared" si="6"/>
        <v>26</v>
      </c>
    </row>
    <row r="49" spans="2:16" ht="12.75" customHeight="1" x14ac:dyDescent="0.3">
      <c r="B49" s="344" t="s">
        <v>322</v>
      </c>
      <c r="C49" s="346">
        <v>10</v>
      </c>
      <c r="D49" s="347">
        <v>3</v>
      </c>
      <c r="E49" s="347">
        <v>0</v>
      </c>
      <c r="F49" s="347">
        <f>SUM(S!E73)</f>
        <v>0</v>
      </c>
      <c r="G49" s="347">
        <f t="shared" si="4"/>
        <v>3</v>
      </c>
      <c r="H49" s="405">
        <f t="shared" si="5"/>
        <v>1</v>
      </c>
      <c r="K49" s="44" t="s">
        <v>322</v>
      </c>
      <c r="L49" s="120">
        <v>44985</v>
      </c>
      <c r="M49" s="79">
        <v>4</v>
      </c>
      <c r="N49" s="79">
        <v>0</v>
      </c>
      <c r="O49" s="79">
        <v>0</v>
      </c>
      <c r="P49" s="124">
        <f t="shared" si="6"/>
        <v>4</v>
      </c>
    </row>
    <row r="50" spans="2:16" ht="12.75" customHeight="1" x14ac:dyDescent="0.3">
      <c r="B50" s="344" t="s">
        <v>323</v>
      </c>
      <c r="C50" s="346">
        <v>10</v>
      </c>
      <c r="D50" s="347">
        <v>17</v>
      </c>
      <c r="E50" s="347">
        <v>0</v>
      </c>
      <c r="F50" s="347">
        <f>SUM(S!N72:N73)</f>
        <v>2</v>
      </c>
      <c r="G50" s="347">
        <f t="shared" si="4"/>
        <v>15</v>
      </c>
      <c r="H50" s="405">
        <f t="shared" si="5"/>
        <v>2</v>
      </c>
      <c r="K50" s="44" t="s">
        <v>323</v>
      </c>
      <c r="L50" s="120">
        <v>44985</v>
      </c>
      <c r="M50" s="79">
        <v>40</v>
      </c>
      <c r="N50" s="79">
        <v>0</v>
      </c>
      <c r="O50" s="79">
        <v>1</v>
      </c>
      <c r="P50" s="124">
        <f t="shared" si="6"/>
        <v>39</v>
      </c>
    </row>
    <row r="51" spans="2:16" ht="12.75" customHeight="1" x14ac:dyDescent="0.3">
      <c r="B51" s="344" t="s">
        <v>324</v>
      </c>
      <c r="C51" s="346">
        <v>10</v>
      </c>
      <c r="D51" s="347">
        <v>0</v>
      </c>
      <c r="E51" s="347">
        <v>0</v>
      </c>
      <c r="F51" s="347">
        <v>0</v>
      </c>
      <c r="G51" s="347">
        <f t="shared" si="4"/>
        <v>0</v>
      </c>
      <c r="H51" s="405">
        <f t="shared" si="5"/>
        <v>0</v>
      </c>
      <c r="K51" s="44" t="s">
        <v>324</v>
      </c>
      <c r="L51" s="120">
        <v>44985</v>
      </c>
      <c r="M51" s="79">
        <v>0</v>
      </c>
      <c r="N51" s="79">
        <v>0</v>
      </c>
      <c r="O51" s="79">
        <v>0</v>
      </c>
      <c r="P51" s="124">
        <f t="shared" si="6"/>
        <v>0</v>
      </c>
    </row>
    <row r="52" spans="2:16" ht="12.75" customHeight="1" x14ac:dyDescent="0.3">
      <c r="B52" s="344" t="s">
        <v>328</v>
      </c>
      <c r="C52" s="346">
        <v>10</v>
      </c>
      <c r="D52" s="347">
        <v>0</v>
      </c>
      <c r="E52" s="347">
        <v>0</v>
      </c>
      <c r="F52" s="347">
        <v>0</v>
      </c>
      <c r="G52" s="347">
        <f t="shared" si="4"/>
        <v>0</v>
      </c>
      <c r="H52" s="405">
        <f t="shared" si="5"/>
        <v>0</v>
      </c>
      <c r="K52" s="44" t="s">
        <v>328</v>
      </c>
      <c r="L52" s="120">
        <v>44985</v>
      </c>
      <c r="M52" s="79">
        <v>35</v>
      </c>
      <c r="N52" s="79">
        <v>0</v>
      </c>
      <c r="O52" s="79">
        <v>3</v>
      </c>
      <c r="P52" s="124">
        <f t="shared" si="6"/>
        <v>32</v>
      </c>
    </row>
    <row r="53" spans="2:16" ht="12.75" customHeight="1" x14ac:dyDescent="0.3">
      <c r="B53" s="344" t="s">
        <v>329</v>
      </c>
      <c r="C53" s="346">
        <v>10</v>
      </c>
      <c r="D53" s="347">
        <v>5</v>
      </c>
      <c r="E53" s="347">
        <v>12</v>
      </c>
      <c r="F53" s="347">
        <v>4</v>
      </c>
      <c r="G53" s="347">
        <f t="shared" si="4"/>
        <v>13</v>
      </c>
      <c r="H53" s="405">
        <f t="shared" si="5"/>
        <v>2</v>
      </c>
      <c r="K53" s="44" t="s">
        <v>329</v>
      </c>
      <c r="L53" s="120">
        <v>44985</v>
      </c>
      <c r="M53" s="79">
        <v>27</v>
      </c>
      <c r="N53" s="79">
        <v>0</v>
      </c>
      <c r="O53" s="79">
        <v>2</v>
      </c>
      <c r="P53" s="124">
        <f t="shared" si="6"/>
        <v>25</v>
      </c>
    </row>
    <row r="54" spans="2:16" ht="12.75" customHeight="1" x14ac:dyDescent="0.3">
      <c r="B54" s="344" t="s">
        <v>330</v>
      </c>
      <c r="C54" s="346">
        <v>10</v>
      </c>
      <c r="D54" s="347">
        <v>19</v>
      </c>
      <c r="E54" s="347">
        <v>0</v>
      </c>
      <c r="F54" s="347">
        <v>8</v>
      </c>
      <c r="G54" s="347">
        <f t="shared" si="4"/>
        <v>11</v>
      </c>
      <c r="H54" s="405">
        <f t="shared" si="5"/>
        <v>2</v>
      </c>
      <c r="K54" s="44" t="s">
        <v>330</v>
      </c>
      <c r="L54" s="120">
        <v>44985</v>
      </c>
      <c r="M54" s="79">
        <v>115</v>
      </c>
      <c r="N54" s="79">
        <v>0</v>
      </c>
      <c r="O54" s="79">
        <v>9</v>
      </c>
      <c r="P54" s="124">
        <f t="shared" si="6"/>
        <v>106</v>
      </c>
    </row>
    <row r="55" spans="2:16" ht="12.75" customHeight="1" x14ac:dyDescent="0.3">
      <c r="B55" s="344" t="s">
        <v>331</v>
      </c>
      <c r="C55" s="346">
        <v>10</v>
      </c>
      <c r="D55" s="347">
        <v>2</v>
      </c>
      <c r="E55" s="347">
        <v>8</v>
      </c>
      <c r="F55" s="347">
        <v>3</v>
      </c>
      <c r="G55" s="347">
        <f t="shared" si="4"/>
        <v>7</v>
      </c>
      <c r="H55" s="405">
        <f t="shared" si="5"/>
        <v>1</v>
      </c>
      <c r="K55" s="44" t="s">
        <v>331</v>
      </c>
      <c r="L55" s="120">
        <v>44985</v>
      </c>
      <c r="M55" s="79">
        <v>95</v>
      </c>
      <c r="N55" s="79">
        <v>0</v>
      </c>
      <c r="O55" s="79">
        <v>10</v>
      </c>
      <c r="P55" s="124">
        <f t="shared" si="6"/>
        <v>85</v>
      </c>
    </row>
    <row r="56" spans="2:16" ht="12.75" customHeight="1" x14ac:dyDescent="0.3">
      <c r="B56" s="344" t="s">
        <v>332</v>
      </c>
      <c r="C56" s="346">
        <v>10</v>
      </c>
      <c r="D56" s="347">
        <v>0</v>
      </c>
      <c r="E56" s="347">
        <v>0</v>
      </c>
      <c r="F56" s="347">
        <v>0</v>
      </c>
      <c r="G56" s="347">
        <f t="shared" si="4"/>
        <v>0</v>
      </c>
      <c r="H56" s="405">
        <f t="shared" si="5"/>
        <v>0</v>
      </c>
      <c r="K56" s="44" t="s">
        <v>332</v>
      </c>
      <c r="L56" s="120">
        <v>44985</v>
      </c>
      <c r="M56" s="79">
        <v>0</v>
      </c>
      <c r="N56" s="79">
        <v>0</v>
      </c>
      <c r="O56" s="79">
        <v>0</v>
      </c>
      <c r="P56" s="124">
        <f t="shared" si="6"/>
        <v>0</v>
      </c>
    </row>
    <row r="57" spans="2:16" ht="12.75" customHeight="1" x14ac:dyDescent="0.3">
      <c r="B57" s="344" t="s">
        <v>334</v>
      </c>
      <c r="C57" s="346">
        <v>10</v>
      </c>
      <c r="D57" s="347">
        <v>5</v>
      </c>
      <c r="E57" s="347">
        <v>0</v>
      </c>
      <c r="F57" s="347">
        <v>5</v>
      </c>
      <c r="G57" s="347">
        <f t="shared" si="4"/>
        <v>0</v>
      </c>
      <c r="H57" s="405">
        <f t="shared" si="5"/>
        <v>0</v>
      </c>
      <c r="K57" s="44" t="s">
        <v>334</v>
      </c>
      <c r="L57" s="120">
        <v>44985</v>
      </c>
      <c r="M57" s="79">
        <v>25</v>
      </c>
      <c r="N57" s="79">
        <v>0</v>
      </c>
      <c r="O57" s="79">
        <v>6</v>
      </c>
      <c r="P57" s="124">
        <f t="shared" si="6"/>
        <v>19</v>
      </c>
    </row>
    <row r="58" spans="2:16" ht="12.75" customHeight="1" x14ac:dyDescent="0.3">
      <c r="B58" s="344" t="s">
        <v>335</v>
      </c>
      <c r="C58" s="346">
        <v>10</v>
      </c>
      <c r="D58" s="347">
        <v>15</v>
      </c>
      <c r="E58" s="347">
        <v>0</v>
      </c>
      <c r="F58" s="347">
        <v>7</v>
      </c>
      <c r="G58" s="347">
        <f t="shared" si="4"/>
        <v>8</v>
      </c>
      <c r="H58" s="405">
        <f t="shared" si="5"/>
        <v>1</v>
      </c>
      <c r="K58" s="44" t="s">
        <v>335</v>
      </c>
      <c r="L58" s="120">
        <v>44985</v>
      </c>
      <c r="M58" s="79">
        <v>24</v>
      </c>
      <c r="N58" s="79">
        <v>0</v>
      </c>
      <c r="O58" s="79">
        <v>4</v>
      </c>
      <c r="P58" s="124">
        <f t="shared" si="6"/>
        <v>20</v>
      </c>
    </row>
    <row r="59" spans="2:16" ht="12.75" customHeight="1" x14ac:dyDescent="0.3">
      <c r="B59" s="344" t="s">
        <v>336</v>
      </c>
      <c r="C59" s="346">
        <v>10</v>
      </c>
      <c r="D59" s="347">
        <v>15</v>
      </c>
      <c r="E59" s="347">
        <v>0</v>
      </c>
      <c r="F59" s="347">
        <v>2</v>
      </c>
      <c r="G59" s="347">
        <f t="shared" si="4"/>
        <v>13</v>
      </c>
      <c r="H59" s="405">
        <f t="shared" si="5"/>
        <v>2</v>
      </c>
      <c r="K59" s="44" t="s">
        <v>336</v>
      </c>
      <c r="L59" s="120">
        <v>44985</v>
      </c>
      <c r="M59" s="79">
        <v>13</v>
      </c>
      <c r="N59" s="79">
        <v>0</v>
      </c>
      <c r="O59" s="79">
        <v>0</v>
      </c>
      <c r="P59" s="124">
        <f t="shared" si="6"/>
        <v>13</v>
      </c>
    </row>
    <row r="60" spans="2:16" ht="12.75" customHeight="1" x14ac:dyDescent="0.3">
      <c r="B60" s="344" t="s">
        <v>337</v>
      </c>
      <c r="C60" s="346">
        <v>10</v>
      </c>
      <c r="D60" s="347">
        <v>3</v>
      </c>
      <c r="E60" s="347">
        <v>0</v>
      </c>
      <c r="F60" s="347">
        <v>0</v>
      </c>
      <c r="G60" s="347">
        <f t="shared" si="4"/>
        <v>3</v>
      </c>
      <c r="H60" s="405">
        <f t="shared" si="5"/>
        <v>1</v>
      </c>
      <c r="K60" s="44" t="s">
        <v>337</v>
      </c>
      <c r="L60" s="120">
        <v>44985</v>
      </c>
      <c r="M60" s="79">
        <v>5</v>
      </c>
      <c r="N60" s="79">
        <v>0</v>
      </c>
      <c r="O60" s="79">
        <v>0</v>
      </c>
      <c r="P60" s="124">
        <f t="shared" si="6"/>
        <v>5</v>
      </c>
    </row>
    <row r="61" spans="2:16" ht="12.75" customHeight="1" x14ac:dyDescent="0.3">
      <c r="B61" s="344" t="s">
        <v>338</v>
      </c>
      <c r="C61" s="346">
        <v>10</v>
      </c>
      <c r="D61" s="347">
        <v>13</v>
      </c>
      <c r="E61" s="347">
        <v>0</v>
      </c>
      <c r="F61" s="347">
        <v>2</v>
      </c>
      <c r="G61" s="347">
        <f t="shared" si="4"/>
        <v>11</v>
      </c>
      <c r="H61" s="405">
        <f t="shared" si="5"/>
        <v>2</v>
      </c>
      <c r="K61" s="44" t="s">
        <v>338</v>
      </c>
      <c r="L61" s="120">
        <v>44985</v>
      </c>
      <c r="M61" s="79">
        <v>44</v>
      </c>
      <c r="N61" s="79">
        <v>0</v>
      </c>
      <c r="O61" s="79">
        <v>1</v>
      </c>
      <c r="P61" s="124">
        <f t="shared" si="6"/>
        <v>43</v>
      </c>
    </row>
    <row r="62" spans="2:16" ht="12.75" customHeight="1" x14ac:dyDescent="0.3">
      <c r="B62" s="344" t="s">
        <v>340</v>
      </c>
      <c r="C62" s="346">
        <v>10</v>
      </c>
      <c r="D62" s="347">
        <v>11</v>
      </c>
      <c r="E62" s="347">
        <v>0</v>
      </c>
      <c r="F62" s="347">
        <v>4</v>
      </c>
      <c r="G62" s="347">
        <f t="shared" si="4"/>
        <v>7</v>
      </c>
      <c r="H62" s="405">
        <f t="shared" si="5"/>
        <v>1</v>
      </c>
      <c r="K62" s="44" t="s">
        <v>340</v>
      </c>
      <c r="L62" s="120">
        <v>44985</v>
      </c>
      <c r="M62" s="79">
        <v>29</v>
      </c>
      <c r="N62" s="79">
        <v>0</v>
      </c>
      <c r="O62" s="79">
        <v>1</v>
      </c>
      <c r="P62" s="124">
        <f t="shared" si="6"/>
        <v>28</v>
      </c>
    </row>
    <row r="63" spans="2:16" ht="12.75" customHeight="1" x14ac:dyDescent="0.3">
      <c r="B63" s="344" t="s">
        <v>339</v>
      </c>
      <c r="C63" s="346">
        <v>10</v>
      </c>
      <c r="D63" s="347">
        <v>4</v>
      </c>
      <c r="E63" s="347">
        <v>0</v>
      </c>
      <c r="F63" s="347">
        <v>0</v>
      </c>
      <c r="G63" s="347">
        <f t="shared" si="4"/>
        <v>4</v>
      </c>
      <c r="H63" s="405">
        <f t="shared" si="5"/>
        <v>1</v>
      </c>
      <c r="K63" s="44" t="s">
        <v>339</v>
      </c>
      <c r="L63" s="120">
        <v>44985</v>
      </c>
      <c r="M63" s="79">
        <v>3</v>
      </c>
      <c r="N63" s="79">
        <v>0</v>
      </c>
      <c r="O63" s="79">
        <v>0</v>
      </c>
      <c r="P63" s="124">
        <f t="shared" si="6"/>
        <v>3</v>
      </c>
    </row>
    <row r="64" spans="2:16" ht="12.75" customHeight="1" x14ac:dyDescent="0.3">
      <c r="B64" s="344" t="s">
        <v>341</v>
      </c>
      <c r="C64" s="346">
        <v>10</v>
      </c>
      <c r="D64" s="347">
        <v>12</v>
      </c>
      <c r="E64" s="347">
        <v>0</v>
      </c>
      <c r="F64" s="347">
        <v>2</v>
      </c>
      <c r="G64" s="347">
        <f t="shared" si="4"/>
        <v>10</v>
      </c>
      <c r="H64" s="405">
        <f t="shared" si="5"/>
        <v>1</v>
      </c>
      <c r="K64" s="44" t="s">
        <v>341</v>
      </c>
      <c r="L64" s="120">
        <v>44985</v>
      </c>
      <c r="M64" s="79">
        <v>10</v>
      </c>
      <c r="N64" s="79">
        <v>0</v>
      </c>
      <c r="O64" s="79">
        <v>1</v>
      </c>
      <c r="P64" s="124">
        <f t="shared" si="6"/>
        <v>9</v>
      </c>
    </row>
    <row r="65" spans="2:16" ht="12.75" customHeight="1" x14ac:dyDescent="0.3">
      <c r="B65" s="344" t="s">
        <v>342</v>
      </c>
      <c r="C65" s="346">
        <v>100</v>
      </c>
      <c r="D65" s="347">
        <v>461</v>
      </c>
      <c r="E65" s="347">
        <v>0</v>
      </c>
      <c r="F65" s="347">
        <v>89</v>
      </c>
      <c r="G65" s="347">
        <f t="shared" si="4"/>
        <v>372</v>
      </c>
      <c r="H65" s="405">
        <f t="shared" si="5"/>
        <v>2</v>
      </c>
      <c r="K65" s="44" t="s">
        <v>342</v>
      </c>
      <c r="L65" s="120">
        <v>44985</v>
      </c>
      <c r="M65" s="79">
        <v>260</v>
      </c>
      <c r="N65" s="79">
        <v>0</v>
      </c>
      <c r="O65" s="79">
        <v>86</v>
      </c>
      <c r="P65" s="124">
        <f t="shared" si="6"/>
        <v>174</v>
      </c>
    </row>
    <row r="66" spans="2:16" ht="12.75" customHeight="1" x14ac:dyDescent="0.3">
      <c r="B66" s="344" t="s">
        <v>344</v>
      </c>
      <c r="C66" s="346">
        <v>10</v>
      </c>
      <c r="D66" s="347">
        <v>0</v>
      </c>
      <c r="E66" s="347">
        <v>0</v>
      </c>
      <c r="F66" s="347">
        <v>0</v>
      </c>
      <c r="G66" s="347">
        <f t="shared" si="4"/>
        <v>0</v>
      </c>
      <c r="H66" s="405">
        <f t="shared" si="5"/>
        <v>0</v>
      </c>
      <c r="K66" s="44" t="s">
        <v>344</v>
      </c>
      <c r="L66" s="120">
        <v>44985</v>
      </c>
      <c r="M66" s="79">
        <v>3</v>
      </c>
      <c r="N66" s="79">
        <v>0</v>
      </c>
      <c r="O66" s="79">
        <v>0</v>
      </c>
      <c r="P66" s="124">
        <f t="shared" si="6"/>
        <v>3</v>
      </c>
    </row>
    <row r="67" spans="2:16" ht="12.75" customHeight="1" x14ac:dyDescent="0.3">
      <c r="B67" s="344" t="s">
        <v>345</v>
      </c>
      <c r="C67" s="346">
        <v>10</v>
      </c>
      <c r="D67" s="347">
        <v>19</v>
      </c>
      <c r="E67" s="347">
        <v>0</v>
      </c>
      <c r="F67" s="347">
        <v>3</v>
      </c>
      <c r="G67" s="347">
        <f t="shared" si="4"/>
        <v>16</v>
      </c>
      <c r="H67" s="405">
        <f t="shared" si="5"/>
        <v>2</v>
      </c>
      <c r="K67" s="44" t="s">
        <v>345</v>
      </c>
      <c r="L67" s="120">
        <v>44985</v>
      </c>
      <c r="M67" s="79">
        <v>32</v>
      </c>
      <c r="N67" s="79">
        <v>0</v>
      </c>
      <c r="O67" s="79">
        <v>3</v>
      </c>
      <c r="P67" s="124">
        <f t="shared" si="6"/>
        <v>29</v>
      </c>
    </row>
    <row r="68" spans="2:16" ht="12.75" customHeight="1" x14ac:dyDescent="0.3">
      <c r="B68" s="344" t="s">
        <v>346</v>
      </c>
      <c r="C68" s="346">
        <v>10</v>
      </c>
      <c r="D68" s="347">
        <v>0</v>
      </c>
      <c r="E68" s="347">
        <v>0</v>
      </c>
      <c r="F68" s="347">
        <v>0</v>
      </c>
      <c r="G68" s="347">
        <f t="shared" si="4"/>
        <v>0</v>
      </c>
      <c r="H68" s="405">
        <f t="shared" si="5"/>
        <v>0</v>
      </c>
      <c r="K68" s="44" t="s">
        <v>346</v>
      </c>
      <c r="L68" s="120">
        <v>44985</v>
      </c>
      <c r="M68" s="79">
        <v>3</v>
      </c>
      <c r="N68" s="79">
        <v>0</v>
      </c>
      <c r="O68" s="79">
        <v>0</v>
      </c>
      <c r="P68" s="124">
        <f t="shared" si="6"/>
        <v>3</v>
      </c>
    </row>
    <row r="69" spans="2:16" ht="12.75" customHeight="1" x14ac:dyDescent="0.3">
      <c r="B69" s="344" t="s">
        <v>348</v>
      </c>
      <c r="C69" s="346">
        <v>10</v>
      </c>
      <c r="D69" s="347">
        <v>1</v>
      </c>
      <c r="E69" s="347">
        <v>0</v>
      </c>
      <c r="F69" s="347">
        <v>0</v>
      </c>
      <c r="G69" s="347">
        <f t="shared" si="4"/>
        <v>1</v>
      </c>
      <c r="H69" s="405">
        <f t="shared" si="5"/>
        <v>1</v>
      </c>
      <c r="K69" s="44" t="s">
        <v>347</v>
      </c>
      <c r="L69" s="120">
        <v>44985</v>
      </c>
      <c r="M69" s="79">
        <v>12</v>
      </c>
      <c r="N69" s="79">
        <v>0</v>
      </c>
      <c r="O69" s="79">
        <v>2</v>
      </c>
      <c r="P69" s="124">
        <f t="shared" si="6"/>
        <v>10</v>
      </c>
    </row>
    <row r="70" spans="2:16" ht="12.75" customHeight="1" x14ac:dyDescent="0.3">
      <c r="B70" s="344" t="s">
        <v>347</v>
      </c>
      <c r="C70" s="346">
        <v>10</v>
      </c>
      <c r="D70" s="347">
        <v>9</v>
      </c>
      <c r="E70" s="347">
        <v>0</v>
      </c>
      <c r="F70" s="347">
        <v>0</v>
      </c>
      <c r="G70" s="347">
        <f t="shared" si="4"/>
        <v>9</v>
      </c>
      <c r="H70" s="405">
        <f t="shared" si="5"/>
        <v>1</v>
      </c>
      <c r="K70" s="44" t="s">
        <v>348</v>
      </c>
      <c r="L70" s="120">
        <v>44985</v>
      </c>
      <c r="M70" s="79">
        <v>1</v>
      </c>
      <c r="N70" s="79">
        <v>0</v>
      </c>
      <c r="O70" s="79">
        <v>0</v>
      </c>
      <c r="P70" s="124">
        <f t="shared" si="6"/>
        <v>1</v>
      </c>
    </row>
    <row r="71" spans="2:16" ht="12.75" customHeight="1" x14ac:dyDescent="0.3">
      <c r="B71" s="344" t="s">
        <v>349</v>
      </c>
      <c r="C71" s="346">
        <v>200</v>
      </c>
      <c r="D71" s="347">
        <v>0</v>
      </c>
      <c r="E71" s="347">
        <v>0</v>
      </c>
      <c r="F71" s="347">
        <v>0</v>
      </c>
      <c r="G71" s="347">
        <f t="shared" si="4"/>
        <v>0</v>
      </c>
      <c r="H71" s="405">
        <f t="shared" si="5"/>
        <v>0</v>
      </c>
      <c r="K71" s="44" t="s">
        <v>349</v>
      </c>
      <c r="L71" s="120">
        <v>44985</v>
      </c>
      <c r="M71" s="79">
        <v>0</v>
      </c>
      <c r="N71" s="79">
        <v>0</v>
      </c>
      <c r="O71" s="79">
        <v>0</v>
      </c>
      <c r="P71" s="124">
        <f t="shared" si="6"/>
        <v>0</v>
      </c>
    </row>
    <row r="72" spans="2:16" ht="12.75" customHeight="1" x14ac:dyDescent="0.3">
      <c r="B72" s="344" t="s">
        <v>350</v>
      </c>
      <c r="C72" s="346">
        <v>200</v>
      </c>
      <c r="D72" s="347">
        <v>1778</v>
      </c>
      <c r="E72" s="347">
        <v>0</v>
      </c>
      <c r="F72" s="347">
        <v>146</v>
      </c>
      <c r="G72" s="347">
        <f t="shared" si="4"/>
        <v>1632</v>
      </c>
      <c r="H72" s="405">
        <f t="shared" si="5"/>
        <v>2</v>
      </c>
      <c r="K72" s="44" t="s">
        <v>350</v>
      </c>
      <c r="L72" s="120">
        <v>44985</v>
      </c>
      <c r="M72" s="79">
        <v>90</v>
      </c>
      <c r="N72" s="79">
        <v>0</v>
      </c>
      <c r="O72" s="79">
        <v>90</v>
      </c>
      <c r="P72" s="124">
        <f t="shared" si="6"/>
        <v>0</v>
      </c>
    </row>
    <row r="73" spans="2:16" ht="12.75" customHeight="1" x14ac:dyDescent="0.3">
      <c r="B73" s="344" t="s">
        <v>351</v>
      </c>
      <c r="C73" s="346">
        <v>5</v>
      </c>
      <c r="D73" s="347">
        <v>10</v>
      </c>
      <c r="E73" s="347">
        <v>0</v>
      </c>
      <c r="F73" s="347">
        <v>1</v>
      </c>
      <c r="G73" s="347">
        <f t="shared" si="4"/>
        <v>9</v>
      </c>
      <c r="H73" s="405">
        <f t="shared" si="5"/>
        <v>2</v>
      </c>
      <c r="K73" s="44" t="s">
        <v>351</v>
      </c>
      <c r="L73" s="120">
        <v>44985</v>
      </c>
      <c r="M73" s="79">
        <v>18</v>
      </c>
      <c r="N73" s="79">
        <v>0</v>
      </c>
      <c r="O73" s="79">
        <v>0</v>
      </c>
      <c r="P73" s="124">
        <f t="shared" si="6"/>
        <v>18</v>
      </c>
    </row>
    <row r="74" spans="2:16" ht="12.75" customHeight="1" x14ac:dyDescent="0.3">
      <c r="B74" s="344" t="s">
        <v>352</v>
      </c>
      <c r="C74" s="346">
        <v>5</v>
      </c>
      <c r="D74" s="347">
        <v>0</v>
      </c>
      <c r="E74" s="347">
        <v>0</v>
      </c>
      <c r="F74" s="347">
        <v>0</v>
      </c>
      <c r="G74" s="347">
        <f t="shared" si="4"/>
        <v>0</v>
      </c>
      <c r="H74" s="405">
        <f t="shared" si="5"/>
        <v>0</v>
      </c>
      <c r="K74" s="44" t="s">
        <v>352</v>
      </c>
      <c r="L74" s="120">
        <v>44985</v>
      </c>
      <c r="M74" s="79">
        <v>15</v>
      </c>
      <c r="N74" s="79">
        <v>0</v>
      </c>
      <c r="O74" s="79">
        <v>0</v>
      </c>
      <c r="P74" s="124">
        <f t="shared" si="6"/>
        <v>15</v>
      </c>
    </row>
    <row r="75" spans="2:16" ht="12.75" customHeight="1" x14ac:dyDescent="0.3">
      <c r="B75" s="344" t="s">
        <v>353</v>
      </c>
      <c r="C75" s="346">
        <v>10</v>
      </c>
      <c r="D75" s="347">
        <v>36</v>
      </c>
      <c r="E75" s="347">
        <v>0</v>
      </c>
      <c r="F75" s="347">
        <v>4</v>
      </c>
      <c r="G75" s="347">
        <f t="shared" si="4"/>
        <v>32</v>
      </c>
      <c r="H75" s="405">
        <f t="shared" si="5"/>
        <v>2</v>
      </c>
      <c r="K75" s="44" t="s">
        <v>353</v>
      </c>
      <c r="L75" s="120">
        <v>44985</v>
      </c>
      <c r="M75" s="79">
        <v>3</v>
      </c>
      <c r="N75" s="79">
        <v>0</v>
      </c>
      <c r="O75" s="79">
        <v>0</v>
      </c>
      <c r="P75" s="124">
        <f t="shared" si="6"/>
        <v>3</v>
      </c>
    </row>
    <row r="76" spans="2:16" ht="12.75" customHeight="1" x14ac:dyDescent="0.25">
      <c r="B76" s="749" t="s">
        <v>538</v>
      </c>
      <c r="C76" s="749"/>
      <c r="D76" s="749"/>
      <c r="E76" s="749"/>
      <c r="F76" s="749"/>
      <c r="G76" s="749"/>
      <c r="H76" s="749"/>
      <c r="K76" s="645"/>
      <c r="L76" s="646"/>
      <c r="M76" s="646"/>
      <c r="N76" s="646"/>
      <c r="O76" s="646"/>
      <c r="P76" s="647"/>
    </row>
    <row r="77" spans="2:16" ht="15" customHeight="1" x14ac:dyDescent="0.4">
      <c r="B77" s="749"/>
      <c r="C77" s="749"/>
      <c r="D77" s="749"/>
      <c r="E77" s="749"/>
      <c r="F77" s="749"/>
      <c r="G77" s="749"/>
      <c r="H77" s="749"/>
      <c r="K77" s="117" t="s">
        <v>445</v>
      </c>
      <c r="L77" s="117" t="s">
        <v>505</v>
      </c>
      <c r="M77" s="117" t="s">
        <v>501</v>
      </c>
      <c r="N77" s="117" t="s">
        <v>502</v>
      </c>
      <c r="O77" s="117" t="s">
        <v>503</v>
      </c>
      <c r="P77" s="117" t="s">
        <v>504</v>
      </c>
    </row>
    <row r="78" spans="2:16" ht="14.15" hidden="1" customHeight="1" x14ac:dyDescent="0.3">
      <c r="B78" s="749"/>
      <c r="C78" s="749"/>
      <c r="D78" s="749"/>
      <c r="E78" s="749"/>
      <c r="F78" s="749"/>
      <c r="G78" s="749"/>
      <c r="H78" s="749"/>
      <c r="K78" s="44" t="s">
        <v>317</v>
      </c>
      <c r="L78" s="120">
        <v>45016</v>
      </c>
      <c r="M78" s="79">
        <v>24</v>
      </c>
      <c r="N78" s="79">
        <v>0</v>
      </c>
      <c r="O78" s="79">
        <v>6</v>
      </c>
      <c r="P78" s="124">
        <f t="shared" ref="P78:P108" si="7">M78+N78-O78</f>
        <v>18</v>
      </c>
    </row>
    <row r="79" spans="2:16" ht="12.75" customHeight="1" x14ac:dyDescent="0.3">
      <c r="B79" s="344" t="s">
        <v>317</v>
      </c>
      <c r="C79" s="346">
        <v>10</v>
      </c>
      <c r="D79" s="347">
        <v>12</v>
      </c>
      <c r="E79" s="347">
        <v>14</v>
      </c>
      <c r="F79" s="347">
        <v>5</v>
      </c>
      <c r="G79" s="347">
        <f>D79+E79-F79</f>
        <v>21</v>
      </c>
      <c r="H79" s="405">
        <f t="shared" ref="H79:H109" si="8">_xlfn.IFS(G79&lt;=0,0,G79&lt;=C79,1,G79&gt;=C79,2)</f>
        <v>2</v>
      </c>
      <c r="K79" s="44" t="s">
        <v>318</v>
      </c>
      <c r="L79" s="120">
        <v>45016</v>
      </c>
      <c r="M79" s="79">
        <v>3</v>
      </c>
      <c r="N79" s="79">
        <v>0</v>
      </c>
      <c r="O79" s="79">
        <v>0</v>
      </c>
      <c r="P79" s="124">
        <f t="shared" si="7"/>
        <v>3</v>
      </c>
    </row>
    <row r="80" spans="2:16" ht="12.75" customHeight="1" x14ac:dyDescent="0.3">
      <c r="B80" s="344" t="s">
        <v>318</v>
      </c>
      <c r="C80" s="346">
        <v>10</v>
      </c>
      <c r="D80" s="347">
        <v>5</v>
      </c>
      <c r="E80" s="347">
        <v>0</v>
      </c>
      <c r="F80" s="347">
        <v>1</v>
      </c>
      <c r="G80" s="347">
        <f t="shared" ref="G80:G89" si="9">D80+E80-F80</f>
        <v>4</v>
      </c>
      <c r="H80" s="405">
        <f t="shared" si="8"/>
        <v>1</v>
      </c>
      <c r="K80" s="44" t="s">
        <v>320</v>
      </c>
      <c r="L80" s="120">
        <v>45016</v>
      </c>
      <c r="M80" s="79">
        <v>0</v>
      </c>
      <c r="N80" s="79">
        <v>0</v>
      </c>
      <c r="O80" s="79">
        <v>0</v>
      </c>
      <c r="P80" s="124">
        <f t="shared" si="7"/>
        <v>0</v>
      </c>
    </row>
    <row r="81" spans="2:16" ht="12.75" customHeight="1" x14ac:dyDescent="0.3">
      <c r="B81" s="344" t="s">
        <v>320</v>
      </c>
      <c r="C81" s="346">
        <v>10</v>
      </c>
      <c r="D81" s="347">
        <v>14</v>
      </c>
      <c r="E81" s="347">
        <v>0</v>
      </c>
      <c r="F81" s="347">
        <f>SUM(S!V37:V41)</f>
        <v>7</v>
      </c>
      <c r="G81" s="347">
        <f t="shared" si="9"/>
        <v>7</v>
      </c>
      <c r="H81" s="405">
        <f t="shared" si="8"/>
        <v>1</v>
      </c>
      <c r="K81" s="44" t="s">
        <v>321</v>
      </c>
      <c r="L81" s="120">
        <v>45016</v>
      </c>
      <c r="M81" s="79">
        <v>26</v>
      </c>
      <c r="N81" s="79">
        <v>0</v>
      </c>
      <c r="O81" s="79">
        <v>3</v>
      </c>
      <c r="P81" s="124">
        <f t="shared" si="7"/>
        <v>23</v>
      </c>
    </row>
    <row r="82" spans="2:16" ht="12.75" customHeight="1" x14ac:dyDescent="0.3">
      <c r="B82" s="344" t="s">
        <v>321</v>
      </c>
      <c r="C82" s="346">
        <v>10</v>
      </c>
      <c r="D82" s="347">
        <v>10</v>
      </c>
      <c r="E82" s="347">
        <v>0</v>
      </c>
      <c r="F82" s="347">
        <v>1</v>
      </c>
      <c r="G82" s="347">
        <f t="shared" si="9"/>
        <v>9</v>
      </c>
      <c r="H82" s="405">
        <f t="shared" si="8"/>
        <v>1</v>
      </c>
      <c r="K82" s="44" t="s">
        <v>322</v>
      </c>
      <c r="L82" s="120">
        <v>45016</v>
      </c>
      <c r="M82" s="79">
        <v>4</v>
      </c>
      <c r="N82" s="79">
        <v>0</v>
      </c>
      <c r="O82" s="79">
        <v>0</v>
      </c>
      <c r="P82" s="124">
        <f t="shared" si="7"/>
        <v>4</v>
      </c>
    </row>
    <row r="83" spans="2:16" ht="12.75" customHeight="1" x14ac:dyDescent="0.3">
      <c r="B83" s="344" t="s">
        <v>322</v>
      </c>
      <c r="C83" s="346">
        <v>10</v>
      </c>
      <c r="D83" s="347">
        <v>3</v>
      </c>
      <c r="E83" s="347">
        <v>0</v>
      </c>
      <c r="F83" s="347">
        <v>0</v>
      </c>
      <c r="G83" s="347">
        <f t="shared" si="9"/>
        <v>3</v>
      </c>
      <c r="H83" s="405">
        <f t="shared" si="8"/>
        <v>1</v>
      </c>
      <c r="K83" s="44" t="s">
        <v>323</v>
      </c>
      <c r="L83" s="120">
        <v>45016</v>
      </c>
      <c r="M83" s="79">
        <v>39</v>
      </c>
      <c r="N83" s="79">
        <v>0</v>
      </c>
      <c r="O83" s="79">
        <v>3</v>
      </c>
      <c r="P83" s="124">
        <f t="shared" si="7"/>
        <v>36</v>
      </c>
    </row>
    <row r="84" spans="2:16" ht="12.75" customHeight="1" x14ac:dyDescent="0.3">
      <c r="B84" s="344" t="s">
        <v>323</v>
      </c>
      <c r="C84" s="346">
        <v>10</v>
      </c>
      <c r="D84" s="347">
        <v>15</v>
      </c>
      <c r="E84" s="347">
        <v>0</v>
      </c>
      <c r="F84" s="347">
        <v>0</v>
      </c>
      <c r="G84" s="347">
        <f t="shared" si="9"/>
        <v>15</v>
      </c>
      <c r="H84" s="405">
        <f t="shared" si="8"/>
        <v>2</v>
      </c>
      <c r="K84" s="44" t="s">
        <v>324</v>
      </c>
      <c r="L84" s="120">
        <v>45016</v>
      </c>
      <c r="M84" s="79">
        <v>0</v>
      </c>
      <c r="N84" s="79">
        <v>0</v>
      </c>
      <c r="O84" s="79">
        <v>0</v>
      </c>
      <c r="P84" s="124">
        <f t="shared" si="7"/>
        <v>0</v>
      </c>
    </row>
    <row r="85" spans="2:16" ht="12.75" customHeight="1" x14ac:dyDescent="0.3">
      <c r="B85" s="344" t="s">
        <v>324</v>
      </c>
      <c r="C85" s="346">
        <v>10</v>
      </c>
      <c r="D85" s="347">
        <v>0</v>
      </c>
      <c r="E85" s="347">
        <v>0</v>
      </c>
      <c r="F85" s="347">
        <v>0</v>
      </c>
      <c r="G85" s="347">
        <f t="shared" si="9"/>
        <v>0</v>
      </c>
      <c r="H85" s="405">
        <f t="shared" si="8"/>
        <v>0</v>
      </c>
      <c r="K85" s="44" t="s">
        <v>328</v>
      </c>
      <c r="L85" s="120">
        <v>45016</v>
      </c>
      <c r="M85" s="79">
        <v>32</v>
      </c>
      <c r="N85" s="79">
        <v>0</v>
      </c>
      <c r="O85" s="79">
        <v>4</v>
      </c>
      <c r="P85" s="124">
        <f t="shared" si="7"/>
        <v>28</v>
      </c>
    </row>
    <row r="86" spans="2:16" ht="12.75" customHeight="1" x14ac:dyDescent="0.3">
      <c r="B86" s="344" t="s">
        <v>328</v>
      </c>
      <c r="C86" s="346">
        <v>10</v>
      </c>
      <c r="D86" s="347">
        <v>0</v>
      </c>
      <c r="E86" s="347">
        <v>0</v>
      </c>
      <c r="F86" s="347">
        <v>0</v>
      </c>
      <c r="G86" s="347">
        <f t="shared" si="9"/>
        <v>0</v>
      </c>
      <c r="H86" s="405">
        <f t="shared" si="8"/>
        <v>0</v>
      </c>
      <c r="K86" s="44" t="s">
        <v>329</v>
      </c>
      <c r="L86" s="120">
        <v>45016</v>
      </c>
      <c r="M86" s="79">
        <v>26</v>
      </c>
      <c r="N86" s="79">
        <v>0</v>
      </c>
      <c r="O86" s="79">
        <v>4</v>
      </c>
      <c r="P86" s="124">
        <f t="shared" si="7"/>
        <v>22</v>
      </c>
    </row>
    <row r="87" spans="2:16" ht="12.75" customHeight="1" x14ac:dyDescent="0.3">
      <c r="B87" s="344" t="s">
        <v>329</v>
      </c>
      <c r="C87" s="346">
        <v>10</v>
      </c>
      <c r="D87" s="347">
        <v>13</v>
      </c>
      <c r="E87" s="347">
        <v>0</v>
      </c>
      <c r="F87" s="347">
        <v>3</v>
      </c>
      <c r="G87" s="347">
        <f t="shared" si="9"/>
        <v>10</v>
      </c>
      <c r="H87" s="405">
        <f t="shared" si="8"/>
        <v>1</v>
      </c>
      <c r="K87" s="44" t="s">
        <v>330</v>
      </c>
      <c r="L87" s="120">
        <v>45016</v>
      </c>
      <c r="M87" s="79">
        <v>106</v>
      </c>
      <c r="N87" s="79">
        <v>0</v>
      </c>
      <c r="O87" s="79">
        <v>9</v>
      </c>
      <c r="P87" s="124">
        <f t="shared" si="7"/>
        <v>97</v>
      </c>
    </row>
    <row r="88" spans="2:16" ht="12.75" customHeight="1" x14ac:dyDescent="0.3">
      <c r="B88" s="344" t="s">
        <v>330</v>
      </c>
      <c r="C88" s="346">
        <v>10</v>
      </c>
      <c r="D88" s="347">
        <v>11</v>
      </c>
      <c r="E88" s="347">
        <v>0</v>
      </c>
      <c r="F88" s="347">
        <v>3</v>
      </c>
      <c r="G88" s="347">
        <f t="shared" si="9"/>
        <v>8</v>
      </c>
      <c r="H88" s="405">
        <f t="shared" si="8"/>
        <v>1</v>
      </c>
      <c r="K88" s="44" t="s">
        <v>331</v>
      </c>
      <c r="L88" s="120">
        <v>45016</v>
      </c>
      <c r="M88" s="79">
        <v>85</v>
      </c>
      <c r="N88" s="79">
        <v>0</v>
      </c>
      <c r="O88" s="79">
        <v>20</v>
      </c>
      <c r="P88" s="124">
        <f t="shared" si="7"/>
        <v>65</v>
      </c>
    </row>
    <row r="89" spans="2:16" ht="12.75" customHeight="1" x14ac:dyDescent="0.3">
      <c r="B89" s="344" t="s">
        <v>331</v>
      </c>
      <c r="C89" s="346">
        <v>10</v>
      </c>
      <c r="D89" s="347">
        <v>7</v>
      </c>
      <c r="E89" s="347">
        <v>8</v>
      </c>
      <c r="F89" s="347">
        <f>SUM(S!V135:V138)</f>
        <v>3</v>
      </c>
      <c r="G89" s="347">
        <f t="shared" si="9"/>
        <v>12</v>
      </c>
      <c r="H89" s="405">
        <f t="shared" si="8"/>
        <v>2</v>
      </c>
      <c r="K89" s="44" t="s">
        <v>332</v>
      </c>
      <c r="L89" s="120">
        <v>45016</v>
      </c>
      <c r="M89" s="79">
        <v>0</v>
      </c>
      <c r="N89" s="79">
        <v>0</v>
      </c>
      <c r="O89" s="79">
        <v>0</v>
      </c>
      <c r="P89" s="124">
        <f t="shared" si="7"/>
        <v>0</v>
      </c>
    </row>
    <row r="90" spans="2:16" ht="12.75" customHeight="1" x14ac:dyDescent="0.3">
      <c r="B90" s="344" t="s">
        <v>332</v>
      </c>
      <c r="C90" s="346">
        <v>10</v>
      </c>
      <c r="D90" s="347">
        <v>0</v>
      </c>
      <c r="E90" s="347">
        <v>0</v>
      </c>
      <c r="F90" s="347">
        <v>0</v>
      </c>
      <c r="G90" s="347">
        <f t="shared" ref="G90:G109" si="10">D90+E90-F90</f>
        <v>0</v>
      </c>
      <c r="H90" s="405">
        <f t="shared" si="8"/>
        <v>0</v>
      </c>
      <c r="K90" s="44" t="s">
        <v>334</v>
      </c>
      <c r="L90" s="120">
        <v>45016</v>
      </c>
      <c r="M90" s="79">
        <v>19</v>
      </c>
      <c r="N90" s="79">
        <v>0</v>
      </c>
      <c r="O90" s="79">
        <v>4</v>
      </c>
      <c r="P90" s="124">
        <f t="shared" si="7"/>
        <v>15</v>
      </c>
    </row>
    <row r="91" spans="2:16" ht="12.75" customHeight="1" x14ac:dyDescent="0.3">
      <c r="B91" s="344" t="s">
        <v>334</v>
      </c>
      <c r="C91" s="346">
        <v>10</v>
      </c>
      <c r="D91" s="347">
        <v>0</v>
      </c>
      <c r="E91" s="347">
        <v>12</v>
      </c>
      <c r="F91" s="347">
        <f>SUM(S!V162:V165)</f>
        <v>3</v>
      </c>
      <c r="G91" s="347">
        <f t="shared" si="10"/>
        <v>9</v>
      </c>
      <c r="H91" s="405">
        <f t="shared" si="8"/>
        <v>1</v>
      </c>
      <c r="K91" s="44" t="s">
        <v>335</v>
      </c>
      <c r="L91" s="120">
        <v>45016</v>
      </c>
      <c r="M91" s="79">
        <v>20</v>
      </c>
      <c r="N91" s="79">
        <v>0</v>
      </c>
      <c r="O91" s="79">
        <v>5</v>
      </c>
      <c r="P91" s="124">
        <f t="shared" si="7"/>
        <v>15</v>
      </c>
    </row>
    <row r="92" spans="2:16" ht="12.75" customHeight="1" x14ac:dyDescent="0.3">
      <c r="B92" s="344" t="s">
        <v>335</v>
      </c>
      <c r="C92" s="346">
        <v>10</v>
      </c>
      <c r="D92" s="347">
        <v>8</v>
      </c>
      <c r="E92" s="347">
        <v>48</v>
      </c>
      <c r="F92" s="347">
        <f>SUM(S!V176:V180)</f>
        <v>10</v>
      </c>
      <c r="G92" s="347">
        <f t="shared" si="10"/>
        <v>46</v>
      </c>
      <c r="H92" s="405">
        <f t="shared" si="8"/>
        <v>2</v>
      </c>
      <c r="K92" s="44" t="s">
        <v>336</v>
      </c>
      <c r="L92" s="120">
        <v>45016</v>
      </c>
      <c r="M92" s="79">
        <v>13</v>
      </c>
      <c r="N92" s="79">
        <v>0</v>
      </c>
      <c r="O92" s="79">
        <v>1</v>
      </c>
      <c r="P92" s="124">
        <f t="shared" si="7"/>
        <v>12</v>
      </c>
    </row>
    <row r="93" spans="2:16" ht="12.75" customHeight="1" x14ac:dyDescent="0.3">
      <c r="B93" s="344" t="s">
        <v>336</v>
      </c>
      <c r="C93" s="346">
        <v>10</v>
      </c>
      <c r="D93" s="347">
        <v>13</v>
      </c>
      <c r="E93" s="347">
        <v>0</v>
      </c>
      <c r="F93" s="347">
        <v>0</v>
      </c>
      <c r="G93" s="347">
        <f t="shared" si="10"/>
        <v>13</v>
      </c>
      <c r="H93" s="405">
        <f t="shared" si="8"/>
        <v>2</v>
      </c>
      <c r="K93" s="44" t="s">
        <v>337</v>
      </c>
      <c r="L93" s="120">
        <v>45016</v>
      </c>
      <c r="M93" s="79">
        <v>5</v>
      </c>
      <c r="N93" s="79">
        <v>0</v>
      </c>
      <c r="O93" s="79">
        <v>0</v>
      </c>
      <c r="P93" s="124">
        <f t="shared" si="7"/>
        <v>5</v>
      </c>
    </row>
    <row r="94" spans="2:16" ht="12.75" customHeight="1" x14ac:dyDescent="0.3">
      <c r="B94" s="344" t="s">
        <v>337</v>
      </c>
      <c r="C94" s="346">
        <v>10</v>
      </c>
      <c r="D94" s="347">
        <v>3</v>
      </c>
      <c r="E94" s="347">
        <v>0</v>
      </c>
      <c r="F94" s="347">
        <v>0</v>
      </c>
      <c r="G94" s="347">
        <f t="shared" si="10"/>
        <v>3</v>
      </c>
      <c r="H94" s="405">
        <f t="shared" si="8"/>
        <v>1</v>
      </c>
      <c r="K94" s="44" t="s">
        <v>338</v>
      </c>
      <c r="L94" s="120">
        <v>45016</v>
      </c>
      <c r="M94" s="79">
        <v>43</v>
      </c>
      <c r="N94" s="79">
        <v>0</v>
      </c>
      <c r="O94" s="79">
        <v>4</v>
      </c>
      <c r="P94" s="124">
        <f t="shared" si="7"/>
        <v>39</v>
      </c>
    </row>
    <row r="95" spans="2:16" ht="12.75" customHeight="1" x14ac:dyDescent="0.3">
      <c r="B95" s="344" t="s">
        <v>338</v>
      </c>
      <c r="C95" s="346">
        <v>10</v>
      </c>
      <c r="D95" s="347">
        <v>11</v>
      </c>
      <c r="E95" s="347">
        <v>0</v>
      </c>
      <c r="F95" s="347">
        <v>0</v>
      </c>
      <c r="G95" s="347">
        <f t="shared" si="10"/>
        <v>11</v>
      </c>
      <c r="H95" s="405">
        <f t="shared" si="8"/>
        <v>2</v>
      </c>
      <c r="K95" s="44" t="s">
        <v>340</v>
      </c>
      <c r="L95" s="120">
        <v>45016</v>
      </c>
      <c r="M95" s="79">
        <v>28</v>
      </c>
      <c r="N95" s="79">
        <v>0</v>
      </c>
      <c r="O95" s="79">
        <v>5</v>
      </c>
      <c r="P95" s="124">
        <f t="shared" si="7"/>
        <v>23</v>
      </c>
    </row>
    <row r="96" spans="2:16" ht="12.75" customHeight="1" x14ac:dyDescent="0.3">
      <c r="B96" s="344" t="s">
        <v>340</v>
      </c>
      <c r="C96" s="346">
        <v>10</v>
      </c>
      <c r="D96" s="347">
        <v>7</v>
      </c>
      <c r="E96" s="347">
        <v>18</v>
      </c>
      <c r="F96" s="347">
        <v>2</v>
      </c>
      <c r="G96" s="347">
        <f t="shared" si="10"/>
        <v>23</v>
      </c>
      <c r="H96" s="405">
        <f t="shared" si="8"/>
        <v>2</v>
      </c>
      <c r="K96" s="44" t="s">
        <v>339</v>
      </c>
      <c r="L96" s="120">
        <v>45016</v>
      </c>
      <c r="M96" s="79">
        <v>3</v>
      </c>
      <c r="N96" s="79">
        <v>0</v>
      </c>
      <c r="O96" s="79">
        <v>2</v>
      </c>
      <c r="P96" s="124">
        <f t="shared" si="7"/>
        <v>1</v>
      </c>
    </row>
    <row r="97" spans="2:16" ht="12.75" customHeight="1" x14ac:dyDescent="0.3">
      <c r="B97" s="344" t="s">
        <v>339</v>
      </c>
      <c r="C97" s="346">
        <v>10</v>
      </c>
      <c r="D97" s="347">
        <v>4</v>
      </c>
      <c r="E97" s="347">
        <v>0</v>
      </c>
      <c r="F97" s="347">
        <v>2</v>
      </c>
      <c r="G97" s="347">
        <f t="shared" si="10"/>
        <v>2</v>
      </c>
      <c r="H97" s="405">
        <f t="shared" si="8"/>
        <v>1</v>
      </c>
      <c r="K97" s="44" t="s">
        <v>341</v>
      </c>
      <c r="L97" s="120">
        <v>45016</v>
      </c>
      <c r="M97" s="79">
        <v>9</v>
      </c>
      <c r="N97" s="79">
        <v>0</v>
      </c>
      <c r="O97" s="79">
        <v>2</v>
      </c>
      <c r="P97" s="124">
        <f t="shared" si="7"/>
        <v>7</v>
      </c>
    </row>
    <row r="98" spans="2:16" ht="12.75" customHeight="1" x14ac:dyDescent="0.3">
      <c r="B98" s="344" t="s">
        <v>341</v>
      </c>
      <c r="C98" s="346">
        <v>10</v>
      </c>
      <c r="D98" s="347">
        <v>10</v>
      </c>
      <c r="E98" s="347">
        <v>24</v>
      </c>
      <c r="F98" s="347">
        <f>SUM(S!V251:V253)</f>
        <v>2</v>
      </c>
      <c r="G98" s="347">
        <f t="shared" si="10"/>
        <v>32</v>
      </c>
      <c r="H98" s="405">
        <f t="shared" si="8"/>
        <v>2</v>
      </c>
      <c r="K98" s="44" t="s">
        <v>342</v>
      </c>
      <c r="L98" s="120">
        <v>45016</v>
      </c>
      <c r="M98" s="79">
        <v>174</v>
      </c>
      <c r="N98" s="79">
        <v>0</v>
      </c>
      <c r="O98" s="79">
        <v>156</v>
      </c>
      <c r="P98" s="124">
        <f t="shared" si="7"/>
        <v>18</v>
      </c>
    </row>
    <row r="99" spans="2:16" ht="12.75" customHeight="1" x14ac:dyDescent="0.3">
      <c r="B99" s="344" t="s">
        <v>342</v>
      </c>
      <c r="C99" s="346">
        <v>10</v>
      </c>
      <c r="D99" s="347">
        <v>372</v>
      </c>
      <c r="E99" s="347">
        <v>24</v>
      </c>
      <c r="F99" s="347">
        <f>SUM(S!V265:V293)</f>
        <v>100</v>
      </c>
      <c r="G99" s="347">
        <f t="shared" si="10"/>
        <v>296</v>
      </c>
      <c r="H99" s="405">
        <f t="shared" si="8"/>
        <v>2</v>
      </c>
      <c r="K99" s="44" t="s">
        <v>344</v>
      </c>
      <c r="L99" s="120">
        <v>45016</v>
      </c>
      <c r="M99" s="79">
        <v>3</v>
      </c>
      <c r="N99" s="79">
        <v>0</v>
      </c>
      <c r="O99" s="79">
        <v>0</v>
      </c>
      <c r="P99" s="124">
        <f t="shared" si="7"/>
        <v>3</v>
      </c>
    </row>
    <row r="100" spans="2:16" ht="12.75" customHeight="1" x14ac:dyDescent="0.3">
      <c r="B100" s="344" t="s">
        <v>344</v>
      </c>
      <c r="C100" s="346">
        <v>10</v>
      </c>
      <c r="D100" s="347">
        <v>0</v>
      </c>
      <c r="E100" s="347">
        <v>0</v>
      </c>
      <c r="F100" s="347">
        <v>0</v>
      </c>
      <c r="G100" s="347">
        <f t="shared" si="10"/>
        <v>0</v>
      </c>
      <c r="H100" s="405">
        <f t="shared" si="8"/>
        <v>0</v>
      </c>
      <c r="K100" s="44" t="s">
        <v>345</v>
      </c>
      <c r="L100" s="120">
        <v>45016</v>
      </c>
      <c r="M100" s="79">
        <v>31</v>
      </c>
      <c r="N100" s="79">
        <v>0</v>
      </c>
      <c r="O100" s="79">
        <v>1</v>
      </c>
      <c r="P100" s="124">
        <f t="shared" si="7"/>
        <v>30</v>
      </c>
    </row>
    <row r="101" spans="2:16" ht="12.75" customHeight="1" x14ac:dyDescent="0.3">
      <c r="B101" s="344" t="s">
        <v>345</v>
      </c>
      <c r="C101" s="346">
        <v>10</v>
      </c>
      <c r="D101" s="347">
        <v>16</v>
      </c>
      <c r="E101" s="347">
        <v>24</v>
      </c>
      <c r="F101" s="347">
        <f>SUM(S!V327:V331)</f>
        <v>5</v>
      </c>
      <c r="G101" s="347">
        <f t="shared" si="10"/>
        <v>35</v>
      </c>
      <c r="H101" s="405">
        <f t="shared" si="8"/>
        <v>2</v>
      </c>
      <c r="K101" s="44" t="s">
        <v>346</v>
      </c>
      <c r="L101" s="120">
        <v>45016</v>
      </c>
      <c r="M101" s="79">
        <v>3</v>
      </c>
      <c r="N101" s="79">
        <v>0</v>
      </c>
      <c r="O101" s="79">
        <v>0</v>
      </c>
      <c r="P101" s="124">
        <f t="shared" si="7"/>
        <v>3</v>
      </c>
    </row>
    <row r="102" spans="2:16" ht="12.75" customHeight="1" x14ac:dyDescent="0.3">
      <c r="B102" s="344" t="s">
        <v>346</v>
      </c>
      <c r="C102" s="346">
        <v>10</v>
      </c>
      <c r="D102" s="347">
        <v>0</v>
      </c>
      <c r="E102" s="347">
        <v>0</v>
      </c>
      <c r="F102" s="347">
        <v>0</v>
      </c>
      <c r="G102" s="347">
        <f t="shared" si="10"/>
        <v>0</v>
      </c>
      <c r="H102" s="405">
        <f t="shared" si="8"/>
        <v>0</v>
      </c>
      <c r="K102" s="44" t="s">
        <v>347</v>
      </c>
      <c r="L102" s="120">
        <v>45016</v>
      </c>
      <c r="M102" s="79">
        <v>10</v>
      </c>
      <c r="N102" s="79">
        <v>0</v>
      </c>
      <c r="O102" s="79">
        <v>1</v>
      </c>
      <c r="P102" s="124">
        <f t="shared" si="7"/>
        <v>9</v>
      </c>
    </row>
    <row r="103" spans="2:16" ht="12.75" customHeight="1" x14ac:dyDescent="0.3">
      <c r="B103" s="344" t="s">
        <v>348</v>
      </c>
      <c r="C103" s="346">
        <v>10</v>
      </c>
      <c r="D103" s="347">
        <v>1</v>
      </c>
      <c r="E103" s="347">
        <v>0</v>
      </c>
      <c r="F103" s="347">
        <v>0</v>
      </c>
      <c r="G103" s="347">
        <f t="shared" si="10"/>
        <v>1</v>
      </c>
      <c r="H103" s="405">
        <f t="shared" si="8"/>
        <v>1</v>
      </c>
      <c r="K103" s="44" t="s">
        <v>348</v>
      </c>
      <c r="L103" s="120">
        <v>45016</v>
      </c>
      <c r="M103" s="79">
        <v>1</v>
      </c>
      <c r="N103" s="79">
        <v>0</v>
      </c>
      <c r="O103" s="79">
        <v>0</v>
      </c>
      <c r="P103" s="124">
        <f t="shared" si="7"/>
        <v>1</v>
      </c>
    </row>
    <row r="104" spans="2:16" ht="12.75" customHeight="1" x14ac:dyDescent="0.3">
      <c r="B104" s="344" t="s">
        <v>347</v>
      </c>
      <c r="C104" s="346">
        <v>10</v>
      </c>
      <c r="D104" s="347">
        <v>9</v>
      </c>
      <c r="E104" s="347">
        <v>0</v>
      </c>
      <c r="F104" s="347">
        <v>0</v>
      </c>
      <c r="G104" s="347">
        <f t="shared" si="10"/>
        <v>9</v>
      </c>
      <c r="H104" s="405">
        <f t="shared" si="8"/>
        <v>1</v>
      </c>
      <c r="K104" s="44" t="s">
        <v>349</v>
      </c>
      <c r="L104" s="120">
        <v>45016</v>
      </c>
      <c r="M104" s="79">
        <v>0</v>
      </c>
      <c r="N104" s="79">
        <v>0</v>
      </c>
      <c r="O104" s="79">
        <v>0</v>
      </c>
      <c r="P104" s="124">
        <f t="shared" si="7"/>
        <v>0</v>
      </c>
    </row>
    <row r="105" spans="2:16" ht="12.75" customHeight="1" x14ac:dyDescent="0.3">
      <c r="B105" s="344" t="s">
        <v>349</v>
      </c>
      <c r="C105" s="346">
        <v>200</v>
      </c>
      <c r="D105" s="347">
        <v>0</v>
      </c>
      <c r="E105" s="347">
        <v>0</v>
      </c>
      <c r="F105" s="347">
        <v>0</v>
      </c>
      <c r="G105" s="347">
        <f t="shared" si="10"/>
        <v>0</v>
      </c>
      <c r="H105" s="405">
        <f t="shared" si="8"/>
        <v>0</v>
      </c>
      <c r="K105" s="44" t="s">
        <v>350</v>
      </c>
      <c r="L105" s="120">
        <v>45016</v>
      </c>
      <c r="M105" s="79">
        <v>0</v>
      </c>
      <c r="N105" s="79">
        <v>0</v>
      </c>
      <c r="O105" s="79">
        <v>0</v>
      </c>
      <c r="P105" s="124">
        <f t="shared" si="7"/>
        <v>0</v>
      </c>
    </row>
    <row r="106" spans="2:16" ht="12.75" customHeight="1" x14ac:dyDescent="0.3">
      <c r="B106" s="344" t="s">
        <v>350</v>
      </c>
      <c r="C106" s="346">
        <v>200</v>
      </c>
      <c r="D106" s="347">
        <v>1632</v>
      </c>
      <c r="E106" s="347">
        <v>0</v>
      </c>
      <c r="F106" s="347">
        <f>SUM(S!V401:V420)</f>
        <v>93</v>
      </c>
      <c r="G106" s="347">
        <f t="shared" si="10"/>
        <v>1539</v>
      </c>
      <c r="H106" s="405">
        <f t="shared" si="8"/>
        <v>2</v>
      </c>
      <c r="K106" s="44" t="s">
        <v>351</v>
      </c>
      <c r="L106" s="120">
        <v>45016</v>
      </c>
      <c r="M106" s="79">
        <v>18</v>
      </c>
      <c r="N106" s="79">
        <v>0</v>
      </c>
      <c r="O106" s="79">
        <v>1</v>
      </c>
      <c r="P106" s="124">
        <f t="shared" si="7"/>
        <v>17</v>
      </c>
    </row>
    <row r="107" spans="2:16" ht="12.75" customHeight="1" x14ac:dyDescent="0.3">
      <c r="B107" s="344" t="s">
        <v>351</v>
      </c>
      <c r="C107" s="346">
        <v>5</v>
      </c>
      <c r="D107" s="347">
        <v>9</v>
      </c>
      <c r="E107" s="347">
        <v>0</v>
      </c>
      <c r="F107" s="347">
        <v>0</v>
      </c>
      <c r="G107" s="347">
        <f t="shared" si="10"/>
        <v>9</v>
      </c>
      <c r="H107" s="405">
        <f t="shared" si="8"/>
        <v>2</v>
      </c>
      <c r="K107" s="44" t="s">
        <v>352</v>
      </c>
      <c r="L107" s="120">
        <v>45016</v>
      </c>
      <c r="M107" s="79">
        <v>15</v>
      </c>
      <c r="N107" s="79">
        <v>0</v>
      </c>
      <c r="O107" s="79">
        <v>2</v>
      </c>
      <c r="P107" s="124">
        <f t="shared" si="7"/>
        <v>13</v>
      </c>
    </row>
    <row r="108" spans="2:16" ht="12.75" customHeight="1" x14ac:dyDescent="0.3">
      <c r="B108" s="344" t="s">
        <v>352</v>
      </c>
      <c r="C108" s="346">
        <v>10</v>
      </c>
      <c r="D108" s="347">
        <v>0</v>
      </c>
      <c r="E108" s="347">
        <v>0</v>
      </c>
      <c r="F108" s="347">
        <v>0</v>
      </c>
      <c r="G108" s="347">
        <f t="shared" si="10"/>
        <v>0</v>
      </c>
      <c r="H108" s="405">
        <f t="shared" si="8"/>
        <v>0</v>
      </c>
      <c r="K108" s="44" t="s">
        <v>353</v>
      </c>
      <c r="L108" s="120">
        <v>45016</v>
      </c>
      <c r="M108" s="79">
        <v>3</v>
      </c>
      <c r="N108" s="79">
        <v>0</v>
      </c>
      <c r="O108" s="79">
        <v>2</v>
      </c>
      <c r="P108" s="124">
        <f t="shared" si="7"/>
        <v>1</v>
      </c>
    </row>
    <row r="109" spans="2:16" ht="12.75" customHeight="1" x14ac:dyDescent="0.25">
      <c r="B109" s="344" t="s">
        <v>353</v>
      </c>
      <c r="C109" s="346">
        <v>10</v>
      </c>
      <c r="D109" s="347">
        <v>32</v>
      </c>
      <c r="E109" s="347">
        <v>0</v>
      </c>
      <c r="F109" s="347">
        <v>0</v>
      </c>
      <c r="G109" s="347">
        <f t="shared" si="10"/>
        <v>32</v>
      </c>
      <c r="H109" s="405">
        <f t="shared" si="8"/>
        <v>2</v>
      </c>
    </row>
    <row r="110" spans="2:16" s="305" customFormat="1" ht="12.75" customHeight="1" x14ac:dyDescent="0.3">
      <c r="B110" s="119"/>
      <c r="C110" s="236"/>
      <c r="D110" s="278"/>
      <c r="F110" s="307"/>
      <c r="G110" s="272"/>
      <c r="H110" s="271"/>
    </row>
    <row r="111" spans="2:16" ht="12.75" hidden="1" customHeight="1" x14ac:dyDescent="0.25">
      <c r="B111" s="282"/>
      <c r="C111" s="283"/>
      <c r="D111" s="284"/>
      <c r="E111" s="282"/>
      <c r="F111" s="284"/>
      <c r="G111" s="284"/>
      <c r="H111" s="410"/>
    </row>
    <row r="112" spans="2:16" ht="18" hidden="1" customHeight="1" x14ac:dyDescent="0.4">
      <c r="B112" s="638"/>
      <c r="C112" s="639"/>
      <c r="D112" s="639"/>
      <c r="E112" s="639"/>
      <c r="F112" s="639"/>
      <c r="G112" s="639"/>
      <c r="H112" s="410"/>
    </row>
    <row r="113" spans="2:8" ht="12.75" hidden="1" customHeight="1" x14ac:dyDescent="0.35">
      <c r="B113" s="640"/>
      <c r="C113" s="639"/>
      <c r="D113" s="639"/>
      <c r="E113" s="639"/>
      <c r="F113" s="639"/>
      <c r="G113" s="639"/>
      <c r="H113" s="410"/>
    </row>
    <row r="114" spans="2:8" ht="15.75" customHeight="1" x14ac:dyDescent="0.35">
      <c r="B114" s="641" t="s">
        <v>575</v>
      </c>
      <c r="C114" s="641"/>
      <c r="D114" s="641"/>
      <c r="E114" s="641"/>
      <c r="F114" s="641"/>
      <c r="G114" s="641"/>
      <c r="H114" s="641"/>
    </row>
    <row r="115" spans="2:8" ht="19" customHeight="1" x14ac:dyDescent="0.35">
      <c r="B115" s="640" t="s">
        <v>544</v>
      </c>
      <c r="C115" s="640"/>
      <c r="D115" s="640"/>
      <c r="E115" s="640"/>
      <c r="F115" s="640"/>
      <c r="G115" s="640"/>
      <c r="H115" s="640"/>
    </row>
    <row r="116" spans="2:8" s="256" customFormat="1" ht="20.149999999999999" customHeight="1" x14ac:dyDescent="0.4">
      <c r="B116" s="644" t="s">
        <v>529</v>
      </c>
      <c r="C116" s="644"/>
      <c r="D116" s="644"/>
      <c r="E116" s="644"/>
      <c r="F116" s="644"/>
      <c r="G116" s="644"/>
      <c r="H116" s="644"/>
    </row>
    <row r="117" spans="2:8" ht="17.5" x14ac:dyDescent="0.35">
      <c r="B117" s="1" t="s">
        <v>445</v>
      </c>
      <c r="C117" s="237" t="s">
        <v>505</v>
      </c>
      <c r="D117" s="329" t="s">
        <v>501</v>
      </c>
      <c r="E117" s="1" t="s">
        <v>502</v>
      </c>
      <c r="F117" s="1" t="s">
        <v>503</v>
      </c>
      <c r="G117" s="329" t="s">
        <v>504</v>
      </c>
      <c r="H117" s="407" t="s">
        <v>528</v>
      </c>
    </row>
    <row r="118" spans="2:8" ht="12.75" customHeight="1" x14ac:dyDescent="0.3">
      <c r="B118" s="118" t="s">
        <v>316</v>
      </c>
      <c r="C118" s="238"/>
      <c r="D118" s="411"/>
      <c r="E118" s="119"/>
      <c r="F118" s="119"/>
      <c r="G118" s="411"/>
    </row>
    <row r="119" spans="2:8" ht="12.75" customHeight="1" x14ac:dyDescent="0.3">
      <c r="B119" s="119" t="s">
        <v>317</v>
      </c>
      <c r="C119" s="280">
        <v>10</v>
      </c>
      <c r="D119" s="278">
        <v>21</v>
      </c>
      <c r="E119" s="278">
        <v>0</v>
      </c>
      <c r="F119" s="278">
        <f>SUM(S!AD13:AD18)</f>
        <v>6</v>
      </c>
      <c r="G119" s="278">
        <f t="shared" ref="G119:G149" si="11">D119+E119-F119</f>
        <v>15</v>
      </c>
      <c r="H119" s="271">
        <f t="shared" ref="H119:H148" si="12">_xlfn.IFS(G119&lt;=0,0,G119&lt;=C119,1,G119&gt;=C119,2)</f>
        <v>2</v>
      </c>
    </row>
    <row r="120" spans="2:8" ht="12.75" customHeight="1" x14ac:dyDescent="0.3">
      <c r="B120" s="119" t="s">
        <v>318</v>
      </c>
      <c r="C120" s="280">
        <v>10</v>
      </c>
      <c r="D120" s="278">
        <v>4</v>
      </c>
      <c r="E120" s="278">
        <v>0</v>
      </c>
      <c r="F120" s="278">
        <f>SUM(S!AC18)</f>
        <v>0</v>
      </c>
      <c r="G120" s="278">
        <f t="shared" si="11"/>
        <v>4</v>
      </c>
      <c r="H120" s="271">
        <f t="shared" si="12"/>
        <v>1</v>
      </c>
    </row>
    <row r="121" spans="2:8" ht="12.75" customHeight="1" x14ac:dyDescent="0.3">
      <c r="B121" s="119" t="s">
        <v>320</v>
      </c>
      <c r="C121" s="280">
        <v>10</v>
      </c>
      <c r="D121" s="278">
        <v>7</v>
      </c>
      <c r="E121" s="278">
        <v>0</v>
      </c>
      <c r="F121" s="278">
        <f>SUM(S!AD37:AD41)</f>
        <v>5</v>
      </c>
      <c r="G121" s="278">
        <f t="shared" si="11"/>
        <v>2</v>
      </c>
      <c r="H121" s="271">
        <f t="shared" si="12"/>
        <v>1</v>
      </c>
    </row>
    <row r="122" spans="2:8" ht="12.75" customHeight="1" x14ac:dyDescent="0.3">
      <c r="B122" s="119" t="s">
        <v>321</v>
      </c>
      <c r="C122" s="280">
        <v>10</v>
      </c>
      <c r="D122" s="278">
        <v>9</v>
      </c>
      <c r="E122" s="278">
        <v>0</v>
      </c>
      <c r="F122" s="278">
        <f>SUM(S!AD48:AD50)</f>
        <v>3</v>
      </c>
      <c r="G122" s="278">
        <f t="shared" si="11"/>
        <v>6</v>
      </c>
      <c r="H122" s="271">
        <f t="shared" si="12"/>
        <v>1</v>
      </c>
    </row>
    <row r="123" spans="2:8" ht="12.75" customHeight="1" x14ac:dyDescent="0.3">
      <c r="B123" s="119" t="s">
        <v>322</v>
      </c>
      <c r="C123" s="280">
        <v>10</v>
      </c>
      <c r="D123" s="278">
        <v>3</v>
      </c>
      <c r="E123" s="278">
        <v>0</v>
      </c>
      <c r="F123" s="278">
        <v>0</v>
      </c>
      <c r="G123" s="278">
        <f t="shared" si="11"/>
        <v>3</v>
      </c>
      <c r="H123" s="271">
        <f t="shared" si="12"/>
        <v>1</v>
      </c>
    </row>
    <row r="124" spans="2:8" ht="12.75" customHeight="1" x14ac:dyDescent="0.3">
      <c r="B124" s="119" t="s">
        <v>323</v>
      </c>
      <c r="C124" s="280">
        <v>10</v>
      </c>
      <c r="D124" s="278">
        <v>15</v>
      </c>
      <c r="E124" s="278">
        <v>0</v>
      </c>
      <c r="F124" s="278">
        <v>4</v>
      </c>
      <c r="G124" s="278">
        <f t="shared" si="11"/>
        <v>11</v>
      </c>
      <c r="H124" s="271">
        <f t="shared" si="12"/>
        <v>2</v>
      </c>
    </row>
    <row r="125" spans="2:8" ht="12.75" customHeight="1" x14ac:dyDescent="0.3">
      <c r="B125" s="119" t="s">
        <v>324</v>
      </c>
      <c r="C125" s="280">
        <v>10</v>
      </c>
      <c r="D125" s="278">
        <v>0</v>
      </c>
      <c r="E125" s="278">
        <v>0</v>
      </c>
      <c r="F125" s="278">
        <v>0</v>
      </c>
      <c r="G125" s="278">
        <f t="shared" si="11"/>
        <v>0</v>
      </c>
      <c r="H125" s="271">
        <f t="shared" si="12"/>
        <v>0</v>
      </c>
    </row>
    <row r="126" spans="2:8" ht="12.75" customHeight="1" x14ac:dyDescent="0.3">
      <c r="B126" s="119" t="s">
        <v>328</v>
      </c>
      <c r="C126" s="280">
        <v>10</v>
      </c>
      <c r="D126" s="278">
        <v>0</v>
      </c>
      <c r="E126" s="278">
        <v>0</v>
      </c>
      <c r="F126" s="278">
        <v>0</v>
      </c>
      <c r="G126" s="278">
        <f t="shared" si="11"/>
        <v>0</v>
      </c>
      <c r="H126" s="271">
        <f t="shared" si="12"/>
        <v>0</v>
      </c>
    </row>
    <row r="127" spans="2:8" ht="12.75" customHeight="1" x14ac:dyDescent="0.3">
      <c r="B127" s="119" t="s">
        <v>329</v>
      </c>
      <c r="C127" s="280">
        <v>10</v>
      </c>
      <c r="D127" s="278">
        <v>10</v>
      </c>
      <c r="E127" s="278">
        <v>12</v>
      </c>
      <c r="F127" s="278">
        <v>4</v>
      </c>
      <c r="G127" s="278">
        <f t="shared" si="11"/>
        <v>18</v>
      </c>
      <c r="H127" s="271">
        <f t="shared" si="12"/>
        <v>2</v>
      </c>
    </row>
    <row r="128" spans="2:8" ht="12.75" customHeight="1" x14ac:dyDescent="0.3">
      <c r="B128" s="119" t="s">
        <v>330</v>
      </c>
      <c r="C128" s="280">
        <v>10</v>
      </c>
      <c r="D128" s="278">
        <v>8</v>
      </c>
      <c r="E128" s="278">
        <v>0</v>
      </c>
      <c r="F128" s="278">
        <v>5</v>
      </c>
      <c r="G128" s="278">
        <f t="shared" si="11"/>
        <v>3</v>
      </c>
      <c r="H128" s="271">
        <f t="shared" si="12"/>
        <v>1</v>
      </c>
    </row>
    <row r="129" spans="2:8" ht="12.75" customHeight="1" x14ac:dyDescent="0.3">
      <c r="B129" s="119" t="s">
        <v>331</v>
      </c>
      <c r="C129" s="280">
        <v>10</v>
      </c>
      <c r="D129" s="278">
        <v>12</v>
      </c>
      <c r="E129" s="278">
        <v>0</v>
      </c>
      <c r="F129" s="278">
        <v>5</v>
      </c>
      <c r="G129" s="278">
        <f t="shared" si="11"/>
        <v>7</v>
      </c>
      <c r="H129" s="271">
        <f t="shared" si="12"/>
        <v>1</v>
      </c>
    </row>
    <row r="130" spans="2:8" ht="12.75" customHeight="1" x14ac:dyDescent="0.3">
      <c r="B130" s="119" t="s">
        <v>332</v>
      </c>
      <c r="C130" s="280">
        <v>10</v>
      </c>
      <c r="D130" s="278">
        <v>0</v>
      </c>
      <c r="E130" s="278">
        <v>0</v>
      </c>
      <c r="F130" s="278">
        <v>0</v>
      </c>
      <c r="G130" s="278">
        <f t="shared" si="11"/>
        <v>0</v>
      </c>
      <c r="H130" s="271">
        <f t="shared" si="12"/>
        <v>0</v>
      </c>
    </row>
    <row r="131" spans="2:8" ht="12.75" customHeight="1" x14ac:dyDescent="0.3">
      <c r="B131" s="119" t="s">
        <v>334</v>
      </c>
      <c r="C131" s="280">
        <v>10</v>
      </c>
      <c r="D131" s="278">
        <v>9</v>
      </c>
      <c r="E131" s="278">
        <v>0</v>
      </c>
      <c r="F131" s="278">
        <f>SUM(S!AD162:AD166)</f>
        <v>6</v>
      </c>
      <c r="G131" s="278">
        <f t="shared" si="11"/>
        <v>3</v>
      </c>
      <c r="H131" s="271">
        <f t="shared" si="12"/>
        <v>1</v>
      </c>
    </row>
    <row r="132" spans="2:8" ht="12.75" customHeight="1" x14ac:dyDescent="0.3">
      <c r="B132" s="119" t="s">
        <v>335</v>
      </c>
      <c r="C132" s="280">
        <v>10</v>
      </c>
      <c r="D132" s="278">
        <v>46</v>
      </c>
      <c r="E132" s="278">
        <v>0</v>
      </c>
      <c r="F132" s="278">
        <f>SUM(S!AD176:AD182)</f>
        <v>16</v>
      </c>
      <c r="G132" s="278">
        <f t="shared" si="11"/>
        <v>30</v>
      </c>
      <c r="H132" s="271">
        <f t="shared" si="12"/>
        <v>2</v>
      </c>
    </row>
    <row r="133" spans="2:8" ht="12.75" customHeight="1" x14ac:dyDescent="0.3">
      <c r="B133" s="119" t="s">
        <v>336</v>
      </c>
      <c r="C133" s="280">
        <v>10</v>
      </c>
      <c r="D133" s="278">
        <v>13</v>
      </c>
      <c r="E133" s="278">
        <v>0</v>
      </c>
      <c r="F133" s="278">
        <f>SUM(S!AD187:AD188)</f>
        <v>2</v>
      </c>
      <c r="G133" s="278">
        <f t="shared" si="11"/>
        <v>11</v>
      </c>
      <c r="H133" s="271">
        <f t="shared" si="12"/>
        <v>2</v>
      </c>
    </row>
    <row r="134" spans="2:8" ht="12.75" customHeight="1" x14ac:dyDescent="0.3">
      <c r="B134" s="119" t="s">
        <v>337</v>
      </c>
      <c r="C134" s="280">
        <v>10</v>
      </c>
      <c r="D134" s="278">
        <v>3</v>
      </c>
      <c r="E134" s="278">
        <v>0</v>
      </c>
      <c r="F134" s="278">
        <v>1</v>
      </c>
      <c r="G134" s="278">
        <f t="shared" si="11"/>
        <v>2</v>
      </c>
      <c r="H134" s="271">
        <f t="shared" si="12"/>
        <v>1</v>
      </c>
    </row>
    <row r="135" spans="2:8" ht="12.75" customHeight="1" x14ac:dyDescent="0.3">
      <c r="B135" s="119" t="s">
        <v>338</v>
      </c>
      <c r="C135" s="280">
        <v>10</v>
      </c>
      <c r="D135" s="278">
        <v>11</v>
      </c>
      <c r="E135" s="278">
        <v>0</v>
      </c>
      <c r="F135" s="278">
        <v>1</v>
      </c>
      <c r="G135" s="278">
        <f t="shared" si="11"/>
        <v>10</v>
      </c>
      <c r="H135" s="271">
        <f t="shared" si="12"/>
        <v>1</v>
      </c>
    </row>
    <row r="136" spans="2:8" ht="12.75" customHeight="1" x14ac:dyDescent="0.3">
      <c r="B136" s="119" t="s">
        <v>340</v>
      </c>
      <c r="C136" s="280">
        <v>10</v>
      </c>
      <c r="D136" s="278">
        <v>23</v>
      </c>
      <c r="E136" s="278">
        <v>0</v>
      </c>
      <c r="F136" s="278">
        <v>2</v>
      </c>
      <c r="G136" s="278">
        <f t="shared" si="11"/>
        <v>21</v>
      </c>
      <c r="H136" s="271">
        <f t="shared" si="12"/>
        <v>2</v>
      </c>
    </row>
    <row r="137" spans="2:8" ht="12.75" customHeight="1" x14ac:dyDescent="0.3">
      <c r="B137" s="119" t="s">
        <v>339</v>
      </c>
      <c r="C137" s="280">
        <v>10</v>
      </c>
      <c r="D137" s="278">
        <v>2</v>
      </c>
      <c r="E137" s="278">
        <v>0</v>
      </c>
      <c r="F137" s="278">
        <v>2</v>
      </c>
      <c r="G137" s="278">
        <f t="shared" si="11"/>
        <v>0</v>
      </c>
      <c r="H137" s="271">
        <f t="shared" si="12"/>
        <v>0</v>
      </c>
    </row>
    <row r="138" spans="2:8" ht="12.75" customHeight="1" x14ac:dyDescent="0.3">
      <c r="B138" s="119" t="s">
        <v>341</v>
      </c>
      <c r="C138" s="280">
        <v>10</v>
      </c>
      <c r="D138" s="278">
        <v>32</v>
      </c>
      <c r="E138" s="278">
        <v>0</v>
      </c>
      <c r="F138" s="278">
        <v>4</v>
      </c>
      <c r="G138" s="278">
        <f t="shared" si="11"/>
        <v>28</v>
      </c>
      <c r="H138" s="271">
        <f t="shared" si="12"/>
        <v>2</v>
      </c>
    </row>
    <row r="139" spans="2:8" ht="12.75" customHeight="1" x14ac:dyDescent="0.3">
      <c r="B139" s="119" t="s">
        <v>342</v>
      </c>
      <c r="C139" s="280">
        <v>100</v>
      </c>
      <c r="D139" s="278">
        <v>296</v>
      </c>
      <c r="E139" s="278">
        <v>24</v>
      </c>
      <c r="F139" s="278">
        <f>SUM(S!AD265:AD296)</f>
        <v>139</v>
      </c>
      <c r="G139" s="278">
        <f t="shared" si="11"/>
        <v>181</v>
      </c>
      <c r="H139" s="271">
        <f t="shared" si="12"/>
        <v>2</v>
      </c>
    </row>
    <row r="140" spans="2:8" ht="12.75" customHeight="1" x14ac:dyDescent="0.3">
      <c r="B140" s="119" t="s">
        <v>344</v>
      </c>
      <c r="C140" s="280">
        <v>10</v>
      </c>
      <c r="D140" s="278">
        <v>0</v>
      </c>
      <c r="E140" s="278">
        <v>0</v>
      </c>
      <c r="F140" s="278">
        <v>0</v>
      </c>
      <c r="G140" s="278">
        <f t="shared" si="11"/>
        <v>0</v>
      </c>
      <c r="H140" s="271">
        <f t="shared" si="12"/>
        <v>0</v>
      </c>
    </row>
    <row r="141" spans="2:8" ht="12.75" customHeight="1" x14ac:dyDescent="0.3">
      <c r="B141" s="119" t="s">
        <v>345</v>
      </c>
      <c r="C141" s="280">
        <v>10</v>
      </c>
      <c r="D141" s="278">
        <v>35</v>
      </c>
      <c r="E141" s="278">
        <v>0</v>
      </c>
      <c r="F141" s="278">
        <v>3</v>
      </c>
      <c r="G141" s="278">
        <f t="shared" si="11"/>
        <v>32</v>
      </c>
      <c r="H141" s="271">
        <f t="shared" si="12"/>
        <v>2</v>
      </c>
    </row>
    <row r="142" spans="2:8" ht="12.75" customHeight="1" x14ac:dyDescent="0.3">
      <c r="B142" s="119" t="s">
        <v>346</v>
      </c>
      <c r="C142" s="280">
        <v>10</v>
      </c>
      <c r="D142" s="278">
        <v>0</v>
      </c>
      <c r="E142" s="278">
        <v>0</v>
      </c>
      <c r="F142" s="278">
        <v>0</v>
      </c>
      <c r="G142" s="278">
        <f t="shared" si="11"/>
        <v>0</v>
      </c>
      <c r="H142" s="271">
        <f t="shared" si="12"/>
        <v>0</v>
      </c>
    </row>
    <row r="143" spans="2:8" ht="12.75" customHeight="1" x14ac:dyDescent="0.3">
      <c r="B143" s="119" t="s">
        <v>348</v>
      </c>
      <c r="C143" s="280">
        <v>10</v>
      </c>
      <c r="D143" s="278">
        <v>1</v>
      </c>
      <c r="E143" s="278">
        <v>0</v>
      </c>
      <c r="F143" s="278">
        <v>0</v>
      </c>
      <c r="G143" s="278">
        <f t="shared" si="11"/>
        <v>1</v>
      </c>
      <c r="H143" s="271">
        <f t="shared" si="12"/>
        <v>1</v>
      </c>
    </row>
    <row r="144" spans="2:8" ht="12.75" customHeight="1" x14ac:dyDescent="0.3">
      <c r="B144" s="119" t="s">
        <v>347</v>
      </c>
      <c r="C144" s="280">
        <v>10</v>
      </c>
      <c r="D144" s="278">
        <v>9</v>
      </c>
      <c r="E144" s="278">
        <v>0</v>
      </c>
      <c r="F144" s="278">
        <v>0</v>
      </c>
      <c r="G144" s="278">
        <f t="shared" si="11"/>
        <v>9</v>
      </c>
      <c r="H144" s="271">
        <f t="shared" si="12"/>
        <v>1</v>
      </c>
    </row>
    <row r="145" spans="2:8" ht="12.75" customHeight="1" x14ac:dyDescent="0.3">
      <c r="B145" s="119" t="s">
        <v>349</v>
      </c>
      <c r="C145" s="280">
        <v>200</v>
      </c>
      <c r="D145" s="278">
        <v>0</v>
      </c>
      <c r="E145" s="278">
        <v>0</v>
      </c>
      <c r="F145" s="278">
        <v>0</v>
      </c>
      <c r="G145" s="278">
        <f t="shared" si="11"/>
        <v>0</v>
      </c>
      <c r="H145" s="271">
        <f t="shared" si="12"/>
        <v>0</v>
      </c>
    </row>
    <row r="146" spans="2:8" ht="12.75" customHeight="1" x14ac:dyDescent="0.3">
      <c r="B146" s="119" t="s">
        <v>350</v>
      </c>
      <c r="C146" s="280">
        <v>200</v>
      </c>
      <c r="D146" s="278">
        <v>1539</v>
      </c>
      <c r="E146" s="278">
        <v>0</v>
      </c>
      <c r="F146" s="278">
        <f>SUM(S!AD401:AD426)</f>
        <v>340</v>
      </c>
      <c r="G146" s="278">
        <f t="shared" si="11"/>
        <v>1199</v>
      </c>
      <c r="H146" s="271">
        <f t="shared" si="12"/>
        <v>2</v>
      </c>
    </row>
    <row r="147" spans="2:8" ht="12.75" customHeight="1" x14ac:dyDescent="0.3">
      <c r="B147" s="119" t="s">
        <v>351</v>
      </c>
      <c r="C147" s="280">
        <v>5</v>
      </c>
      <c r="D147" s="278">
        <v>9</v>
      </c>
      <c r="E147" s="278">
        <v>0</v>
      </c>
      <c r="F147" s="278">
        <v>0</v>
      </c>
      <c r="G147" s="278">
        <f t="shared" si="11"/>
        <v>9</v>
      </c>
      <c r="H147" s="271">
        <f t="shared" si="12"/>
        <v>2</v>
      </c>
    </row>
    <row r="148" spans="2:8" ht="12.75" customHeight="1" x14ac:dyDescent="0.3">
      <c r="B148" s="119" t="s">
        <v>352</v>
      </c>
      <c r="C148" s="280">
        <v>5</v>
      </c>
      <c r="D148" s="278">
        <v>0</v>
      </c>
      <c r="E148" s="278">
        <v>0</v>
      </c>
      <c r="F148" s="278">
        <v>0</v>
      </c>
      <c r="G148" s="278">
        <f t="shared" si="11"/>
        <v>0</v>
      </c>
      <c r="H148" s="271">
        <f t="shared" si="12"/>
        <v>0</v>
      </c>
    </row>
    <row r="149" spans="2:8" ht="12.75" customHeight="1" x14ac:dyDescent="0.3">
      <c r="B149" s="119" t="s">
        <v>353</v>
      </c>
      <c r="C149" s="280">
        <v>10</v>
      </c>
      <c r="D149" s="278">
        <v>32</v>
      </c>
      <c r="E149" s="278">
        <v>0</v>
      </c>
      <c r="F149" s="278">
        <f>SUM(S!AD454:AD457)</f>
        <v>4</v>
      </c>
      <c r="G149" s="278">
        <f t="shared" si="11"/>
        <v>28</v>
      </c>
      <c r="H149" s="271">
        <f>_xlfn.IFS(G149&lt;=0,0,G149&lt;=C149,1,G149&gt;=C149,2)</f>
        <v>2</v>
      </c>
    </row>
    <row r="150" spans="2:8" ht="12.75" customHeight="1" x14ac:dyDescent="0.25">
      <c r="B150" s="642" t="s">
        <v>535</v>
      </c>
      <c r="C150" s="642"/>
      <c r="D150" s="642"/>
      <c r="E150" s="642"/>
      <c r="F150" s="642"/>
      <c r="G150" s="642"/>
      <c r="H150" s="642"/>
    </row>
    <row r="151" spans="2:8" ht="12.75" customHeight="1" x14ac:dyDescent="0.25">
      <c r="B151" s="642"/>
      <c r="C151" s="642"/>
      <c r="D151" s="642"/>
      <c r="E151" s="642"/>
      <c r="F151" s="642"/>
      <c r="G151" s="642"/>
      <c r="H151" s="642"/>
    </row>
    <row r="152" spans="2:8" ht="12.75" customHeight="1" x14ac:dyDescent="0.3">
      <c r="B152" s="119" t="s">
        <v>317</v>
      </c>
      <c r="C152" s="280">
        <v>10</v>
      </c>
      <c r="D152" s="278">
        <v>15</v>
      </c>
      <c r="E152" s="278">
        <v>0</v>
      </c>
      <c r="F152" s="278">
        <f>SUM(S!AL13:AL18)</f>
        <v>6</v>
      </c>
      <c r="G152" s="278">
        <f t="shared" ref="G152:G182" si="13">D152+E152-F152</f>
        <v>9</v>
      </c>
      <c r="H152" s="271">
        <f>_xlfn.IFS(G152&lt;=0,0,G152&lt;=C152,1,G152&gt;=C152,2)</f>
        <v>1</v>
      </c>
    </row>
    <row r="153" spans="2:8" ht="12.75" customHeight="1" x14ac:dyDescent="0.3">
      <c r="B153" s="119" t="s">
        <v>318</v>
      </c>
      <c r="C153" s="280">
        <v>10</v>
      </c>
      <c r="D153" s="278">
        <v>4</v>
      </c>
      <c r="E153" s="278">
        <v>0</v>
      </c>
      <c r="F153" s="278">
        <f>SUM(S!AK17)</f>
        <v>0</v>
      </c>
      <c r="G153" s="278">
        <f t="shared" si="13"/>
        <v>4</v>
      </c>
      <c r="H153" s="271">
        <f t="shared" ref="H153:H182" si="14">_xlfn.IFS(G153&lt;=0,0,G153&lt;=C153,1,G153&gt;=C153,2)</f>
        <v>1</v>
      </c>
    </row>
    <row r="154" spans="2:8" ht="12.75" customHeight="1" x14ac:dyDescent="0.3">
      <c r="B154" s="119" t="s">
        <v>320</v>
      </c>
      <c r="C154" s="280">
        <v>10</v>
      </c>
      <c r="D154" s="278">
        <v>2</v>
      </c>
      <c r="E154" s="278">
        <v>0</v>
      </c>
      <c r="F154" s="278">
        <f>SUM(S!AL37)</f>
        <v>1</v>
      </c>
      <c r="G154" s="278">
        <f t="shared" si="13"/>
        <v>1</v>
      </c>
      <c r="H154" s="271">
        <f t="shared" si="14"/>
        <v>1</v>
      </c>
    </row>
    <row r="155" spans="2:8" ht="12.75" customHeight="1" x14ac:dyDescent="0.3">
      <c r="B155" s="119" t="s">
        <v>321</v>
      </c>
      <c r="C155" s="280">
        <v>10</v>
      </c>
      <c r="D155" s="278">
        <v>6</v>
      </c>
      <c r="E155" s="278">
        <v>0</v>
      </c>
      <c r="F155" s="278">
        <f>SUM(S!AL48:AL50)</f>
        <v>3</v>
      </c>
      <c r="G155" s="278">
        <f t="shared" si="13"/>
        <v>3</v>
      </c>
      <c r="H155" s="271">
        <f t="shared" si="14"/>
        <v>1</v>
      </c>
    </row>
    <row r="156" spans="2:8" ht="12.75" customHeight="1" x14ac:dyDescent="0.3">
      <c r="B156" s="119" t="s">
        <v>322</v>
      </c>
      <c r="C156" s="280">
        <v>10</v>
      </c>
      <c r="D156" s="278">
        <v>3</v>
      </c>
      <c r="E156" s="278">
        <v>0</v>
      </c>
      <c r="F156" s="278">
        <f>SUM(S!AK50)</f>
        <v>0</v>
      </c>
      <c r="G156" s="278">
        <f t="shared" si="13"/>
        <v>3</v>
      </c>
      <c r="H156" s="271">
        <f t="shared" si="14"/>
        <v>1</v>
      </c>
    </row>
    <row r="157" spans="2:8" ht="12.75" customHeight="1" x14ac:dyDescent="0.3">
      <c r="B157" s="119" t="s">
        <v>323</v>
      </c>
      <c r="C157" s="280">
        <v>10</v>
      </c>
      <c r="D157" s="278">
        <v>11</v>
      </c>
      <c r="E157" s="278">
        <v>0</v>
      </c>
      <c r="F157" s="278">
        <f>SUM(S!AL72:AL73)</f>
        <v>2</v>
      </c>
      <c r="G157" s="278">
        <f t="shared" si="13"/>
        <v>9</v>
      </c>
      <c r="H157" s="271">
        <f t="shared" si="14"/>
        <v>1</v>
      </c>
    </row>
    <row r="158" spans="2:8" ht="12.75" customHeight="1" x14ac:dyDescent="0.3">
      <c r="B158" s="119" t="s">
        <v>324</v>
      </c>
      <c r="C158" s="280">
        <v>10</v>
      </c>
      <c r="D158" s="278">
        <v>0</v>
      </c>
      <c r="E158" s="278">
        <v>0</v>
      </c>
      <c r="F158" s="278">
        <f>0</f>
        <v>0</v>
      </c>
      <c r="G158" s="278">
        <f t="shared" si="13"/>
        <v>0</v>
      </c>
      <c r="H158" s="271">
        <f t="shared" si="14"/>
        <v>0</v>
      </c>
    </row>
    <row r="159" spans="2:8" ht="12.75" customHeight="1" x14ac:dyDescent="0.3">
      <c r="B159" s="119" t="s">
        <v>328</v>
      </c>
      <c r="C159" s="280">
        <v>10</v>
      </c>
      <c r="D159" s="278">
        <v>0</v>
      </c>
      <c r="E159" s="278">
        <v>0</v>
      </c>
      <c r="F159" s="278">
        <v>0</v>
      </c>
      <c r="G159" s="278">
        <f t="shared" si="13"/>
        <v>0</v>
      </c>
      <c r="H159" s="271">
        <f t="shared" si="14"/>
        <v>0</v>
      </c>
    </row>
    <row r="160" spans="2:8" ht="12.75" customHeight="1" x14ac:dyDescent="0.3">
      <c r="B160" s="119" t="s">
        <v>329</v>
      </c>
      <c r="C160" s="280">
        <v>10</v>
      </c>
      <c r="D160" s="278">
        <v>18</v>
      </c>
      <c r="E160" s="278">
        <v>0</v>
      </c>
      <c r="F160" s="278">
        <v>4</v>
      </c>
      <c r="G160" s="278">
        <f t="shared" si="13"/>
        <v>14</v>
      </c>
      <c r="H160" s="271">
        <f t="shared" si="14"/>
        <v>2</v>
      </c>
    </row>
    <row r="161" spans="2:8" ht="12.75" customHeight="1" x14ac:dyDescent="0.3">
      <c r="B161" s="119" t="s">
        <v>330</v>
      </c>
      <c r="C161" s="280">
        <v>10</v>
      </c>
      <c r="D161" s="278">
        <v>3</v>
      </c>
      <c r="E161" s="278">
        <v>0</v>
      </c>
      <c r="F161" s="278">
        <f>SUM(S!CH122:CH123)</f>
        <v>0</v>
      </c>
      <c r="G161" s="278">
        <f t="shared" si="13"/>
        <v>3</v>
      </c>
      <c r="H161" s="271">
        <f t="shared" si="14"/>
        <v>1</v>
      </c>
    </row>
    <row r="162" spans="2:8" ht="12.75" customHeight="1" x14ac:dyDescent="0.3">
      <c r="B162" s="119" t="s">
        <v>331</v>
      </c>
      <c r="C162" s="280">
        <v>10</v>
      </c>
      <c r="D162" s="278">
        <v>7</v>
      </c>
      <c r="E162" s="278">
        <v>0</v>
      </c>
      <c r="F162" s="278">
        <v>5</v>
      </c>
      <c r="G162" s="278">
        <f t="shared" si="13"/>
        <v>2</v>
      </c>
      <c r="H162" s="271">
        <f t="shared" si="14"/>
        <v>1</v>
      </c>
    </row>
    <row r="163" spans="2:8" ht="12.75" customHeight="1" x14ac:dyDescent="0.3">
      <c r="B163" s="119" t="s">
        <v>332</v>
      </c>
      <c r="C163" s="280">
        <v>10</v>
      </c>
      <c r="D163" s="278">
        <v>0</v>
      </c>
      <c r="E163" s="278">
        <v>0</v>
      </c>
      <c r="F163" s="278">
        <v>0</v>
      </c>
      <c r="G163" s="278">
        <f t="shared" si="13"/>
        <v>0</v>
      </c>
      <c r="H163" s="271">
        <f t="shared" si="14"/>
        <v>0</v>
      </c>
    </row>
    <row r="164" spans="2:8" ht="12.75" customHeight="1" x14ac:dyDescent="0.3">
      <c r="B164" s="119" t="s">
        <v>334</v>
      </c>
      <c r="C164" s="280">
        <v>10</v>
      </c>
      <c r="D164" s="278">
        <v>3</v>
      </c>
      <c r="E164" s="278">
        <v>0</v>
      </c>
      <c r="F164" s="278">
        <v>3</v>
      </c>
      <c r="G164" s="278">
        <f t="shared" si="13"/>
        <v>0</v>
      </c>
      <c r="H164" s="271">
        <f t="shared" si="14"/>
        <v>0</v>
      </c>
    </row>
    <row r="165" spans="2:8" ht="12.75" customHeight="1" x14ac:dyDescent="0.3">
      <c r="B165" s="119" t="s">
        <v>335</v>
      </c>
      <c r="C165" s="280">
        <v>10</v>
      </c>
      <c r="D165" s="278">
        <v>30</v>
      </c>
      <c r="E165" s="278">
        <v>0</v>
      </c>
      <c r="F165" s="278">
        <f>SUM(S!AL176:AL181)</f>
        <v>11</v>
      </c>
      <c r="G165" s="278">
        <f t="shared" si="13"/>
        <v>19</v>
      </c>
      <c r="H165" s="271">
        <f t="shared" si="14"/>
        <v>2</v>
      </c>
    </row>
    <row r="166" spans="2:8" ht="12.75" customHeight="1" x14ac:dyDescent="0.3">
      <c r="B166" s="119" t="s">
        <v>336</v>
      </c>
      <c r="C166" s="280">
        <v>10</v>
      </c>
      <c r="D166" s="278">
        <v>11</v>
      </c>
      <c r="E166" s="278">
        <v>0</v>
      </c>
      <c r="F166" s="278">
        <f>SUM(S!AL187:AL188)</f>
        <v>2</v>
      </c>
      <c r="G166" s="278">
        <f t="shared" si="13"/>
        <v>9</v>
      </c>
      <c r="H166" s="271">
        <f t="shared" si="14"/>
        <v>1</v>
      </c>
    </row>
    <row r="167" spans="2:8" ht="12.75" customHeight="1" x14ac:dyDescent="0.3">
      <c r="B167" s="119" t="s">
        <v>337</v>
      </c>
      <c r="C167" s="280">
        <v>10</v>
      </c>
      <c r="D167" s="278">
        <v>2</v>
      </c>
      <c r="E167" s="278">
        <v>0</v>
      </c>
      <c r="F167" s="278">
        <v>0</v>
      </c>
      <c r="G167" s="278">
        <f t="shared" si="13"/>
        <v>2</v>
      </c>
      <c r="H167" s="271">
        <f t="shared" si="14"/>
        <v>1</v>
      </c>
    </row>
    <row r="168" spans="2:8" ht="12.75" customHeight="1" x14ac:dyDescent="0.3">
      <c r="B168" s="119" t="s">
        <v>338</v>
      </c>
      <c r="C168" s="280">
        <v>10</v>
      </c>
      <c r="D168" s="278">
        <v>10</v>
      </c>
      <c r="E168" s="278">
        <v>0</v>
      </c>
      <c r="F168" s="278">
        <f>SUM(S!AL207:AL208)</f>
        <v>2</v>
      </c>
      <c r="G168" s="278">
        <f t="shared" si="13"/>
        <v>8</v>
      </c>
      <c r="H168" s="271">
        <f t="shared" si="14"/>
        <v>1</v>
      </c>
    </row>
    <row r="169" spans="2:8" ht="12.75" customHeight="1" x14ac:dyDescent="0.3">
      <c r="B169" s="119" t="s">
        <v>340</v>
      </c>
      <c r="C169" s="280">
        <v>10</v>
      </c>
      <c r="D169" s="278">
        <v>21</v>
      </c>
      <c r="E169" s="278">
        <v>0</v>
      </c>
      <c r="F169" s="278">
        <f>SUM(S!AL232:AL234)</f>
        <v>3</v>
      </c>
      <c r="G169" s="278">
        <f t="shared" si="13"/>
        <v>18</v>
      </c>
      <c r="H169" s="271">
        <f t="shared" si="14"/>
        <v>2</v>
      </c>
    </row>
    <row r="170" spans="2:8" ht="12.75" customHeight="1" x14ac:dyDescent="0.3">
      <c r="B170" s="119" t="s">
        <v>339</v>
      </c>
      <c r="C170" s="280">
        <v>10</v>
      </c>
      <c r="D170" s="278">
        <v>0</v>
      </c>
      <c r="E170" s="278">
        <v>0</v>
      </c>
      <c r="F170" s="278">
        <f>SUM(S!CH221:CH222)</f>
        <v>2</v>
      </c>
      <c r="G170" s="278">
        <f t="shared" si="13"/>
        <v>-2</v>
      </c>
      <c r="H170" s="271">
        <f t="shared" si="14"/>
        <v>0</v>
      </c>
    </row>
    <row r="171" spans="2:8" ht="12.75" customHeight="1" x14ac:dyDescent="0.3">
      <c r="B171" s="119" t="s">
        <v>341</v>
      </c>
      <c r="C171" s="280">
        <v>10</v>
      </c>
      <c r="D171" s="278">
        <v>28</v>
      </c>
      <c r="E171" s="278">
        <v>0</v>
      </c>
      <c r="F171" s="278">
        <v>3</v>
      </c>
      <c r="G171" s="278">
        <f t="shared" si="13"/>
        <v>25</v>
      </c>
      <c r="H171" s="271">
        <f t="shared" si="14"/>
        <v>2</v>
      </c>
    </row>
    <row r="172" spans="2:8" ht="12.75" customHeight="1" x14ac:dyDescent="0.3">
      <c r="B172" s="119" t="s">
        <v>342</v>
      </c>
      <c r="C172" s="280">
        <v>100</v>
      </c>
      <c r="D172" s="278">
        <v>181</v>
      </c>
      <c r="E172" s="278">
        <v>0</v>
      </c>
      <c r="F172" s="278">
        <f>SUM(S!AL265:AL296)</f>
        <v>122</v>
      </c>
      <c r="G172" s="278">
        <f t="shared" si="13"/>
        <v>59</v>
      </c>
      <c r="H172" s="271">
        <f t="shared" si="14"/>
        <v>1</v>
      </c>
    </row>
    <row r="173" spans="2:8" ht="12.75" customHeight="1" x14ac:dyDescent="0.3">
      <c r="B173" s="119" t="s">
        <v>344</v>
      </c>
      <c r="C173" s="280">
        <v>10</v>
      </c>
      <c r="D173" s="278">
        <v>0</v>
      </c>
      <c r="E173" s="278">
        <v>0</v>
      </c>
      <c r="F173" s="278">
        <v>0</v>
      </c>
      <c r="G173" s="278">
        <f t="shared" si="13"/>
        <v>0</v>
      </c>
      <c r="H173" s="271">
        <f t="shared" si="14"/>
        <v>0</v>
      </c>
    </row>
    <row r="174" spans="2:8" ht="12.75" customHeight="1" x14ac:dyDescent="0.3">
      <c r="B174" s="119" t="s">
        <v>345</v>
      </c>
      <c r="C174" s="280">
        <v>10</v>
      </c>
      <c r="D174" s="278">
        <v>32</v>
      </c>
      <c r="E174" s="278">
        <v>0</v>
      </c>
      <c r="F174" s="278">
        <f>SUM(S!AL327:AL331)</f>
        <v>5</v>
      </c>
      <c r="G174" s="278">
        <f t="shared" si="13"/>
        <v>27</v>
      </c>
      <c r="H174" s="271">
        <f t="shared" si="14"/>
        <v>2</v>
      </c>
    </row>
    <row r="175" spans="2:8" ht="12.75" customHeight="1" x14ac:dyDescent="0.3">
      <c r="B175" s="119" t="s">
        <v>346</v>
      </c>
      <c r="C175" s="280">
        <v>10</v>
      </c>
      <c r="D175" s="278">
        <v>0</v>
      </c>
      <c r="E175" s="278">
        <v>0</v>
      </c>
      <c r="F175" s="278">
        <v>0</v>
      </c>
      <c r="G175" s="278">
        <f t="shared" si="13"/>
        <v>0</v>
      </c>
      <c r="H175" s="271">
        <f t="shared" si="14"/>
        <v>0</v>
      </c>
    </row>
    <row r="176" spans="2:8" ht="12.75" customHeight="1" x14ac:dyDescent="0.3">
      <c r="B176" s="119" t="s">
        <v>348</v>
      </c>
      <c r="C176" s="280">
        <v>10</v>
      </c>
      <c r="D176" s="278">
        <v>1</v>
      </c>
      <c r="E176" s="278">
        <v>0</v>
      </c>
      <c r="F176" s="278">
        <v>0</v>
      </c>
      <c r="G176" s="278">
        <f t="shared" si="13"/>
        <v>1</v>
      </c>
      <c r="H176" s="271">
        <f t="shared" si="14"/>
        <v>1</v>
      </c>
    </row>
    <row r="177" spans="2:8" ht="12.75" customHeight="1" x14ac:dyDescent="0.3">
      <c r="B177" s="119" t="s">
        <v>347</v>
      </c>
      <c r="C177" s="280">
        <v>10</v>
      </c>
      <c r="D177" s="278">
        <v>9</v>
      </c>
      <c r="E177" s="278">
        <v>0</v>
      </c>
      <c r="F177" s="278">
        <v>1</v>
      </c>
      <c r="G177" s="278">
        <f t="shared" si="13"/>
        <v>8</v>
      </c>
      <c r="H177" s="271">
        <f t="shared" si="14"/>
        <v>1</v>
      </c>
    </row>
    <row r="178" spans="2:8" ht="12.75" customHeight="1" x14ac:dyDescent="0.3">
      <c r="B178" s="119" t="s">
        <v>349</v>
      </c>
      <c r="C178" s="280">
        <v>200</v>
      </c>
      <c r="D178" s="278">
        <v>0</v>
      </c>
      <c r="E178" s="278">
        <v>0</v>
      </c>
      <c r="F178" s="278">
        <f>SUM(S!CH368:CH391)</f>
        <v>424</v>
      </c>
      <c r="G178" s="278">
        <f t="shared" si="13"/>
        <v>-424</v>
      </c>
      <c r="H178" s="271">
        <f t="shared" si="14"/>
        <v>0</v>
      </c>
    </row>
    <row r="179" spans="2:8" ht="12.75" customHeight="1" x14ac:dyDescent="0.3">
      <c r="B179" s="119" t="s">
        <v>350</v>
      </c>
      <c r="C179" s="280">
        <v>200</v>
      </c>
      <c r="D179" s="278">
        <v>1199</v>
      </c>
      <c r="E179" s="278">
        <v>0</v>
      </c>
      <c r="F179" s="278">
        <f>SUM(S!AL401:AL423)</f>
        <v>192</v>
      </c>
      <c r="G179" s="278">
        <f t="shared" si="13"/>
        <v>1007</v>
      </c>
      <c r="H179" s="271">
        <f t="shared" si="14"/>
        <v>2</v>
      </c>
    </row>
    <row r="180" spans="2:8" ht="12.75" customHeight="1" x14ac:dyDescent="0.3">
      <c r="B180" s="119" t="s">
        <v>351</v>
      </c>
      <c r="C180" s="280">
        <v>5</v>
      </c>
      <c r="D180" s="278">
        <v>9</v>
      </c>
      <c r="E180" s="278">
        <v>0</v>
      </c>
      <c r="F180" s="278">
        <v>0</v>
      </c>
      <c r="G180" s="278">
        <f t="shared" si="13"/>
        <v>9</v>
      </c>
      <c r="H180" s="271">
        <f t="shared" si="14"/>
        <v>2</v>
      </c>
    </row>
    <row r="181" spans="2:8" ht="12.75" customHeight="1" x14ac:dyDescent="0.3">
      <c r="B181" s="119" t="s">
        <v>352</v>
      </c>
      <c r="C181" s="280">
        <v>5</v>
      </c>
      <c r="D181" s="278">
        <v>0</v>
      </c>
      <c r="E181" s="278">
        <v>0</v>
      </c>
      <c r="F181" s="278">
        <v>0</v>
      </c>
      <c r="G181" s="278">
        <f t="shared" si="13"/>
        <v>0</v>
      </c>
      <c r="H181" s="271">
        <f t="shared" si="14"/>
        <v>0</v>
      </c>
    </row>
    <row r="182" spans="2:8" ht="12.75" customHeight="1" x14ac:dyDescent="0.3">
      <c r="B182" s="119" t="s">
        <v>353</v>
      </c>
      <c r="C182" s="280">
        <v>10</v>
      </c>
      <c r="D182" s="278">
        <v>28</v>
      </c>
      <c r="E182" s="278">
        <v>0</v>
      </c>
      <c r="F182" s="278">
        <f>SUM(S!AL454:AL456)</f>
        <v>3</v>
      </c>
      <c r="G182" s="278">
        <f t="shared" si="13"/>
        <v>25</v>
      </c>
      <c r="H182" s="271">
        <f t="shared" si="14"/>
        <v>2</v>
      </c>
    </row>
    <row r="183" spans="2:8" ht="20.149999999999999" customHeight="1" x14ac:dyDescent="0.4">
      <c r="B183" s="642" t="s">
        <v>536</v>
      </c>
      <c r="C183" s="642"/>
      <c r="D183" s="642"/>
      <c r="E183" s="642"/>
      <c r="F183" s="642"/>
      <c r="G183" s="642"/>
      <c r="H183" s="642"/>
    </row>
    <row r="184" spans="2:8" ht="16.5" customHeight="1" x14ac:dyDescent="0.35">
      <c r="B184" s="1" t="s">
        <v>445</v>
      </c>
      <c r="C184" s="237" t="s">
        <v>505</v>
      </c>
      <c r="D184" s="329" t="s">
        <v>501</v>
      </c>
      <c r="E184" s="1" t="s">
        <v>502</v>
      </c>
      <c r="F184" s="1" t="s">
        <v>503</v>
      </c>
      <c r="G184" s="329" t="s">
        <v>504</v>
      </c>
      <c r="H184" s="407" t="s">
        <v>528</v>
      </c>
    </row>
    <row r="185" spans="2:8" ht="14.15" customHeight="1" x14ac:dyDescent="0.3">
      <c r="B185" s="119" t="s">
        <v>317</v>
      </c>
      <c r="C185" s="280">
        <v>10</v>
      </c>
      <c r="D185" s="278">
        <v>9</v>
      </c>
      <c r="E185" s="278">
        <v>0</v>
      </c>
      <c r="F185" s="278">
        <f>SUM(S!AT13:AT15)</f>
        <v>5</v>
      </c>
      <c r="G185" s="278">
        <f t="shared" ref="G185:G196" si="15">D185+E185-F185</f>
        <v>4</v>
      </c>
      <c r="H185" s="271">
        <f t="shared" ref="H185:H215" si="16">_xlfn.IFS(G185&lt;=0,0,G185&lt;=C185,1,G185&gt;=C185,2)</f>
        <v>1</v>
      </c>
    </row>
    <row r="186" spans="2:8" ht="14.15" customHeight="1" x14ac:dyDescent="0.3">
      <c r="B186" s="119" t="s">
        <v>318</v>
      </c>
      <c r="C186" s="280">
        <v>10</v>
      </c>
      <c r="D186" s="278">
        <v>4</v>
      </c>
      <c r="E186" s="278">
        <v>0</v>
      </c>
      <c r="F186" s="278">
        <v>0</v>
      </c>
      <c r="G186" s="278">
        <f t="shared" si="15"/>
        <v>4</v>
      </c>
      <c r="H186" s="271">
        <f t="shared" si="16"/>
        <v>1</v>
      </c>
    </row>
    <row r="187" spans="2:8" ht="14.15" customHeight="1" x14ac:dyDescent="0.3">
      <c r="B187" s="119" t="s">
        <v>320</v>
      </c>
      <c r="C187" s="280">
        <v>10</v>
      </c>
      <c r="D187" s="278">
        <v>1</v>
      </c>
      <c r="E187" s="278">
        <v>0</v>
      </c>
      <c r="F187" s="278">
        <v>1</v>
      </c>
      <c r="G187" s="278">
        <f t="shared" si="15"/>
        <v>0</v>
      </c>
      <c r="H187" s="271">
        <f t="shared" si="16"/>
        <v>0</v>
      </c>
    </row>
    <row r="188" spans="2:8" ht="14.15" customHeight="1" x14ac:dyDescent="0.3">
      <c r="B188" s="119" t="s">
        <v>321</v>
      </c>
      <c r="C188" s="280">
        <v>10</v>
      </c>
      <c r="D188" s="278">
        <v>3</v>
      </c>
      <c r="E188" s="278">
        <v>0</v>
      </c>
      <c r="F188" s="278">
        <v>2</v>
      </c>
      <c r="G188" s="278">
        <f t="shared" si="15"/>
        <v>1</v>
      </c>
      <c r="H188" s="271">
        <f t="shared" si="16"/>
        <v>1</v>
      </c>
    </row>
    <row r="189" spans="2:8" ht="14.15" customHeight="1" x14ac:dyDescent="0.3">
      <c r="B189" s="119" t="s">
        <v>322</v>
      </c>
      <c r="C189" s="280">
        <v>10</v>
      </c>
      <c r="D189" s="278">
        <v>3</v>
      </c>
      <c r="E189" s="278">
        <v>0</v>
      </c>
      <c r="F189" s="278">
        <v>1</v>
      </c>
      <c r="G189" s="278">
        <f t="shared" si="15"/>
        <v>2</v>
      </c>
      <c r="H189" s="271">
        <f t="shared" si="16"/>
        <v>1</v>
      </c>
    </row>
    <row r="190" spans="2:8" ht="14.15" customHeight="1" x14ac:dyDescent="0.3">
      <c r="B190" s="119" t="s">
        <v>323</v>
      </c>
      <c r="C190" s="280">
        <v>10</v>
      </c>
      <c r="D190" s="278">
        <v>9</v>
      </c>
      <c r="E190" s="278">
        <v>0</v>
      </c>
      <c r="F190" s="278">
        <v>1</v>
      </c>
      <c r="G190" s="278">
        <f t="shared" si="15"/>
        <v>8</v>
      </c>
      <c r="H190" s="271">
        <f t="shared" si="16"/>
        <v>1</v>
      </c>
    </row>
    <row r="191" spans="2:8" ht="14.15" customHeight="1" x14ac:dyDescent="0.3">
      <c r="B191" s="119" t="s">
        <v>324</v>
      </c>
      <c r="C191" s="280">
        <v>10</v>
      </c>
      <c r="D191" s="278">
        <v>0</v>
      </c>
      <c r="E191" s="278">
        <v>0</v>
      </c>
      <c r="F191" s="278">
        <v>0</v>
      </c>
      <c r="G191" s="278">
        <f t="shared" si="15"/>
        <v>0</v>
      </c>
      <c r="H191" s="271">
        <f t="shared" si="16"/>
        <v>0</v>
      </c>
    </row>
    <row r="192" spans="2:8" ht="14.15" customHeight="1" x14ac:dyDescent="0.3">
      <c r="B192" s="119" t="s">
        <v>328</v>
      </c>
      <c r="C192" s="280">
        <v>10</v>
      </c>
      <c r="D192" s="278">
        <v>0</v>
      </c>
      <c r="E192" s="278">
        <v>0</v>
      </c>
      <c r="F192" s="278">
        <v>0</v>
      </c>
      <c r="G192" s="278">
        <f t="shared" si="15"/>
        <v>0</v>
      </c>
      <c r="H192" s="271">
        <f t="shared" si="16"/>
        <v>0</v>
      </c>
    </row>
    <row r="193" spans="2:8" ht="14.15" customHeight="1" x14ac:dyDescent="0.3">
      <c r="B193" s="119" t="s">
        <v>329</v>
      </c>
      <c r="C193" s="280">
        <v>10</v>
      </c>
      <c r="D193" s="278">
        <v>14</v>
      </c>
      <c r="E193" s="278">
        <v>0</v>
      </c>
      <c r="F193" s="278">
        <f>SUM(S!AT110:AT113)</f>
        <v>4</v>
      </c>
      <c r="G193" s="278">
        <f t="shared" si="15"/>
        <v>10</v>
      </c>
      <c r="H193" s="271">
        <f t="shared" si="16"/>
        <v>1</v>
      </c>
    </row>
    <row r="194" spans="2:8" ht="14.15" customHeight="1" x14ac:dyDescent="0.3">
      <c r="B194" s="119" t="s">
        <v>330</v>
      </c>
      <c r="C194" s="280">
        <v>10</v>
      </c>
      <c r="D194" s="278">
        <v>3</v>
      </c>
      <c r="E194" s="278">
        <v>0</v>
      </c>
      <c r="F194" s="278">
        <f>SUM(S!AT122:AT123)</f>
        <v>3</v>
      </c>
      <c r="G194" s="278">
        <f t="shared" si="15"/>
        <v>0</v>
      </c>
      <c r="H194" s="271">
        <f t="shared" si="16"/>
        <v>0</v>
      </c>
    </row>
    <row r="195" spans="2:8" ht="14.15" customHeight="1" x14ac:dyDescent="0.3">
      <c r="B195" s="119" t="s">
        <v>331</v>
      </c>
      <c r="C195" s="280">
        <v>10</v>
      </c>
      <c r="D195" s="278">
        <v>2</v>
      </c>
      <c r="E195" s="278">
        <v>4</v>
      </c>
      <c r="F195" s="278">
        <f>SUM(S!AT135:AT137)</f>
        <v>2</v>
      </c>
      <c r="G195" s="278">
        <f t="shared" si="15"/>
        <v>4</v>
      </c>
      <c r="H195" s="271">
        <f t="shared" si="16"/>
        <v>1</v>
      </c>
    </row>
    <row r="196" spans="2:8" ht="14.15" customHeight="1" x14ac:dyDescent="0.3">
      <c r="B196" s="119" t="s">
        <v>332</v>
      </c>
      <c r="C196" s="280">
        <v>10</v>
      </c>
      <c r="D196" s="278">
        <v>0</v>
      </c>
      <c r="E196" s="278">
        <v>0</v>
      </c>
      <c r="F196" s="278">
        <v>0</v>
      </c>
      <c r="G196" s="278">
        <f t="shared" si="15"/>
        <v>0</v>
      </c>
      <c r="H196" s="271">
        <f t="shared" si="16"/>
        <v>0</v>
      </c>
    </row>
    <row r="197" spans="2:8" ht="14.15" customHeight="1" x14ac:dyDescent="0.3">
      <c r="B197" s="119" t="s">
        <v>334</v>
      </c>
      <c r="C197" s="280">
        <v>10</v>
      </c>
      <c r="D197" s="278">
        <v>0</v>
      </c>
      <c r="E197" s="278">
        <v>0</v>
      </c>
      <c r="F197" s="278">
        <v>0</v>
      </c>
      <c r="G197" s="278">
        <f t="shared" ref="G197:G215" si="17">D197+E197-F197</f>
        <v>0</v>
      </c>
      <c r="H197" s="271">
        <f t="shared" si="16"/>
        <v>0</v>
      </c>
    </row>
    <row r="198" spans="2:8" ht="14.15" customHeight="1" x14ac:dyDescent="0.3">
      <c r="B198" s="119" t="s">
        <v>335</v>
      </c>
      <c r="C198" s="280">
        <v>10</v>
      </c>
      <c r="D198" s="278">
        <v>19</v>
      </c>
      <c r="E198" s="278">
        <v>0</v>
      </c>
      <c r="F198" s="278">
        <f>SUM(S!AT176:AT180)</f>
        <v>9</v>
      </c>
      <c r="G198" s="278">
        <f t="shared" si="17"/>
        <v>10</v>
      </c>
      <c r="H198" s="271">
        <f t="shared" si="16"/>
        <v>1</v>
      </c>
    </row>
    <row r="199" spans="2:8" ht="14.15" customHeight="1" x14ac:dyDescent="0.3">
      <c r="B199" s="119" t="s">
        <v>336</v>
      </c>
      <c r="C199" s="280">
        <v>10</v>
      </c>
      <c r="D199" s="278">
        <v>9</v>
      </c>
      <c r="E199" s="278">
        <v>0</v>
      </c>
      <c r="F199" s="278">
        <f>SUM(S!AS178)</f>
        <v>0</v>
      </c>
      <c r="G199" s="278">
        <f t="shared" si="17"/>
        <v>9</v>
      </c>
      <c r="H199" s="271">
        <f t="shared" si="16"/>
        <v>1</v>
      </c>
    </row>
    <row r="200" spans="2:8" ht="14.15" customHeight="1" x14ac:dyDescent="0.3">
      <c r="B200" s="119" t="s">
        <v>337</v>
      </c>
      <c r="C200" s="280">
        <v>10</v>
      </c>
      <c r="D200" s="278">
        <v>2</v>
      </c>
      <c r="E200" s="278">
        <v>0</v>
      </c>
      <c r="F200" s="278">
        <v>0</v>
      </c>
      <c r="G200" s="278">
        <f t="shared" si="17"/>
        <v>2</v>
      </c>
      <c r="H200" s="271">
        <f t="shared" si="16"/>
        <v>1</v>
      </c>
    </row>
    <row r="201" spans="2:8" ht="14.15" customHeight="1" x14ac:dyDescent="0.3">
      <c r="B201" s="119" t="s">
        <v>338</v>
      </c>
      <c r="C201" s="280">
        <v>10</v>
      </c>
      <c r="D201" s="278">
        <v>8</v>
      </c>
      <c r="E201" s="278">
        <v>0</v>
      </c>
      <c r="F201" s="278">
        <v>0</v>
      </c>
      <c r="G201" s="278">
        <f t="shared" si="17"/>
        <v>8</v>
      </c>
      <c r="H201" s="271">
        <f t="shared" si="16"/>
        <v>1</v>
      </c>
    </row>
    <row r="202" spans="2:8" ht="14.15" customHeight="1" x14ac:dyDescent="0.3">
      <c r="B202" s="119" t="s">
        <v>340</v>
      </c>
      <c r="C202" s="280">
        <v>10</v>
      </c>
      <c r="D202" s="278">
        <v>18</v>
      </c>
      <c r="E202" s="278">
        <v>0</v>
      </c>
      <c r="F202" s="278">
        <f>SUM(S!AT232:AT234)</f>
        <v>3</v>
      </c>
      <c r="G202" s="278">
        <f t="shared" si="17"/>
        <v>15</v>
      </c>
      <c r="H202" s="271">
        <f t="shared" si="16"/>
        <v>2</v>
      </c>
    </row>
    <row r="203" spans="2:8" ht="14.15" customHeight="1" x14ac:dyDescent="0.3">
      <c r="B203" s="119" t="s">
        <v>339</v>
      </c>
      <c r="C203" s="280">
        <v>10</v>
      </c>
      <c r="D203" s="278">
        <v>0</v>
      </c>
      <c r="E203" s="278">
        <v>4</v>
      </c>
      <c r="F203" s="278">
        <v>0</v>
      </c>
      <c r="G203" s="278">
        <f t="shared" si="17"/>
        <v>4</v>
      </c>
      <c r="H203" s="271">
        <f t="shared" si="16"/>
        <v>1</v>
      </c>
    </row>
    <row r="204" spans="2:8" ht="14.15" customHeight="1" x14ac:dyDescent="0.3">
      <c r="B204" s="119" t="s">
        <v>341</v>
      </c>
      <c r="C204" s="280">
        <v>10</v>
      </c>
      <c r="D204" s="278">
        <v>25</v>
      </c>
      <c r="E204" s="278">
        <v>0</v>
      </c>
      <c r="F204" s="278">
        <v>3</v>
      </c>
      <c r="G204" s="278">
        <f t="shared" si="17"/>
        <v>22</v>
      </c>
      <c r="H204" s="271">
        <f t="shared" si="16"/>
        <v>2</v>
      </c>
    </row>
    <row r="205" spans="2:8" ht="14.15" customHeight="1" x14ac:dyDescent="0.3">
      <c r="B205" s="119" t="s">
        <v>342</v>
      </c>
      <c r="C205" s="280">
        <v>100</v>
      </c>
      <c r="D205" s="278">
        <v>59</v>
      </c>
      <c r="E205" s="278">
        <v>240</v>
      </c>
      <c r="F205" s="278">
        <f>SUM(S!AT265:AT282)</f>
        <v>50</v>
      </c>
      <c r="G205" s="278">
        <f t="shared" si="17"/>
        <v>249</v>
      </c>
      <c r="H205" s="271">
        <f t="shared" si="16"/>
        <v>2</v>
      </c>
    </row>
    <row r="206" spans="2:8" ht="14.15" customHeight="1" x14ac:dyDescent="0.3">
      <c r="B206" s="119" t="s">
        <v>344</v>
      </c>
      <c r="C206" s="280">
        <v>10</v>
      </c>
      <c r="D206" s="278">
        <v>0</v>
      </c>
      <c r="E206" s="278">
        <v>0</v>
      </c>
      <c r="F206" s="278">
        <v>0</v>
      </c>
      <c r="G206" s="278">
        <f t="shared" si="17"/>
        <v>0</v>
      </c>
      <c r="H206" s="271">
        <f t="shared" si="16"/>
        <v>0</v>
      </c>
    </row>
    <row r="207" spans="2:8" ht="14.15" customHeight="1" x14ac:dyDescent="0.3">
      <c r="B207" s="119" t="s">
        <v>345</v>
      </c>
      <c r="C207" s="280">
        <v>10</v>
      </c>
      <c r="D207" s="278">
        <v>27</v>
      </c>
      <c r="E207" s="278">
        <v>0</v>
      </c>
      <c r="F207" s="278">
        <v>0</v>
      </c>
      <c r="G207" s="278">
        <f t="shared" si="17"/>
        <v>27</v>
      </c>
      <c r="H207" s="271">
        <f t="shared" si="16"/>
        <v>2</v>
      </c>
    </row>
    <row r="208" spans="2:8" ht="14.15" customHeight="1" x14ac:dyDescent="0.3">
      <c r="B208" s="119" t="s">
        <v>346</v>
      </c>
      <c r="C208" s="280">
        <v>10</v>
      </c>
      <c r="D208" s="278">
        <v>0</v>
      </c>
      <c r="E208" s="278">
        <v>0</v>
      </c>
      <c r="F208" s="278">
        <v>0</v>
      </c>
      <c r="G208" s="278">
        <f t="shared" si="17"/>
        <v>0</v>
      </c>
      <c r="H208" s="271">
        <f t="shared" si="16"/>
        <v>0</v>
      </c>
    </row>
    <row r="209" spans="2:8" ht="14.15" customHeight="1" x14ac:dyDescent="0.3">
      <c r="B209" s="119" t="s">
        <v>348</v>
      </c>
      <c r="C209" s="280">
        <v>10</v>
      </c>
      <c r="D209" s="278">
        <v>1</v>
      </c>
      <c r="E209" s="278">
        <v>0</v>
      </c>
      <c r="F209" s="278">
        <v>0</v>
      </c>
      <c r="G209" s="278">
        <f t="shared" si="17"/>
        <v>1</v>
      </c>
      <c r="H209" s="271">
        <f t="shared" si="16"/>
        <v>1</v>
      </c>
    </row>
    <row r="210" spans="2:8" ht="14.15" customHeight="1" x14ac:dyDescent="0.3">
      <c r="B210" s="119" t="s">
        <v>347</v>
      </c>
      <c r="C210" s="280">
        <v>10</v>
      </c>
      <c r="D210" s="278">
        <v>8</v>
      </c>
      <c r="E210" s="278">
        <v>0</v>
      </c>
      <c r="F210" s="278">
        <v>0</v>
      </c>
      <c r="G210" s="278">
        <f t="shared" si="17"/>
        <v>8</v>
      </c>
      <c r="H210" s="271">
        <f t="shared" si="16"/>
        <v>1</v>
      </c>
    </row>
    <row r="211" spans="2:8" ht="14.15" customHeight="1" x14ac:dyDescent="0.3">
      <c r="B211" s="119" t="s">
        <v>349</v>
      </c>
      <c r="C211" s="280">
        <v>200</v>
      </c>
      <c r="D211" s="278">
        <v>0</v>
      </c>
      <c r="E211" s="278">
        <v>0</v>
      </c>
      <c r="F211" s="278">
        <v>0</v>
      </c>
      <c r="G211" s="278">
        <f t="shared" si="17"/>
        <v>0</v>
      </c>
      <c r="H211" s="271">
        <f t="shared" si="16"/>
        <v>0</v>
      </c>
    </row>
    <row r="212" spans="2:8" ht="14.15" customHeight="1" x14ac:dyDescent="0.3">
      <c r="B212" s="119" t="s">
        <v>350</v>
      </c>
      <c r="C212" s="280">
        <v>200</v>
      </c>
      <c r="D212" s="278">
        <v>1007</v>
      </c>
      <c r="E212" s="278">
        <v>0</v>
      </c>
      <c r="F212" s="278">
        <f>SUM(S!AT401:AT423)</f>
        <v>82</v>
      </c>
      <c r="G212" s="278">
        <f t="shared" si="17"/>
        <v>925</v>
      </c>
      <c r="H212" s="271">
        <f t="shared" si="16"/>
        <v>2</v>
      </c>
    </row>
    <row r="213" spans="2:8" ht="14.15" customHeight="1" x14ac:dyDescent="0.3">
      <c r="B213" s="119" t="s">
        <v>351</v>
      </c>
      <c r="C213" s="280">
        <v>5</v>
      </c>
      <c r="D213" s="278">
        <v>9</v>
      </c>
      <c r="E213" s="278">
        <v>12</v>
      </c>
      <c r="F213" s="278">
        <v>0</v>
      </c>
      <c r="G213" s="278">
        <f t="shared" si="17"/>
        <v>21</v>
      </c>
      <c r="H213" s="271">
        <f t="shared" si="16"/>
        <v>2</v>
      </c>
    </row>
    <row r="214" spans="2:8" ht="14.15" customHeight="1" x14ac:dyDescent="0.3">
      <c r="B214" s="119" t="s">
        <v>352</v>
      </c>
      <c r="C214" s="280">
        <v>5</v>
      </c>
      <c r="D214" s="278">
        <v>0</v>
      </c>
      <c r="E214" s="278">
        <v>0</v>
      </c>
      <c r="F214" s="278">
        <v>0</v>
      </c>
      <c r="G214" s="278">
        <f t="shared" si="17"/>
        <v>0</v>
      </c>
      <c r="H214" s="271">
        <f t="shared" si="16"/>
        <v>0</v>
      </c>
    </row>
    <row r="215" spans="2:8" ht="14.15" customHeight="1" x14ac:dyDescent="0.3">
      <c r="B215" s="119" t="s">
        <v>353</v>
      </c>
      <c r="C215" s="280">
        <v>10</v>
      </c>
      <c r="D215" s="278">
        <v>25</v>
      </c>
      <c r="E215" s="278">
        <v>0</v>
      </c>
      <c r="F215" s="278">
        <v>2</v>
      </c>
      <c r="G215" s="278">
        <f t="shared" si="17"/>
        <v>23</v>
      </c>
      <c r="H215" s="271">
        <f t="shared" si="16"/>
        <v>2</v>
      </c>
    </row>
    <row r="216" spans="2:8" ht="22" hidden="1" customHeight="1" x14ac:dyDescent="0.4">
      <c r="B216" s="638"/>
      <c r="C216" s="639"/>
      <c r="D216" s="639"/>
      <c r="E216" s="639"/>
      <c r="F216" s="639"/>
      <c r="G216" s="639"/>
      <c r="H216" s="410"/>
    </row>
    <row r="217" spans="2:8" ht="14.5" hidden="1" customHeight="1" x14ac:dyDescent="0.35">
      <c r="B217" s="640"/>
      <c r="C217" s="639"/>
      <c r="D217" s="639"/>
      <c r="E217" s="639"/>
      <c r="F217" s="639"/>
      <c r="G217" s="639"/>
      <c r="H217" s="410"/>
    </row>
    <row r="218" spans="2:8" ht="17.149999999999999" customHeight="1" x14ac:dyDescent="0.35">
      <c r="B218" s="641" t="s">
        <v>575</v>
      </c>
      <c r="C218" s="641"/>
      <c r="D218" s="641"/>
      <c r="E218" s="641"/>
      <c r="F218" s="641"/>
      <c r="G218" s="641"/>
      <c r="H218" s="641"/>
    </row>
    <row r="219" spans="2:8" ht="14.15" customHeight="1" x14ac:dyDescent="0.35">
      <c r="B219" s="640" t="s">
        <v>547</v>
      </c>
      <c r="C219" s="640"/>
      <c r="D219" s="640"/>
      <c r="E219" s="640"/>
      <c r="F219" s="640"/>
      <c r="G219" s="640"/>
      <c r="H219" s="640"/>
    </row>
    <row r="220" spans="2:8" ht="20.149999999999999" customHeight="1" x14ac:dyDescent="0.4">
      <c r="B220" s="642" t="s">
        <v>537</v>
      </c>
      <c r="C220" s="642"/>
      <c r="D220" s="642"/>
      <c r="E220" s="642"/>
      <c r="F220" s="642"/>
      <c r="G220" s="642"/>
      <c r="H220" s="642"/>
    </row>
    <row r="221" spans="2:8" ht="16.5" customHeight="1" x14ac:dyDescent="0.35">
      <c r="B221" s="264" t="s">
        <v>445</v>
      </c>
      <c r="C221" s="237" t="s">
        <v>505</v>
      </c>
      <c r="D221" s="329" t="s">
        <v>501</v>
      </c>
      <c r="E221" s="264" t="s">
        <v>502</v>
      </c>
      <c r="F221" s="264" t="s">
        <v>503</v>
      </c>
      <c r="G221" s="329" t="s">
        <v>504</v>
      </c>
      <c r="H221" s="407" t="s">
        <v>528</v>
      </c>
    </row>
    <row r="222" spans="2:8" ht="14.15" customHeight="1" x14ac:dyDescent="0.3">
      <c r="B222" s="119" t="s">
        <v>317</v>
      </c>
      <c r="C222" s="280">
        <v>10</v>
      </c>
      <c r="D222" s="278">
        <v>4</v>
      </c>
      <c r="E222" s="278">
        <f>SUM(S!BA14)</f>
        <v>24</v>
      </c>
      <c r="F222" s="278">
        <f>SUM(S!BB13:BB16)</f>
        <v>3</v>
      </c>
      <c r="G222" s="278">
        <f t="shared" ref="G222:G252" si="18">D222+E222-F222</f>
        <v>25</v>
      </c>
      <c r="H222" s="271">
        <f t="shared" ref="H222:H252" si="19">_xlfn.IFS(G222&lt;=0,0,G222&lt;=C222,1,G222&gt;=C222,2)</f>
        <v>2</v>
      </c>
    </row>
    <row r="223" spans="2:8" ht="14.15" customHeight="1" x14ac:dyDescent="0.3">
      <c r="B223" s="119" t="s">
        <v>318</v>
      </c>
      <c r="C223" s="280">
        <v>10</v>
      </c>
      <c r="D223" s="278">
        <v>4</v>
      </c>
      <c r="E223" s="278">
        <f>SUM(S!BA16)</f>
        <v>0</v>
      </c>
      <c r="F223" s="278">
        <v>0</v>
      </c>
      <c r="G223" s="278">
        <f t="shared" si="18"/>
        <v>4</v>
      </c>
      <c r="H223" s="271">
        <f t="shared" si="19"/>
        <v>1</v>
      </c>
    </row>
    <row r="224" spans="2:8" ht="14.15" customHeight="1" x14ac:dyDescent="0.3">
      <c r="B224" s="119" t="s">
        <v>320</v>
      </c>
      <c r="C224" s="280">
        <v>10</v>
      </c>
      <c r="D224" s="278">
        <v>0</v>
      </c>
      <c r="E224" s="278">
        <f>SUM(S!BA37)</f>
        <v>24</v>
      </c>
      <c r="F224" s="278">
        <f>SUM(S!BB37:BB39)</f>
        <v>2</v>
      </c>
      <c r="G224" s="278">
        <f t="shared" si="18"/>
        <v>22</v>
      </c>
      <c r="H224" s="271">
        <f t="shared" si="19"/>
        <v>2</v>
      </c>
    </row>
    <row r="225" spans="2:8" ht="14.15" customHeight="1" x14ac:dyDescent="0.3">
      <c r="B225" s="119" t="s">
        <v>321</v>
      </c>
      <c r="C225" s="280">
        <v>10</v>
      </c>
      <c r="D225" s="278">
        <v>1</v>
      </c>
      <c r="E225" s="278">
        <f>SUM(S!BA48)</f>
        <v>12</v>
      </c>
      <c r="F225" s="278">
        <v>0</v>
      </c>
      <c r="G225" s="278">
        <f t="shared" si="18"/>
        <v>13</v>
      </c>
      <c r="H225" s="271">
        <f t="shared" si="19"/>
        <v>2</v>
      </c>
    </row>
    <row r="226" spans="2:8" ht="14.15" customHeight="1" x14ac:dyDescent="0.3">
      <c r="B226" s="119" t="s">
        <v>322</v>
      </c>
      <c r="C226" s="280">
        <v>10</v>
      </c>
      <c r="D226" s="278">
        <v>2</v>
      </c>
      <c r="E226" s="278">
        <v>0</v>
      </c>
      <c r="F226" s="278">
        <v>0</v>
      </c>
      <c r="G226" s="278">
        <f t="shared" si="18"/>
        <v>2</v>
      </c>
      <c r="H226" s="271">
        <f t="shared" si="19"/>
        <v>1</v>
      </c>
    </row>
    <row r="227" spans="2:8" ht="14.15" customHeight="1" x14ac:dyDescent="0.3">
      <c r="B227" s="119" t="s">
        <v>323</v>
      </c>
      <c r="C227" s="280">
        <v>10</v>
      </c>
      <c r="D227" s="278">
        <v>8</v>
      </c>
      <c r="E227" s="278">
        <v>12</v>
      </c>
      <c r="F227" s="278">
        <v>1</v>
      </c>
      <c r="G227" s="278">
        <f t="shared" si="18"/>
        <v>19</v>
      </c>
      <c r="H227" s="271">
        <f t="shared" si="19"/>
        <v>2</v>
      </c>
    </row>
    <row r="228" spans="2:8" ht="14.15" customHeight="1" x14ac:dyDescent="0.3">
      <c r="B228" s="119" t="s">
        <v>324</v>
      </c>
      <c r="C228" s="280">
        <v>10</v>
      </c>
      <c r="D228" s="278">
        <v>0</v>
      </c>
      <c r="E228" s="278">
        <v>12</v>
      </c>
      <c r="F228" s="278">
        <v>0</v>
      </c>
      <c r="G228" s="278">
        <f t="shared" si="18"/>
        <v>12</v>
      </c>
      <c r="H228" s="271">
        <f t="shared" si="19"/>
        <v>2</v>
      </c>
    </row>
    <row r="229" spans="2:8" ht="14.15" customHeight="1" x14ac:dyDescent="0.3">
      <c r="B229" s="119" t="s">
        <v>328</v>
      </c>
      <c r="C229" s="280">
        <v>10</v>
      </c>
      <c r="D229" s="278">
        <v>0</v>
      </c>
      <c r="E229" s="278">
        <v>0</v>
      </c>
      <c r="F229" s="278">
        <v>0</v>
      </c>
      <c r="G229" s="278">
        <f t="shared" si="18"/>
        <v>0</v>
      </c>
      <c r="H229" s="271">
        <f t="shared" si="19"/>
        <v>0</v>
      </c>
    </row>
    <row r="230" spans="2:8" ht="14.15" customHeight="1" x14ac:dyDescent="0.3">
      <c r="B230" s="119" t="s">
        <v>329</v>
      </c>
      <c r="C230" s="280">
        <v>10</v>
      </c>
      <c r="D230" s="278">
        <v>10</v>
      </c>
      <c r="E230" s="278">
        <f>SUM(S!BA110:BA112)</f>
        <v>12</v>
      </c>
      <c r="F230" s="278">
        <f>SUM(S!BB110:BB112)</f>
        <v>2</v>
      </c>
      <c r="G230" s="278">
        <f t="shared" si="18"/>
        <v>20</v>
      </c>
      <c r="H230" s="271">
        <f t="shared" si="19"/>
        <v>2</v>
      </c>
    </row>
    <row r="231" spans="2:8" ht="14.15" customHeight="1" x14ac:dyDescent="0.3">
      <c r="B231" s="119" t="s">
        <v>330</v>
      </c>
      <c r="C231" s="280">
        <v>10</v>
      </c>
      <c r="D231" s="278">
        <v>0</v>
      </c>
      <c r="E231" s="278">
        <f>SUM(S!BD122)</f>
        <v>0</v>
      </c>
      <c r="F231" s="278">
        <v>0</v>
      </c>
      <c r="G231" s="278">
        <f t="shared" si="18"/>
        <v>0</v>
      </c>
      <c r="H231" s="271">
        <f t="shared" si="19"/>
        <v>0</v>
      </c>
    </row>
    <row r="232" spans="2:8" ht="14.15" customHeight="1" x14ac:dyDescent="0.3">
      <c r="B232" s="119" t="s">
        <v>331</v>
      </c>
      <c r="C232" s="280">
        <v>10</v>
      </c>
      <c r="D232" s="278">
        <v>4</v>
      </c>
      <c r="E232" s="278">
        <v>20</v>
      </c>
      <c r="F232" s="278">
        <v>1</v>
      </c>
      <c r="G232" s="278">
        <f t="shared" si="18"/>
        <v>23</v>
      </c>
      <c r="H232" s="271">
        <f t="shared" si="19"/>
        <v>2</v>
      </c>
    </row>
    <row r="233" spans="2:8" ht="14.15" customHeight="1" x14ac:dyDescent="0.3">
      <c r="B233" s="119" t="s">
        <v>332</v>
      </c>
      <c r="C233" s="280">
        <v>10</v>
      </c>
      <c r="D233" s="278">
        <v>0</v>
      </c>
      <c r="E233" s="278">
        <v>0</v>
      </c>
      <c r="F233" s="278">
        <v>0</v>
      </c>
      <c r="G233" s="278">
        <f t="shared" si="18"/>
        <v>0</v>
      </c>
      <c r="H233" s="271">
        <f t="shared" si="19"/>
        <v>0</v>
      </c>
    </row>
    <row r="234" spans="2:8" ht="14.15" customHeight="1" x14ac:dyDescent="0.3">
      <c r="B234" s="119" t="s">
        <v>334</v>
      </c>
      <c r="C234" s="280">
        <v>10</v>
      </c>
      <c r="D234" s="278">
        <v>0</v>
      </c>
      <c r="E234" s="278">
        <f>SUM(S!BA162)</f>
        <v>30</v>
      </c>
      <c r="F234" s="278">
        <f>SUM(S!BB162)</f>
        <v>0</v>
      </c>
      <c r="G234" s="278">
        <f t="shared" si="18"/>
        <v>30</v>
      </c>
      <c r="H234" s="271">
        <f t="shared" si="19"/>
        <v>2</v>
      </c>
    </row>
    <row r="235" spans="2:8" ht="14.15" customHeight="1" x14ac:dyDescent="0.3">
      <c r="B235" s="119" t="s">
        <v>335</v>
      </c>
      <c r="C235" s="280">
        <v>10</v>
      </c>
      <c r="D235" s="278">
        <v>10</v>
      </c>
      <c r="E235" s="278">
        <v>0</v>
      </c>
      <c r="F235" s="278">
        <f>SUM(S!BB176:BC181)</f>
        <v>9</v>
      </c>
      <c r="G235" s="278">
        <f t="shared" si="18"/>
        <v>1</v>
      </c>
      <c r="H235" s="271">
        <f t="shared" si="19"/>
        <v>1</v>
      </c>
    </row>
    <row r="236" spans="2:8" ht="14.15" customHeight="1" x14ac:dyDescent="0.3">
      <c r="B236" s="119" t="s">
        <v>336</v>
      </c>
      <c r="C236" s="280">
        <v>10</v>
      </c>
      <c r="D236" s="278">
        <v>9</v>
      </c>
      <c r="E236" s="278">
        <f>SUM(S!BA187)</f>
        <v>24</v>
      </c>
      <c r="F236" s="278">
        <v>0</v>
      </c>
      <c r="G236" s="278">
        <f t="shared" si="18"/>
        <v>33</v>
      </c>
      <c r="H236" s="271">
        <f t="shared" si="19"/>
        <v>2</v>
      </c>
    </row>
    <row r="237" spans="2:8" ht="14.15" customHeight="1" x14ac:dyDescent="0.3">
      <c r="B237" s="119" t="s">
        <v>337</v>
      </c>
      <c r="C237" s="280">
        <v>10</v>
      </c>
      <c r="D237" s="278">
        <v>2</v>
      </c>
      <c r="E237" s="278">
        <v>0</v>
      </c>
      <c r="F237" s="278">
        <v>0</v>
      </c>
      <c r="G237" s="278">
        <f t="shared" si="18"/>
        <v>2</v>
      </c>
      <c r="H237" s="271">
        <f t="shared" si="19"/>
        <v>1</v>
      </c>
    </row>
    <row r="238" spans="2:8" ht="14.15" customHeight="1" x14ac:dyDescent="0.3">
      <c r="B238" s="119" t="s">
        <v>338</v>
      </c>
      <c r="C238" s="280">
        <v>10</v>
      </c>
      <c r="D238" s="278">
        <v>8</v>
      </c>
      <c r="E238" s="278">
        <v>0</v>
      </c>
      <c r="F238" s="278">
        <v>0</v>
      </c>
      <c r="G238" s="278">
        <f t="shared" si="18"/>
        <v>8</v>
      </c>
      <c r="H238" s="271">
        <f t="shared" si="19"/>
        <v>1</v>
      </c>
    </row>
    <row r="239" spans="2:8" ht="14.15" customHeight="1" x14ac:dyDescent="0.3">
      <c r="B239" s="119" t="s">
        <v>340</v>
      </c>
      <c r="C239" s="280">
        <v>10</v>
      </c>
      <c r="D239" s="278">
        <v>15</v>
      </c>
      <c r="E239" s="278">
        <f>SUM(S!BA232)</f>
        <v>36</v>
      </c>
      <c r="F239" s="278">
        <f>SUM(S!BB232:BB235)</f>
        <v>3</v>
      </c>
      <c r="G239" s="278">
        <f t="shared" si="18"/>
        <v>48</v>
      </c>
      <c r="H239" s="271">
        <f t="shared" si="19"/>
        <v>2</v>
      </c>
    </row>
    <row r="240" spans="2:8" ht="14.15" customHeight="1" x14ac:dyDescent="0.3">
      <c r="B240" s="119" t="s">
        <v>339</v>
      </c>
      <c r="C240" s="280">
        <v>10</v>
      </c>
      <c r="D240" s="278">
        <v>4</v>
      </c>
      <c r="E240" s="278">
        <v>0</v>
      </c>
      <c r="F240" s="278">
        <v>0</v>
      </c>
      <c r="G240" s="278">
        <f t="shared" si="18"/>
        <v>4</v>
      </c>
      <c r="H240" s="271">
        <f t="shared" si="19"/>
        <v>1</v>
      </c>
    </row>
    <row r="241" spans="2:8" ht="14.15" customHeight="1" x14ac:dyDescent="0.3">
      <c r="B241" s="119" t="s">
        <v>341</v>
      </c>
      <c r="C241" s="280">
        <v>10</v>
      </c>
      <c r="D241" s="278">
        <v>22</v>
      </c>
      <c r="E241" s="278">
        <f>SUM(S!BA251)</f>
        <v>24</v>
      </c>
      <c r="F241" s="278">
        <f>SUM(S!BB252:BB253)</f>
        <v>2</v>
      </c>
      <c r="G241" s="278">
        <f t="shared" si="18"/>
        <v>44</v>
      </c>
      <c r="H241" s="271">
        <f t="shared" si="19"/>
        <v>2</v>
      </c>
    </row>
    <row r="242" spans="2:8" ht="14.15" customHeight="1" x14ac:dyDescent="0.3">
      <c r="B242" s="119" t="s">
        <v>342</v>
      </c>
      <c r="C242" s="280">
        <v>100</v>
      </c>
      <c r="D242" s="278">
        <v>249</v>
      </c>
      <c r="E242" s="278">
        <f>SUM(S!BA265:BA289)</f>
        <v>960</v>
      </c>
      <c r="F242" s="278">
        <f>SUM(S!BB265:BB289)</f>
        <v>89</v>
      </c>
      <c r="G242" s="278">
        <f t="shared" si="18"/>
        <v>1120</v>
      </c>
      <c r="H242" s="271">
        <f t="shared" si="19"/>
        <v>2</v>
      </c>
    </row>
    <row r="243" spans="2:8" ht="14.15" customHeight="1" x14ac:dyDescent="0.3">
      <c r="B243" s="119" t="s">
        <v>344</v>
      </c>
      <c r="C243" s="280">
        <v>10</v>
      </c>
      <c r="D243" s="278">
        <v>0</v>
      </c>
      <c r="E243" s="278">
        <v>0</v>
      </c>
      <c r="F243" s="278">
        <v>0</v>
      </c>
      <c r="G243" s="278">
        <f t="shared" si="18"/>
        <v>0</v>
      </c>
      <c r="H243" s="271">
        <f t="shared" si="19"/>
        <v>0</v>
      </c>
    </row>
    <row r="244" spans="2:8" ht="14.15" customHeight="1" x14ac:dyDescent="0.3">
      <c r="B244" s="119" t="s">
        <v>345</v>
      </c>
      <c r="C244" s="280">
        <v>10</v>
      </c>
      <c r="D244" s="278">
        <v>27</v>
      </c>
      <c r="E244" s="278">
        <f>SUM(S!BA327)</f>
        <v>36</v>
      </c>
      <c r="F244" s="278">
        <f>SUM(S!BB327)</f>
        <v>0</v>
      </c>
      <c r="G244" s="278">
        <f t="shared" si="18"/>
        <v>63</v>
      </c>
      <c r="H244" s="271">
        <f t="shared" si="19"/>
        <v>2</v>
      </c>
    </row>
    <row r="245" spans="2:8" ht="14.15" customHeight="1" x14ac:dyDescent="0.3">
      <c r="B245" s="119" t="s">
        <v>346</v>
      </c>
      <c r="C245" s="280">
        <v>10</v>
      </c>
      <c r="D245" s="278">
        <v>0</v>
      </c>
      <c r="E245" s="278">
        <v>6</v>
      </c>
      <c r="F245" s="278">
        <v>0</v>
      </c>
      <c r="G245" s="278">
        <f t="shared" si="18"/>
        <v>6</v>
      </c>
      <c r="H245" s="271">
        <f t="shared" si="19"/>
        <v>1</v>
      </c>
    </row>
    <row r="246" spans="2:8" ht="14.15" customHeight="1" x14ac:dyDescent="0.3">
      <c r="B246" s="119" t="s">
        <v>348</v>
      </c>
      <c r="C246" s="280">
        <v>10</v>
      </c>
      <c r="D246" s="278">
        <v>1</v>
      </c>
      <c r="E246" s="278">
        <v>0</v>
      </c>
      <c r="F246" s="278">
        <v>0</v>
      </c>
      <c r="G246" s="278">
        <f t="shared" si="18"/>
        <v>1</v>
      </c>
      <c r="H246" s="271">
        <f t="shared" si="19"/>
        <v>1</v>
      </c>
    </row>
    <row r="247" spans="2:8" ht="14.15" customHeight="1" x14ac:dyDescent="0.3">
      <c r="B247" s="119" t="s">
        <v>347</v>
      </c>
      <c r="C247" s="280">
        <v>10</v>
      </c>
      <c r="D247" s="278">
        <v>8</v>
      </c>
      <c r="E247" s="278">
        <v>0</v>
      </c>
      <c r="F247" s="278">
        <v>0</v>
      </c>
      <c r="G247" s="278">
        <f t="shared" si="18"/>
        <v>8</v>
      </c>
      <c r="H247" s="271">
        <f t="shared" si="19"/>
        <v>1</v>
      </c>
    </row>
    <row r="248" spans="2:8" ht="14.15" customHeight="1" x14ac:dyDescent="0.3">
      <c r="B248" s="119" t="s">
        <v>349</v>
      </c>
      <c r="C248" s="280">
        <v>200</v>
      </c>
      <c r="D248" s="278">
        <v>0</v>
      </c>
      <c r="E248" s="278">
        <f>SUM(S!BA368)</f>
        <v>4000</v>
      </c>
      <c r="F248" s="278">
        <f>SUM(S!BB368:BB384)</f>
        <v>99</v>
      </c>
      <c r="G248" s="278">
        <f t="shared" si="18"/>
        <v>3901</v>
      </c>
      <c r="H248" s="271">
        <f t="shared" si="19"/>
        <v>2</v>
      </c>
    </row>
    <row r="249" spans="2:8" ht="14.15" customHeight="1" x14ac:dyDescent="0.3">
      <c r="B249" s="119" t="s">
        <v>350</v>
      </c>
      <c r="C249" s="280">
        <v>200</v>
      </c>
      <c r="D249" s="278">
        <v>925</v>
      </c>
      <c r="E249" s="278">
        <f>SUM(S!BA408)</f>
        <v>2000</v>
      </c>
      <c r="F249" s="278">
        <f>SUM(S!BB401:BB424)</f>
        <v>108</v>
      </c>
      <c r="G249" s="278">
        <f t="shared" si="18"/>
        <v>2817</v>
      </c>
      <c r="H249" s="271">
        <f t="shared" si="19"/>
        <v>2</v>
      </c>
    </row>
    <row r="250" spans="2:8" ht="14.15" customHeight="1" x14ac:dyDescent="0.3">
      <c r="B250" s="119" t="s">
        <v>351</v>
      </c>
      <c r="C250" s="280">
        <v>5</v>
      </c>
      <c r="D250" s="278">
        <v>21</v>
      </c>
      <c r="E250" s="278">
        <v>0</v>
      </c>
      <c r="F250" s="278">
        <v>0</v>
      </c>
      <c r="G250" s="278">
        <f t="shared" si="18"/>
        <v>21</v>
      </c>
      <c r="H250" s="271">
        <f t="shared" si="19"/>
        <v>2</v>
      </c>
    </row>
    <row r="251" spans="2:8" ht="14.15" customHeight="1" x14ac:dyDescent="0.3">
      <c r="B251" s="119" t="s">
        <v>352</v>
      </c>
      <c r="C251" s="280">
        <v>5</v>
      </c>
      <c r="D251" s="278">
        <v>0</v>
      </c>
      <c r="E251" s="278">
        <f>SUM(S!BA433)</f>
        <v>24</v>
      </c>
      <c r="F251" s="278">
        <f>SUM(S!BB432:BB434)</f>
        <v>2</v>
      </c>
      <c r="G251" s="278">
        <f t="shared" si="18"/>
        <v>22</v>
      </c>
      <c r="H251" s="271">
        <f t="shared" si="19"/>
        <v>2</v>
      </c>
    </row>
    <row r="252" spans="2:8" ht="14.15" customHeight="1" x14ac:dyDescent="0.3">
      <c r="B252" s="119" t="s">
        <v>353</v>
      </c>
      <c r="C252" s="280">
        <v>10</v>
      </c>
      <c r="D252" s="278">
        <v>23</v>
      </c>
      <c r="E252" s="278">
        <f>SUM(S!BA455:BA458)</f>
        <v>48</v>
      </c>
      <c r="F252" s="278">
        <f>SUM(S!BB454:BB458)</f>
        <v>4</v>
      </c>
      <c r="G252" s="278">
        <f t="shared" si="18"/>
        <v>67</v>
      </c>
      <c r="H252" s="271">
        <f t="shared" si="19"/>
        <v>2</v>
      </c>
    </row>
    <row r="253" spans="2:8" ht="12.75" customHeight="1" x14ac:dyDescent="0.25"/>
    <row r="254" spans="2:8" ht="12.75" customHeight="1" x14ac:dyDescent="0.25"/>
    <row r="255" spans="2:8" ht="14" x14ac:dyDescent="0.3">
      <c r="B255" s="368">
        <v>1</v>
      </c>
      <c r="C255" s="363" t="s">
        <v>569</v>
      </c>
      <c r="D255" s="412"/>
      <c r="E255" s="364"/>
      <c r="F255" s="364"/>
      <c r="G255" s="412"/>
    </row>
    <row r="256" spans="2:8" ht="14" x14ac:dyDescent="0.3">
      <c r="B256" s="369">
        <v>0</v>
      </c>
      <c r="C256" s="363" t="s">
        <v>570</v>
      </c>
      <c r="D256" s="413"/>
      <c r="E256" s="366"/>
      <c r="F256" s="366"/>
      <c r="G256" s="413"/>
    </row>
    <row r="257" spans="2:8" ht="14" x14ac:dyDescent="0.3">
      <c r="B257" s="370">
        <v>-1</v>
      </c>
      <c r="C257" s="363" t="s">
        <v>571</v>
      </c>
      <c r="D257" s="414"/>
      <c r="E257" s="367"/>
      <c r="F257" s="367"/>
      <c r="G257" s="414"/>
    </row>
    <row r="258" spans="2:8" ht="12.75" customHeight="1" x14ac:dyDescent="0.25"/>
    <row r="259" spans="2:8" ht="12.75" customHeight="1" x14ac:dyDescent="0.25">
      <c r="C259" s="365"/>
    </row>
    <row r="260" spans="2:8" ht="20" customHeight="1" x14ac:dyDescent="0.4">
      <c r="B260" s="642" t="s">
        <v>579</v>
      </c>
      <c r="C260" s="642"/>
      <c r="D260" s="642"/>
      <c r="E260" s="642"/>
      <c r="F260" s="642"/>
      <c r="G260" s="642"/>
      <c r="H260" s="642"/>
    </row>
    <row r="261" spans="2:8" ht="12.75" customHeight="1" x14ac:dyDescent="0.35">
      <c r="B261" s="440" t="s">
        <v>445</v>
      </c>
      <c r="C261" s="237" t="s">
        <v>505</v>
      </c>
      <c r="D261" s="440" t="s">
        <v>501</v>
      </c>
      <c r="E261" s="440" t="s">
        <v>502</v>
      </c>
      <c r="F261" s="440" t="s">
        <v>503</v>
      </c>
      <c r="G261" s="440" t="s">
        <v>504</v>
      </c>
      <c r="H261" s="407" t="s">
        <v>528</v>
      </c>
    </row>
    <row r="262" spans="2:8" ht="12.75" customHeight="1" x14ac:dyDescent="0.3">
      <c r="B262" s="119" t="s">
        <v>317</v>
      </c>
      <c r="C262" s="280">
        <v>10</v>
      </c>
      <c r="D262" s="278">
        <v>25</v>
      </c>
      <c r="E262" s="278">
        <v>0</v>
      </c>
      <c r="F262" s="278">
        <f>SUM(S!BJ13:BJ17)</f>
        <v>8</v>
      </c>
      <c r="G262" s="278">
        <f>D262+E262-F262</f>
        <v>17</v>
      </c>
      <c r="H262" s="271">
        <f t="shared" ref="H262:H292" si="20">_xlfn.IFS(G262&lt;=0,0,G262&lt;=C262,1,G262&gt;=C262,2)</f>
        <v>2</v>
      </c>
    </row>
    <row r="263" spans="2:8" ht="12.75" customHeight="1" x14ac:dyDescent="0.3">
      <c r="B263" s="119" t="s">
        <v>318</v>
      </c>
      <c r="C263" s="280">
        <v>10</v>
      </c>
      <c r="D263" s="278">
        <v>4</v>
      </c>
      <c r="E263" s="278">
        <v>0</v>
      </c>
      <c r="F263" s="278">
        <v>0</v>
      </c>
      <c r="G263" s="278">
        <f t="shared" ref="G263:G292" si="21">D263+E263-F263</f>
        <v>4</v>
      </c>
      <c r="H263" s="271">
        <f t="shared" si="20"/>
        <v>1</v>
      </c>
    </row>
    <row r="264" spans="2:8" ht="12.75" customHeight="1" x14ac:dyDescent="0.3">
      <c r="B264" s="119" t="s">
        <v>320</v>
      </c>
      <c r="C264" s="280">
        <v>10</v>
      </c>
      <c r="D264" s="278">
        <v>22</v>
      </c>
      <c r="E264" s="278">
        <v>0</v>
      </c>
      <c r="F264" s="278">
        <f>SUM(S!BJ37:BJ41)</f>
        <v>8</v>
      </c>
      <c r="G264" s="278">
        <f t="shared" si="21"/>
        <v>14</v>
      </c>
      <c r="H264" s="271">
        <f t="shared" si="20"/>
        <v>2</v>
      </c>
    </row>
    <row r="265" spans="2:8" ht="12.75" customHeight="1" x14ac:dyDescent="0.3">
      <c r="B265" s="119" t="s">
        <v>321</v>
      </c>
      <c r="C265" s="280">
        <v>10</v>
      </c>
      <c r="D265" s="278">
        <v>13</v>
      </c>
      <c r="E265" s="278">
        <v>0</v>
      </c>
      <c r="F265" s="278">
        <f>SUM(S!BJ48:BJ50)</f>
        <v>3</v>
      </c>
      <c r="G265" s="278">
        <f t="shared" si="21"/>
        <v>10</v>
      </c>
      <c r="H265" s="271">
        <f t="shared" si="20"/>
        <v>1</v>
      </c>
    </row>
    <row r="266" spans="2:8" ht="12.75" customHeight="1" x14ac:dyDescent="0.3">
      <c r="B266" s="119" t="s">
        <v>322</v>
      </c>
      <c r="C266" s="280">
        <v>10</v>
      </c>
      <c r="D266" s="278">
        <v>2</v>
      </c>
      <c r="E266" s="278">
        <v>0</v>
      </c>
      <c r="F266" s="278">
        <f>SUM(S!BI48)</f>
        <v>0</v>
      </c>
      <c r="G266" s="278">
        <f t="shared" si="21"/>
        <v>2</v>
      </c>
      <c r="H266" s="271">
        <f t="shared" si="20"/>
        <v>1</v>
      </c>
    </row>
    <row r="267" spans="2:8" ht="12.75" customHeight="1" x14ac:dyDescent="0.3">
      <c r="B267" s="119" t="s">
        <v>323</v>
      </c>
      <c r="C267" s="280">
        <v>10</v>
      </c>
      <c r="D267" s="278">
        <v>19</v>
      </c>
      <c r="E267" s="278">
        <v>0</v>
      </c>
      <c r="F267" s="278">
        <f>SUM(S!BJ72:BJ74)</f>
        <v>3</v>
      </c>
      <c r="G267" s="278">
        <f t="shared" si="21"/>
        <v>16</v>
      </c>
      <c r="H267" s="271">
        <f t="shared" si="20"/>
        <v>2</v>
      </c>
    </row>
    <row r="268" spans="2:8" ht="12.75" customHeight="1" x14ac:dyDescent="0.3">
      <c r="B268" s="119" t="s">
        <v>324</v>
      </c>
      <c r="C268" s="280">
        <v>10</v>
      </c>
      <c r="D268" s="278">
        <v>12</v>
      </c>
      <c r="E268" s="278">
        <v>0</v>
      </c>
      <c r="F268" s="278">
        <f>SUM(S!BJ84)</f>
        <v>1</v>
      </c>
      <c r="G268" s="278">
        <f t="shared" si="21"/>
        <v>11</v>
      </c>
      <c r="H268" s="271">
        <f t="shared" si="20"/>
        <v>2</v>
      </c>
    </row>
    <row r="269" spans="2:8" ht="12.75" customHeight="1" x14ac:dyDescent="0.3">
      <c r="B269" s="119" t="s">
        <v>328</v>
      </c>
      <c r="C269" s="280">
        <v>10</v>
      </c>
      <c r="D269" s="278">
        <v>0</v>
      </c>
      <c r="E269" s="278">
        <v>0</v>
      </c>
      <c r="F269" s="278">
        <v>0</v>
      </c>
      <c r="G269" s="278">
        <f t="shared" si="21"/>
        <v>0</v>
      </c>
      <c r="H269" s="271">
        <f t="shared" si="20"/>
        <v>0</v>
      </c>
    </row>
    <row r="270" spans="2:8" ht="12.75" customHeight="1" x14ac:dyDescent="0.3">
      <c r="B270" s="119" t="s">
        <v>329</v>
      </c>
      <c r="C270" s="280">
        <v>10</v>
      </c>
      <c r="D270" s="278">
        <v>44</v>
      </c>
      <c r="E270" s="278">
        <v>0</v>
      </c>
      <c r="F270" s="278">
        <f>SUM(S!BJ110:BJ112)</f>
        <v>3</v>
      </c>
      <c r="G270" s="278">
        <f t="shared" si="21"/>
        <v>41</v>
      </c>
      <c r="H270" s="271">
        <f t="shared" si="20"/>
        <v>2</v>
      </c>
    </row>
    <row r="271" spans="2:8" ht="12.75" customHeight="1" x14ac:dyDescent="0.3">
      <c r="B271" s="119" t="s">
        <v>330</v>
      </c>
      <c r="C271" s="280">
        <v>10</v>
      </c>
      <c r="D271" s="278">
        <v>0</v>
      </c>
      <c r="E271" s="278">
        <v>0</v>
      </c>
      <c r="F271" s="278">
        <v>0</v>
      </c>
      <c r="G271" s="278">
        <f t="shared" si="21"/>
        <v>0</v>
      </c>
      <c r="H271" s="271">
        <f t="shared" si="20"/>
        <v>0</v>
      </c>
    </row>
    <row r="272" spans="2:8" ht="12.75" customHeight="1" x14ac:dyDescent="0.3">
      <c r="B272" s="119" t="s">
        <v>331</v>
      </c>
      <c r="C272" s="280">
        <v>10</v>
      </c>
      <c r="D272" s="278">
        <v>23</v>
      </c>
      <c r="E272" s="278">
        <v>0</v>
      </c>
      <c r="F272" s="278">
        <f>SUM(S!BJ135:BJ138)</f>
        <v>4</v>
      </c>
      <c r="G272" s="278">
        <f t="shared" si="21"/>
        <v>19</v>
      </c>
      <c r="H272" s="271">
        <f t="shared" si="20"/>
        <v>2</v>
      </c>
    </row>
    <row r="273" spans="2:8" ht="12.75" customHeight="1" x14ac:dyDescent="0.3">
      <c r="B273" s="119" t="s">
        <v>332</v>
      </c>
      <c r="C273" s="280">
        <v>10</v>
      </c>
      <c r="D273" s="278">
        <v>0</v>
      </c>
      <c r="E273" s="278">
        <v>0</v>
      </c>
      <c r="F273" s="278">
        <v>0</v>
      </c>
      <c r="G273" s="278">
        <f t="shared" si="21"/>
        <v>0</v>
      </c>
      <c r="H273" s="271">
        <f t="shared" si="20"/>
        <v>0</v>
      </c>
    </row>
    <row r="274" spans="2:8" ht="12.75" customHeight="1" x14ac:dyDescent="0.3">
      <c r="B274" s="119" t="s">
        <v>334</v>
      </c>
      <c r="C274" s="280">
        <v>10</v>
      </c>
      <c r="D274" s="278">
        <v>30</v>
      </c>
      <c r="E274" s="278">
        <v>0</v>
      </c>
      <c r="F274" s="278">
        <f>SUM(S!BJ162:BJ167)</f>
        <v>7</v>
      </c>
      <c r="G274" s="278">
        <f t="shared" si="21"/>
        <v>23</v>
      </c>
      <c r="H274" s="271">
        <f t="shared" si="20"/>
        <v>2</v>
      </c>
    </row>
    <row r="275" spans="2:8" ht="12.75" customHeight="1" x14ac:dyDescent="0.3">
      <c r="B275" s="119" t="s">
        <v>335</v>
      </c>
      <c r="C275" s="280">
        <v>10</v>
      </c>
      <c r="D275" s="278">
        <v>1</v>
      </c>
      <c r="E275" s="278">
        <v>0</v>
      </c>
      <c r="F275" s="278">
        <v>1</v>
      </c>
      <c r="G275" s="278">
        <f t="shared" si="21"/>
        <v>0</v>
      </c>
      <c r="H275" s="271">
        <f t="shared" si="20"/>
        <v>0</v>
      </c>
    </row>
    <row r="276" spans="2:8" ht="12.75" customHeight="1" x14ac:dyDescent="0.3">
      <c r="B276" s="119" t="s">
        <v>336</v>
      </c>
      <c r="C276" s="280">
        <v>10</v>
      </c>
      <c r="D276" s="278">
        <v>33</v>
      </c>
      <c r="E276" s="278">
        <v>0</v>
      </c>
      <c r="F276" s="278">
        <f>SUM(S!BI177)</f>
        <v>0</v>
      </c>
      <c r="G276" s="278">
        <f t="shared" si="21"/>
        <v>33</v>
      </c>
      <c r="H276" s="271">
        <f t="shared" si="20"/>
        <v>2</v>
      </c>
    </row>
    <row r="277" spans="2:8" ht="12.75" customHeight="1" x14ac:dyDescent="0.3">
      <c r="B277" s="119" t="s">
        <v>337</v>
      </c>
      <c r="C277" s="280">
        <v>10</v>
      </c>
      <c r="D277" s="278">
        <v>2</v>
      </c>
      <c r="E277" s="278">
        <v>0</v>
      </c>
      <c r="F277" s="278">
        <f>SUM(S!BI178)</f>
        <v>0</v>
      </c>
      <c r="G277" s="278">
        <f t="shared" si="21"/>
        <v>2</v>
      </c>
      <c r="H277" s="271">
        <f t="shared" si="20"/>
        <v>1</v>
      </c>
    </row>
    <row r="278" spans="2:8" ht="12.75" customHeight="1" x14ac:dyDescent="0.3">
      <c r="B278" s="119" t="s">
        <v>338</v>
      </c>
      <c r="C278" s="280">
        <v>10</v>
      </c>
      <c r="D278" s="278">
        <v>8</v>
      </c>
      <c r="E278" s="278">
        <v>0</v>
      </c>
      <c r="F278" s="278">
        <f>SUM(S!BI179)</f>
        <v>0</v>
      </c>
      <c r="G278" s="278">
        <f t="shared" si="21"/>
        <v>8</v>
      </c>
      <c r="H278" s="271">
        <f t="shared" si="20"/>
        <v>1</v>
      </c>
    </row>
    <row r="279" spans="2:8" ht="12.75" customHeight="1" x14ac:dyDescent="0.3">
      <c r="B279" s="119" t="s">
        <v>340</v>
      </c>
      <c r="C279" s="280">
        <v>10</v>
      </c>
      <c r="D279" s="278">
        <v>48</v>
      </c>
      <c r="E279" s="278">
        <v>0</v>
      </c>
      <c r="F279" s="278">
        <f>SUM(S!BJ232:BJ235)</f>
        <v>4</v>
      </c>
      <c r="G279" s="278">
        <f t="shared" si="21"/>
        <v>44</v>
      </c>
      <c r="H279" s="271">
        <f t="shared" si="20"/>
        <v>2</v>
      </c>
    </row>
    <row r="280" spans="2:8" ht="12.75" customHeight="1" x14ac:dyDescent="0.3">
      <c r="B280" s="119" t="s">
        <v>339</v>
      </c>
      <c r="C280" s="280">
        <v>10</v>
      </c>
      <c r="D280" s="278">
        <v>4</v>
      </c>
      <c r="E280" s="278">
        <v>0</v>
      </c>
      <c r="F280" s="278">
        <v>3</v>
      </c>
      <c r="G280" s="278">
        <f t="shared" si="21"/>
        <v>1</v>
      </c>
      <c r="H280" s="271">
        <f t="shared" si="20"/>
        <v>1</v>
      </c>
    </row>
    <row r="281" spans="2:8" ht="12.75" customHeight="1" x14ac:dyDescent="0.3">
      <c r="B281" s="119" t="s">
        <v>341</v>
      </c>
      <c r="C281" s="280">
        <v>10</v>
      </c>
      <c r="D281" s="278">
        <v>44</v>
      </c>
      <c r="E281" s="278">
        <v>0</v>
      </c>
      <c r="F281" s="278">
        <f>SUM(S!BJ251:BJ254)</f>
        <v>4</v>
      </c>
      <c r="G281" s="278">
        <f t="shared" si="21"/>
        <v>40</v>
      </c>
      <c r="H281" s="271">
        <f t="shared" si="20"/>
        <v>2</v>
      </c>
    </row>
    <row r="282" spans="2:8" ht="12.75" customHeight="1" x14ac:dyDescent="0.3">
      <c r="B282" s="119" t="s">
        <v>342</v>
      </c>
      <c r="C282" s="280">
        <v>100</v>
      </c>
      <c r="D282" s="278">
        <v>1120</v>
      </c>
      <c r="E282" s="278">
        <v>0</v>
      </c>
      <c r="F282" s="278">
        <f>SUM(S!BJ265:BJ289)</f>
        <v>104</v>
      </c>
      <c r="G282" s="278">
        <f t="shared" si="21"/>
        <v>1016</v>
      </c>
      <c r="H282" s="271">
        <f t="shared" si="20"/>
        <v>2</v>
      </c>
    </row>
    <row r="283" spans="2:8" ht="12.75" customHeight="1" x14ac:dyDescent="0.3">
      <c r="B283" s="119" t="s">
        <v>344</v>
      </c>
      <c r="C283" s="280">
        <v>10</v>
      </c>
      <c r="D283" s="278">
        <v>0</v>
      </c>
      <c r="E283" s="278">
        <v>0</v>
      </c>
      <c r="F283" s="278">
        <v>0</v>
      </c>
      <c r="G283" s="278">
        <f t="shared" si="21"/>
        <v>0</v>
      </c>
      <c r="H283" s="271">
        <f t="shared" si="20"/>
        <v>0</v>
      </c>
    </row>
    <row r="284" spans="2:8" ht="12.75" customHeight="1" x14ac:dyDescent="0.3">
      <c r="B284" s="119" t="s">
        <v>345</v>
      </c>
      <c r="C284" s="280">
        <v>10</v>
      </c>
      <c r="D284" s="278">
        <v>63</v>
      </c>
      <c r="E284" s="278">
        <v>0</v>
      </c>
      <c r="F284" s="278">
        <f>SUM(S!BJ327:BJ329)</f>
        <v>3</v>
      </c>
      <c r="G284" s="278">
        <f t="shared" si="21"/>
        <v>60</v>
      </c>
      <c r="H284" s="271">
        <f t="shared" si="20"/>
        <v>2</v>
      </c>
    </row>
    <row r="285" spans="2:8" ht="12.75" customHeight="1" x14ac:dyDescent="0.3">
      <c r="B285" s="119" t="s">
        <v>346</v>
      </c>
      <c r="C285" s="280">
        <v>10</v>
      </c>
      <c r="D285" s="278">
        <v>6</v>
      </c>
      <c r="E285" s="278">
        <v>0</v>
      </c>
      <c r="F285" s="278">
        <f>SUM(S!BJ338)</f>
        <v>1</v>
      </c>
      <c r="G285" s="278">
        <f t="shared" si="21"/>
        <v>5</v>
      </c>
      <c r="H285" s="271">
        <f t="shared" si="20"/>
        <v>1</v>
      </c>
    </row>
    <row r="286" spans="2:8" ht="12.75" customHeight="1" x14ac:dyDescent="0.3">
      <c r="B286" s="119" t="s">
        <v>348</v>
      </c>
      <c r="C286" s="280">
        <v>10</v>
      </c>
      <c r="D286" s="278">
        <v>1</v>
      </c>
      <c r="E286" s="278">
        <v>0</v>
      </c>
      <c r="F286" s="278">
        <v>0</v>
      </c>
      <c r="G286" s="278">
        <f t="shared" si="21"/>
        <v>1</v>
      </c>
      <c r="H286" s="271">
        <f t="shared" si="20"/>
        <v>1</v>
      </c>
    </row>
    <row r="287" spans="2:8" ht="12.75" customHeight="1" x14ac:dyDescent="0.3">
      <c r="B287" s="119" t="s">
        <v>347</v>
      </c>
      <c r="C287" s="280">
        <v>10</v>
      </c>
      <c r="D287" s="278">
        <v>8</v>
      </c>
      <c r="E287" s="278">
        <v>0</v>
      </c>
      <c r="F287" s="278">
        <v>0</v>
      </c>
      <c r="G287" s="278">
        <f t="shared" si="21"/>
        <v>8</v>
      </c>
      <c r="H287" s="271">
        <f t="shared" si="20"/>
        <v>1</v>
      </c>
    </row>
    <row r="288" spans="2:8" ht="12.75" customHeight="1" x14ac:dyDescent="0.3">
      <c r="B288" s="119" t="s">
        <v>349</v>
      </c>
      <c r="C288" s="280">
        <v>200</v>
      </c>
      <c r="D288" s="278">
        <v>3901</v>
      </c>
      <c r="E288" s="278">
        <v>0</v>
      </c>
      <c r="F288" s="278">
        <f>SUM(S!BJ368:BJ392)</f>
        <v>245</v>
      </c>
      <c r="G288" s="278">
        <f t="shared" si="21"/>
        <v>3656</v>
      </c>
      <c r="H288" s="271">
        <f t="shared" si="20"/>
        <v>2</v>
      </c>
    </row>
    <row r="289" spans="2:8" ht="12.75" customHeight="1" x14ac:dyDescent="0.3">
      <c r="B289" s="119" t="s">
        <v>350</v>
      </c>
      <c r="C289" s="280">
        <v>200</v>
      </c>
      <c r="D289" s="278">
        <v>2817</v>
      </c>
      <c r="E289" s="278">
        <v>0</v>
      </c>
      <c r="F289" s="278">
        <f>SUM(S!BJ401:BJ423)</f>
        <v>83</v>
      </c>
      <c r="G289" s="278">
        <f t="shared" si="21"/>
        <v>2734</v>
      </c>
      <c r="H289" s="271">
        <f t="shared" si="20"/>
        <v>2</v>
      </c>
    </row>
    <row r="290" spans="2:8" ht="12.75" customHeight="1" x14ac:dyDescent="0.3">
      <c r="B290" s="119" t="s">
        <v>351</v>
      </c>
      <c r="C290" s="280">
        <v>5</v>
      </c>
      <c r="D290" s="278">
        <v>21</v>
      </c>
      <c r="E290" s="278">
        <v>0</v>
      </c>
      <c r="F290" s="278">
        <f>SUM(S!BJ432:BJ433)</f>
        <v>2</v>
      </c>
      <c r="G290" s="278">
        <f t="shared" si="21"/>
        <v>19</v>
      </c>
      <c r="H290" s="271">
        <f t="shared" si="20"/>
        <v>2</v>
      </c>
    </row>
    <row r="291" spans="2:8" ht="12.75" customHeight="1" x14ac:dyDescent="0.3">
      <c r="B291" s="119" t="s">
        <v>352</v>
      </c>
      <c r="C291" s="280">
        <v>5</v>
      </c>
      <c r="D291" s="278">
        <v>22</v>
      </c>
      <c r="E291" s="278">
        <v>0</v>
      </c>
      <c r="F291" s="278">
        <f>SUM(S!BJ454:BJ457)</f>
        <v>4</v>
      </c>
      <c r="G291" s="278">
        <f t="shared" si="21"/>
        <v>18</v>
      </c>
      <c r="H291" s="271">
        <f t="shared" si="20"/>
        <v>2</v>
      </c>
    </row>
    <row r="292" spans="2:8" ht="12.75" customHeight="1" x14ac:dyDescent="0.3">
      <c r="B292" s="119" t="s">
        <v>353</v>
      </c>
      <c r="C292" s="280">
        <v>10</v>
      </c>
      <c r="D292" s="278">
        <v>67</v>
      </c>
      <c r="E292" s="278">
        <v>0</v>
      </c>
      <c r="F292" s="278">
        <f>SUM(S!BJ454:BJ457)</f>
        <v>4</v>
      </c>
      <c r="G292" s="278">
        <f t="shared" si="21"/>
        <v>63</v>
      </c>
      <c r="H292" s="271">
        <f t="shared" si="20"/>
        <v>2</v>
      </c>
    </row>
    <row r="293" spans="2:8" ht="12.75" customHeight="1" x14ac:dyDescent="0.25"/>
    <row r="294" spans="2:8" ht="20" customHeight="1" x14ac:dyDescent="0.4">
      <c r="B294" s="642" t="s">
        <v>581</v>
      </c>
      <c r="C294" s="642"/>
      <c r="D294" s="642"/>
      <c r="E294" s="642"/>
      <c r="F294" s="642"/>
      <c r="G294" s="642"/>
      <c r="H294" s="642"/>
    </row>
    <row r="295" spans="2:8" ht="12.75" customHeight="1" x14ac:dyDescent="0.35">
      <c r="B295" s="463" t="s">
        <v>445</v>
      </c>
      <c r="C295" s="237" t="s">
        <v>505</v>
      </c>
      <c r="D295" s="463" t="s">
        <v>501</v>
      </c>
      <c r="E295" s="463" t="s">
        <v>502</v>
      </c>
      <c r="F295" s="463" t="s">
        <v>503</v>
      </c>
      <c r="G295" s="463" t="s">
        <v>504</v>
      </c>
      <c r="H295" s="407" t="s">
        <v>528</v>
      </c>
    </row>
    <row r="296" spans="2:8" ht="12.75" customHeight="1" x14ac:dyDescent="0.3">
      <c r="B296" s="119" t="s">
        <v>317</v>
      </c>
      <c r="C296" s="280">
        <v>10</v>
      </c>
      <c r="D296" s="278">
        <f>G262</f>
        <v>17</v>
      </c>
      <c r="E296" s="278">
        <v>0</v>
      </c>
      <c r="F296" s="278">
        <f>SUM(S!BR13:BR17)</f>
        <v>7</v>
      </c>
      <c r="G296" s="278">
        <f>D296+E296-F296</f>
        <v>10</v>
      </c>
      <c r="H296" s="271">
        <f t="shared" ref="H296:H326" si="22">_xlfn.IFS(G296&lt;=0,0,G296&lt;=C296,1,G296&gt;=C296,2)</f>
        <v>1</v>
      </c>
    </row>
    <row r="297" spans="2:8" ht="12.75" customHeight="1" x14ac:dyDescent="0.3">
      <c r="B297" s="119" t="s">
        <v>318</v>
      </c>
      <c r="C297" s="280">
        <v>10</v>
      </c>
      <c r="D297" s="278">
        <f t="shared" ref="D297:D326" si="23">G263</f>
        <v>4</v>
      </c>
      <c r="E297" s="278">
        <v>0</v>
      </c>
      <c r="F297" s="278">
        <f>SUM(S!BR26:BR27)</f>
        <v>2</v>
      </c>
      <c r="G297" s="278">
        <f t="shared" ref="G297:G326" si="24">D297+E297-F297</f>
        <v>2</v>
      </c>
      <c r="H297" s="271">
        <f t="shared" si="22"/>
        <v>1</v>
      </c>
    </row>
    <row r="298" spans="2:8" ht="12.75" customHeight="1" x14ac:dyDescent="0.3">
      <c r="B298" s="119" t="s">
        <v>320</v>
      </c>
      <c r="C298" s="280">
        <v>10</v>
      </c>
      <c r="D298" s="278">
        <f t="shared" si="23"/>
        <v>14</v>
      </c>
      <c r="E298" s="278">
        <v>0</v>
      </c>
      <c r="F298" s="278">
        <f>SUM(S!BR37:BR42)</f>
        <v>8</v>
      </c>
      <c r="G298" s="278">
        <f t="shared" si="24"/>
        <v>6</v>
      </c>
      <c r="H298" s="271">
        <f t="shared" si="22"/>
        <v>1</v>
      </c>
    </row>
    <row r="299" spans="2:8" ht="12.75" customHeight="1" x14ac:dyDescent="0.3">
      <c r="B299" s="119" t="s">
        <v>321</v>
      </c>
      <c r="C299" s="280">
        <v>10</v>
      </c>
      <c r="D299" s="278">
        <f t="shared" si="23"/>
        <v>10</v>
      </c>
      <c r="E299" s="278">
        <v>0</v>
      </c>
      <c r="F299" s="278">
        <f>SUM(S!BR48:BR50)</f>
        <v>3</v>
      </c>
      <c r="G299" s="278">
        <f t="shared" si="24"/>
        <v>7</v>
      </c>
      <c r="H299" s="271">
        <f t="shared" si="22"/>
        <v>1</v>
      </c>
    </row>
    <row r="300" spans="2:8" ht="12.75" customHeight="1" x14ac:dyDescent="0.3">
      <c r="B300" s="119" t="s">
        <v>322</v>
      </c>
      <c r="C300" s="280">
        <v>10</v>
      </c>
      <c r="D300" s="278">
        <f t="shared" si="23"/>
        <v>2</v>
      </c>
      <c r="E300" s="278">
        <v>0</v>
      </c>
      <c r="F300" s="278">
        <v>0</v>
      </c>
      <c r="G300" s="278">
        <f t="shared" si="24"/>
        <v>2</v>
      </c>
      <c r="H300" s="271">
        <f t="shared" si="22"/>
        <v>1</v>
      </c>
    </row>
    <row r="301" spans="2:8" ht="12.75" customHeight="1" x14ac:dyDescent="0.3">
      <c r="B301" s="119" t="s">
        <v>323</v>
      </c>
      <c r="C301" s="280">
        <v>10</v>
      </c>
      <c r="D301" s="278">
        <f t="shared" si="23"/>
        <v>16</v>
      </c>
      <c r="E301" s="278">
        <v>0</v>
      </c>
      <c r="F301" s="278">
        <v>0</v>
      </c>
      <c r="G301" s="278">
        <f t="shared" si="24"/>
        <v>16</v>
      </c>
      <c r="H301" s="271">
        <f t="shared" si="22"/>
        <v>2</v>
      </c>
    </row>
    <row r="302" spans="2:8" ht="12.75" customHeight="1" x14ac:dyDescent="0.3">
      <c r="B302" s="119" t="s">
        <v>324</v>
      </c>
      <c r="C302" s="280">
        <v>10</v>
      </c>
      <c r="D302" s="278">
        <f t="shared" si="23"/>
        <v>11</v>
      </c>
      <c r="E302" s="278">
        <v>0</v>
      </c>
      <c r="F302" s="278">
        <v>0</v>
      </c>
      <c r="G302" s="278">
        <f t="shared" si="24"/>
        <v>11</v>
      </c>
      <c r="H302" s="271">
        <f t="shared" si="22"/>
        <v>2</v>
      </c>
    </row>
    <row r="303" spans="2:8" ht="12.75" customHeight="1" x14ac:dyDescent="0.3">
      <c r="B303" s="119" t="s">
        <v>328</v>
      </c>
      <c r="C303" s="280">
        <v>10</v>
      </c>
      <c r="D303" s="278">
        <f t="shared" si="23"/>
        <v>0</v>
      </c>
      <c r="E303" s="278">
        <v>0</v>
      </c>
      <c r="F303" s="278">
        <v>0</v>
      </c>
      <c r="G303" s="278">
        <f t="shared" si="24"/>
        <v>0</v>
      </c>
      <c r="H303" s="271">
        <f t="shared" si="22"/>
        <v>0</v>
      </c>
    </row>
    <row r="304" spans="2:8" ht="12.75" customHeight="1" x14ac:dyDescent="0.3">
      <c r="B304" s="119" t="s">
        <v>329</v>
      </c>
      <c r="C304" s="280">
        <v>10</v>
      </c>
      <c r="D304" s="278">
        <f t="shared" si="23"/>
        <v>41</v>
      </c>
      <c r="E304" s="278">
        <v>0</v>
      </c>
      <c r="F304" s="278">
        <f>SUM(S!BR135:BR137)</f>
        <v>3</v>
      </c>
      <c r="G304" s="278">
        <f t="shared" si="24"/>
        <v>38</v>
      </c>
      <c r="H304" s="271">
        <f t="shared" si="22"/>
        <v>2</v>
      </c>
    </row>
    <row r="305" spans="2:8" ht="12.75" customHeight="1" x14ac:dyDescent="0.3">
      <c r="B305" s="119" t="s">
        <v>330</v>
      </c>
      <c r="C305" s="280">
        <v>10</v>
      </c>
      <c r="D305" s="278">
        <f t="shared" si="23"/>
        <v>0</v>
      </c>
      <c r="E305" s="278">
        <v>0</v>
      </c>
      <c r="F305" s="278">
        <v>0</v>
      </c>
      <c r="G305" s="278">
        <f t="shared" si="24"/>
        <v>0</v>
      </c>
      <c r="H305" s="271">
        <f t="shared" si="22"/>
        <v>0</v>
      </c>
    </row>
    <row r="306" spans="2:8" ht="12.75" customHeight="1" x14ac:dyDescent="0.3">
      <c r="B306" s="119" t="s">
        <v>331</v>
      </c>
      <c r="C306" s="280">
        <v>10</v>
      </c>
      <c r="D306" s="278">
        <f t="shared" si="23"/>
        <v>19</v>
      </c>
      <c r="E306" s="278">
        <v>0</v>
      </c>
      <c r="F306" s="278">
        <v>3</v>
      </c>
      <c r="G306" s="278">
        <f t="shared" si="24"/>
        <v>16</v>
      </c>
      <c r="H306" s="271">
        <f t="shared" si="22"/>
        <v>2</v>
      </c>
    </row>
    <row r="307" spans="2:8" ht="12.75" customHeight="1" x14ac:dyDescent="0.3">
      <c r="B307" s="119" t="s">
        <v>332</v>
      </c>
      <c r="C307" s="280">
        <v>10</v>
      </c>
      <c r="D307" s="278">
        <f t="shared" si="23"/>
        <v>0</v>
      </c>
      <c r="E307" s="278">
        <v>0</v>
      </c>
      <c r="F307" s="278">
        <v>0</v>
      </c>
      <c r="G307" s="278">
        <f t="shared" si="24"/>
        <v>0</v>
      </c>
      <c r="H307" s="271">
        <f t="shared" si="22"/>
        <v>0</v>
      </c>
    </row>
    <row r="308" spans="2:8" ht="12.75" customHeight="1" x14ac:dyDescent="0.3">
      <c r="B308" s="119" t="s">
        <v>334</v>
      </c>
      <c r="C308" s="280">
        <v>10</v>
      </c>
      <c r="D308" s="278">
        <f t="shared" si="23"/>
        <v>23</v>
      </c>
      <c r="E308" s="278">
        <v>0</v>
      </c>
      <c r="F308" s="278">
        <f>SUM(S!BR162:BR165)</f>
        <v>4</v>
      </c>
      <c r="G308" s="278">
        <f t="shared" si="24"/>
        <v>19</v>
      </c>
      <c r="H308" s="271">
        <f t="shared" si="22"/>
        <v>2</v>
      </c>
    </row>
    <row r="309" spans="2:8" ht="12.75" customHeight="1" x14ac:dyDescent="0.3">
      <c r="B309" s="119" t="s">
        <v>335</v>
      </c>
      <c r="C309" s="280">
        <v>10</v>
      </c>
      <c r="D309" s="278">
        <f t="shared" si="23"/>
        <v>0</v>
      </c>
      <c r="E309" s="278">
        <v>0</v>
      </c>
      <c r="F309" s="278">
        <v>0</v>
      </c>
      <c r="G309" s="278">
        <f t="shared" si="24"/>
        <v>0</v>
      </c>
      <c r="H309" s="271">
        <f t="shared" si="22"/>
        <v>0</v>
      </c>
    </row>
    <row r="310" spans="2:8" ht="12.75" customHeight="1" x14ac:dyDescent="0.3">
      <c r="B310" s="119" t="s">
        <v>336</v>
      </c>
      <c r="C310" s="280">
        <v>10</v>
      </c>
      <c r="D310" s="278">
        <f t="shared" si="23"/>
        <v>33</v>
      </c>
      <c r="E310" s="278">
        <v>0</v>
      </c>
      <c r="F310" s="278">
        <v>1</v>
      </c>
      <c r="G310" s="278">
        <f t="shared" si="24"/>
        <v>32</v>
      </c>
      <c r="H310" s="271">
        <f t="shared" si="22"/>
        <v>2</v>
      </c>
    </row>
    <row r="311" spans="2:8" ht="12.75" customHeight="1" x14ac:dyDescent="0.3">
      <c r="B311" s="119" t="s">
        <v>337</v>
      </c>
      <c r="C311" s="280">
        <v>10</v>
      </c>
      <c r="D311" s="278">
        <f t="shared" si="23"/>
        <v>2</v>
      </c>
      <c r="E311" s="278">
        <v>0</v>
      </c>
      <c r="F311" s="278">
        <v>0</v>
      </c>
      <c r="G311" s="278">
        <f t="shared" si="24"/>
        <v>2</v>
      </c>
      <c r="H311" s="271">
        <f t="shared" si="22"/>
        <v>1</v>
      </c>
    </row>
    <row r="312" spans="2:8" ht="12.75" customHeight="1" x14ac:dyDescent="0.3">
      <c r="B312" s="119" t="s">
        <v>338</v>
      </c>
      <c r="C312" s="280">
        <v>10</v>
      </c>
      <c r="D312" s="278">
        <f t="shared" si="23"/>
        <v>8</v>
      </c>
      <c r="E312" s="278">
        <v>0</v>
      </c>
      <c r="F312" s="278">
        <v>0</v>
      </c>
      <c r="G312" s="278">
        <f t="shared" si="24"/>
        <v>8</v>
      </c>
      <c r="H312" s="271">
        <f t="shared" si="22"/>
        <v>1</v>
      </c>
    </row>
    <row r="313" spans="2:8" ht="12.75" customHeight="1" x14ac:dyDescent="0.3">
      <c r="B313" s="119" t="s">
        <v>340</v>
      </c>
      <c r="C313" s="280">
        <v>10</v>
      </c>
      <c r="D313" s="278">
        <f t="shared" si="23"/>
        <v>44</v>
      </c>
      <c r="E313" s="278">
        <v>0</v>
      </c>
      <c r="F313" s="278">
        <v>0</v>
      </c>
      <c r="G313" s="278">
        <f t="shared" si="24"/>
        <v>44</v>
      </c>
      <c r="H313" s="271">
        <f t="shared" si="22"/>
        <v>2</v>
      </c>
    </row>
    <row r="314" spans="2:8" ht="12.75" customHeight="1" x14ac:dyDescent="0.3">
      <c r="B314" s="119" t="s">
        <v>339</v>
      </c>
      <c r="C314" s="280">
        <v>10</v>
      </c>
      <c r="D314" s="278">
        <f t="shared" si="23"/>
        <v>1</v>
      </c>
      <c r="E314" s="278">
        <v>30</v>
      </c>
      <c r="F314" s="278">
        <f>SUM(S!BR221:BR223)</f>
        <v>2</v>
      </c>
      <c r="G314" s="278">
        <f t="shared" si="24"/>
        <v>29</v>
      </c>
      <c r="H314" s="271">
        <f t="shared" si="22"/>
        <v>2</v>
      </c>
    </row>
    <row r="315" spans="2:8" ht="12.75" customHeight="1" x14ac:dyDescent="0.3">
      <c r="B315" s="119" t="s">
        <v>341</v>
      </c>
      <c r="C315" s="280">
        <v>10</v>
      </c>
      <c r="D315" s="278">
        <f t="shared" si="23"/>
        <v>40</v>
      </c>
      <c r="E315" s="278">
        <v>0</v>
      </c>
      <c r="F315" s="278">
        <f>SUM(S!BR232:BR234)</f>
        <v>3</v>
      </c>
      <c r="G315" s="278">
        <f t="shared" si="24"/>
        <v>37</v>
      </c>
      <c r="H315" s="271">
        <f t="shared" si="22"/>
        <v>2</v>
      </c>
    </row>
    <row r="316" spans="2:8" ht="12.75" customHeight="1" x14ac:dyDescent="0.3">
      <c r="B316" s="119" t="s">
        <v>342</v>
      </c>
      <c r="C316" s="280">
        <v>100</v>
      </c>
      <c r="D316" s="278">
        <f t="shared" si="23"/>
        <v>1016</v>
      </c>
      <c r="E316" s="278">
        <v>0</v>
      </c>
      <c r="F316" s="278">
        <f>SUM(S!BR265:BR290)</f>
        <v>146</v>
      </c>
      <c r="G316" s="278">
        <f t="shared" si="24"/>
        <v>870</v>
      </c>
      <c r="H316" s="271">
        <f t="shared" si="22"/>
        <v>2</v>
      </c>
    </row>
    <row r="317" spans="2:8" ht="12.75" customHeight="1" x14ac:dyDescent="0.3">
      <c r="B317" s="119" t="s">
        <v>344</v>
      </c>
      <c r="C317" s="280">
        <v>10</v>
      </c>
      <c r="D317" s="278">
        <f t="shared" si="23"/>
        <v>0</v>
      </c>
      <c r="E317" s="278">
        <v>0</v>
      </c>
      <c r="F317" s="278">
        <v>0</v>
      </c>
      <c r="G317" s="278">
        <f t="shared" si="24"/>
        <v>0</v>
      </c>
      <c r="H317" s="271">
        <f t="shared" si="22"/>
        <v>0</v>
      </c>
    </row>
    <row r="318" spans="2:8" ht="12.75" customHeight="1" x14ac:dyDescent="0.3">
      <c r="B318" s="119" t="s">
        <v>345</v>
      </c>
      <c r="C318" s="280">
        <v>10</v>
      </c>
      <c r="D318" s="278">
        <f t="shared" si="23"/>
        <v>60</v>
      </c>
      <c r="E318" s="278">
        <v>0</v>
      </c>
      <c r="F318" s="278">
        <f>SUM(S!BR327:BR329)</f>
        <v>3</v>
      </c>
      <c r="G318" s="278">
        <f t="shared" si="24"/>
        <v>57</v>
      </c>
      <c r="H318" s="271">
        <f t="shared" si="22"/>
        <v>2</v>
      </c>
    </row>
    <row r="319" spans="2:8" ht="12.75" customHeight="1" x14ac:dyDescent="0.3">
      <c r="B319" s="119" t="s">
        <v>346</v>
      </c>
      <c r="C319" s="280">
        <v>10</v>
      </c>
      <c r="D319" s="278">
        <f t="shared" si="23"/>
        <v>5</v>
      </c>
      <c r="E319" s="278">
        <v>0</v>
      </c>
      <c r="F319" s="278">
        <v>0</v>
      </c>
      <c r="G319" s="278">
        <f t="shared" si="24"/>
        <v>5</v>
      </c>
      <c r="H319" s="271">
        <f t="shared" si="22"/>
        <v>1</v>
      </c>
    </row>
    <row r="320" spans="2:8" ht="12.75" customHeight="1" x14ac:dyDescent="0.3">
      <c r="B320" s="119" t="s">
        <v>348</v>
      </c>
      <c r="C320" s="280">
        <v>10</v>
      </c>
      <c r="D320" s="278">
        <f t="shared" si="23"/>
        <v>1</v>
      </c>
      <c r="E320" s="278">
        <v>0</v>
      </c>
      <c r="F320" s="278">
        <v>0</v>
      </c>
      <c r="G320" s="278">
        <f t="shared" si="24"/>
        <v>1</v>
      </c>
      <c r="H320" s="271">
        <f t="shared" si="22"/>
        <v>1</v>
      </c>
    </row>
    <row r="321" spans="2:8" ht="12.75" customHeight="1" x14ac:dyDescent="0.3">
      <c r="B321" s="119" t="s">
        <v>347</v>
      </c>
      <c r="C321" s="280">
        <v>10</v>
      </c>
      <c r="D321" s="278">
        <f t="shared" si="23"/>
        <v>8</v>
      </c>
      <c r="E321" s="278">
        <v>0</v>
      </c>
      <c r="F321" s="278">
        <v>0</v>
      </c>
      <c r="G321" s="278">
        <f t="shared" si="24"/>
        <v>8</v>
      </c>
      <c r="H321" s="271">
        <f t="shared" si="22"/>
        <v>1</v>
      </c>
    </row>
    <row r="322" spans="2:8" ht="12.75" customHeight="1" x14ac:dyDescent="0.3">
      <c r="B322" s="119" t="s">
        <v>349</v>
      </c>
      <c r="C322" s="280">
        <v>200</v>
      </c>
      <c r="D322" s="278">
        <f t="shared" si="23"/>
        <v>3656</v>
      </c>
      <c r="E322" s="278">
        <v>0</v>
      </c>
      <c r="F322" s="278">
        <f>SUM(S!BR368:BR393)</f>
        <v>139</v>
      </c>
      <c r="G322" s="278">
        <f t="shared" si="24"/>
        <v>3517</v>
      </c>
      <c r="H322" s="271">
        <f t="shared" si="22"/>
        <v>2</v>
      </c>
    </row>
    <row r="323" spans="2:8" ht="12.75" customHeight="1" x14ac:dyDescent="0.3">
      <c r="B323" s="119" t="s">
        <v>350</v>
      </c>
      <c r="C323" s="280">
        <v>200</v>
      </c>
      <c r="D323" s="278">
        <f t="shared" si="23"/>
        <v>2734</v>
      </c>
      <c r="E323" s="278">
        <v>0</v>
      </c>
      <c r="F323" s="278">
        <f>SUM(S!BZ401:BZ417)</f>
        <v>108</v>
      </c>
      <c r="G323" s="278">
        <f t="shared" si="24"/>
        <v>2626</v>
      </c>
      <c r="H323" s="271">
        <f t="shared" si="22"/>
        <v>2</v>
      </c>
    </row>
    <row r="324" spans="2:8" ht="12.75" customHeight="1" x14ac:dyDescent="0.3">
      <c r="B324" s="119" t="s">
        <v>351</v>
      </c>
      <c r="C324" s="280">
        <v>5</v>
      </c>
      <c r="D324" s="278">
        <f t="shared" si="23"/>
        <v>19</v>
      </c>
      <c r="E324" s="278">
        <v>0</v>
      </c>
      <c r="F324" s="278">
        <f>SUM(S!BR432:BR434)</f>
        <v>3</v>
      </c>
      <c r="G324" s="278">
        <f t="shared" si="24"/>
        <v>16</v>
      </c>
      <c r="H324" s="271">
        <f t="shared" si="22"/>
        <v>2</v>
      </c>
    </row>
    <row r="325" spans="2:8" ht="12.75" customHeight="1" x14ac:dyDescent="0.3">
      <c r="B325" s="119" t="s">
        <v>352</v>
      </c>
      <c r="C325" s="280">
        <v>5</v>
      </c>
      <c r="D325" s="278">
        <f t="shared" si="23"/>
        <v>18</v>
      </c>
      <c r="E325" s="278">
        <v>0</v>
      </c>
      <c r="F325" s="278">
        <v>0</v>
      </c>
      <c r="G325" s="278">
        <f t="shared" si="24"/>
        <v>18</v>
      </c>
      <c r="H325" s="271">
        <f t="shared" si="22"/>
        <v>2</v>
      </c>
    </row>
    <row r="326" spans="2:8" ht="12.75" customHeight="1" x14ac:dyDescent="0.3">
      <c r="B326" s="119" t="s">
        <v>353</v>
      </c>
      <c r="C326" s="280">
        <v>10</v>
      </c>
      <c r="D326" s="278">
        <f t="shared" si="23"/>
        <v>63</v>
      </c>
      <c r="E326" s="278">
        <v>0</v>
      </c>
      <c r="F326" s="278">
        <f>SUM(S!BR454:BR456)</f>
        <v>3</v>
      </c>
      <c r="G326" s="278">
        <f t="shared" si="24"/>
        <v>60</v>
      </c>
      <c r="H326" s="271">
        <f t="shared" si="22"/>
        <v>2</v>
      </c>
    </row>
    <row r="327" spans="2:8" ht="20" customHeight="1" x14ac:dyDescent="0.4">
      <c r="B327" s="642" t="s">
        <v>596</v>
      </c>
      <c r="C327" s="642"/>
      <c r="D327" s="642"/>
      <c r="E327" s="642"/>
      <c r="F327" s="642"/>
      <c r="G327" s="642"/>
      <c r="H327" s="642"/>
    </row>
    <row r="328" spans="2:8" ht="12.75" customHeight="1" x14ac:dyDescent="0.35">
      <c r="B328" s="569" t="s">
        <v>445</v>
      </c>
      <c r="C328" s="237" t="s">
        <v>505</v>
      </c>
      <c r="D328" s="569" t="s">
        <v>501</v>
      </c>
      <c r="E328" s="569" t="s">
        <v>502</v>
      </c>
      <c r="F328" s="569" t="s">
        <v>503</v>
      </c>
      <c r="G328" s="569" t="s">
        <v>504</v>
      </c>
      <c r="H328" s="407" t="s">
        <v>528</v>
      </c>
    </row>
    <row r="329" spans="2:8" ht="12.75" customHeight="1" x14ac:dyDescent="0.3">
      <c r="B329" s="119" t="s">
        <v>317</v>
      </c>
      <c r="C329" s="280">
        <v>10</v>
      </c>
      <c r="D329" s="278">
        <f>G296</f>
        <v>10</v>
      </c>
      <c r="E329" s="278">
        <v>0</v>
      </c>
      <c r="F329" s="278">
        <f>SUM(S!BZ13:BZ16)</f>
        <v>4</v>
      </c>
      <c r="G329" s="278">
        <f>D329+E329-F329</f>
        <v>6</v>
      </c>
      <c r="H329" s="271">
        <f t="shared" ref="H329:H359" si="25">_xlfn.IFS(G329&lt;=0,0,G329&lt;=C329,1,G329&gt;=C329,2)</f>
        <v>1</v>
      </c>
    </row>
    <row r="330" spans="2:8" ht="12.75" customHeight="1" x14ac:dyDescent="0.3">
      <c r="B330" s="119" t="s">
        <v>318</v>
      </c>
      <c r="C330" s="280">
        <v>10</v>
      </c>
      <c r="D330" s="278">
        <f t="shared" ref="D330:D359" si="26">G297</f>
        <v>2</v>
      </c>
      <c r="E330" s="278">
        <v>0</v>
      </c>
      <c r="F330" s="278">
        <f>SUM(S!BY16)</f>
        <v>0</v>
      </c>
      <c r="G330" s="278">
        <f t="shared" ref="G330:G359" si="27">D330+E330-F330</f>
        <v>2</v>
      </c>
      <c r="H330" s="271">
        <f t="shared" si="25"/>
        <v>1</v>
      </c>
    </row>
    <row r="331" spans="2:8" ht="12.75" customHeight="1" x14ac:dyDescent="0.3">
      <c r="B331" s="119" t="s">
        <v>320</v>
      </c>
      <c r="C331" s="280">
        <v>10</v>
      </c>
      <c r="D331" s="278">
        <f t="shared" si="26"/>
        <v>6</v>
      </c>
      <c r="E331" s="278">
        <v>0</v>
      </c>
      <c r="F331" s="278">
        <f>SUM(S!BZ37:BZ39)</f>
        <v>5</v>
      </c>
      <c r="G331" s="278">
        <f t="shared" si="27"/>
        <v>1</v>
      </c>
      <c r="H331" s="271">
        <f t="shared" si="25"/>
        <v>1</v>
      </c>
    </row>
    <row r="332" spans="2:8" ht="12.75" customHeight="1" x14ac:dyDescent="0.3">
      <c r="B332" s="119" t="s">
        <v>321</v>
      </c>
      <c r="C332" s="280">
        <v>10</v>
      </c>
      <c r="D332" s="278">
        <f t="shared" si="26"/>
        <v>7</v>
      </c>
      <c r="E332" s="278">
        <v>0</v>
      </c>
      <c r="F332" s="278">
        <f>SUM(S!BZ48:BZ49)</f>
        <v>2</v>
      </c>
      <c r="G332" s="278">
        <f t="shared" si="27"/>
        <v>5</v>
      </c>
      <c r="H332" s="271">
        <f t="shared" si="25"/>
        <v>1</v>
      </c>
    </row>
    <row r="333" spans="2:8" ht="12.75" customHeight="1" x14ac:dyDescent="0.3">
      <c r="B333" s="119" t="s">
        <v>322</v>
      </c>
      <c r="C333" s="280">
        <v>10</v>
      </c>
      <c r="D333" s="278">
        <f t="shared" si="26"/>
        <v>2</v>
      </c>
      <c r="E333" s="278">
        <v>0</v>
      </c>
      <c r="F333" s="278">
        <v>0</v>
      </c>
      <c r="G333" s="278">
        <f t="shared" si="27"/>
        <v>2</v>
      </c>
      <c r="H333" s="271">
        <f t="shared" si="25"/>
        <v>1</v>
      </c>
    </row>
    <row r="334" spans="2:8" ht="12.75" customHeight="1" x14ac:dyDescent="0.3">
      <c r="B334" s="119" t="s">
        <v>323</v>
      </c>
      <c r="C334" s="280">
        <v>10</v>
      </c>
      <c r="D334" s="278">
        <f t="shared" si="26"/>
        <v>16</v>
      </c>
      <c r="E334" s="278">
        <v>0</v>
      </c>
      <c r="F334" s="278">
        <f>SUM(S!BZ72)</f>
        <v>2</v>
      </c>
      <c r="G334" s="278">
        <f t="shared" si="27"/>
        <v>14</v>
      </c>
      <c r="H334" s="271">
        <f t="shared" si="25"/>
        <v>2</v>
      </c>
    </row>
    <row r="335" spans="2:8" ht="12.75" customHeight="1" x14ac:dyDescent="0.3">
      <c r="B335" s="119" t="s">
        <v>324</v>
      </c>
      <c r="C335" s="280">
        <v>10</v>
      </c>
      <c r="D335" s="278">
        <f t="shared" si="26"/>
        <v>11</v>
      </c>
      <c r="E335" s="278">
        <v>0</v>
      </c>
      <c r="F335" s="278">
        <f>SUM(S!BZ84)</f>
        <v>1</v>
      </c>
      <c r="G335" s="278">
        <f t="shared" si="27"/>
        <v>10</v>
      </c>
      <c r="H335" s="271">
        <f t="shared" si="25"/>
        <v>1</v>
      </c>
    </row>
    <row r="336" spans="2:8" ht="12.75" customHeight="1" x14ac:dyDescent="0.3">
      <c r="B336" s="119" t="s">
        <v>328</v>
      </c>
      <c r="C336" s="280">
        <v>10</v>
      </c>
      <c r="D336" s="278">
        <f t="shared" si="26"/>
        <v>0</v>
      </c>
      <c r="E336" s="278">
        <v>0</v>
      </c>
      <c r="F336" s="278">
        <v>0</v>
      </c>
      <c r="G336" s="278">
        <f t="shared" si="27"/>
        <v>0</v>
      </c>
      <c r="H336" s="271">
        <f t="shared" si="25"/>
        <v>0</v>
      </c>
    </row>
    <row r="337" spans="2:8" ht="12.75" customHeight="1" x14ac:dyDescent="0.3">
      <c r="B337" s="119" t="s">
        <v>329</v>
      </c>
      <c r="C337" s="280">
        <v>10</v>
      </c>
      <c r="D337" s="278">
        <f t="shared" si="26"/>
        <v>38</v>
      </c>
      <c r="E337" s="278">
        <v>0</v>
      </c>
      <c r="F337" s="278">
        <f>SUM(S!BZ110:BZ112)</f>
        <v>3</v>
      </c>
      <c r="G337" s="278">
        <f t="shared" si="27"/>
        <v>35</v>
      </c>
      <c r="H337" s="271">
        <f t="shared" si="25"/>
        <v>2</v>
      </c>
    </row>
    <row r="338" spans="2:8" ht="12.75" customHeight="1" x14ac:dyDescent="0.3">
      <c r="B338" s="119" t="s">
        <v>330</v>
      </c>
      <c r="C338" s="280">
        <v>10</v>
      </c>
      <c r="D338" s="278">
        <f t="shared" si="26"/>
        <v>0</v>
      </c>
      <c r="E338" s="278">
        <v>0</v>
      </c>
      <c r="F338" s="278">
        <v>0</v>
      </c>
      <c r="G338" s="278">
        <f t="shared" si="27"/>
        <v>0</v>
      </c>
      <c r="H338" s="271">
        <f t="shared" si="25"/>
        <v>0</v>
      </c>
    </row>
    <row r="339" spans="2:8" ht="12.75" customHeight="1" x14ac:dyDescent="0.3">
      <c r="B339" s="119" t="s">
        <v>331</v>
      </c>
      <c r="C339" s="280">
        <v>10</v>
      </c>
      <c r="D339" s="278">
        <f t="shared" si="26"/>
        <v>16</v>
      </c>
      <c r="E339" s="278">
        <v>0</v>
      </c>
      <c r="F339" s="278">
        <f>SUM(S!BZ135:BZ139)</f>
        <v>5</v>
      </c>
      <c r="G339" s="278">
        <f t="shared" si="27"/>
        <v>11</v>
      </c>
      <c r="H339" s="271">
        <f t="shared" si="25"/>
        <v>2</v>
      </c>
    </row>
    <row r="340" spans="2:8" ht="12.75" customHeight="1" x14ac:dyDescent="0.3">
      <c r="B340" s="119" t="s">
        <v>332</v>
      </c>
      <c r="C340" s="280">
        <v>10</v>
      </c>
      <c r="D340" s="278">
        <f t="shared" si="26"/>
        <v>0</v>
      </c>
      <c r="E340" s="278">
        <v>0</v>
      </c>
      <c r="F340" s="278">
        <v>0</v>
      </c>
      <c r="G340" s="278">
        <f t="shared" si="27"/>
        <v>0</v>
      </c>
      <c r="H340" s="271">
        <f t="shared" si="25"/>
        <v>0</v>
      </c>
    </row>
    <row r="341" spans="2:8" ht="12.75" customHeight="1" x14ac:dyDescent="0.3">
      <c r="B341" s="119" t="s">
        <v>334</v>
      </c>
      <c r="C341" s="280">
        <v>10</v>
      </c>
      <c r="D341" s="278">
        <f t="shared" si="26"/>
        <v>19</v>
      </c>
      <c r="E341" s="278">
        <v>0</v>
      </c>
      <c r="F341" s="278">
        <f>SUM(S!BZ162:BZ166)</f>
        <v>7</v>
      </c>
      <c r="G341" s="278">
        <f t="shared" si="27"/>
        <v>12</v>
      </c>
      <c r="H341" s="271">
        <f t="shared" si="25"/>
        <v>2</v>
      </c>
    </row>
    <row r="342" spans="2:8" ht="12.75" customHeight="1" x14ac:dyDescent="0.3">
      <c r="B342" s="119" t="s">
        <v>335</v>
      </c>
      <c r="C342" s="280">
        <v>10</v>
      </c>
      <c r="D342" s="278">
        <f t="shared" si="26"/>
        <v>0</v>
      </c>
      <c r="E342" s="278">
        <v>0</v>
      </c>
      <c r="F342" s="278">
        <v>0</v>
      </c>
      <c r="G342" s="278">
        <f t="shared" si="27"/>
        <v>0</v>
      </c>
      <c r="H342" s="271">
        <f t="shared" si="25"/>
        <v>0</v>
      </c>
    </row>
    <row r="343" spans="2:8" ht="12.75" customHeight="1" x14ac:dyDescent="0.3">
      <c r="B343" s="119" t="s">
        <v>336</v>
      </c>
      <c r="C343" s="280">
        <v>10</v>
      </c>
      <c r="D343" s="278">
        <f t="shared" si="26"/>
        <v>32</v>
      </c>
      <c r="E343" s="278">
        <v>0</v>
      </c>
      <c r="F343" s="278">
        <f>SUM(S!BZ187:BZ189)</f>
        <v>3</v>
      </c>
      <c r="G343" s="278">
        <f t="shared" si="27"/>
        <v>29</v>
      </c>
      <c r="H343" s="271">
        <f t="shared" si="25"/>
        <v>2</v>
      </c>
    </row>
    <row r="344" spans="2:8" ht="12.75" customHeight="1" x14ac:dyDescent="0.3">
      <c r="B344" s="119" t="s">
        <v>337</v>
      </c>
      <c r="C344" s="280">
        <v>10</v>
      </c>
      <c r="D344" s="278">
        <f t="shared" si="26"/>
        <v>2</v>
      </c>
      <c r="E344" s="278">
        <v>0</v>
      </c>
      <c r="F344" s="278">
        <f>SUM(S!BY233)</f>
        <v>0</v>
      </c>
      <c r="G344" s="278">
        <f t="shared" si="27"/>
        <v>2</v>
      </c>
      <c r="H344" s="271">
        <f t="shared" si="25"/>
        <v>1</v>
      </c>
    </row>
    <row r="345" spans="2:8" ht="12.75" customHeight="1" x14ac:dyDescent="0.3">
      <c r="B345" s="119" t="s">
        <v>338</v>
      </c>
      <c r="C345" s="280">
        <v>10</v>
      </c>
      <c r="D345" s="278">
        <f t="shared" si="26"/>
        <v>8</v>
      </c>
      <c r="E345" s="278">
        <v>0</v>
      </c>
      <c r="F345" s="278">
        <f>SUM(S!BY234)</f>
        <v>0</v>
      </c>
      <c r="G345" s="278">
        <f t="shared" si="27"/>
        <v>8</v>
      </c>
      <c r="H345" s="271">
        <f t="shared" si="25"/>
        <v>1</v>
      </c>
    </row>
    <row r="346" spans="2:8" ht="12.75" customHeight="1" x14ac:dyDescent="0.3">
      <c r="B346" s="119" t="s">
        <v>340</v>
      </c>
      <c r="C346" s="280">
        <v>10</v>
      </c>
      <c r="D346" s="278">
        <f t="shared" si="26"/>
        <v>44</v>
      </c>
      <c r="E346" s="278">
        <v>0</v>
      </c>
      <c r="F346" s="278">
        <f>SUM(S!BZ232:BZ235)</f>
        <v>4</v>
      </c>
      <c r="G346" s="278">
        <f t="shared" si="27"/>
        <v>40</v>
      </c>
      <c r="H346" s="271">
        <f t="shared" si="25"/>
        <v>2</v>
      </c>
    </row>
    <row r="347" spans="2:8" ht="12.75" customHeight="1" x14ac:dyDescent="0.3">
      <c r="B347" s="119" t="s">
        <v>339</v>
      </c>
      <c r="C347" s="280">
        <v>10</v>
      </c>
      <c r="D347" s="278">
        <f t="shared" si="26"/>
        <v>29</v>
      </c>
      <c r="E347" s="278">
        <v>0</v>
      </c>
      <c r="F347" s="278">
        <f>SUM(S!BZ221)</f>
        <v>1</v>
      </c>
      <c r="G347" s="278">
        <f t="shared" si="27"/>
        <v>28</v>
      </c>
      <c r="H347" s="271">
        <f t="shared" si="25"/>
        <v>2</v>
      </c>
    </row>
    <row r="348" spans="2:8" ht="12.75" customHeight="1" x14ac:dyDescent="0.3">
      <c r="B348" s="119" t="s">
        <v>341</v>
      </c>
      <c r="C348" s="280">
        <v>10</v>
      </c>
      <c r="D348" s="278">
        <f t="shared" si="26"/>
        <v>37</v>
      </c>
      <c r="E348" s="278">
        <v>0</v>
      </c>
      <c r="F348" s="278">
        <f>SUM(S!BZ251:BZ254)</f>
        <v>4</v>
      </c>
      <c r="G348" s="278">
        <f t="shared" si="27"/>
        <v>33</v>
      </c>
      <c r="H348" s="271">
        <f t="shared" si="25"/>
        <v>2</v>
      </c>
    </row>
    <row r="349" spans="2:8" ht="12.75" customHeight="1" x14ac:dyDescent="0.3">
      <c r="B349" s="119" t="s">
        <v>342</v>
      </c>
      <c r="C349" s="280">
        <v>100</v>
      </c>
      <c r="D349" s="278">
        <f t="shared" si="26"/>
        <v>870</v>
      </c>
      <c r="E349" s="278">
        <v>0</v>
      </c>
      <c r="F349" s="278">
        <f>SUM(S!BZ265:BZ290)</f>
        <v>149</v>
      </c>
      <c r="G349" s="278">
        <f t="shared" si="27"/>
        <v>721</v>
      </c>
      <c r="H349" s="271">
        <f t="shared" si="25"/>
        <v>2</v>
      </c>
    </row>
    <row r="350" spans="2:8" ht="12.75" customHeight="1" x14ac:dyDescent="0.3">
      <c r="B350" s="119" t="s">
        <v>344</v>
      </c>
      <c r="C350" s="280">
        <v>10</v>
      </c>
      <c r="D350" s="278">
        <f t="shared" si="26"/>
        <v>0</v>
      </c>
      <c r="E350" s="278">
        <v>0</v>
      </c>
      <c r="F350" s="278">
        <v>0</v>
      </c>
      <c r="G350" s="278">
        <f t="shared" si="27"/>
        <v>0</v>
      </c>
      <c r="H350" s="271">
        <f t="shared" si="25"/>
        <v>0</v>
      </c>
    </row>
    <row r="351" spans="2:8" ht="12.75" customHeight="1" x14ac:dyDescent="0.3">
      <c r="B351" s="119" t="s">
        <v>345</v>
      </c>
      <c r="C351" s="280">
        <v>10</v>
      </c>
      <c r="D351" s="278">
        <f t="shared" si="26"/>
        <v>57</v>
      </c>
      <c r="E351" s="278">
        <v>0</v>
      </c>
      <c r="F351" s="278">
        <f>SUM(S!BZ327:BZ329)</f>
        <v>3</v>
      </c>
      <c r="G351" s="278">
        <f t="shared" si="27"/>
        <v>54</v>
      </c>
      <c r="H351" s="271">
        <f t="shared" si="25"/>
        <v>2</v>
      </c>
    </row>
    <row r="352" spans="2:8" ht="12.75" customHeight="1" x14ac:dyDescent="0.3">
      <c r="B352" s="119" t="s">
        <v>346</v>
      </c>
      <c r="C352" s="280">
        <v>10</v>
      </c>
      <c r="D352" s="278">
        <f t="shared" si="26"/>
        <v>5</v>
      </c>
      <c r="E352" s="278">
        <v>0</v>
      </c>
      <c r="F352" s="278">
        <f>SUM(S!BY327)</f>
        <v>0</v>
      </c>
      <c r="G352" s="278">
        <f>D352+E352-F352</f>
        <v>5</v>
      </c>
      <c r="H352" s="271">
        <f t="shared" si="25"/>
        <v>1</v>
      </c>
    </row>
    <row r="353" spans="2:8" ht="12.75" customHeight="1" x14ac:dyDescent="0.3">
      <c r="B353" s="119" t="s">
        <v>348</v>
      </c>
      <c r="C353" s="280">
        <v>10</v>
      </c>
      <c r="D353" s="278">
        <f t="shared" si="26"/>
        <v>1</v>
      </c>
      <c r="E353" s="278">
        <v>0</v>
      </c>
      <c r="F353" s="278">
        <v>0</v>
      </c>
      <c r="G353" s="278">
        <f t="shared" si="27"/>
        <v>1</v>
      </c>
      <c r="H353" s="271">
        <f t="shared" si="25"/>
        <v>1</v>
      </c>
    </row>
    <row r="354" spans="2:8" ht="12.75" customHeight="1" x14ac:dyDescent="0.3">
      <c r="B354" s="119" t="s">
        <v>347</v>
      </c>
      <c r="C354" s="280">
        <v>10</v>
      </c>
      <c r="D354" s="278">
        <f t="shared" si="26"/>
        <v>8</v>
      </c>
      <c r="E354" s="278">
        <v>0</v>
      </c>
      <c r="F354" s="278">
        <f>SUM(S!BZ348)</f>
        <v>1</v>
      </c>
      <c r="G354" s="278">
        <f t="shared" si="27"/>
        <v>7</v>
      </c>
      <c r="H354" s="271">
        <f t="shared" si="25"/>
        <v>1</v>
      </c>
    </row>
    <row r="355" spans="2:8" ht="12.75" customHeight="1" x14ac:dyDescent="0.3">
      <c r="B355" s="119" t="s">
        <v>349</v>
      </c>
      <c r="C355" s="280">
        <v>200</v>
      </c>
      <c r="D355" s="278">
        <f t="shared" si="26"/>
        <v>3517</v>
      </c>
      <c r="E355" s="278">
        <v>0</v>
      </c>
      <c r="F355" s="278">
        <f>SUM(S!BZ368:BZ395)</f>
        <v>475</v>
      </c>
      <c r="G355" s="278">
        <f t="shared" si="27"/>
        <v>3042</v>
      </c>
      <c r="H355" s="271">
        <f t="shared" si="25"/>
        <v>2</v>
      </c>
    </row>
    <row r="356" spans="2:8" ht="12.75" customHeight="1" x14ac:dyDescent="0.3">
      <c r="B356" s="119" t="s">
        <v>350</v>
      </c>
      <c r="C356" s="280">
        <v>200</v>
      </c>
      <c r="D356" s="278">
        <f t="shared" si="26"/>
        <v>2626</v>
      </c>
      <c r="E356" s="278">
        <v>0</v>
      </c>
      <c r="F356" s="278">
        <f>SUM(S!BZ401:BZ425)</f>
        <v>134</v>
      </c>
      <c r="G356" s="278">
        <f t="shared" si="27"/>
        <v>2492</v>
      </c>
      <c r="H356" s="271">
        <f t="shared" si="25"/>
        <v>2</v>
      </c>
    </row>
    <row r="357" spans="2:8" ht="12.75" customHeight="1" x14ac:dyDescent="0.3">
      <c r="B357" s="119" t="s">
        <v>351</v>
      </c>
      <c r="C357" s="280">
        <v>5</v>
      </c>
      <c r="D357" s="278">
        <f t="shared" si="26"/>
        <v>16</v>
      </c>
      <c r="E357" s="278">
        <v>0</v>
      </c>
      <c r="F357" s="278">
        <f>SUM(S!BZ432:BZ433)</f>
        <v>2</v>
      </c>
      <c r="G357" s="278">
        <f t="shared" si="27"/>
        <v>14</v>
      </c>
      <c r="H357" s="271">
        <f t="shared" si="25"/>
        <v>2</v>
      </c>
    </row>
    <row r="358" spans="2:8" ht="12.75" customHeight="1" x14ac:dyDescent="0.3">
      <c r="B358" s="119" t="s">
        <v>352</v>
      </c>
      <c r="C358" s="280">
        <v>5</v>
      </c>
      <c r="D358" s="278">
        <f t="shared" si="26"/>
        <v>18</v>
      </c>
      <c r="E358" s="278">
        <v>0</v>
      </c>
      <c r="F358" s="278">
        <f>SUM(S!BY443)</f>
        <v>0</v>
      </c>
      <c r="G358" s="278">
        <f t="shared" si="27"/>
        <v>18</v>
      </c>
      <c r="H358" s="271">
        <f t="shared" si="25"/>
        <v>2</v>
      </c>
    </row>
    <row r="359" spans="2:8" ht="12.75" customHeight="1" x14ac:dyDescent="0.3">
      <c r="B359" s="119" t="s">
        <v>353</v>
      </c>
      <c r="C359" s="280">
        <v>10</v>
      </c>
      <c r="D359" s="278">
        <f t="shared" si="26"/>
        <v>60</v>
      </c>
      <c r="E359" s="278">
        <v>0</v>
      </c>
      <c r="F359" s="278">
        <f>SUM(S!BZ454:BZ455)</f>
        <v>2</v>
      </c>
      <c r="G359" s="278">
        <f t="shared" si="27"/>
        <v>58</v>
      </c>
      <c r="H359" s="271">
        <f t="shared" si="25"/>
        <v>2</v>
      </c>
    </row>
    <row r="360" spans="2:8" ht="12.75" customHeight="1" x14ac:dyDescent="0.25"/>
    <row r="361" spans="2:8" ht="12.75" customHeight="1" x14ac:dyDescent="0.25"/>
    <row r="362" spans="2:8" ht="12.75" customHeight="1" x14ac:dyDescent="0.25"/>
    <row r="363" spans="2:8" ht="12.75" customHeight="1" x14ac:dyDescent="0.25"/>
    <row r="364" spans="2:8" ht="12.75" customHeight="1" x14ac:dyDescent="0.25"/>
    <row r="365" spans="2:8" ht="12.75" customHeight="1" x14ac:dyDescent="0.25"/>
    <row r="366" spans="2:8" ht="12.75" customHeight="1" x14ac:dyDescent="0.25"/>
    <row r="367" spans="2:8" ht="12.75" customHeight="1" x14ac:dyDescent="0.25"/>
    <row r="368" spans="2: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</sheetData>
  <mergeCells count="27">
    <mergeCell ref="B327:H327"/>
    <mergeCell ref="B294:H294"/>
    <mergeCell ref="B6:H6"/>
    <mergeCell ref="B116:H116"/>
    <mergeCell ref="B183:H183"/>
    <mergeCell ref="B150:H151"/>
    <mergeCell ref="B115:H115"/>
    <mergeCell ref="B114:H114"/>
    <mergeCell ref="B260:H260"/>
    <mergeCell ref="B216:G216"/>
    <mergeCell ref="B217:G217"/>
    <mergeCell ref="B220:H220"/>
    <mergeCell ref="B218:H218"/>
    <mergeCell ref="B219:H219"/>
    <mergeCell ref="K6:P6"/>
    <mergeCell ref="K43:P43"/>
    <mergeCell ref="K76:P76"/>
    <mergeCell ref="B112:G112"/>
    <mergeCell ref="B113:G113"/>
    <mergeCell ref="B7:H8"/>
    <mergeCell ref="B43:H44"/>
    <mergeCell ref="B76:H78"/>
    <mergeCell ref="K3:P3"/>
    <mergeCell ref="K4:P4"/>
    <mergeCell ref="B4:H4"/>
    <mergeCell ref="B3:H3"/>
    <mergeCell ref="B5:H5"/>
  </mergeCells>
  <conditionalFormatting sqref="H11:H42">
    <cfRule type="iconSet" priority="31">
      <iconSet iconSet="3Flags" showValue="0">
        <cfvo type="percent" val="0"/>
        <cfvo type="num" val="0" gte="0"/>
        <cfvo type="num" val="2"/>
      </iconSet>
    </cfRule>
  </conditionalFormatting>
  <conditionalFormatting sqref="H45:H75">
    <cfRule type="iconSet" priority="30">
      <iconSet iconSet="3Flags" showValue="0">
        <cfvo type="percent" val="0"/>
        <cfvo type="num" val="0" gte="0"/>
        <cfvo type="num" val="2"/>
      </iconSet>
    </cfRule>
  </conditionalFormatting>
  <conditionalFormatting sqref="H79:H109">
    <cfRule type="iconSet" priority="29">
      <iconSet iconSet="3Flags" showValue="0">
        <cfvo type="percent" val="0"/>
        <cfvo type="num" val="0" gte="0"/>
        <cfvo type="num" val="2"/>
      </iconSet>
    </cfRule>
  </conditionalFormatting>
  <conditionalFormatting sqref="H119:H149">
    <cfRule type="iconSet" priority="28">
      <iconSet iconSet="3Flags" showValue="0">
        <cfvo type="percent" val="0"/>
        <cfvo type="num" val="0" gte="0"/>
        <cfvo type="num" val="2"/>
      </iconSet>
    </cfRule>
  </conditionalFormatting>
  <conditionalFormatting sqref="H152:H182">
    <cfRule type="iconSet" priority="27">
      <iconSet iconSet="3Flags" showValue="0">
        <cfvo type="percent" val="0"/>
        <cfvo type="num" val="0" gte="0"/>
        <cfvo type="num" val="2"/>
      </iconSet>
    </cfRule>
  </conditionalFormatting>
  <conditionalFormatting sqref="H185:H215">
    <cfRule type="iconSet" priority="26">
      <iconSet iconSet="3Flags" showValue="0">
        <cfvo type="percent" val="0"/>
        <cfvo type="num" val="0" gte="0"/>
        <cfvo type="num" val="2"/>
      </iconSet>
    </cfRule>
  </conditionalFormatting>
  <conditionalFormatting sqref="H216">
    <cfRule type="iconSet" priority="21">
      <iconSet iconSet="3Flags" showValue="0">
        <cfvo type="percent" val="0"/>
        <cfvo type="num" val="0" gte="0"/>
        <cfvo type="num" val="2"/>
      </iconSet>
    </cfRule>
  </conditionalFormatting>
  <conditionalFormatting sqref="H217">
    <cfRule type="iconSet" priority="20">
      <iconSet iconSet="3Flags" showValue="0">
        <cfvo type="percent" val="0"/>
        <cfvo type="num" val="0" gte="0"/>
        <cfvo type="num" val="2"/>
      </iconSet>
    </cfRule>
  </conditionalFormatting>
  <conditionalFormatting sqref="H222:H252">
    <cfRule type="iconSet" priority="17">
      <iconSet iconSet="3Flags" showValue="0">
        <cfvo type="percent" val="0"/>
        <cfvo type="num" val="0" gte="0"/>
        <cfvo type="num" val="2"/>
      </iconSet>
    </cfRule>
  </conditionalFormatting>
  <conditionalFormatting sqref="B257">
    <cfRule type="iconSet" priority="10">
      <iconSet iconSet="3Flags" showValue="0">
        <cfvo type="percent" val="0"/>
        <cfvo type="num" val="0" gte="0"/>
        <cfvo type="num" val="2"/>
      </iconSet>
    </cfRule>
  </conditionalFormatting>
  <conditionalFormatting sqref="B255">
    <cfRule type="iconSet" priority="12">
      <iconSet iconSet="3Flags" showValue="0">
        <cfvo type="percent" val="0"/>
        <cfvo type="num" val="0" gte="0"/>
        <cfvo type="num" val="2"/>
      </iconSet>
    </cfRule>
  </conditionalFormatting>
  <conditionalFormatting sqref="B256">
    <cfRule type="iconSet" priority="11">
      <iconSet iconSet="3Flags" showValue="0">
        <cfvo type="percent" val="0"/>
        <cfvo type="num" val="0" gte="0"/>
        <cfvo type="num" val="2"/>
      </iconSet>
    </cfRule>
  </conditionalFormatting>
  <conditionalFormatting sqref="A255">
    <cfRule type="iconSet" priority="8">
      <iconSet iconSet="3Flags">
        <cfvo type="percent" val="0"/>
        <cfvo type="percent" val="33"/>
        <cfvo type="percent" val="67"/>
      </iconSet>
    </cfRule>
  </conditionalFormatting>
  <conditionalFormatting sqref="B255:B257">
    <cfRule type="iconSet" priority="7">
      <iconSet iconSet="3Flags" showValue="0">
        <cfvo type="percent" val="0"/>
        <cfvo type="num" val="0"/>
        <cfvo type="num" val="0" gte="0"/>
      </iconSet>
    </cfRule>
  </conditionalFormatting>
  <conditionalFormatting sqref="C255">
    <cfRule type="iconSet" priority="6">
      <iconSet iconSet="3Flags" showValue="0">
        <cfvo type="percent" val="0"/>
        <cfvo type="num" val="0" gte="0"/>
        <cfvo type="num" val="2"/>
      </iconSet>
    </cfRule>
  </conditionalFormatting>
  <conditionalFormatting sqref="C256">
    <cfRule type="iconSet" priority="5">
      <iconSet iconSet="3Flags" showValue="0">
        <cfvo type="percent" val="0"/>
        <cfvo type="num" val="0" gte="0"/>
        <cfvo type="num" val="2"/>
      </iconSet>
    </cfRule>
  </conditionalFormatting>
  <conditionalFormatting sqref="C257">
    <cfRule type="iconSet" priority="4">
      <iconSet iconSet="3Flags" showValue="0">
        <cfvo type="percent" val="0"/>
        <cfvo type="num" val="0" gte="0"/>
        <cfvo type="num" val="2"/>
      </iconSet>
    </cfRule>
  </conditionalFormatting>
  <conditionalFormatting sqref="H262:H292">
    <cfRule type="iconSet" priority="3">
      <iconSet iconSet="3Flags" showValue="0">
        <cfvo type="percent" val="0"/>
        <cfvo type="num" val="0" gte="0"/>
        <cfvo type="num" val="2"/>
      </iconSet>
    </cfRule>
  </conditionalFormatting>
  <conditionalFormatting sqref="H296:H326">
    <cfRule type="iconSet" priority="2">
      <iconSet iconSet="3Flags" showValue="0">
        <cfvo type="percent" val="0"/>
        <cfvo type="num" val="0" gte="0"/>
        <cfvo type="num" val="2"/>
      </iconSet>
    </cfRule>
  </conditionalFormatting>
  <conditionalFormatting sqref="H329:H359">
    <cfRule type="iconSet" priority="1">
      <iconSet iconSet="3Flags" showValue="0">
        <cfvo type="percent" val="0"/>
        <cfvo type="num" val="0" gte="0"/>
        <cfvo type="num" val="2"/>
      </iconSet>
    </cfRule>
  </conditionalFormatting>
  <dataValidations count="2">
    <dataValidation type="list" allowBlank="1" showErrorMessage="1" sqref="B220 K11:K43 B43 K45:K76 B76 K78:K108 B78 B150 B183" xr:uid="{00000000-0002-0000-0900-000000000000}">
      <formula1>$J$12:$J$43</formula1>
    </dataValidation>
    <dataValidation allowBlank="1" showErrorMessage="1" sqref="B260:H260 B294:H294 B327:H327" xr:uid="{7B82D089-E682-4D1C-8BDA-A67C067442C0}"/>
  </dataValidations>
  <pageMargins left="0.94488188976377996" right="0.43307086614173201" top="1.61" bottom="0.47244094488188998" header="0" footer="0"/>
  <pageSetup orientation="landscape" r:id="rId1"/>
  <headerFooter>
    <oddHeader>&amp;L&amp;G&amp;C&amp;"Times New Roman,Gras"&amp;15Direction Générale du Budget
Direction des Affaires Administratives&amp;"-,Normal"&amp;10
&amp;2 &amp;10
&amp;"Times New Roman,Normal"&amp;14&amp;UInventaire Stock  Produits de nettoyage
Exercice: 2024-2025</oddHeader>
  </headerFooter>
  <ignoredErrors>
    <ignoredError sqref="F241 E252 F272 F279 F262 F264 F323" formulaRange="1"/>
  </ignoredErrors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0"/>
  <dimension ref="B1:P1003"/>
  <sheetViews>
    <sheetView topLeftCell="A482" zoomScale="88" zoomScaleNormal="88" workbookViewId="0">
      <selection activeCell="D504" sqref="D504"/>
    </sheetView>
  </sheetViews>
  <sheetFormatPr baseColWidth="10" defaultColWidth="12.54296875" defaultRowHeight="15" customHeight="1" x14ac:dyDescent="0.25"/>
  <cols>
    <col min="1" max="1" width="0.54296875" customWidth="1"/>
    <col min="2" max="2" width="47.26953125" customWidth="1"/>
    <col min="3" max="3" width="18.453125" style="399" customWidth="1"/>
    <col min="4" max="4" width="22.54296875" style="272" customWidth="1"/>
    <col min="5" max="5" width="20.26953125" style="272" customWidth="1"/>
    <col min="6" max="6" width="18.7265625" style="272" customWidth="1"/>
    <col min="7" max="7" width="19.1796875" style="272" customWidth="1"/>
    <col min="8" max="8" width="16.453125" style="271" customWidth="1"/>
    <col min="9" max="9" width="11.453125" hidden="1" customWidth="1"/>
    <col min="10" max="10" width="49.1796875" hidden="1" customWidth="1"/>
    <col min="11" max="11" width="11.453125" hidden="1" customWidth="1"/>
    <col min="12" max="12" width="14" hidden="1" customWidth="1"/>
    <col min="13" max="15" width="11.453125" hidden="1" customWidth="1"/>
    <col min="16" max="16" width="2.54296875" hidden="1" customWidth="1"/>
    <col min="17" max="26" width="11.453125" customWidth="1"/>
  </cols>
  <sheetData>
    <row r="1" spans="2:16" ht="12.75" customHeight="1" x14ac:dyDescent="0.25"/>
    <row r="2" spans="2:16" ht="12.75" customHeight="1" x14ac:dyDescent="0.25"/>
    <row r="3" spans="2:16" ht="18.649999999999999" customHeight="1" x14ac:dyDescent="0.25">
      <c r="B3" s="809"/>
      <c r="C3" s="809"/>
      <c r="D3" s="809"/>
      <c r="E3" s="809"/>
      <c r="F3" s="809"/>
      <c r="G3" s="809"/>
      <c r="H3" s="417"/>
      <c r="I3" s="371"/>
      <c r="J3" s="371"/>
      <c r="K3" s="810" t="s">
        <v>0</v>
      </c>
      <c r="L3" s="811"/>
      <c r="M3" s="811"/>
      <c r="N3" s="811"/>
      <c r="O3" s="811"/>
      <c r="P3" s="811"/>
    </row>
    <row r="4" spans="2:16" ht="16" customHeight="1" x14ac:dyDescent="0.25">
      <c r="B4" s="756" t="s">
        <v>576</v>
      </c>
      <c r="C4" s="756"/>
      <c r="D4" s="756"/>
      <c r="E4" s="756"/>
      <c r="F4" s="756"/>
      <c r="G4" s="756"/>
      <c r="H4" s="756"/>
      <c r="I4" s="371"/>
      <c r="J4" s="371"/>
      <c r="K4" s="812" t="s">
        <v>549</v>
      </c>
      <c r="L4" s="811"/>
      <c r="M4" s="811"/>
      <c r="N4" s="811"/>
      <c r="O4" s="811"/>
      <c r="P4" s="811"/>
    </row>
    <row r="5" spans="2:16" ht="16" customHeight="1" x14ac:dyDescent="0.25">
      <c r="B5" s="756" t="s">
        <v>541</v>
      </c>
      <c r="C5" s="756"/>
      <c r="D5" s="756"/>
      <c r="E5" s="756"/>
      <c r="F5" s="756"/>
      <c r="G5" s="756"/>
      <c r="H5" s="756"/>
      <c r="I5" s="371"/>
      <c r="J5" s="371"/>
      <c r="K5" s="812" t="s">
        <v>255</v>
      </c>
      <c r="L5" s="811"/>
      <c r="M5" s="811"/>
      <c r="N5" s="811"/>
      <c r="O5" s="811"/>
      <c r="P5" s="811"/>
    </row>
    <row r="6" spans="2:16" s="332" customFormat="1" ht="20" x14ac:dyDescent="0.3">
      <c r="B6" s="813" t="s">
        <v>550</v>
      </c>
      <c r="C6" s="813"/>
      <c r="D6" s="813"/>
      <c r="E6" s="813"/>
      <c r="F6" s="813"/>
      <c r="G6" s="813"/>
      <c r="H6" s="402"/>
      <c r="I6" s="318"/>
      <c r="J6" s="318"/>
      <c r="K6" s="318"/>
      <c r="L6" s="318"/>
      <c r="M6" s="318"/>
      <c r="N6" s="318"/>
      <c r="O6" s="318"/>
      <c r="P6" s="318"/>
    </row>
    <row r="7" spans="2:16" ht="16.5" customHeight="1" x14ac:dyDescent="0.25">
      <c r="B7" s="372" t="s">
        <v>445</v>
      </c>
      <c r="C7" s="373" t="s">
        <v>505</v>
      </c>
      <c r="D7" s="372" t="s">
        <v>501</v>
      </c>
      <c r="E7" s="372" t="s">
        <v>502</v>
      </c>
      <c r="F7" s="372" t="s">
        <v>503</v>
      </c>
      <c r="G7" s="372" t="s">
        <v>504</v>
      </c>
      <c r="H7" s="403" t="s">
        <v>528</v>
      </c>
      <c r="I7" s="371"/>
      <c r="J7" s="371"/>
      <c r="K7" s="374" t="s">
        <v>445</v>
      </c>
      <c r="L7" s="374" t="s">
        <v>446</v>
      </c>
      <c r="M7" s="374" t="s">
        <v>501</v>
      </c>
      <c r="N7" s="374" t="s">
        <v>502</v>
      </c>
      <c r="O7" s="374" t="s">
        <v>503</v>
      </c>
      <c r="P7" s="374" t="s">
        <v>504</v>
      </c>
    </row>
    <row r="8" spans="2:16" ht="12.75" customHeight="1" x14ac:dyDescent="0.25">
      <c r="B8" s="342" t="s">
        <v>548</v>
      </c>
      <c r="C8" s="375"/>
      <c r="D8" s="396"/>
      <c r="E8" s="396"/>
      <c r="F8" s="396"/>
      <c r="G8" s="396"/>
      <c r="H8" s="404"/>
      <c r="I8" s="371"/>
      <c r="J8" s="371"/>
      <c r="K8" s="376" t="s">
        <v>476</v>
      </c>
      <c r="L8" s="377"/>
      <c r="M8" s="371"/>
      <c r="N8" s="371"/>
      <c r="O8" s="371"/>
      <c r="P8" s="371"/>
    </row>
    <row r="9" spans="2:16" s="332" customFormat="1" ht="14.15" customHeight="1" x14ac:dyDescent="0.3">
      <c r="B9" s="344" t="s">
        <v>477</v>
      </c>
      <c r="C9" s="392">
        <v>5</v>
      </c>
      <c r="D9" s="359">
        <v>4</v>
      </c>
      <c r="E9" s="359">
        <v>0</v>
      </c>
      <c r="F9" s="359">
        <v>1</v>
      </c>
      <c r="G9" s="359">
        <f t="shared" ref="G9:G18" si="0">D9+E9-F9</f>
        <v>3</v>
      </c>
      <c r="H9" s="405">
        <f t="shared" ref="H9:H18" si="1">_xlfn.IFS(G9&lt;=0,0,G9&lt;=C9,1,G9&gt;=C9,2)</f>
        <v>1</v>
      </c>
      <c r="I9" s="344" t="s">
        <v>17</v>
      </c>
      <c r="J9" s="344" t="s">
        <v>477</v>
      </c>
      <c r="K9" s="344" t="s">
        <v>477</v>
      </c>
      <c r="L9" s="391">
        <v>44957</v>
      </c>
      <c r="M9" s="359">
        <v>3</v>
      </c>
      <c r="N9" s="359">
        <v>0</v>
      </c>
      <c r="O9" s="359">
        <v>0</v>
      </c>
      <c r="P9" s="393">
        <f t="shared" ref="P9:P57" si="2">M9+N9-O9</f>
        <v>3</v>
      </c>
    </row>
    <row r="10" spans="2:16" s="332" customFormat="1" ht="14.15" customHeight="1" x14ac:dyDescent="0.3">
      <c r="B10" s="344" t="s">
        <v>480</v>
      </c>
      <c r="C10" s="392">
        <v>5</v>
      </c>
      <c r="D10" s="359">
        <v>3</v>
      </c>
      <c r="E10" s="359">
        <v>0</v>
      </c>
      <c r="F10" s="359">
        <v>1</v>
      </c>
      <c r="G10" s="359">
        <f t="shared" si="0"/>
        <v>2</v>
      </c>
      <c r="H10" s="405">
        <f t="shared" si="1"/>
        <v>1</v>
      </c>
      <c r="I10" s="344" t="s">
        <v>19</v>
      </c>
      <c r="J10" s="344" t="s">
        <v>479</v>
      </c>
      <c r="K10" s="344" t="s">
        <v>479</v>
      </c>
      <c r="L10" s="391">
        <v>44957</v>
      </c>
      <c r="M10" s="359">
        <v>3</v>
      </c>
      <c r="N10" s="359">
        <v>0</v>
      </c>
      <c r="O10" s="359">
        <v>0</v>
      </c>
      <c r="P10" s="393">
        <f t="shared" si="2"/>
        <v>3</v>
      </c>
    </row>
    <row r="11" spans="2:16" s="332" customFormat="1" ht="14.15" customHeight="1" x14ac:dyDescent="0.3">
      <c r="B11" s="344" t="s">
        <v>481</v>
      </c>
      <c r="C11" s="392">
        <v>5</v>
      </c>
      <c r="D11" s="359">
        <v>2</v>
      </c>
      <c r="E11" s="359">
        <v>0</v>
      </c>
      <c r="F11" s="359">
        <v>0</v>
      </c>
      <c r="G11" s="359">
        <f t="shared" si="0"/>
        <v>2</v>
      </c>
      <c r="H11" s="405">
        <f t="shared" si="1"/>
        <v>1</v>
      </c>
      <c r="I11" s="344" t="s">
        <v>24</v>
      </c>
      <c r="J11" s="344" t="s">
        <v>480</v>
      </c>
      <c r="K11" s="344" t="s">
        <v>480</v>
      </c>
      <c r="L11" s="391">
        <v>44957</v>
      </c>
      <c r="M11" s="359">
        <v>3</v>
      </c>
      <c r="N11" s="359">
        <v>0</v>
      </c>
      <c r="O11" s="359">
        <v>0</v>
      </c>
      <c r="P11" s="393">
        <f t="shared" si="2"/>
        <v>3</v>
      </c>
    </row>
    <row r="12" spans="2:16" s="332" customFormat="1" ht="14.15" customHeight="1" x14ac:dyDescent="0.3">
      <c r="B12" s="344" t="s">
        <v>555</v>
      </c>
      <c r="C12" s="392">
        <v>5</v>
      </c>
      <c r="D12" s="359">
        <v>6</v>
      </c>
      <c r="E12" s="359">
        <v>0</v>
      </c>
      <c r="F12" s="359">
        <f>SUM(V!F32)</f>
        <v>0</v>
      </c>
      <c r="G12" s="359">
        <f t="shared" si="0"/>
        <v>6</v>
      </c>
      <c r="H12" s="405">
        <f t="shared" si="1"/>
        <v>2</v>
      </c>
      <c r="I12" s="344" t="s">
        <v>22</v>
      </c>
      <c r="J12" s="344" t="s">
        <v>481</v>
      </c>
      <c r="K12" s="344" t="s">
        <v>481</v>
      </c>
      <c r="L12" s="391">
        <v>44957</v>
      </c>
      <c r="M12" s="359">
        <v>2</v>
      </c>
      <c r="N12" s="359">
        <v>0</v>
      </c>
      <c r="O12" s="359">
        <v>0</v>
      </c>
      <c r="P12" s="393">
        <f t="shared" si="2"/>
        <v>2</v>
      </c>
    </row>
    <row r="13" spans="2:16" s="332" customFormat="1" ht="14.15" customHeight="1" x14ac:dyDescent="0.3">
      <c r="B13" s="344" t="s">
        <v>482</v>
      </c>
      <c r="C13" s="392">
        <v>5</v>
      </c>
      <c r="D13" s="359">
        <v>2</v>
      </c>
      <c r="E13" s="359">
        <v>0</v>
      </c>
      <c r="F13" s="359">
        <f>SUM(V!F52)</f>
        <v>0</v>
      </c>
      <c r="G13" s="359">
        <f t="shared" si="0"/>
        <v>2</v>
      </c>
      <c r="H13" s="405">
        <f t="shared" si="1"/>
        <v>1</v>
      </c>
      <c r="I13" s="344" t="s">
        <v>16</v>
      </c>
      <c r="J13" s="344" t="s">
        <v>482</v>
      </c>
      <c r="K13" s="344" t="s">
        <v>482</v>
      </c>
      <c r="L13" s="391">
        <v>44957</v>
      </c>
      <c r="M13" s="359">
        <v>2</v>
      </c>
      <c r="N13" s="359">
        <v>0</v>
      </c>
      <c r="O13" s="359">
        <v>0</v>
      </c>
      <c r="P13" s="393">
        <f t="shared" si="2"/>
        <v>2</v>
      </c>
    </row>
    <row r="14" spans="2:16" s="332" customFormat="1" ht="14.15" customHeight="1" x14ac:dyDescent="0.3">
      <c r="B14" s="344" t="s">
        <v>483</v>
      </c>
      <c r="C14" s="392">
        <v>5</v>
      </c>
      <c r="D14" s="359">
        <v>2</v>
      </c>
      <c r="E14" s="359">
        <v>0</v>
      </c>
      <c r="F14" s="359">
        <f>SUM(V!F52)</f>
        <v>0</v>
      </c>
      <c r="G14" s="359">
        <f t="shared" si="0"/>
        <v>2</v>
      </c>
      <c r="H14" s="405">
        <f t="shared" si="1"/>
        <v>1</v>
      </c>
      <c r="I14" s="344" t="s">
        <v>35</v>
      </c>
      <c r="J14" s="344" t="s">
        <v>483</v>
      </c>
      <c r="K14" s="344" t="s">
        <v>483</v>
      </c>
      <c r="L14" s="391">
        <v>44957</v>
      </c>
      <c r="M14" s="359">
        <v>2</v>
      </c>
      <c r="N14" s="359">
        <v>0</v>
      </c>
      <c r="O14" s="359">
        <v>0</v>
      </c>
      <c r="P14" s="393">
        <f t="shared" si="2"/>
        <v>2</v>
      </c>
    </row>
    <row r="15" spans="2:16" s="332" customFormat="1" ht="14.15" customHeight="1" x14ac:dyDescent="0.3">
      <c r="B15" s="344" t="s">
        <v>484</v>
      </c>
      <c r="C15" s="392">
        <v>5</v>
      </c>
      <c r="D15" s="359">
        <v>2</v>
      </c>
      <c r="E15" s="359">
        <v>0</v>
      </c>
      <c r="F15" s="359">
        <v>0</v>
      </c>
      <c r="G15" s="359">
        <f t="shared" si="0"/>
        <v>2</v>
      </c>
      <c r="H15" s="405">
        <f t="shared" si="1"/>
        <v>1</v>
      </c>
      <c r="I15" s="344" t="s">
        <v>25</v>
      </c>
      <c r="J15" s="344" t="s">
        <v>484</v>
      </c>
      <c r="K15" s="344" t="s">
        <v>484</v>
      </c>
      <c r="L15" s="391">
        <v>44957</v>
      </c>
      <c r="M15" s="359">
        <v>2</v>
      </c>
      <c r="N15" s="359">
        <v>0</v>
      </c>
      <c r="O15" s="359">
        <v>0</v>
      </c>
      <c r="P15" s="393">
        <f t="shared" si="2"/>
        <v>2</v>
      </c>
    </row>
    <row r="16" spans="2:16" s="332" customFormat="1" ht="14.15" customHeight="1" x14ac:dyDescent="0.3">
      <c r="B16" s="344" t="s">
        <v>485</v>
      </c>
      <c r="C16" s="392">
        <v>5</v>
      </c>
      <c r="D16" s="359">
        <v>1</v>
      </c>
      <c r="E16" s="359">
        <v>0</v>
      </c>
      <c r="F16" s="359">
        <v>0</v>
      </c>
      <c r="G16" s="359">
        <f t="shared" si="0"/>
        <v>1</v>
      </c>
      <c r="H16" s="405">
        <f t="shared" si="1"/>
        <v>1</v>
      </c>
      <c r="I16" s="344" t="s">
        <v>15</v>
      </c>
      <c r="J16" s="344" t="s">
        <v>485</v>
      </c>
      <c r="K16" s="344" t="s">
        <v>485</v>
      </c>
      <c r="L16" s="391">
        <v>44957</v>
      </c>
      <c r="M16" s="359">
        <v>2</v>
      </c>
      <c r="N16" s="359">
        <v>0</v>
      </c>
      <c r="O16" s="359">
        <v>0</v>
      </c>
      <c r="P16" s="393">
        <f t="shared" si="2"/>
        <v>2</v>
      </c>
    </row>
    <row r="17" spans="2:16" s="332" customFormat="1" ht="14.15" customHeight="1" x14ac:dyDescent="0.3">
      <c r="B17" s="344" t="s">
        <v>486</v>
      </c>
      <c r="C17" s="392">
        <v>5</v>
      </c>
      <c r="D17" s="359">
        <v>2</v>
      </c>
      <c r="E17" s="359">
        <v>0</v>
      </c>
      <c r="F17" s="359">
        <v>0</v>
      </c>
      <c r="G17" s="359">
        <f t="shared" si="0"/>
        <v>2</v>
      </c>
      <c r="H17" s="405">
        <f t="shared" si="1"/>
        <v>1</v>
      </c>
      <c r="I17" s="344" t="s">
        <v>487</v>
      </c>
      <c r="J17" s="344" t="s">
        <v>486</v>
      </c>
      <c r="K17" s="344" t="s">
        <v>486</v>
      </c>
      <c r="L17" s="391">
        <v>44957</v>
      </c>
      <c r="M17" s="359">
        <v>0</v>
      </c>
      <c r="N17" s="359">
        <v>0</v>
      </c>
      <c r="O17" s="359">
        <v>0</v>
      </c>
      <c r="P17" s="393">
        <f t="shared" si="2"/>
        <v>0</v>
      </c>
    </row>
    <row r="18" spans="2:16" s="332" customFormat="1" ht="14.15" customHeight="1" x14ac:dyDescent="0.3">
      <c r="B18" s="344" t="s">
        <v>488</v>
      </c>
      <c r="C18" s="392">
        <v>5</v>
      </c>
      <c r="D18" s="359">
        <v>1</v>
      </c>
      <c r="E18" s="359">
        <v>0</v>
      </c>
      <c r="F18" s="359">
        <v>0</v>
      </c>
      <c r="G18" s="359">
        <f t="shared" si="0"/>
        <v>1</v>
      </c>
      <c r="H18" s="405">
        <f t="shared" si="1"/>
        <v>1</v>
      </c>
      <c r="I18" s="318"/>
      <c r="J18" s="344" t="s">
        <v>488</v>
      </c>
      <c r="K18" s="344" t="s">
        <v>488</v>
      </c>
      <c r="L18" s="391">
        <v>44957</v>
      </c>
      <c r="M18" s="359">
        <v>0</v>
      </c>
      <c r="N18" s="359">
        <v>0</v>
      </c>
      <c r="O18" s="359">
        <v>0</v>
      </c>
      <c r="P18" s="393">
        <f t="shared" si="2"/>
        <v>0</v>
      </c>
    </row>
    <row r="19" spans="2:16" s="332" customFormat="1" ht="14.15" customHeight="1" x14ac:dyDescent="0.3">
      <c r="B19" s="344" t="s">
        <v>489</v>
      </c>
      <c r="C19" s="392">
        <v>5</v>
      </c>
      <c r="D19" s="359">
        <v>0</v>
      </c>
      <c r="E19" s="359">
        <v>0</v>
      </c>
      <c r="F19" s="359">
        <v>0</v>
      </c>
      <c r="G19" s="359">
        <f>D19+E19-F19</f>
        <v>0</v>
      </c>
      <c r="H19" s="405">
        <f>_xlfn.IFS(G19&lt;=0,0,G19&lt;=C20,1,G19&gt;=C20,2)</f>
        <v>0</v>
      </c>
      <c r="I19" s="318"/>
      <c r="J19" s="344"/>
      <c r="K19" s="344"/>
      <c r="L19" s="391"/>
      <c r="M19" s="359"/>
      <c r="N19" s="359"/>
      <c r="O19" s="359"/>
      <c r="P19" s="393"/>
    </row>
    <row r="20" spans="2:16" s="332" customFormat="1" ht="14.15" customHeight="1" x14ac:dyDescent="0.3">
      <c r="B20" s="344" t="s">
        <v>490</v>
      </c>
      <c r="C20" s="392">
        <v>5</v>
      </c>
      <c r="D20" s="359">
        <v>1</v>
      </c>
      <c r="E20" s="359">
        <v>0</v>
      </c>
      <c r="F20" s="359">
        <v>0</v>
      </c>
      <c r="G20" s="359">
        <f>D20+E20-F20</f>
        <v>1</v>
      </c>
      <c r="H20" s="405">
        <f>_xlfn.IFS(G20&lt;=0,0,G20&lt;=C21,1,G20&gt;=C21,2)</f>
        <v>1</v>
      </c>
      <c r="I20" s="318"/>
      <c r="J20" s="344" t="s">
        <v>489</v>
      </c>
      <c r="K20" s="344" t="s">
        <v>489</v>
      </c>
      <c r="L20" s="391">
        <v>44957</v>
      </c>
      <c r="M20" s="359">
        <v>2</v>
      </c>
      <c r="N20" s="359">
        <v>0</v>
      </c>
      <c r="O20" s="359">
        <v>0</v>
      </c>
      <c r="P20" s="393">
        <f t="shared" si="2"/>
        <v>2</v>
      </c>
    </row>
    <row r="21" spans="2:16" s="332" customFormat="1" ht="14.15" customHeight="1" x14ac:dyDescent="0.3">
      <c r="B21" s="344" t="s">
        <v>491</v>
      </c>
      <c r="C21" s="392">
        <v>5</v>
      </c>
      <c r="D21" s="359">
        <v>1</v>
      </c>
      <c r="E21" s="359">
        <v>0</v>
      </c>
      <c r="F21" s="359">
        <v>0</v>
      </c>
      <c r="G21" s="359">
        <f>D21+E21-F21</f>
        <v>1</v>
      </c>
      <c r="H21" s="405">
        <f>_xlfn.IFS(G21&lt;=0,0,G21&lt;=C22,1,G21&gt;=C22,2)</f>
        <v>1</v>
      </c>
      <c r="I21" s="318"/>
      <c r="J21" s="344" t="s">
        <v>490</v>
      </c>
      <c r="K21" s="344" t="s">
        <v>490</v>
      </c>
      <c r="L21" s="391">
        <v>44957</v>
      </c>
      <c r="M21" s="359">
        <v>2</v>
      </c>
      <c r="N21" s="359">
        <v>0</v>
      </c>
      <c r="O21" s="359">
        <v>0</v>
      </c>
      <c r="P21" s="393">
        <f t="shared" si="2"/>
        <v>2</v>
      </c>
    </row>
    <row r="22" spans="2:16" s="332" customFormat="1" ht="14.15" customHeight="1" x14ac:dyDescent="0.3">
      <c r="B22" s="344" t="s">
        <v>492</v>
      </c>
      <c r="C22" s="392">
        <v>5</v>
      </c>
      <c r="D22" s="359">
        <v>1</v>
      </c>
      <c r="E22" s="359">
        <v>0</v>
      </c>
      <c r="F22" s="359">
        <v>0</v>
      </c>
      <c r="G22" s="359">
        <f>D22+E22-F22</f>
        <v>1</v>
      </c>
      <c r="H22" s="405">
        <f>_xlfn.IFS(G22&lt;=0,0,G22&lt;=C27,1,G22&gt;=C27,2)</f>
        <v>1</v>
      </c>
      <c r="I22" s="318"/>
      <c r="J22" s="344" t="s">
        <v>491</v>
      </c>
      <c r="K22" s="344" t="s">
        <v>491</v>
      </c>
      <c r="L22" s="391">
        <v>44957</v>
      </c>
      <c r="M22" s="359">
        <v>2</v>
      </c>
      <c r="N22" s="359">
        <v>0</v>
      </c>
      <c r="O22" s="359">
        <v>0</v>
      </c>
      <c r="P22" s="393">
        <f t="shared" si="2"/>
        <v>2</v>
      </c>
    </row>
    <row r="23" spans="2:16" s="332" customFormat="1" ht="14.15" customHeight="1" x14ac:dyDescent="0.3">
      <c r="B23" s="344" t="s">
        <v>556</v>
      </c>
      <c r="C23" s="392">
        <v>5</v>
      </c>
      <c r="D23" s="359">
        <v>2</v>
      </c>
      <c r="E23" s="359">
        <v>0</v>
      </c>
      <c r="F23" s="359">
        <v>0</v>
      </c>
      <c r="G23" s="359">
        <f t="shared" ref="G23:G26" si="3">D23+E23-F23</f>
        <v>2</v>
      </c>
      <c r="H23" s="405">
        <f t="shared" ref="H23:H26" si="4">_xlfn.IFS(G23&lt;=0,0,G23&lt;=C28,1,G23&gt;=C28,2)</f>
        <v>1</v>
      </c>
      <c r="I23" s="318"/>
      <c r="J23" s="344"/>
      <c r="K23" s="344"/>
      <c r="L23" s="391"/>
      <c r="M23" s="359"/>
      <c r="N23" s="359"/>
      <c r="O23" s="359"/>
      <c r="P23" s="393"/>
    </row>
    <row r="24" spans="2:16" s="332" customFormat="1" ht="14.15" customHeight="1" x14ac:dyDescent="0.3">
      <c r="B24" s="344" t="s">
        <v>557</v>
      </c>
      <c r="C24" s="392">
        <v>5</v>
      </c>
      <c r="D24" s="359">
        <v>2</v>
      </c>
      <c r="E24" s="359">
        <v>0</v>
      </c>
      <c r="F24" s="359">
        <v>0</v>
      </c>
      <c r="G24" s="359">
        <f t="shared" si="3"/>
        <v>2</v>
      </c>
      <c r="H24" s="405">
        <f t="shared" si="4"/>
        <v>1</v>
      </c>
      <c r="I24" s="318"/>
      <c r="J24" s="344"/>
      <c r="K24" s="344"/>
      <c r="L24" s="391"/>
      <c r="M24" s="359"/>
      <c r="N24" s="359"/>
      <c r="O24" s="359"/>
      <c r="P24" s="393"/>
    </row>
    <row r="25" spans="2:16" s="332" customFormat="1" ht="14.15" customHeight="1" x14ac:dyDescent="0.3">
      <c r="B25" s="344" t="s">
        <v>558</v>
      </c>
      <c r="C25" s="392">
        <v>5</v>
      </c>
      <c r="D25" s="359">
        <v>2</v>
      </c>
      <c r="E25" s="359">
        <v>0</v>
      </c>
      <c r="F25" s="359">
        <v>0</v>
      </c>
      <c r="G25" s="359">
        <f t="shared" si="3"/>
        <v>2</v>
      </c>
      <c r="H25" s="405">
        <f t="shared" si="4"/>
        <v>1</v>
      </c>
      <c r="I25" s="318"/>
      <c r="J25" s="344"/>
      <c r="K25" s="344"/>
      <c r="L25" s="391"/>
      <c r="M25" s="359"/>
      <c r="N25" s="359"/>
      <c r="O25" s="359"/>
      <c r="P25" s="393"/>
    </row>
    <row r="26" spans="2:16" s="332" customFormat="1" ht="14.15" customHeight="1" x14ac:dyDescent="0.3">
      <c r="B26" s="344" t="s">
        <v>559</v>
      </c>
      <c r="C26" s="392">
        <v>5</v>
      </c>
      <c r="D26" s="359">
        <v>2</v>
      </c>
      <c r="E26" s="359">
        <v>0</v>
      </c>
      <c r="F26" s="359">
        <v>0</v>
      </c>
      <c r="G26" s="359">
        <f t="shared" si="3"/>
        <v>2</v>
      </c>
      <c r="H26" s="405">
        <f t="shared" si="4"/>
        <v>1</v>
      </c>
      <c r="I26" s="318"/>
      <c r="J26" s="344"/>
      <c r="K26" s="344"/>
      <c r="L26" s="391"/>
      <c r="M26" s="359"/>
      <c r="N26" s="359"/>
      <c r="O26" s="359"/>
      <c r="P26" s="393"/>
    </row>
    <row r="27" spans="2:16" s="332" customFormat="1" ht="14.15" customHeight="1" x14ac:dyDescent="0.3">
      <c r="B27" s="344" t="s">
        <v>493</v>
      </c>
      <c r="C27" s="392">
        <v>5</v>
      </c>
      <c r="D27" s="359">
        <v>4</v>
      </c>
      <c r="E27" s="359">
        <v>0</v>
      </c>
      <c r="F27" s="359">
        <v>0</v>
      </c>
      <c r="G27" s="359">
        <f t="shared" ref="G27:G49" si="5">D27+E27-F27</f>
        <v>4</v>
      </c>
      <c r="H27" s="405">
        <f t="shared" ref="H27:H48" si="6">_xlfn.IFS(G27&lt;=0,0,G27&lt;=C28,1,G27&gt;=C28,2)</f>
        <v>1</v>
      </c>
      <c r="I27" s="318"/>
      <c r="J27" s="344" t="s">
        <v>492</v>
      </c>
      <c r="K27" s="344" t="s">
        <v>492</v>
      </c>
      <c r="L27" s="391">
        <v>44957</v>
      </c>
      <c r="M27" s="359">
        <v>2</v>
      </c>
      <c r="N27" s="359">
        <v>0</v>
      </c>
      <c r="O27" s="359">
        <v>0</v>
      </c>
      <c r="P27" s="393">
        <f t="shared" si="2"/>
        <v>2</v>
      </c>
    </row>
    <row r="28" spans="2:16" s="332" customFormat="1" ht="14.15" customHeight="1" x14ac:dyDescent="0.3">
      <c r="B28" s="344" t="s">
        <v>494</v>
      </c>
      <c r="C28" s="392">
        <v>5</v>
      </c>
      <c r="D28" s="359">
        <v>2</v>
      </c>
      <c r="E28" s="359">
        <v>0</v>
      </c>
      <c r="F28" s="359">
        <v>0</v>
      </c>
      <c r="G28" s="359">
        <f t="shared" si="5"/>
        <v>2</v>
      </c>
      <c r="H28" s="405">
        <f t="shared" si="6"/>
        <v>1</v>
      </c>
      <c r="I28" s="318"/>
      <c r="J28" s="344" t="s">
        <v>493</v>
      </c>
      <c r="K28" s="344" t="s">
        <v>493</v>
      </c>
      <c r="L28" s="391">
        <v>44957</v>
      </c>
      <c r="M28" s="359">
        <v>2</v>
      </c>
      <c r="N28" s="359">
        <v>0</v>
      </c>
      <c r="O28" s="359">
        <v>0</v>
      </c>
      <c r="P28" s="393">
        <f t="shared" si="2"/>
        <v>2</v>
      </c>
    </row>
    <row r="29" spans="2:16" s="332" customFormat="1" ht="14.15" customHeight="1" x14ac:dyDescent="0.3">
      <c r="B29" s="344" t="s">
        <v>495</v>
      </c>
      <c r="C29" s="392">
        <v>5</v>
      </c>
      <c r="D29" s="359">
        <v>0</v>
      </c>
      <c r="E29" s="359">
        <v>0</v>
      </c>
      <c r="F29" s="359">
        <v>0</v>
      </c>
      <c r="G29" s="359">
        <f t="shared" si="5"/>
        <v>0</v>
      </c>
      <c r="H29" s="405">
        <f t="shared" si="6"/>
        <v>0</v>
      </c>
      <c r="I29" s="318"/>
      <c r="J29" s="344" t="s">
        <v>494</v>
      </c>
      <c r="K29" s="344" t="s">
        <v>494</v>
      </c>
      <c r="L29" s="391">
        <v>44957</v>
      </c>
      <c r="M29" s="359">
        <v>0</v>
      </c>
      <c r="N29" s="359">
        <v>0</v>
      </c>
      <c r="O29" s="359">
        <v>0</v>
      </c>
      <c r="P29" s="393">
        <f t="shared" si="2"/>
        <v>0</v>
      </c>
    </row>
    <row r="30" spans="2:16" s="332" customFormat="1" ht="14.15" customHeight="1" x14ac:dyDescent="0.3">
      <c r="B30" s="344" t="s">
        <v>496</v>
      </c>
      <c r="C30" s="392">
        <v>5</v>
      </c>
      <c r="D30" s="359">
        <v>2</v>
      </c>
      <c r="E30" s="359">
        <v>0</v>
      </c>
      <c r="F30" s="359">
        <v>0</v>
      </c>
      <c r="G30" s="359">
        <f t="shared" si="5"/>
        <v>2</v>
      </c>
      <c r="H30" s="405">
        <f t="shared" si="6"/>
        <v>1</v>
      </c>
      <c r="I30" s="318"/>
      <c r="J30" s="344" t="s">
        <v>495</v>
      </c>
      <c r="K30" s="344" t="s">
        <v>495</v>
      </c>
      <c r="L30" s="391">
        <v>44957</v>
      </c>
      <c r="M30" s="359">
        <v>5</v>
      </c>
      <c r="N30" s="359">
        <v>0</v>
      </c>
      <c r="O30" s="359">
        <v>0</v>
      </c>
      <c r="P30" s="393">
        <f t="shared" si="2"/>
        <v>5</v>
      </c>
    </row>
    <row r="31" spans="2:16" s="332" customFormat="1" ht="14.15" customHeight="1" x14ac:dyDescent="0.3">
      <c r="B31" s="344" t="s">
        <v>497</v>
      </c>
      <c r="C31" s="392">
        <v>5</v>
      </c>
      <c r="D31" s="359">
        <v>4</v>
      </c>
      <c r="E31" s="359">
        <v>0</v>
      </c>
      <c r="F31" s="359">
        <v>0</v>
      </c>
      <c r="G31" s="359">
        <f t="shared" si="5"/>
        <v>4</v>
      </c>
      <c r="H31" s="405">
        <f t="shared" si="6"/>
        <v>1</v>
      </c>
      <c r="I31" s="318"/>
      <c r="J31" s="344" t="s">
        <v>496</v>
      </c>
      <c r="K31" s="344" t="s">
        <v>496</v>
      </c>
      <c r="L31" s="391">
        <v>44957</v>
      </c>
      <c r="M31" s="359">
        <v>2</v>
      </c>
      <c r="N31" s="359">
        <v>0</v>
      </c>
      <c r="O31" s="359">
        <v>0</v>
      </c>
      <c r="P31" s="393">
        <f t="shared" si="2"/>
        <v>2</v>
      </c>
    </row>
    <row r="32" spans="2:16" s="332" customFormat="1" ht="14.15" customHeight="1" x14ac:dyDescent="0.3">
      <c r="B32" s="344" t="s">
        <v>498</v>
      </c>
      <c r="C32" s="392">
        <v>5</v>
      </c>
      <c r="D32" s="359">
        <v>0</v>
      </c>
      <c r="E32" s="359">
        <v>0</v>
      </c>
      <c r="F32" s="359">
        <v>0</v>
      </c>
      <c r="G32" s="359">
        <f t="shared" si="5"/>
        <v>0</v>
      </c>
      <c r="H32" s="405">
        <f t="shared" si="6"/>
        <v>0</v>
      </c>
      <c r="I32" s="318"/>
      <c r="J32" s="344" t="s">
        <v>497</v>
      </c>
      <c r="K32" s="344" t="s">
        <v>497</v>
      </c>
      <c r="L32" s="391">
        <v>44957</v>
      </c>
      <c r="M32" s="359">
        <v>1</v>
      </c>
      <c r="N32" s="359">
        <v>0</v>
      </c>
      <c r="O32" s="359">
        <v>1</v>
      </c>
      <c r="P32" s="393">
        <f t="shared" si="2"/>
        <v>0</v>
      </c>
    </row>
    <row r="33" spans="2:16" s="332" customFormat="1" ht="14.15" customHeight="1" x14ac:dyDescent="0.3">
      <c r="B33" s="344" t="s">
        <v>394</v>
      </c>
      <c r="C33" s="392">
        <v>5</v>
      </c>
      <c r="D33" s="359">
        <v>0</v>
      </c>
      <c r="E33" s="359">
        <v>0</v>
      </c>
      <c r="F33" s="359">
        <v>0</v>
      </c>
      <c r="G33" s="359">
        <f t="shared" si="5"/>
        <v>0</v>
      </c>
      <c r="H33" s="405">
        <f t="shared" si="6"/>
        <v>0</v>
      </c>
      <c r="I33" s="318"/>
      <c r="J33" s="344" t="s">
        <v>498</v>
      </c>
      <c r="K33" s="344" t="s">
        <v>498</v>
      </c>
      <c r="L33" s="391">
        <v>44957</v>
      </c>
      <c r="M33" s="359">
        <v>3</v>
      </c>
      <c r="N33" s="359">
        <v>0</v>
      </c>
      <c r="O33" s="359">
        <v>0</v>
      </c>
      <c r="P33" s="393">
        <f t="shared" si="2"/>
        <v>3</v>
      </c>
    </row>
    <row r="34" spans="2:16" s="332" customFormat="1" ht="14.15" customHeight="1" x14ac:dyDescent="0.3">
      <c r="B34" s="344" t="s">
        <v>395</v>
      </c>
      <c r="C34" s="392">
        <v>5</v>
      </c>
      <c r="D34" s="359">
        <v>2</v>
      </c>
      <c r="E34" s="359">
        <v>0</v>
      </c>
      <c r="F34" s="359">
        <v>0</v>
      </c>
      <c r="G34" s="359">
        <f t="shared" si="5"/>
        <v>2</v>
      </c>
      <c r="H34" s="405">
        <f t="shared" si="6"/>
        <v>1</v>
      </c>
      <c r="I34" s="318"/>
      <c r="J34" s="344" t="s">
        <v>394</v>
      </c>
      <c r="K34" s="344" t="s">
        <v>394</v>
      </c>
      <c r="L34" s="391">
        <v>44957</v>
      </c>
      <c r="M34" s="359">
        <v>0</v>
      </c>
      <c r="N34" s="359">
        <v>0</v>
      </c>
      <c r="O34" s="359">
        <v>0</v>
      </c>
      <c r="P34" s="393">
        <f t="shared" si="2"/>
        <v>0</v>
      </c>
    </row>
    <row r="35" spans="2:16" s="332" customFormat="1" ht="14.15" customHeight="1" x14ac:dyDescent="0.3">
      <c r="B35" s="344" t="s">
        <v>405</v>
      </c>
      <c r="C35" s="392">
        <v>5</v>
      </c>
      <c r="D35" s="359">
        <v>2</v>
      </c>
      <c r="E35" s="359">
        <v>0</v>
      </c>
      <c r="F35" s="359">
        <v>0</v>
      </c>
      <c r="G35" s="359">
        <f t="shared" si="5"/>
        <v>2</v>
      </c>
      <c r="H35" s="405">
        <f t="shared" si="6"/>
        <v>1</v>
      </c>
      <c r="I35" s="318"/>
      <c r="J35" s="344"/>
      <c r="K35" s="344"/>
      <c r="L35" s="391"/>
      <c r="M35" s="359"/>
      <c r="N35" s="359"/>
      <c r="O35" s="359"/>
      <c r="P35" s="393"/>
    </row>
    <row r="36" spans="2:16" s="332" customFormat="1" ht="14.15" customHeight="1" x14ac:dyDescent="0.3">
      <c r="B36" s="344" t="s">
        <v>406</v>
      </c>
      <c r="C36" s="392">
        <v>5</v>
      </c>
      <c r="D36" s="359">
        <v>0</v>
      </c>
      <c r="E36" s="359">
        <v>0</v>
      </c>
      <c r="F36" s="359">
        <v>0</v>
      </c>
      <c r="G36" s="359">
        <f t="shared" si="5"/>
        <v>0</v>
      </c>
      <c r="H36" s="405">
        <f t="shared" si="6"/>
        <v>0</v>
      </c>
      <c r="I36" s="318"/>
      <c r="J36" s="344"/>
      <c r="K36" s="344"/>
      <c r="L36" s="391"/>
      <c r="M36" s="359"/>
      <c r="N36" s="359"/>
      <c r="O36" s="359"/>
      <c r="P36" s="393"/>
    </row>
    <row r="37" spans="2:16" s="332" customFormat="1" ht="14.15" customHeight="1" x14ac:dyDescent="0.3">
      <c r="B37" s="344" t="s">
        <v>407</v>
      </c>
      <c r="C37" s="392">
        <v>5</v>
      </c>
      <c r="D37" s="359">
        <v>14</v>
      </c>
      <c r="E37" s="359">
        <v>0</v>
      </c>
      <c r="F37" s="359">
        <v>0</v>
      </c>
      <c r="G37" s="359">
        <f t="shared" si="5"/>
        <v>14</v>
      </c>
      <c r="H37" s="405">
        <f t="shared" si="6"/>
        <v>2</v>
      </c>
      <c r="I37" s="318"/>
      <c r="J37" s="344"/>
      <c r="K37" s="344"/>
      <c r="L37" s="391"/>
      <c r="M37" s="359"/>
      <c r="N37" s="359"/>
      <c r="O37" s="359"/>
      <c r="P37" s="393"/>
    </row>
    <row r="38" spans="2:16" s="332" customFormat="1" ht="14.15" customHeight="1" x14ac:dyDescent="0.3">
      <c r="B38" s="344" t="s">
        <v>408</v>
      </c>
      <c r="C38" s="392">
        <v>5</v>
      </c>
      <c r="D38" s="359">
        <v>8</v>
      </c>
      <c r="E38" s="359">
        <v>0</v>
      </c>
      <c r="F38" s="359">
        <v>1</v>
      </c>
      <c r="G38" s="359">
        <f t="shared" si="5"/>
        <v>7</v>
      </c>
      <c r="H38" s="405">
        <f t="shared" si="6"/>
        <v>2</v>
      </c>
      <c r="I38" s="318"/>
      <c r="J38" s="344"/>
      <c r="K38" s="344"/>
      <c r="L38" s="391"/>
      <c r="M38" s="359"/>
      <c r="N38" s="359"/>
      <c r="O38" s="359"/>
      <c r="P38" s="393"/>
    </row>
    <row r="39" spans="2:16" s="332" customFormat="1" ht="14.15" customHeight="1" x14ac:dyDescent="0.3">
      <c r="B39" s="344" t="s">
        <v>409</v>
      </c>
      <c r="C39" s="392">
        <v>5</v>
      </c>
      <c r="D39" s="359">
        <v>3</v>
      </c>
      <c r="E39" s="359">
        <v>0</v>
      </c>
      <c r="F39" s="359">
        <v>0</v>
      </c>
      <c r="G39" s="359">
        <f t="shared" si="5"/>
        <v>3</v>
      </c>
      <c r="H39" s="405">
        <f t="shared" si="6"/>
        <v>1</v>
      </c>
      <c r="I39" s="318"/>
      <c r="J39" s="344"/>
      <c r="K39" s="344"/>
      <c r="L39" s="391"/>
      <c r="M39" s="359"/>
      <c r="N39" s="359"/>
      <c r="O39" s="359"/>
      <c r="P39" s="393"/>
    </row>
    <row r="40" spans="2:16" s="332" customFormat="1" ht="14.15" customHeight="1" x14ac:dyDescent="0.3">
      <c r="B40" s="344" t="s">
        <v>410</v>
      </c>
      <c r="C40" s="392">
        <v>5</v>
      </c>
      <c r="D40" s="359">
        <v>7</v>
      </c>
      <c r="E40" s="359">
        <v>0</v>
      </c>
      <c r="F40" s="359">
        <v>0</v>
      </c>
      <c r="G40" s="359">
        <f t="shared" si="5"/>
        <v>7</v>
      </c>
      <c r="H40" s="405">
        <f t="shared" si="6"/>
        <v>2</v>
      </c>
      <c r="I40" s="318"/>
      <c r="J40" s="344"/>
      <c r="K40" s="344"/>
      <c r="L40" s="391"/>
      <c r="M40" s="359"/>
      <c r="N40" s="359"/>
      <c r="O40" s="359"/>
      <c r="P40" s="393"/>
    </row>
    <row r="41" spans="2:16" s="332" customFormat="1" ht="14.15" customHeight="1" x14ac:dyDescent="0.3">
      <c r="B41" s="344" t="s">
        <v>411</v>
      </c>
      <c r="C41" s="392">
        <v>5</v>
      </c>
      <c r="D41" s="359">
        <v>0</v>
      </c>
      <c r="E41" s="359">
        <v>0</v>
      </c>
      <c r="F41" s="359">
        <v>0</v>
      </c>
      <c r="G41" s="359">
        <f t="shared" si="5"/>
        <v>0</v>
      </c>
      <c r="H41" s="405">
        <f t="shared" si="6"/>
        <v>0</v>
      </c>
      <c r="I41" s="318"/>
      <c r="J41" s="344"/>
      <c r="K41" s="344"/>
      <c r="L41" s="391"/>
      <c r="M41" s="359"/>
      <c r="N41" s="359"/>
      <c r="O41" s="359"/>
      <c r="P41" s="393"/>
    </row>
    <row r="42" spans="2:16" s="332" customFormat="1" ht="14.15" customHeight="1" x14ac:dyDescent="0.3">
      <c r="B42" s="344" t="s">
        <v>412</v>
      </c>
      <c r="C42" s="392">
        <v>5</v>
      </c>
      <c r="D42" s="359">
        <v>9</v>
      </c>
      <c r="E42" s="359">
        <v>0</v>
      </c>
      <c r="F42" s="359">
        <v>0</v>
      </c>
      <c r="G42" s="359">
        <f t="shared" si="5"/>
        <v>9</v>
      </c>
      <c r="H42" s="405">
        <f t="shared" si="6"/>
        <v>2</v>
      </c>
      <c r="I42" s="318"/>
      <c r="J42" s="344"/>
      <c r="K42" s="344"/>
      <c r="L42" s="391"/>
      <c r="M42" s="359"/>
      <c r="N42" s="359"/>
      <c r="O42" s="359"/>
      <c r="P42" s="393"/>
    </row>
    <row r="43" spans="2:16" s="332" customFormat="1" ht="14.15" customHeight="1" x14ac:dyDescent="0.3">
      <c r="B43" s="344" t="s">
        <v>413</v>
      </c>
      <c r="C43" s="392">
        <v>5</v>
      </c>
      <c r="D43" s="359">
        <v>0</v>
      </c>
      <c r="E43" s="359">
        <v>0</v>
      </c>
      <c r="F43" s="359">
        <v>0</v>
      </c>
      <c r="G43" s="359">
        <f t="shared" si="5"/>
        <v>0</v>
      </c>
      <c r="H43" s="405">
        <f t="shared" si="6"/>
        <v>0</v>
      </c>
      <c r="I43" s="318"/>
      <c r="J43" s="344" t="s">
        <v>499</v>
      </c>
      <c r="K43" s="344" t="s">
        <v>499</v>
      </c>
      <c r="L43" s="391">
        <v>44957</v>
      </c>
      <c r="M43" s="359">
        <v>1</v>
      </c>
      <c r="N43" s="359">
        <v>0</v>
      </c>
      <c r="O43" s="359">
        <v>0</v>
      </c>
      <c r="P43" s="393">
        <f t="shared" si="2"/>
        <v>1</v>
      </c>
    </row>
    <row r="44" spans="2:16" s="332" customFormat="1" ht="14.15" customHeight="1" x14ac:dyDescent="0.3">
      <c r="B44" s="344" t="s">
        <v>414</v>
      </c>
      <c r="C44" s="392">
        <v>5</v>
      </c>
      <c r="D44" s="359">
        <v>0</v>
      </c>
      <c r="E44" s="359">
        <v>0</v>
      </c>
      <c r="F44" s="359">
        <v>0</v>
      </c>
      <c r="G44" s="359">
        <f t="shared" si="5"/>
        <v>0</v>
      </c>
      <c r="H44" s="405">
        <f t="shared" si="6"/>
        <v>0</v>
      </c>
      <c r="I44" s="318"/>
      <c r="J44" s="344" t="s">
        <v>405</v>
      </c>
      <c r="K44" s="344" t="s">
        <v>405</v>
      </c>
      <c r="L44" s="391">
        <v>44957</v>
      </c>
      <c r="M44" s="359">
        <v>2</v>
      </c>
      <c r="N44" s="359">
        <v>0</v>
      </c>
      <c r="O44" s="359">
        <v>0</v>
      </c>
      <c r="P44" s="393">
        <f t="shared" si="2"/>
        <v>2</v>
      </c>
    </row>
    <row r="45" spans="2:16" s="332" customFormat="1" ht="14.15" customHeight="1" x14ac:dyDescent="0.3">
      <c r="B45" s="344" t="s">
        <v>415</v>
      </c>
      <c r="C45" s="392">
        <v>5</v>
      </c>
      <c r="D45" s="359">
        <v>0</v>
      </c>
      <c r="E45" s="359">
        <v>0</v>
      </c>
      <c r="F45" s="359">
        <v>0</v>
      </c>
      <c r="G45" s="359">
        <f t="shared" si="5"/>
        <v>0</v>
      </c>
      <c r="H45" s="405">
        <f t="shared" si="6"/>
        <v>0</v>
      </c>
      <c r="I45" s="318"/>
      <c r="J45" s="344" t="s">
        <v>406</v>
      </c>
      <c r="K45" s="344" t="s">
        <v>406</v>
      </c>
      <c r="L45" s="391">
        <v>44957</v>
      </c>
      <c r="M45" s="359">
        <v>1</v>
      </c>
      <c r="N45" s="359">
        <v>0</v>
      </c>
      <c r="O45" s="359">
        <v>0</v>
      </c>
      <c r="P45" s="393">
        <f t="shared" si="2"/>
        <v>1</v>
      </c>
    </row>
    <row r="46" spans="2:16" s="332" customFormat="1" ht="14.15" customHeight="1" x14ac:dyDescent="0.3">
      <c r="B46" s="344" t="s">
        <v>416</v>
      </c>
      <c r="C46" s="392">
        <v>5</v>
      </c>
      <c r="D46" s="359">
        <v>5</v>
      </c>
      <c r="E46" s="359">
        <v>0</v>
      </c>
      <c r="F46" s="359">
        <v>1</v>
      </c>
      <c r="G46" s="359">
        <f t="shared" si="5"/>
        <v>4</v>
      </c>
      <c r="H46" s="405">
        <f t="shared" si="6"/>
        <v>1</v>
      </c>
      <c r="I46" s="318"/>
      <c r="J46" s="344" t="s">
        <v>407</v>
      </c>
      <c r="K46" s="344" t="s">
        <v>407</v>
      </c>
      <c r="L46" s="391">
        <v>44957</v>
      </c>
      <c r="M46" s="359">
        <v>1</v>
      </c>
      <c r="N46" s="359">
        <v>0</v>
      </c>
      <c r="O46" s="359">
        <v>0</v>
      </c>
      <c r="P46" s="393">
        <f t="shared" si="2"/>
        <v>1</v>
      </c>
    </row>
    <row r="47" spans="2:16" s="332" customFormat="1" ht="14.15" customHeight="1" x14ac:dyDescent="0.3">
      <c r="B47" s="344" t="s">
        <v>417</v>
      </c>
      <c r="C47" s="392">
        <v>5</v>
      </c>
      <c r="D47" s="359">
        <v>0</v>
      </c>
      <c r="E47" s="359">
        <v>0</v>
      </c>
      <c r="F47" s="359">
        <v>0</v>
      </c>
      <c r="G47" s="359">
        <f t="shared" si="5"/>
        <v>0</v>
      </c>
      <c r="H47" s="405">
        <f t="shared" si="6"/>
        <v>0</v>
      </c>
      <c r="I47" s="318"/>
      <c r="J47" s="344" t="s">
        <v>408</v>
      </c>
      <c r="K47" s="344" t="s">
        <v>408</v>
      </c>
      <c r="L47" s="391">
        <v>44957</v>
      </c>
      <c r="M47" s="359">
        <v>1</v>
      </c>
      <c r="N47" s="359">
        <v>0</v>
      </c>
      <c r="O47" s="359">
        <v>1</v>
      </c>
      <c r="P47" s="393">
        <f t="shared" si="2"/>
        <v>0</v>
      </c>
    </row>
    <row r="48" spans="2:16" s="332" customFormat="1" ht="14.15" customHeight="1" x14ac:dyDescent="0.3">
      <c r="B48" s="344" t="s">
        <v>418</v>
      </c>
      <c r="C48" s="392">
        <v>5</v>
      </c>
      <c r="D48" s="359">
        <v>67</v>
      </c>
      <c r="E48" s="359">
        <v>0</v>
      </c>
      <c r="F48" s="359">
        <v>1</v>
      </c>
      <c r="G48" s="359">
        <f t="shared" si="5"/>
        <v>66</v>
      </c>
      <c r="H48" s="405">
        <f t="shared" si="6"/>
        <v>2</v>
      </c>
      <c r="I48" s="318"/>
      <c r="J48" s="344" t="s">
        <v>409</v>
      </c>
      <c r="K48" s="344" t="s">
        <v>409</v>
      </c>
      <c r="L48" s="391">
        <v>44957</v>
      </c>
      <c r="M48" s="359">
        <v>3</v>
      </c>
      <c r="N48" s="359">
        <v>0</v>
      </c>
      <c r="O48" s="359">
        <v>2</v>
      </c>
      <c r="P48" s="393">
        <f t="shared" si="2"/>
        <v>1</v>
      </c>
    </row>
    <row r="49" spans="2:16" s="332" customFormat="1" ht="14.15" customHeight="1" x14ac:dyDescent="0.3">
      <c r="B49" s="344" t="s">
        <v>420</v>
      </c>
      <c r="C49" s="392">
        <v>5</v>
      </c>
      <c r="D49" s="359">
        <v>41</v>
      </c>
      <c r="E49" s="359">
        <v>0</v>
      </c>
      <c r="F49" s="359">
        <v>0</v>
      </c>
      <c r="G49" s="359">
        <f t="shared" si="5"/>
        <v>41</v>
      </c>
      <c r="H49" s="405">
        <f>_xlfn.IFS(G49&lt;=0,0,G49&lt;=C58,1,G49&gt;=C58,2)</f>
        <v>2</v>
      </c>
      <c r="I49" s="318"/>
      <c r="J49" s="344" t="s">
        <v>410</v>
      </c>
      <c r="K49" s="344" t="s">
        <v>410</v>
      </c>
      <c r="L49" s="391">
        <v>44957</v>
      </c>
      <c r="M49" s="359">
        <v>7</v>
      </c>
      <c r="N49" s="359">
        <v>0</v>
      </c>
      <c r="O49" s="359">
        <v>0</v>
      </c>
      <c r="P49" s="393">
        <f t="shared" si="2"/>
        <v>7</v>
      </c>
    </row>
    <row r="50" spans="2:16" ht="12.75" customHeight="1" x14ac:dyDescent="0.25">
      <c r="B50" s="371"/>
      <c r="C50" s="400"/>
      <c r="D50" s="397"/>
      <c r="E50" s="397"/>
      <c r="F50" s="397"/>
      <c r="G50" s="397"/>
      <c r="H50" s="404"/>
      <c r="I50" s="371"/>
      <c r="J50" s="378" t="s">
        <v>411</v>
      </c>
      <c r="K50" s="378" t="s">
        <v>411</v>
      </c>
      <c r="L50" s="379">
        <v>44957</v>
      </c>
      <c r="M50" s="380">
        <v>2</v>
      </c>
      <c r="N50" s="380">
        <v>0</v>
      </c>
      <c r="O50" s="380">
        <v>0</v>
      </c>
      <c r="P50" s="381">
        <f t="shared" si="2"/>
        <v>2</v>
      </c>
    </row>
    <row r="51" spans="2:16" ht="12.75" customHeight="1" x14ac:dyDescent="0.25">
      <c r="B51" s="371"/>
      <c r="C51" s="400"/>
      <c r="D51" s="397"/>
      <c r="E51" s="397"/>
      <c r="F51" s="397"/>
      <c r="G51" s="397"/>
      <c r="H51" s="404"/>
      <c r="I51" s="371"/>
      <c r="J51" s="378" t="s">
        <v>412</v>
      </c>
      <c r="K51" s="378" t="s">
        <v>412</v>
      </c>
      <c r="L51" s="379">
        <v>44957</v>
      </c>
      <c r="M51" s="380">
        <v>9</v>
      </c>
      <c r="N51" s="380">
        <v>0</v>
      </c>
      <c r="O51" s="380">
        <v>0</v>
      </c>
      <c r="P51" s="381">
        <f t="shared" si="2"/>
        <v>9</v>
      </c>
    </row>
    <row r="52" spans="2:16" ht="12.75" customHeight="1" x14ac:dyDescent="0.25">
      <c r="B52" s="371"/>
      <c r="C52" s="400"/>
      <c r="D52" s="397"/>
      <c r="E52" s="397"/>
      <c r="F52" s="397"/>
      <c r="G52" s="397"/>
      <c r="H52" s="404"/>
      <c r="I52" s="371"/>
      <c r="J52" s="378" t="s">
        <v>413</v>
      </c>
      <c r="K52" s="378" t="s">
        <v>413</v>
      </c>
      <c r="L52" s="379">
        <v>44957</v>
      </c>
      <c r="M52" s="380">
        <v>0</v>
      </c>
      <c r="N52" s="380">
        <v>0</v>
      </c>
      <c r="O52" s="380">
        <v>0</v>
      </c>
      <c r="P52" s="381">
        <f t="shared" si="2"/>
        <v>0</v>
      </c>
    </row>
    <row r="53" spans="2:16" ht="12.75" customHeight="1" x14ac:dyDescent="0.25">
      <c r="B53" s="371"/>
      <c r="C53" s="400"/>
      <c r="D53" s="397"/>
      <c r="E53" s="397"/>
      <c r="F53" s="397"/>
      <c r="G53" s="397"/>
      <c r="H53" s="404"/>
      <c r="I53" s="371"/>
      <c r="J53" s="378" t="s">
        <v>414</v>
      </c>
      <c r="K53" s="378" t="s">
        <v>414</v>
      </c>
      <c r="L53" s="379">
        <v>44957</v>
      </c>
      <c r="M53" s="380">
        <v>0</v>
      </c>
      <c r="N53" s="380">
        <v>0</v>
      </c>
      <c r="O53" s="380">
        <v>0</v>
      </c>
      <c r="P53" s="381">
        <f t="shared" si="2"/>
        <v>0</v>
      </c>
    </row>
    <row r="54" spans="2:16" ht="11.5" customHeight="1" x14ac:dyDescent="0.25">
      <c r="B54" s="371"/>
      <c r="C54" s="400"/>
      <c r="D54" s="397"/>
      <c r="E54" s="397"/>
      <c r="F54" s="397"/>
      <c r="G54" s="397"/>
      <c r="H54" s="404"/>
      <c r="I54" s="371"/>
      <c r="J54" s="378" t="s">
        <v>415</v>
      </c>
      <c r="K54" s="378" t="s">
        <v>415</v>
      </c>
      <c r="L54" s="379">
        <v>44957</v>
      </c>
      <c r="M54" s="380">
        <v>0</v>
      </c>
      <c r="N54" s="380">
        <v>0</v>
      </c>
      <c r="O54" s="380">
        <v>0</v>
      </c>
      <c r="P54" s="381">
        <f t="shared" si="2"/>
        <v>0</v>
      </c>
    </row>
    <row r="55" spans="2:16" ht="12.65" customHeight="1" x14ac:dyDescent="0.25">
      <c r="B55" s="371"/>
      <c r="C55" s="400"/>
      <c r="D55" s="397"/>
      <c r="E55" s="397"/>
      <c r="F55" s="397"/>
      <c r="G55" s="397"/>
      <c r="H55" s="404"/>
      <c r="I55" s="371"/>
      <c r="J55" s="378" t="s">
        <v>416</v>
      </c>
      <c r="K55" s="378" t="s">
        <v>416</v>
      </c>
      <c r="L55" s="379">
        <v>44957</v>
      </c>
      <c r="M55" s="380">
        <v>0</v>
      </c>
      <c r="N55" s="380">
        <v>0</v>
      </c>
      <c r="O55" s="380">
        <v>0</v>
      </c>
      <c r="P55" s="381">
        <f t="shared" si="2"/>
        <v>0</v>
      </c>
    </row>
    <row r="56" spans="2:16" ht="12.65" customHeight="1" x14ac:dyDescent="0.25">
      <c r="B56" s="371"/>
      <c r="C56" s="400"/>
      <c r="D56" s="397"/>
      <c r="E56" s="397"/>
      <c r="F56" s="397"/>
      <c r="G56" s="397"/>
      <c r="H56" s="404"/>
      <c r="I56" s="371"/>
      <c r="J56" s="378" t="s">
        <v>417</v>
      </c>
      <c r="K56" s="378" t="s">
        <v>417</v>
      </c>
      <c r="L56" s="379">
        <v>44957</v>
      </c>
      <c r="M56" s="380">
        <v>10</v>
      </c>
      <c r="N56" s="380">
        <v>0</v>
      </c>
      <c r="O56" s="380">
        <v>1</v>
      </c>
      <c r="P56" s="381">
        <f t="shared" si="2"/>
        <v>9</v>
      </c>
    </row>
    <row r="57" spans="2:16" ht="12.65" customHeight="1" x14ac:dyDescent="0.25">
      <c r="B57" s="371"/>
      <c r="C57" s="400"/>
      <c r="D57" s="397"/>
      <c r="E57" s="397"/>
      <c r="F57" s="397"/>
      <c r="G57" s="397"/>
      <c r="H57" s="404"/>
      <c r="I57" s="371"/>
      <c r="J57" s="378" t="s">
        <v>418</v>
      </c>
      <c r="K57" s="378" t="s">
        <v>418</v>
      </c>
      <c r="L57" s="379">
        <v>44957</v>
      </c>
      <c r="M57" s="380">
        <v>9</v>
      </c>
      <c r="N57" s="380">
        <v>100</v>
      </c>
      <c r="O57" s="380">
        <v>8</v>
      </c>
      <c r="P57" s="381">
        <f t="shared" si="2"/>
        <v>101</v>
      </c>
    </row>
    <row r="58" spans="2:16" ht="0.65" customHeight="1" x14ac:dyDescent="0.3">
      <c r="C58" s="280"/>
      <c r="J58" s="44"/>
      <c r="K58" s="44"/>
      <c r="L58" s="120"/>
      <c r="M58" s="79"/>
      <c r="N58" s="79"/>
      <c r="O58" s="79"/>
      <c r="P58" s="121"/>
    </row>
    <row r="59" spans="2:16" s="332" customFormat="1" ht="20.149999999999999" customHeight="1" x14ac:dyDescent="0.4">
      <c r="B59" s="805" t="s">
        <v>551</v>
      </c>
      <c r="C59" s="805"/>
      <c r="D59" s="805"/>
      <c r="E59" s="805"/>
      <c r="F59" s="805"/>
      <c r="G59" s="805"/>
      <c r="H59" s="406"/>
      <c r="K59" s="759"/>
      <c r="L59" s="760"/>
      <c r="M59" s="760"/>
      <c r="N59" s="760"/>
      <c r="O59" s="760"/>
      <c r="P59" s="761"/>
    </row>
    <row r="60" spans="2:16" s="332" customFormat="1" ht="16.5" customHeight="1" x14ac:dyDescent="0.35">
      <c r="B60" s="314" t="s">
        <v>445</v>
      </c>
      <c r="C60" s="212" t="s">
        <v>505</v>
      </c>
      <c r="D60" s="333" t="s">
        <v>501</v>
      </c>
      <c r="E60" s="333" t="s">
        <v>502</v>
      </c>
      <c r="F60" s="333" t="s">
        <v>503</v>
      </c>
      <c r="G60" s="333" t="s">
        <v>504</v>
      </c>
      <c r="H60" s="407" t="s">
        <v>528</v>
      </c>
      <c r="K60" s="314" t="s">
        <v>445</v>
      </c>
      <c r="L60" s="314" t="s">
        <v>446</v>
      </c>
      <c r="M60" s="314" t="s">
        <v>501</v>
      </c>
      <c r="N60" s="314" t="s">
        <v>502</v>
      </c>
      <c r="O60" s="314" t="s">
        <v>503</v>
      </c>
      <c r="P60" s="314" t="s">
        <v>504</v>
      </c>
    </row>
    <row r="61" spans="2:16" s="332" customFormat="1" ht="14.15" customHeight="1" x14ac:dyDescent="0.3">
      <c r="B61" s="281" t="s">
        <v>477</v>
      </c>
      <c r="C61" s="280">
        <v>5</v>
      </c>
      <c r="D61" s="278">
        <v>3</v>
      </c>
      <c r="E61" s="278">
        <v>0</v>
      </c>
      <c r="F61" s="278">
        <v>1</v>
      </c>
      <c r="G61" s="278">
        <f t="shared" ref="G61:G70" si="7">D61+E61-F61</f>
        <v>2</v>
      </c>
      <c r="H61" s="408">
        <f t="shared" ref="H61:H70" si="8">_xlfn.IFS(G61&lt;=0,0,G61&lt;=C61,1,G61&gt;=C61,2)</f>
        <v>1</v>
      </c>
      <c r="K61" s="331" t="s">
        <v>477</v>
      </c>
      <c r="L61" s="335">
        <v>44985</v>
      </c>
      <c r="M61" s="277">
        <v>3</v>
      </c>
      <c r="N61" s="277">
        <v>0</v>
      </c>
      <c r="O61" s="277">
        <v>0</v>
      </c>
      <c r="P61" s="336">
        <f t="shared" ref="P61:P106" si="9">M61+N61-O61</f>
        <v>3</v>
      </c>
    </row>
    <row r="62" spans="2:16" s="332" customFormat="1" ht="14.15" customHeight="1" x14ac:dyDescent="0.3">
      <c r="B62" s="281" t="s">
        <v>480</v>
      </c>
      <c r="C62" s="280">
        <v>5</v>
      </c>
      <c r="D62" s="278">
        <v>2</v>
      </c>
      <c r="E62" s="278">
        <v>0</v>
      </c>
      <c r="F62" s="278">
        <v>1</v>
      </c>
      <c r="G62" s="278">
        <f t="shared" si="7"/>
        <v>1</v>
      </c>
      <c r="H62" s="408">
        <f t="shared" si="8"/>
        <v>1</v>
      </c>
      <c r="K62" s="331" t="s">
        <v>479</v>
      </c>
      <c r="L62" s="335">
        <v>44985</v>
      </c>
      <c r="M62" s="277">
        <v>3</v>
      </c>
      <c r="N62" s="277">
        <v>0</v>
      </c>
      <c r="O62" s="277">
        <v>0</v>
      </c>
      <c r="P62" s="336">
        <f t="shared" si="9"/>
        <v>3</v>
      </c>
    </row>
    <row r="63" spans="2:16" s="332" customFormat="1" ht="14.15" customHeight="1" x14ac:dyDescent="0.3">
      <c r="B63" s="281" t="s">
        <v>481</v>
      </c>
      <c r="C63" s="280">
        <v>5</v>
      </c>
      <c r="D63" s="278">
        <v>2</v>
      </c>
      <c r="E63" s="278">
        <v>0</v>
      </c>
      <c r="F63" s="278">
        <v>0</v>
      </c>
      <c r="G63" s="278">
        <f t="shared" si="7"/>
        <v>2</v>
      </c>
      <c r="H63" s="408">
        <f t="shared" si="8"/>
        <v>1</v>
      </c>
      <c r="K63" s="331" t="s">
        <v>480</v>
      </c>
      <c r="L63" s="335">
        <v>44985</v>
      </c>
      <c r="M63" s="277">
        <v>3</v>
      </c>
      <c r="N63" s="277">
        <v>0</v>
      </c>
      <c r="O63" s="277">
        <v>0</v>
      </c>
      <c r="P63" s="336">
        <f t="shared" si="9"/>
        <v>3</v>
      </c>
    </row>
    <row r="64" spans="2:16" s="332" customFormat="1" ht="14.15" customHeight="1" x14ac:dyDescent="0.3">
      <c r="B64" s="281" t="s">
        <v>555</v>
      </c>
      <c r="C64" s="280">
        <v>5</v>
      </c>
      <c r="D64" s="278">
        <v>6</v>
      </c>
      <c r="E64" s="278">
        <v>0</v>
      </c>
      <c r="F64" s="278">
        <f>SUM(V!F84)</f>
        <v>0</v>
      </c>
      <c r="G64" s="278">
        <f t="shared" si="7"/>
        <v>6</v>
      </c>
      <c r="H64" s="408">
        <f t="shared" si="8"/>
        <v>2</v>
      </c>
      <c r="K64" s="331" t="s">
        <v>481</v>
      </c>
      <c r="L64" s="335">
        <v>44985</v>
      </c>
      <c r="M64" s="277">
        <v>2</v>
      </c>
      <c r="N64" s="277">
        <v>0</v>
      </c>
      <c r="O64" s="277">
        <v>0</v>
      </c>
      <c r="P64" s="336">
        <f t="shared" si="9"/>
        <v>2</v>
      </c>
    </row>
    <row r="65" spans="2:16" s="332" customFormat="1" ht="14.15" customHeight="1" x14ac:dyDescent="0.3">
      <c r="B65" s="281" t="s">
        <v>482</v>
      </c>
      <c r="C65" s="280">
        <v>5</v>
      </c>
      <c r="D65" s="278">
        <v>2</v>
      </c>
      <c r="E65" s="278">
        <v>0</v>
      </c>
      <c r="F65" s="278">
        <f>SUM(V!F104)</f>
        <v>0</v>
      </c>
      <c r="G65" s="278">
        <f t="shared" si="7"/>
        <v>2</v>
      </c>
      <c r="H65" s="408">
        <f t="shared" si="8"/>
        <v>1</v>
      </c>
      <c r="K65" s="331" t="s">
        <v>482</v>
      </c>
      <c r="L65" s="335">
        <v>44985</v>
      </c>
      <c r="M65" s="277">
        <v>2</v>
      </c>
      <c r="N65" s="277">
        <v>0</v>
      </c>
      <c r="O65" s="277">
        <v>0</v>
      </c>
      <c r="P65" s="336">
        <f t="shared" si="9"/>
        <v>2</v>
      </c>
    </row>
    <row r="66" spans="2:16" s="332" customFormat="1" ht="14.15" customHeight="1" x14ac:dyDescent="0.3">
      <c r="B66" s="281" t="s">
        <v>483</v>
      </c>
      <c r="C66" s="280">
        <v>5</v>
      </c>
      <c r="D66" s="278">
        <v>2</v>
      </c>
      <c r="E66" s="278">
        <v>0</v>
      </c>
      <c r="F66" s="278">
        <f>SUM(V!F104)</f>
        <v>0</v>
      </c>
      <c r="G66" s="278">
        <f t="shared" si="7"/>
        <v>2</v>
      </c>
      <c r="H66" s="408">
        <f t="shared" si="8"/>
        <v>1</v>
      </c>
      <c r="K66" s="331" t="s">
        <v>483</v>
      </c>
      <c r="L66" s="335">
        <v>44985</v>
      </c>
      <c r="M66" s="277">
        <v>2</v>
      </c>
      <c r="N66" s="277">
        <v>0</v>
      </c>
      <c r="O66" s="277">
        <v>0</v>
      </c>
      <c r="P66" s="336">
        <f t="shared" si="9"/>
        <v>2</v>
      </c>
    </row>
    <row r="67" spans="2:16" s="332" customFormat="1" ht="14.15" customHeight="1" x14ac:dyDescent="0.3">
      <c r="B67" s="281" t="s">
        <v>484</v>
      </c>
      <c r="C67" s="280">
        <v>5</v>
      </c>
      <c r="D67" s="278">
        <v>2</v>
      </c>
      <c r="E67" s="278">
        <v>0</v>
      </c>
      <c r="F67" s="278">
        <v>0</v>
      </c>
      <c r="G67" s="278">
        <f t="shared" si="7"/>
        <v>2</v>
      </c>
      <c r="H67" s="408">
        <f t="shared" si="8"/>
        <v>1</v>
      </c>
      <c r="K67" s="331" t="s">
        <v>484</v>
      </c>
      <c r="L67" s="335">
        <v>44985</v>
      </c>
      <c r="M67" s="277">
        <v>2</v>
      </c>
      <c r="N67" s="277">
        <v>0</v>
      </c>
      <c r="O67" s="277">
        <v>0</v>
      </c>
      <c r="P67" s="336">
        <f t="shared" si="9"/>
        <v>2</v>
      </c>
    </row>
    <row r="68" spans="2:16" s="332" customFormat="1" ht="14.15" customHeight="1" x14ac:dyDescent="0.3">
      <c r="B68" s="281" t="s">
        <v>485</v>
      </c>
      <c r="C68" s="280">
        <v>5</v>
      </c>
      <c r="D68" s="278">
        <v>1</v>
      </c>
      <c r="E68" s="278">
        <v>0</v>
      </c>
      <c r="F68" s="278">
        <v>0</v>
      </c>
      <c r="G68" s="278">
        <f t="shared" si="7"/>
        <v>1</v>
      </c>
      <c r="H68" s="408">
        <f t="shared" si="8"/>
        <v>1</v>
      </c>
      <c r="K68" s="331" t="s">
        <v>485</v>
      </c>
      <c r="L68" s="335">
        <v>44985</v>
      </c>
      <c r="M68" s="277">
        <v>2</v>
      </c>
      <c r="N68" s="277">
        <v>0</v>
      </c>
      <c r="O68" s="277">
        <v>0</v>
      </c>
      <c r="P68" s="336">
        <f t="shared" si="9"/>
        <v>2</v>
      </c>
    </row>
    <row r="69" spans="2:16" s="332" customFormat="1" ht="14.15" customHeight="1" x14ac:dyDescent="0.3">
      <c r="B69" s="281" t="s">
        <v>486</v>
      </c>
      <c r="C69" s="280">
        <v>5</v>
      </c>
      <c r="D69" s="278">
        <v>2</v>
      </c>
      <c r="E69" s="278">
        <v>0</v>
      </c>
      <c r="F69" s="278">
        <v>0</v>
      </c>
      <c r="G69" s="278">
        <f t="shared" si="7"/>
        <v>2</v>
      </c>
      <c r="H69" s="408">
        <f t="shared" si="8"/>
        <v>1</v>
      </c>
      <c r="K69" s="331" t="s">
        <v>486</v>
      </c>
      <c r="L69" s="335">
        <v>44985</v>
      </c>
      <c r="M69" s="277">
        <v>0</v>
      </c>
      <c r="N69" s="277">
        <v>0</v>
      </c>
      <c r="O69" s="277">
        <v>0</v>
      </c>
      <c r="P69" s="336">
        <f t="shared" si="9"/>
        <v>0</v>
      </c>
    </row>
    <row r="70" spans="2:16" s="332" customFormat="1" ht="14.15" customHeight="1" x14ac:dyDescent="0.3">
      <c r="B70" s="281" t="s">
        <v>488</v>
      </c>
      <c r="C70" s="280">
        <v>5</v>
      </c>
      <c r="D70" s="278">
        <v>1</v>
      </c>
      <c r="E70" s="278">
        <v>0</v>
      </c>
      <c r="F70" s="278">
        <v>0</v>
      </c>
      <c r="G70" s="278">
        <f t="shared" si="7"/>
        <v>1</v>
      </c>
      <c r="H70" s="408">
        <f t="shared" si="8"/>
        <v>1</v>
      </c>
      <c r="K70" s="331" t="s">
        <v>488</v>
      </c>
      <c r="L70" s="335">
        <v>44985</v>
      </c>
      <c r="M70" s="277">
        <v>0</v>
      </c>
      <c r="N70" s="277">
        <v>0</v>
      </c>
      <c r="O70" s="277">
        <v>0</v>
      </c>
      <c r="P70" s="336">
        <f t="shared" si="9"/>
        <v>0</v>
      </c>
    </row>
    <row r="71" spans="2:16" s="332" customFormat="1" ht="14.15" customHeight="1" x14ac:dyDescent="0.3">
      <c r="B71" s="281" t="s">
        <v>489</v>
      </c>
      <c r="C71" s="280">
        <v>5</v>
      </c>
      <c r="D71" s="278">
        <v>0</v>
      </c>
      <c r="E71" s="278">
        <v>0</v>
      </c>
      <c r="F71" s="278">
        <v>0</v>
      </c>
      <c r="G71" s="278">
        <f>D71+E71-F71</f>
        <v>0</v>
      </c>
      <c r="H71" s="408">
        <f>_xlfn.IFS(G71&lt;=0,0,G71&lt;=C72,1,G71&gt;=C72,2)</f>
        <v>0</v>
      </c>
      <c r="K71" s="331"/>
      <c r="L71" s="335"/>
      <c r="M71" s="277"/>
      <c r="N71" s="277"/>
      <c r="O71" s="277"/>
      <c r="P71" s="336"/>
    </row>
    <row r="72" spans="2:16" s="332" customFormat="1" ht="14.15" customHeight="1" x14ac:dyDescent="0.3">
      <c r="B72" s="281" t="s">
        <v>490</v>
      </c>
      <c r="C72" s="280">
        <v>5</v>
      </c>
      <c r="D72" s="278">
        <v>1</v>
      </c>
      <c r="E72" s="278">
        <v>0</v>
      </c>
      <c r="F72" s="278">
        <v>0</v>
      </c>
      <c r="G72" s="278">
        <f>D72+E72-F72</f>
        <v>1</v>
      </c>
      <c r="H72" s="408">
        <f>_xlfn.IFS(G72&lt;=0,0,G72&lt;=C73,1,G72&gt;=C73,2)</f>
        <v>1</v>
      </c>
      <c r="K72" s="331" t="s">
        <v>489</v>
      </c>
      <c r="L72" s="335">
        <v>44985</v>
      </c>
      <c r="M72" s="277">
        <v>2</v>
      </c>
      <c r="N72" s="277">
        <v>0</v>
      </c>
      <c r="O72" s="277">
        <v>0</v>
      </c>
      <c r="P72" s="336">
        <f t="shared" si="9"/>
        <v>2</v>
      </c>
    </row>
    <row r="73" spans="2:16" s="332" customFormat="1" ht="14.15" customHeight="1" x14ac:dyDescent="0.3">
      <c r="B73" s="281" t="s">
        <v>491</v>
      </c>
      <c r="C73" s="280">
        <v>5</v>
      </c>
      <c r="D73" s="278">
        <v>1</v>
      </c>
      <c r="E73" s="278">
        <v>0</v>
      </c>
      <c r="F73" s="278">
        <v>0</v>
      </c>
      <c r="G73" s="278">
        <f>D73+E73-F73</f>
        <v>1</v>
      </c>
      <c r="H73" s="408">
        <f>_xlfn.IFS(G73&lt;=0,0,G73&lt;=C74,1,G73&gt;=C74,2)</f>
        <v>1</v>
      </c>
      <c r="K73" s="331" t="s">
        <v>490</v>
      </c>
      <c r="L73" s="335">
        <v>44985</v>
      </c>
      <c r="M73" s="277">
        <v>2</v>
      </c>
      <c r="N73" s="277">
        <v>0</v>
      </c>
      <c r="O73" s="277">
        <v>0</v>
      </c>
      <c r="P73" s="336">
        <f t="shared" si="9"/>
        <v>2</v>
      </c>
    </row>
    <row r="74" spans="2:16" s="332" customFormat="1" ht="14.15" customHeight="1" x14ac:dyDescent="0.3">
      <c r="B74" s="281" t="s">
        <v>492</v>
      </c>
      <c r="C74" s="280">
        <v>5</v>
      </c>
      <c r="D74" s="278">
        <v>1</v>
      </c>
      <c r="E74" s="278">
        <v>0</v>
      </c>
      <c r="F74" s="278">
        <v>0</v>
      </c>
      <c r="G74" s="278">
        <f>D74+E74-F74</f>
        <v>1</v>
      </c>
      <c r="H74" s="408">
        <f>_xlfn.IFS(G74&lt;=0,0,G74&lt;=C79,1,G74&gt;=C79,2)</f>
        <v>1</v>
      </c>
      <c r="K74" s="331" t="s">
        <v>491</v>
      </c>
      <c r="L74" s="335">
        <v>44985</v>
      </c>
      <c r="M74" s="277">
        <v>2</v>
      </c>
      <c r="N74" s="277">
        <v>0</v>
      </c>
      <c r="O74" s="277">
        <v>0</v>
      </c>
      <c r="P74" s="336">
        <f t="shared" si="9"/>
        <v>2</v>
      </c>
    </row>
    <row r="75" spans="2:16" s="332" customFormat="1" ht="14.15" customHeight="1" x14ac:dyDescent="0.3">
      <c r="B75" s="281" t="s">
        <v>556</v>
      </c>
      <c r="C75" s="280">
        <v>5</v>
      </c>
      <c r="D75" s="278">
        <v>2</v>
      </c>
      <c r="E75" s="278">
        <v>0</v>
      </c>
      <c r="F75" s="278">
        <v>0</v>
      </c>
      <c r="G75" s="278">
        <f t="shared" ref="G75:G101" si="10">D75+E75-F75</f>
        <v>2</v>
      </c>
      <c r="H75" s="408">
        <f t="shared" ref="H75:H78" si="11">_xlfn.IFS(G75&lt;=0,0,G75&lt;=C80,1,G75&gt;=C80,2)</f>
        <v>1</v>
      </c>
      <c r="K75" s="331" t="s">
        <v>492</v>
      </c>
      <c r="L75" s="335">
        <v>44985</v>
      </c>
      <c r="M75" s="277">
        <v>2</v>
      </c>
      <c r="N75" s="277">
        <v>0</v>
      </c>
      <c r="O75" s="277">
        <v>0</v>
      </c>
      <c r="P75" s="336">
        <f t="shared" si="9"/>
        <v>2</v>
      </c>
    </row>
    <row r="76" spans="2:16" s="332" customFormat="1" ht="14.15" customHeight="1" x14ac:dyDescent="0.3">
      <c r="B76" s="281" t="s">
        <v>557</v>
      </c>
      <c r="C76" s="280">
        <v>5</v>
      </c>
      <c r="D76" s="278">
        <v>2</v>
      </c>
      <c r="E76" s="278">
        <v>0</v>
      </c>
      <c r="F76" s="278">
        <v>0</v>
      </c>
      <c r="G76" s="278">
        <f t="shared" si="10"/>
        <v>2</v>
      </c>
      <c r="H76" s="408">
        <f t="shared" si="11"/>
        <v>1</v>
      </c>
      <c r="K76" s="331" t="s">
        <v>493</v>
      </c>
      <c r="L76" s="335">
        <v>44985</v>
      </c>
      <c r="M76" s="277">
        <v>2</v>
      </c>
      <c r="N76" s="277">
        <v>0</v>
      </c>
      <c r="O76" s="277">
        <v>0</v>
      </c>
      <c r="P76" s="336">
        <f t="shared" si="9"/>
        <v>2</v>
      </c>
    </row>
    <row r="77" spans="2:16" s="332" customFormat="1" ht="14.15" customHeight="1" x14ac:dyDescent="0.3">
      <c r="B77" s="281" t="s">
        <v>558</v>
      </c>
      <c r="C77" s="280">
        <v>5</v>
      </c>
      <c r="D77" s="278">
        <v>2</v>
      </c>
      <c r="E77" s="278">
        <v>0</v>
      </c>
      <c r="F77" s="278">
        <v>0</v>
      </c>
      <c r="G77" s="278">
        <f t="shared" si="10"/>
        <v>2</v>
      </c>
      <c r="H77" s="408">
        <f t="shared" si="11"/>
        <v>1</v>
      </c>
      <c r="K77" s="331" t="s">
        <v>494</v>
      </c>
      <c r="L77" s="335">
        <v>44985</v>
      </c>
      <c r="M77" s="277">
        <v>0</v>
      </c>
      <c r="N77" s="277">
        <v>0</v>
      </c>
      <c r="O77" s="277">
        <v>0</v>
      </c>
      <c r="P77" s="336">
        <f t="shared" si="9"/>
        <v>0</v>
      </c>
    </row>
    <row r="78" spans="2:16" s="332" customFormat="1" ht="14.15" customHeight="1" x14ac:dyDescent="0.3">
      <c r="B78" s="281" t="s">
        <v>559</v>
      </c>
      <c r="C78" s="280">
        <v>5</v>
      </c>
      <c r="D78" s="278">
        <v>2</v>
      </c>
      <c r="E78" s="278">
        <v>0</v>
      </c>
      <c r="F78" s="278">
        <v>0</v>
      </c>
      <c r="G78" s="278">
        <f t="shared" si="10"/>
        <v>2</v>
      </c>
      <c r="H78" s="408">
        <f t="shared" si="11"/>
        <v>1</v>
      </c>
      <c r="K78" s="331" t="s">
        <v>495</v>
      </c>
      <c r="L78" s="335">
        <v>44985</v>
      </c>
      <c r="M78" s="277">
        <v>5</v>
      </c>
      <c r="N78" s="277">
        <v>0</v>
      </c>
      <c r="O78" s="277">
        <v>0</v>
      </c>
      <c r="P78" s="336">
        <f t="shared" si="9"/>
        <v>5</v>
      </c>
    </row>
    <row r="79" spans="2:16" s="332" customFormat="1" ht="14.15" customHeight="1" x14ac:dyDescent="0.3">
      <c r="B79" s="281" t="s">
        <v>493</v>
      </c>
      <c r="C79" s="280">
        <v>5</v>
      </c>
      <c r="D79" s="278">
        <v>4</v>
      </c>
      <c r="E79" s="278">
        <v>0</v>
      </c>
      <c r="F79" s="278">
        <v>0</v>
      </c>
      <c r="G79" s="278">
        <f t="shared" si="10"/>
        <v>4</v>
      </c>
      <c r="H79" s="408">
        <f t="shared" ref="H79:H100" si="12">_xlfn.IFS(G79&lt;=0,0,G79&lt;=C80,1,G79&gt;=C80,2)</f>
        <v>1</v>
      </c>
      <c r="K79" s="331" t="s">
        <v>496</v>
      </c>
      <c r="L79" s="335">
        <v>44985</v>
      </c>
      <c r="M79" s="277">
        <v>2</v>
      </c>
      <c r="N79" s="277">
        <v>0</v>
      </c>
      <c r="O79" s="277">
        <v>0</v>
      </c>
      <c r="P79" s="336">
        <f t="shared" si="9"/>
        <v>2</v>
      </c>
    </row>
    <row r="80" spans="2:16" s="332" customFormat="1" ht="14.15" customHeight="1" x14ac:dyDescent="0.3">
      <c r="B80" s="281" t="s">
        <v>494</v>
      </c>
      <c r="C80" s="280">
        <v>5</v>
      </c>
      <c r="D80" s="278">
        <v>2</v>
      </c>
      <c r="E80" s="278">
        <v>0</v>
      </c>
      <c r="F80" s="278">
        <v>0</v>
      </c>
      <c r="G80" s="278">
        <f t="shared" si="10"/>
        <v>2</v>
      </c>
      <c r="H80" s="408">
        <f t="shared" si="12"/>
        <v>1</v>
      </c>
      <c r="K80" s="331" t="s">
        <v>497</v>
      </c>
      <c r="L80" s="335">
        <v>44985</v>
      </c>
      <c r="M80" s="277">
        <v>0</v>
      </c>
      <c r="N80" s="277">
        <v>0</v>
      </c>
      <c r="O80" s="277">
        <v>0</v>
      </c>
      <c r="P80" s="336">
        <f t="shared" si="9"/>
        <v>0</v>
      </c>
    </row>
    <row r="81" spans="2:16" s="332" customFormat="1" ht="14.15" customHeight="1" x14ac:dyDescent="0.3">
      <c r="B81" s="281" t="s">
        <v>495</v>
      </c>
      <c r="C81" s="280">
        <v>5</v>
      </c>
      <c r="D81" s="278">
        <v>0</v>
      </c>
      <c r="E81" s="278">
        <v>0</v>
      </c>
      <c r="F81" s="278">
        <v>0</v>
      </c>
      <c r="G81" s="278">
        <f t="shared" si="10"/>
        <v>0</v>
      </c>
      <c r="H81" s="408">
        <f t="shared" si="12"/>
        <v>0</v>
      </c>
      <c r="K81" s="331" t="s">
        <v>498</v>
      </c>
      <c r="L81" s="335">
        <v>44985</v>
      </c>
      <c r="M81" s="277">
        <v>3</v>
      </c>
      <c r="N81" s="277">
        <v>0</v>
      </c>
      <c r="O81" s="277">
        <v>0</v>
      </c>
      <c r="P81" s="336">
        <f t="shared" si="9"/>
        <v>3</v>
      </c>
    </row>
    <row r="82" spans="2:16" s="332" customFormat="1" ht="14.15" customHeight="1" x14ac:dyDescent="0.3">
      <c r="B82" s="281" t="s">
        <v>496</v>
      </c>
      <c r="C82" s="280">
        <v>5</v>
      </c>
      <c r="D82" s="278">
        <v>2</v>
      </c>
      <c r="E82" s="278">
        <v>0</v>
      </c>
      <c r="F82" s="278">
        <v>0</v>
      </c>
      <c r="G82" s="278">
        <f t="shared" si="10"/>
        <v>2</v>
      </c>
      <c r="H82" s="408">
        <f t="shared" si="12"/>
        <v>1</v>
      </c>
      <c r="K82" s="331" t="s">
        <v>394</v>
      </c>
      <c r="L82" s="335">
        <v>44985</v>
      </c>
      <c r="M82" s="277">
        <v>0</v>
      </c>
      <c r="N82" s="277">
        <v>0</v>
      </c>
      <c r="O82" s="277">
        <v>0</v>
      </c>
      <c r="P82" s="336">
        <f t="shared" si="9"/>
        <v>0</v>
      </c>
    </row>
    <row r="83" spans="2:16" s="332" customFormat="1" ht="14.15" customHeight="1" x14ac:dyDescent="0.3">
      <c r="B83" s="281" t="s">
        <v>497</v>
      </c>
      <c r="C83" s="280">
        <v>5</v>
      </c>
      <c r="D83" s="278">
        <v>4</v>
      </c>
      <c r="E83" s="278">
        <v>0</v>
      </c>
      <c r="F83" s="278">
        <v>1</v>
      </c>
      <c r="G83" s="278">
        <f t="shared" si="10"/>
        <v>3</v>
      </c>
      <c r="H83" s="408">
        <f t="shared" si="12"/>
        <v>1</v>
      </c>
      <c r="K83" s="331" t="s">
        <v>395</v>
      </c>
      <c r="L83" s="335">
        <v>44985</v>
      </c>
      <c r="M83" s="277">
        <v>2</v>
      </c>
      <c r="N83" s="277">
        <v>0</v>
      </c>
      <c r="O83" s="277">
        <v>0</v>
      </c>
      <c r="P83" s="336">
        <f t="shared" si="9"/>
        <v>2</v>
      </c>
    </row>
    <row r="84" spans="2:16" s="332" customFormat="1" ht="14.15" customHeight="1" x14ac:dyDescent="0.3">
      <c r="B84" s="281" t="s">
        <v>498</v>
      </c>
      <c r="C84" s="280">
        <v>5</v>
      </c>
      <c r="D84" s="278">
        <v>0</v>
      </c>
      <c r="E84" s="278">
        <v>0</v>
      </c>
      <c r="F84" s="278">
        <v>0</v>
      </c>
      <c r="G84" s="278">
        <f t="shared" si="10"/>
        <v>0</v>
      </c>
      <c r="H84" s="408">
        <f t="shared" si="12"/>
        <v>0</v>
      </c>
      <c r="K84" s="331"/>
      <c r="L84" s="335"/>
      <c r="M84" s="277"/>
      <c r="N84" s="277"/>
      <c r="O84" s="277"/>
      <c r="P84" s="336"/>
    </row>
    <row r="85" spans="2:16" s="332" customFormat="1" ht="14.15" customHeight="1" x14ac:dyDescent="0.3">
      <c r="B85" s="281" t="s">
        <v>394</v>
      </c>
      <c r="C85" s="280">
        <v>5</v>
      </c>
      <c r="D85" s="278">
        <v>0</v>
      </c>
      <c r="E85" s="278">
        <v>0</v>
      </c>
      <c r="F85" s="278">
        <v>0</v>
      </c>
      <c r="G85" s="278">
        <f t="shared" si="10"/>
        <v>0</v>
      </c>
      <c r="H85" s="408">
        <f t="shared" si="12"/>
        <v>0</v>
      </c>
      <c r="K85" s="331"/>
      <c r="L85" s="335"/>
      <c r="M85" s="277"/>
      <c r="N85" s="277"/>
      <c r="O85" s="277"/>
      <c r="P85" s="336"/>
    </row>
    <row r="86" spans="2:16" s="332" customFormat="1" ht="14.15" customHeight="1" x14ac:dyDescent="0.3">
      <c r="B86" s="281" t="s">
        <v>395</v>
      </c>
      <c r="C86" s="280">
        <v>5</v>
      </c>
      <c r="D86" s="278">
        <v>2</v>
      </c>
      <c r="E86" s="278">
        <v>0</v>
      </c>
      <c r="F86" s="278">
        <v>0</v>
      </c>
      <c r="G86" s="278">
        <f t="shared" si="10"/>
        <v>2</v>
      </c>
      <c r="H86" s="408">
        <f t="shared" si="12"/>
        <v>1</v>
      </c>
      <c r="K86" s="331"/>
      <c r="L86" s="335"/>
      <c r="M86" s="277"/>
      <c r="N86" s="277"/>
      <c r="O86" s="277"/>
      <c r="P86" s="336"/>
    </row>
    <row r="87" spans="2:16" s="332" customFormat="1" ht="14.15" customHeight="1" x14ac:dyDescent="0.3">
      <c r="B87" s="281" t="s">
        <v>405</v>
      </c>
      <c r="C87" s="280">
        <v>5</v>
      </c>
      <c r="D87" s="278">
        <v>2</v>
      </c>
      <c r="E87" s="278">
        <v>0</v>
      </c>
      <c r="F87" s="278">
        <v>0</v>
      </c>
      <c r="G87" s="278">
        <f t="shared" si="10"/>
        <v>2</v>
      </c>
      <c r="H87" s="408">
        <f t="shared" si="12"/>
        <v>1</v>
      </c>
      <c r="K87" s="331"/>
      <c r="L87" s="335"/>
      <c r="M87" s="277"/>
      <c r="N87" s="277"/>
      <c r="O87" s="277"/>
      <c r="P87" s="336"/>
    </row>
    <row r="88" spans="2:16" s="332" customFormat="1" ht="14.15" customHeight="1" x14ac:dyDescent="0.3">
      <c r="B88" s="281" t="s">
        <v>406</v>
      </c>
      <c r="C88" s="280">
        <v>5</v>
      </c>
      <c r="D88" s="278">
        <v>0</v>
      </c>
      <c r="E88" s="278">
        <v>0</v>
      </c>
      <c r="F88" s="278">
        <v>0</v>
      </c>
      <c r="G88" s="278">
        <f t="shared" si="10"/>
        <v>0</v>
      </c>
      <c r="H88" s="408">
        <f t="shared" si="12"/>
        <v>0</v>
      </c>
      <c r="K88" s="331"/>
      <c r="L88" s="335"/>
      <c r="M88" s="277"/>
      <c r="N88" s="277"/>
      <c r="O88" s="277"/>
      <c r="P88" s="336"/>
    </row>
    <row r="89" spans="2:16" s="332" customFormat="1" ht="14.15" customHeight="1" x14ac:dyDescent="0.3">
      <c r="B89" s="281" t="s">
        <v>407</v>
      </c>
      <c r="C89" s="280">
        <v>5</v>
      </c>
      <c r="D89" s="278">
        <v>14</v>
      </c>
      <c r="E89" s="278">
        <v>0</v>
      </c>
      <c r="F89" s="278">
        <v>0</v>
      </c>
      <c r="G89" s="278">
        <f t="shared" si="10"/>
        <v>14</v>
      </c>
      <c r="H89" s="408">
        <f t="shared" si="12"/>
        <v>2</v>
      </c>
      <c r="K89" s="331"/>
      <c r="L89" s="335"/>
      <c r="M89" s="277"/>
      <c r="N89" s="277"/>
      <c r="O89" s="277"/>
      <c r="P89" s="336"/>
    </row>
    <row r="90" spans="2:16" s="332" customFormat="1" ht="14.15" customHeight="1" x14ac:dyDescent="0.3">
      <c r="B90" s="281" t="s">
        <v>408</v>
      </c>
      <c r="C90" s="280">
        <v>5</v>
      </c>
      <c r="D90" s="278">
        <v>7</v>
      </c>
      <c r="E90" s="278">
        <v>0</v>
      </c>
      <c r="F90" s="278">
        <v>0</v>
      </c>
      <c r="G90" s="278">
        <f t="shared" si="10"/>
        <v>7</v>
      </c>
      <c r="H90" s="408">
        <f t="shared" si="12"/>
        <v>2</v>
      </c>
      <c r="K90" s="331"/>
      <c r="L90" s="335"/>
      <c r="M90" s="277"/>
      <c r="N90" s="277"/>
      <c r="O90" s="277"/>
      <c r="P90" s="336"/>
    </row>
    <row r="91" spans="2:16" s="332" customFormat="1" ht="14.15" customHeight="1" x14ac:dyDescent="0.3">
      <c r="B91" s="281" t="s">
        <v>409</v>
      </c>
      <c r="C91" s="280">
        <v>5</v>
      </c>
      <c r="D91" s="278">
        <v>3</v>
      </c>
      <c r="E91" s="278">
        <v>0</v>
      </c>
      <c r="F91" s="278">
        <v>2</v>
      </c>
      <c r="G91" s="278">
        <f t="shared" si="10"/>
        <v>1</v>
      </c>
      <c r="H91" s="408">
        <f t="shared" si="12"/>
        <v>1</v>
      </c>
      <c r="K91" s="331"/>
      <c r="L91" s="335"/>
      <c r="M91" s="277"/>
      <c r="N91" s="277"/>
      <c r="O91" s="277"/>
      <c r="P91" s="336"/>
    </row>
    <row r="92" spans="2:16" s="332" customFormat="1" ht="14.15" customHeight="1" x14ac:dyDescent="0.3">
      <c r="B92" s="281" t="s">
        <v>410</v>
      </c>
      <c r="C92" s="280">
        <v>5</v>
      </c>
      <c r="D92" s="278">
        <v>7</v>
      </c>
      <c r="E92" s="278">
        <v>0</v>
      </c>
      <c r="F92" s="278">
        <v>0</v>
      </c>
      <c r="G92" s="278">
        <f t="shared" si="10"/>
        <v>7</v>
      </c>
      <c r="H92" s="408">
        <f t="shared" si="12"/>
        <v>2</v>
      </c>
      <c r="K92" s="331" t="s">
        <v>405</v>
      </c>
      <c r="L92" s="335">
        <v>44985</v>
      </c>
      <c r="M92" s="277">
        <v>2</v>
      </c>
      <c r="N92" s="277">
        <v>0</v>
      </c>
      <c r="O92" s="277">
        <v>0</v>
      </c>
      <c r="P92" s="336">
        <f t="shared" si="9"/>
        <v>2</v>
      </c>
    </row>
    <row r="93" spans="2:16" s="332" customFormat="1" ht="14.15" customHeight="1" x14ac:dyDescent="0.3">
      <c r="B93" s="281" t="s">
        <v>411</v>
      </c>
      <c r="C93" s="280">
        <v>5</v>
      </c>
      <c r="D93" s="278">
        <v>0</v>
      </c>
      <c r="E93" s="278">
        <v>0</v>
      </c>
      <c r="F93" s="278">
        <v>0</v>
      </c>
      <c r="G93" s="278">
        <f t="shared" si="10"/>
        <v>0</v>
      </c>
      <c r="H93" s="408">
        <f t="shared" si="12"/>
        <v>0</v>
      </c>
      <c r="K93" s="331" t="s">
        <v>406</v>
      </c>
      <c r="L93" s="335">
        <v>44985</v>
      </c>
      <c r="M93" s="277">
        <v>1</v>
      </c>
      <c r="N93" s="277">
        <v>0</v>
      </c>
      <c r="O93" s="277">
        <v>0</v>
      </c>
      <c r="P93" s="336">
        <f t="shared" si="9"/>
        <v>1</v>
      </c>
    </row>
    <row r="94" spans="2:16" s="332" customFormat="1" ht="14.15" customHeight="1" x14ac:dyDescent="0.3">
      <c r="B94" s="281" t="s">
        <v>412</v>
      </c>
      <c r="C94" s="280">
        <v>5</v>
      </c>
      <c r="D94" s="278">
        <v>9</v>
      </c>
      <c r="E94" s="278">
        <v>0</v>
      </c>
      <c r="F94" s="278">
        <v>0</v>
      </c>
      <c r="G94" s="278">
        <f t="shared" si="10"/>
        <v>9</v>
      </c>
      <c r="H94" s="408">
        <f t="shared" si="12"/>
        <v>2</v>
      </c>
      <c r="K94" s="331" t="s">
        <v>407</v>
      </c>
      <c r="L94" s="335">
        <v>44985</v>
      </c>
      <c r="M94" s="277">
        <v>1</v>
      </c>
      <c r="N94" s="277">
        <v>0</v>
      </c>
      <c r="O94" s="277">
        <v>0</v>
      </c>
      <c r="P94" s="336">
        <f t="shared" si="9"/>
        <v>1</v>
      </c>
    </row>
    <row r="95" spans="2:16" s="332" customFormat="1" ht="14.15" customHeight="1" x14ac:dyDescent="0.3">
      <c r="B95" s="281" t="s">
        <v>413</v>
      </c>
      <c r="C95" s="280">
        <v>5</v>
      </c>
      <c r="D95" s="278">
        <v>0</v>
      </c>
      <c r="E95" s="278">
        <v>0</v>
      </c>
      <c r="F95" s="278">
        <v>0</v>
      </c>
      <c r="G95" s="278">
        <f t="shared" si="10"/>
        <v>0</v>
      </c>
      <c r="H95" s="408">
        <f t="shared" si="12"/>
        <v>0</v>
      </c>
      <c r="K95" s="331" t="s">
        <v>408</v>
      </c>
      <c r="L95" s="335">
        <v>44985</v>
      </c>
      <c r="M95" s="277">
        <v>0</v>
      </c>
      <c r="N95" s="277">
        <v>0</v>
      </c>
      <c r="O95" s="277">
        <v>0</v>
      </c>
      <c r="P95" s="336">
        <f t="shared" si="9"/>
        <v>0</v>
      </c>
    </row>
    <row r="96" spans="2:16" s="332" customFormat="1" ht="14.15" customHeight="1" x14ac:dyDescent="0.3">
      <c r="B96" s="281" t="s">
        <v>414</v>
      </c>
      <c r="C96" s="280">
        <v>5</v>
      </c>
      <c r="D96" s="278">
        <v>0</v>
      </c>
      <c r="E96" s="278">
        <v>0</v>
      </c>
      <c r="F96" s="278">
        <v>0</v>
      </c>
      <c r="G96" s="278">
        <f t="shared" si="10"/>
        <v>0</v>
      </c>
      <c r="H96" s="408">
        <f t="shared" si="12"/>
        <v>0</v>
      </c>
      <c r="K96" s="331" t="s">
        <v>409</v>
      </c>
      <c r="L96" s="335">
        <v>44985</v>
      </c>
      <c r="M96" s="277">
        <v>1</v>
      </c>
      <c r="N96" s="277">
        <v>0</v>
      </c>
      <c r="O96" s="277">
        <v>0</v>
      </c>
      <c r="P96" s="336">
        <f t="shared" si="9"/>
        <v>1</v>
      </c>
    </row>
    <row r="97" spans="2:16" s="332" customFormat="1" ht="14.15" customHeight="1" x14ac:dyDescent="0.3">
      <c r="B97" s="281" t="s">
        <v>415</v>
      </c>
      <c r="C97" s="280">
        <v>5</v>
      </c>
      <c r="D97" s="278">
        <v>0</v>
      </c>
      <c r="E97" s="278">
        <v>0</v>
      </c>
      <c r="F97" s="278">
        <v>0</v>
      </c>
      <c r="G97" s="278">
        <f t="shared" si="10"/>
        <v>0</v>
      </c>
      <c r="H97" s="408">
        <f t="shared" si="12"/>
        <v>0</v>
      </c>
      <c r="K97" s="331" t="s">
        <v>410</v>
      </c>
      <c r="L97" s="335">
        <v>44985</v>
      </c>
      <c r="M97" s="277">
        <v>7</v>
      </c>
      <c r="N97" s="277">
        <v>0</v>
      </c>
      <c r="O97" s="277">
        <v>0</v>
      </c>
      <c r="P97" s="336">
        <f t="shared" si="9"/>
        <v>7</v>
      </c>
    </row>
    <row r="98" spans="2:16" s="332" customFormat="1" ht="14.15" customHeight="1" x14ac:dyDescent="0.3">
      <c r="B98" s="281" t="s">
        <v>416</v>
      </c>
      <c r="C98" s="280">
        <v>5</v>
      </c>
      <c r="D98" s="278">
        <v>4</v>
      </c>
      <c r="E98" s="278">
        <v>0</v>
      </c>
      <c r="F98" s="278">
        <v>1</v>
      </c>
      <c r="G98" s="278">
        <f t="shared" si="10"/>
        <v>3</v>
      </c>
      <c r="H98" s="408">
        <f t="shared" si="12"/>
        <v>1</v>
      </c>
      <c r="K98" s="331" t="s">
        <v>411</v>
      </c>
      <c r="L98" s="335">
        <v>44985</v>
      </c>
      <c r="M98" s="277">
        <v>2</v>
      </c>
      <c r="N98" s="277">
        <v>0</v>
      </c>
      <c r="O98" s="277">
        <v>0</v>
      </c>
      <c r="P98" s="336">
        <f t="shared" si="9"/>
        <v>2</v>
      </c>
    </row>
    <row r="99" spans="2:16" s="332" customFormat="1" ht="14.15" customHeight="1" x14ac:dyDescent="0.3">
      <c r="B99" s="281" t="s">
        <v>417</v>
      </c>
      <c r="C99" s="280">
        <v>5</v>
      </c>
      <c r="D99" s="278">
        <v>0</v>
      </c>
      <c r="E99" s="278">
        <v>0</v>
      </c>
      <c r="F99" s="278">
        <v>0</v>
      </c>
      <c r="G99" s="278">
        <f t="shared" si="10"/>
        <v>0</v>
      </c>
      <c r="H99" s="408">
        <f t="shared" si="12"/>
        <v>0</v>
      </c>
      <c r="K99" s="331" t="s">
        <v>412</v>
      </c>
      <c r="L99" s="335">
        <v>44985</v>
      </c>
      <c r="M99" s="277">
        <v>9</v>
      </c>
      <c r="N99" s="277">
        <v>0</v>
      </c>
      <c r="O99" s="277">
        <v>0</v>
      </c>
      <c r="P99" s="336">
        <f t="shared" si="9"/>
        <v>9</v>
      </c>
    </row>
    <row r="100" spans="2:16" s="332" customFormat="1" ht="14.15" customHeight="1" x14ac:dyDescent="0.3">
      <c r="B100" s="281" t="s">
        <v>418</v>
      </c>
      <c r="C100" s="280">
        <v>5</v>
      </c>
      <c r="D100" s="278">
        <v>66</v>
      </c>
      <c r="E100" s="278">
        <v>0</v>
      </c>
      <c r="F100" s="278">
        <v>2</v>
      </c>
      <c r="G100" s="278">
        <f t="shared" si="10"/>
        <v>64</v>
      </c>
      <c r="H100" s="408">
        <f t="shared" si="12"/>
        <v>2</v>
      </c>
      <c r="K100" s="331" t="s">
        <v>413</v>
      </c>
      <c r="L100" s="335">
        <v>44985</v>
      </c>
      <c r="M100" s="277">
        <v>0</v>
      </c>
      <c r="N100" s="277">
        <v>0</v>
      </c>
      <c r="O100" s="277">
        <v>0</v>
      </c>
      <c r="P100" s="336">
        <f t="shared" si="9"/>
        <v>0</v>
      </c>
    </row>
    <row r="101" spans="2:16" s="332" customFormat="1" ht="14.15" customHeight="1" x14ac:dyDescent="0.3">
      <c r="B101" s="281" t="s">
        <v>420</v>
      </c>
      <c r="C101" s="280">
        <v>5</v>
      </c>
      <c r="D101" s="278">
        <v>41</v>
      </c>
      <c r="E101" s="278">
        <v>0</v>
      </c>
      <c r="F101" s="278">
        <v>0</v>
      </c>
      <c r="G101" s="278">
        <f t="shared" si="10"/>
        <v>41</v>
      </c>
      <c r="H101" s="408">
        <f>_xlfn.IFS(G101&lt;=0,0,G101&lt;=C110,1,G101&gt;=C110,2)</f>
        <v>2</v>
      </c>
      <c r="K101" s="331" t="s">
        <v>414</v>
      </c>
      <c r="L101" s="335">
        <v>44985</v>
      </c>
      <c r="M101" s="277">
        <v>0</v>
      </c>
      <c r="N101" s="277">
        <v>0</v>
      </c>
      <c r="O101" s="277">
        <v>0</v>
      </c>
      <c r="P101" s="336">
        <f t="shared" si="9"/>
        <v>0</v>
      </c>
    </row>
    <row r="102" spans="2:16" ht="12.65" customHeight="1" x14ac:dyDescent="0.3">
      <c r="B102" s="281"/>
      <c r="C102" s="280"/>
      <c r="E102" s="278"/>
      <c r="F102" s="278"/>
      <c r="G102" s="278"/>
      <c r="K102" s="44" t="s">
        <v>415</v>
      </c>
      <c r="L102" s="120">
        <v>44985</v>
      </c>
      <c r="M102" s="79">
        <v>0</v>
      </c>
      <c r="N102" s="79">
        <v>0</v>
      </c>
      <c r="O102" s="79">
        <v>0</v>
      </c>
      <c r="P102" s="121">
        <f t="shared" si="9"/>
        <v>0</v>
      </c>
    </row>
    <row r="103" spans="2:16" ht="12.65" customHeight="1" x14ac:dyDescent="0.3">
      <c r="B103" s="281"/>
      <c r="C103" s="280"/>
      <c r="E103" s="278"/>
      <c r="F103" s="278"/>
      <c r="G103" s="278"/>
      <c r="K103" s="44" t="s">
        <v>416</v>
      </c>
      <c r="L103" s="120">
        <v>44985</v>
      </c>
      <c r="M103" s="79">
        <v>0</v>
      </c>
      <c r="N103" s="79">
        <v>0</v>
      </c>
      <c r="O103" s="79">
        <v>0</v>
      </c>
      <c r="P103" s="121">
        <f t="shared" si="9"/>
        <v>0</v>
      </c>
    </row>
    <row r="104" spans="2:16" ht="12" customHeight="1" x14ac:dyDescent="0.3">
      <c r="B104" s="281"/>
      <c r="C104" s="280"/>
      <c r="D104" s="278"/>
      <c r="E104" s="278"/>
      <c r="F104" s="278"/>
      <c r="G104" s="278"/>
      <c r="K104" s="44" t="s">
        <v>417</v>
      </c>
      <c r="L104" s="120">
        <v>44985</v>
      </c>
      <c r="M104" s="79">
        <v>9</v>
      </c>
      <c r="N104" s="79">
        <v>0</v>
      </c>
      <c r="O104" s="79">
        <v>0</v>
      </c>
      <c r="P104" s="121">
        <f t="shared" si="9"/>
        <v>9</v>
      </c>
    </row>
    <row r="105" spans="2:16" ht="10" customHeight="1" x14ac:dyDescent="0.3">
      <c r="B105" s="281"/>
      <c r="C105" s="280"/>
      <c r="D105" s="278"/>
      <c r="E105" s="278"/>
      <c r="F105" s="278"/>
      <c r="G105" s="278"/>
      <c r="K105" s="44" t="s">
        <v>418</v>
      </c>
      <c r="L105" s="120">
        <v>44985</v>
      </c>
      <c r="M105" s="79">
        <v>101</v>
      </c>
      <c r="N105" s="79">
        <v>0</v>
      </c>
      <c r="O105" s="79">
        <v>0</v>
      </c>
      <c r="P105" s="121">
        <f t="shared" si="9"/>
        <v>101</v>
      </c>
    </row>
    <row r="106" spans="2:16" ht="13.5" customHeight="1" x14ac:dyDescent="0.3">
      <c r="B106" s="281"/>
      <c r="E106" s="278"/>
      <c r="K106" s="44" t="s">
        <v>420</v>
      </c>
      <c r="L106" s="120">
        <v>44985</v>
      </c>
      <c r="M106" s="79">
        <v>46</v>
      </c>
      <c r="N106" s="79">
        <v>0</v>
      </c>
      <c r="O106" s="79">
        <v>0</v>
      </c>
      <c r="P106" s="121">
        <f t="shared" si="9"/>
        <v>46</v>
      </c>
    </row>
    <row r="107" spans="2:16" s="332" customFormat="1" ht="20.149999999999999" customHeight="1" x14ac:dyDescent="0.4">
      <c r="B107" s="805" t="s">
        <v>572</v>
      </c>
      <c r="C107" s="805"/>
      <c r="D107" s="805"/>
      <c r="E107" s="805"/>
      <c r="F107" s="805"/>
      <c r="G107" s="805"/>
      <c r="H107" s="406"/>
      <c r="K107" s="759"/>
      <c r="L107" s="760"/>
      <c r="M107" s="760"/>
      <c r="N107" s="760"/>
      <c r="O107" s="760"/>
      <c r="P107" s="761"/>
    </row>
    <row r="108" spans="2:16" ht="16.5" customHeight="1" x14ac:dyDescent="0.4">
      <c r="B108" s="1" t="s">
        <v>445</v>
      </c>
      <c r="C108" s="199" t="s">
        <v>505</v>
      </c>
      <c r="D108" s="329" t="s">
        <v>501</v>
      </c>
      <c r="E108" s="329" t="s">
        <v>502</v>
      </c>
      <c r="F108" s="329" t="s">
        <v>503</v>
      </c>
      <c r="G108" s="329" t="s">
        <v>504</v>
      </c>
      <c r="H108" s="407" t="s">
        <v>528</v>
      </c>
      <c r="K108" s="117" t="s">
        <v>445</v>
      </c>
      <c r="L108" s="117" t="s">
        <v>446</v>
      </c>
      <c r="M108" s="117" t="s">
        <v>501</v>
      </c>
      <c r="N108" s="117" t="s">
        <v>502</v>
      </c>
      <c r="O108" s="117" t="s">
        <v>503</v>
      </c>
      <c r="P108" s="117" t="s">
        <v>504</v>
      </c>
    </row>
    <row r="109" spans="2:16" s="332" customFormat="1" ht="14.15" customHeight="1" x14ac:dyDescent="0.3">
      <c r="B109" s="281" t="s">
        <v>477</v>
      </c>
      <c r="C109" s="280">
        <v>5</v>
      </c>
      <c r="D109" s="278">
        <v>2</v>
      </c>
      <c r="E109" s="278">
        <v>0</v>
      </c>
      <c r="F109" s="278">
        <v>0</v>
      </c>
      <c r="G109" s="278">
        <f t="shared" ref="G109:G149" si="13">D109+E109-F109</f>
        <v>2</v>
      </c>
      <c r="H109" s="408">
        <f t="shared" ref="H109:H149" si="14">_xlfn.IFS(G109&lt;=0,0,G109&lt;=C110,1,G109&gt;=C110,2)</f>
        <v>1</v>
      </c>
      <c r="K109" s="331" t="s">
        <v>477</v>
      </c>
      <c r="L109" s="335">
        <v>45016</v>
      </c>
      <c r="M109" s="277">
        <v>3</v>
      </c>
      <c r="N109" s="277">
        <v>0</v>
      </c>
      <c r="O109" s="277">
        <v>0</v>
      </c>
      <c r="P109" s="336">
        <f t="shared" ref="P109:P152" si="15">M109+N109-O109</f>
        <v>3</v>
      </c>
    </row>
    <row r="110" spans="2:16" s="332" customFormat="1" ht="14.15" customHeight="1" x14ac:dyDescent="0.3">
      <c r="B110" s="281" t="s">
        <v>480</v>
      </c>
      <c r="C110" s="280">
        <v>5</v>
      </c>
      <c r="D110" s="278">
        <v>1</v>
      </c>
      <c r="E110" s="278">
        <v>0</v>
      </c>
      <c r="F110" s="278">
        <v>0</v>
      </c>
      <c r="G110" s="278">
        <f t="shared" si="13"/>
        <v>1</v>
      </c>
      <c r="H110" s="408">
        <f t="shared" si="14"/>
        <v>1</v>
      </c>
      <c r="K110" s="331" t="s">
        <v>479</v>
      </c>
      <c r="L110" s="335">
        <v>45016</v>
      </c>
      <c r="M110" s="277">
        <v>3</v>
      </c>
      <c r="N110" s="277">
        <v>0</v>
      </c>
      <c r="O110" s="277">
        <v>0</v>
      </c>
      <c r="P110" s="336">
        <f t="shared" si="15"/>
        <v>3</v>
      </c>
    </row>
    <row r="111" spans="2:16" s="332" customFormat="1" ht="14.15" customHeight="1" x14ac:dyDescent="0.3">
      <c r="B111" s="281" t="s">
        <v>481</v>
      </c>
      <c r="C111" s="280">
        <v>5</v>
      </c>
      <c r="D111" s="278">
        <v>2</v>
      </c>
      <c r="E111" s="278">
        <v>0</v>
      </c>
      <c r="F111" s="278">
        <v>0</v>
      </c>
      <c r="G111" s="278">
        <f t="shared" si="13"/>
        <v>2</v>
      </c>
      <c r="H111" s="408">
        <f t="shared" si="14"/>
        <v>1</v>
      </c>
      <c r="K111" s="331" t="s">
        <v>480</v>
      </c>
      <c r="L111" s="335">
        <v>45016</v>
      </c>
      <c r="M111" s="277">
        <v>3</v>
      </c>
      <c r="N111" s="277">
        <v>0</v>
      </c>
      <c r="O111" s="277">
        <v>0</v>
      </c>
      <c r="P111" s="336">
        <f t="shared" si="15"/>
        <v>3</v>
      </c>
    </row>
    <row r="112" spans="2:16" s="332" customFormat="1" ht="14.15" customHeight="1" x14ac:dyDescent="0.3">
      <c r="B112" s="281" t="s">
        <v>555</v>
      </c>
      <c r="C112" s="280">
        <v>5</v>
      </c>
      <c r="D112" s="278">
        <v>6</v>
      </c>
      <c r="E112" s="278">
        <v>0</v>
      </c>
      <c r="F112" s="278">
        <v>0</v>
      </c>
      <c r="G112" s="278">
        <f t="shared" si="13"/>
        <v>6</v>
      </c>
      <c r="H112" s="408">
        <f t="shared" si="14"/>
        <v>2</v>
      </c>
      <c r="K112" s="331" t="s">
        <v>481</v>
      </c>
      <c r="L112" s="335">
        <v>45016</v>
      </c>
      <c r="M112" s="277">
        <v>2</v>
      </c>
      <c r="N112" s="277">
        <v>0</v>
      </c>
      <c r="O112" s="277">
        <v>0</v>
      </c>
      <c r="P112" s="336">
        <f t="shared" si="15"/>
        <v>2</v>
      </c>
    </row>
    <row r="113" spans="2:16" s="332" customFormat="1" ht="14.15" customHeight="1" x14ac:dyDescent="0.3">
      <c r="B113" s="281" t="s">
        <v>482</v>
      </c>
      <c r="C113" s="280">
        <v>5</v>
      </c>
      <c r="D113" s="278">
        <v>2</v>
      </c>
      <c r="E113" s="278">
        <v>0</v>
      </c>
      <c r="F113" s="278">
        <v>0</v>
      </c>
      <c r="G113" s="278">
        <f t="shared" si="13"/>
        <v>2</v>
      </c>
      <c r="H113" s="408">
        <f t="shared" si="14"/>
        <v>1</v>
      </c>
      <c r="K113" s="331" t="s">
        <v>482</v>
      </c>
      <c r="L113" s="335">
        <v>45016</v>
      </c>
      <c r="M113" s="277">
        <v>2</v>
      </c>
      <c r="N113" s="277">
        <v>0</v>
      </c>
      <c r="O113" s="277">
        <v>0</v>
      </c>
      <c r="P113" s="336">
        <f t="shared" si="15"/>
        <v>2</v>
      </c>
    </row>
    <row r="114" spans="2:16" s="332" customFormat="1" ht="14.15" customHeight="1" x14ac:dyDescent="0.3">
      <c r="B114" s="281" t="s">
        <v>483</v>
      </c>
      <c r="C114" s="280">
        <v>5</v>
      </c>
      <c r="D114" s="278">
        <v>2</v>
      </c>
      <c r="E114" s="278">
        <v>0</v>
      </c>
      <c r="F114" s="278">
        <v>0</v>
      </c>
      <c r="G114" s="278">
        <f t="shared" si="13"/>
        <v>2</v>
      </c>
      <c r="H114" s="408">
        <f t="shared" si="14"/>
        <v>1</v>
      </c>
      <c r="K114" s="331" t="s">
        <v>483</v>
      </c>
      <c r="L114" s="335">
        <v>45016</v>
      </c>
      <c r="M114" s="277">
        <v>2</v>
      </c>
      <c r="N114" s="277">
        <v>0</v>
      </c>
      <c r="O114" s="277">
        <v>0</v>
      </c>
      <c r="P114" s="336">
        <f t="shared" si="15"/>
        <v>2</v>
      </c>
    </row>
    <row r="115" spans="2:16" s="332" customFormat="1" ht="14.15" customHeight="1" x14ac:dyDescent="0.3">
      <c r="B115" s="281" t="s">
        <v>484</v>
      </c>
      <c r="C115" s="280">
        <v>5</v>
      </c>
      <c r="D115" s="278">
        <v>2</v>
      </c>
      <c r="E115" s="278">
        <v>0</v>
      </c>
      <c r="F115" s="278">
        <v>0</v>
      </c>
      <c r="G115" s="278">
        <f t="shared" si="13"/>
        <v>2</v>
      </c>
      <c r="H115" s="408">
        <f t="shared" si="14"/>
        <v>1</v>
      </c>
      <c r="K115" s="331" t="s">
        <v>484</v>
      </c>
      <c r="L115" s="335">
        <v>45016</v>
      </c>
      <c r="M115" s="277">
        <v>2</v>
      </c>
      <c r="N115" s="277">
        <v>0</v>
      </c>
      <c r="O115" s="277">
        <v>0</v>
      </c>
      <c r="P115" s="336">
        <f t="shared" si="15"/>
        <v>2</v>
      </c>
    </row>
    <row r="116" spans="2:16" s="332" customFormat="1" ht="14.15" customHeight="1" x14ac:dyDescent="0.3">
      <c r="B116" s="281" t="s">
        <v>485</v>
      </c>
      <c r="C116" s="280">
        <v>5</v>
      </c>
      <c r="D116" s="278">
        <v>1</v>
      </c>
      <c r="E116" s="278">
        <v>0</v>
      </c>
      <c r="F116" s="278">
        <v>0</v>
      </c>
      <c r="G116" s="278">
        <f t="shared" si="13"/>
        <v>1</v>
      </c>
      <c r="H116" s="408">
        <f t="shared" si="14"/>
        <v>1</v>
      </c>
      <c r="K116" s="331" t="s">
        <v>485</v>
      </c>
      <c r="L116" s="335">
        <v>45016</v>
      </c>
      <c r="M116" s="277">
        <v>2</v>
      </c>
      <c r="N116" s="277">
        <v>0</v>
      </c>
      <c r="O116" s="277">
        <v>0</v>
      </c>
      <c r="P116" s="336">
        <f t="shared" si="15"/>
        <v>2</v>
      </c>
    </row>
    <row r="117" spans="2:16" s="332" customFormat="1" ht="14.15" customHeight="1" x14ac:dyDescent="0.3">
      <c r="B117" s="281" t="s">
        <v>486</v>
      </c>
      <c r="C117" s="280">
        <v>5</v>
      </c>
      <c r="D117" s="278">
        <v>2</v>
      </c>
      <c r="E117" s="278">
        <v>0</v>
      </c>
      <c r="F117" s="278">
        <v>0</v>
      </c>
      <c r="G117" s="278">
        <f t="shared" si="13"/>
        <v>2</v>
      </c>
      <c r="H117" s="408">
        <f t="shared" si="14"/>
        <v>1</v>
      </c>
      <c r="K117" s="331" t="s">
        <v>486</v>
      </c>
      <c r="L117" s="335">
        <v>45016</v>
      </c>
      <c r="M117" s="277">
        <v>0</v>
      </c>
      <c r="N117" s="277">
        <v>0</v>
      </c>
      <c r="O117" s="277">
        <v>0</v>
      </c>
      <c r="P117" s="336">
        <f t="shared" si="15"/>
        <v>0</v>
      </c>
    </row>
    <row r="118" spans="2:16" s="332" customFormat="1" ht="14.15" customHeight="1" x14ac:dyDescent="0.3">
      <c r="B118" s="281" t="s">
        <v>488</v>
      </c>
      <c r="C118" s="280">
        <v>5</v>
      </c>
      <c r="D118" s="278">
        <v>1</v>
      </c>
      <c r="E118" s="278">
        <v>0</v>
      </c>
      <c r="F118" s="278">
        <v>0</v>
      </c>
      <c r="G118" s="278">
        <f t="shared" si="13"/>
        <v>1</v>
      </c>
      <c r="H118" s="408">
        <f t="shared" si="14"/>
        <v>1</v>
      </c>
      <c r="K118" s="331" t="s">
        <v>488</v>
      </c>
      <c r="L118" s="335">
        <v>45016</v>
      </c>
      <c r="M118" s="277">
        <v>0</v>
      </c>
      <c r="N118" s="277">
        <v>0</v>
      </c>
      <c r="O118" s="277">
        <v>0</v>
      </c>
      <c r="P118" s="336">
        <f t="shared" si="15"/>
        <v>0</v>
      </c>
    </row>
    <row r="119" spans="2:16" s="332" customFormat="1" ht="14.15" customHeight="1" x14ac:dyDescent="0.3">
      <c r="B119" s="281" t="s">
        <v>489</v>
      </c>
      <c r="C119" s="280">
        <v>5</v>
      </c>
      <c r="D119" s="278">
        <v>0</v>
      </c>
      <c r="E119" s="278">
        <v>0</v>
      </c>
      <c r="F119" s="278">
        <v>0</v>
      </c>
      <c r="G119" s="278">
        <f t="shared" si="13"/>
        <v>0</v>
      </c>
      <c r="H119" s="408">
        <f t="shared" si="14"/>
        <v>0</v>
      </c>
      <c r="K119" s="331"/>
      <c r="L119" s="335"/>
      <c r="M119" s="277"/>
      <c r="N119" s="277"/>
      <c r="O119" s="277"/>
      <c r="P119" s="336"/>
    </row>
    <row r="120" spans="2:16" s="332" customFormat="1" ht="14.15" customHeight="1" x14ac:dyDescent="0.3">
      <c r="B120" s="281" t="s">
        <v>490</v>
      </c>
      <c r="C120" s="280">
        <v>5</v>
      </c>
      <c r="D120" s="278">
        <v>1</v>
      </c>
      <c r="E120" s="278">
        <v>0</v>
      </c>
      <c r="F120" s="278">
        <v>0</v>
      </c>
      <c r="G120" s="278">
        <f t="shared" si="13"/>
        <v>1</v>
      </c>
      <c r="H120" s="408">
        <f t="shared" si="14"/>
        <v>1</v>
      </c>
      <c r="K120" s="331" t="s">
        <v>489</v>
      </c>
      <c r="L120" s="335">
        <v>45016</v>
      </c>
      <c r="M120" s="277">
        <v>2</v>
      </c>
      <c r="N120" s="277">
        <v>0</v>
      </c>
      <c r="O120" s="277">
        <v>0</v>
      </c>
      <c r="P120" s="336">
        <f t="shared" si="15"/>
        <v>2</v>
      </c>
    </row>
    <row r="121" spans="2:16" s="332" customFormat="1" ht="14.15" customHeight="1" x14ac:dyDescent="0.3">
      <c r="B121" s="281" t="s">
        <v>491</v>
      </c>
      <c r="C121" s="280">
        <v>5</v>
      </c>
      <c r="D121" s="278">
        <v>1</v>
      </c>
      <c r="E121" s="278">
        <v>0</v>
      </c>
      <c r="F121" s="278">
        <v>0</v>
      </c>
      <c r="G121" s="278">
        <f t="shared" si="13"/>
        <v>1</v>
      </c>
      <c r="H121" s="408">
        <f t="shared" si="14"/>
        <v>1</v>
      </c>
      <c r="K121" s="331" t="s">
        <v>490</v>
      </c>
      <c r="L121" s="335">
        <v>45016</v>
      </c>
      <c r="M121" s="277">
        <v>2</v>
      </c>
      <c r="N121" s="277">
        <v>0</v>
      </c>
      <c r="O121" s="277">
        <v>0</v>
      </c>
      <c r="P121" s="336">
        <f t="shared" si="15"/>
        <v>2</v>
      </c>
    </row>
    <row r="122" spans="2:16" s="332" customFormat="1" ht="14.15" customHeight="1" x14ac:dyDescent="0.3">
      <c r="B122" s="281" t="s">
        <v>492</v>
      </c>
      <c r="C122" s="280">
        <v>5</v>
      </c>
      <c r="D122" s="278">
        <v>1</v>
      </c>
      <c r="E122" s="278">
        <v>0</v>
      </c>
      <c r="F122" s="278">
        <v>0</v>
      </c>
      <c r="G122" s="278">
        <f t="shared" si="13"/>
        <v>1</v>
      </c>
      <c r="H122" s="408">
        <f t="shared" si="14"/>
        <v>1</v>
      </c>
      <c r="K122" s="331" t="s">
        <v>491</v>
      </c>
      <c r="L122" s="335">
        <v>45016</v>
      </c>
      <c r="M122" s="277">
        <v>2</v>
      </c>
      <c r="N122" s="277">
        <v>0</v>
      </c>
      <c r="O122" s="277">
        <v>0</v>
      </c>
      <c r="P122" s="336">
        <f t="shared" si="15"/>
        <v>2</v>
      </c>
    </row>
    <row r="123" spans="2:16" s="332" customFormat="1" ht="14.15" customHeight="1" x14ac:dyDescent="0.3">
      <c r="B123" s="281" t="s">
        <v>556</v>
      </c>
      <c r="C123" s="280">
        <v>5</v>
      </c>
      <c r="D123" s="278">
        <v>2</v>
      </c>
      <c r="E123" s="278">
        <v>0</v>
      </c>
      <c r="F123" s="278">
        <v>0</v>
      </c>
      <c r="G123" s="278">
        <f t="shared" si="13"/>
        <v>2</v>
      </c>
      <c r="H123" s="408">
        <f t="shared" si="14"/>
        <v>1</v>
      </c>
      <c r="K123" s="331" t="s">
        <v>492</v>
      </c>
      <c r="L123" s="335">
        <v>45016</v>
      </c>
      <c r="M123" s="277">
        <v>2</v>
      </c>
      <c r="N123" s="277">
        <v>0</v>
      </c>
      <c r="O123" s="277">
        <v>0</v>
      </c>
      <c r="P123" s="336">
        <f t="shared" si="15"/>
        <v>2</v>
      </c>
    </row>
    <row r="124" spans="2:16" s="332" customFormat="1" ht="14.15" customHeight="1" x14ac:dyDescent="0.3">
      <c r="B124" s="281" t="s">
        <v>557</v>
      </c>
      <c r="C124" s="280">
        <v>5</v>
      </c>
      <c r="D124" s="278">
        <v>2</v>
      </c>
      <c r="E124" s="278">
        <v>0</v>
      </c>
      <c r="F124" s="278">
        <v>0</v>
      </c>
      <c r="G124" s="278">
        <f t="shared" si="13"/>
        <v>2</v>
      </c>
      <c r="H124" s="408">
        <f t="shared" si="14"/>
        <v>1</v>
      </c>
      <c r="K124" s="331" t="s">
        <v>493</v>
      </c>
      <c r="L124" s="335">
        <v>45016</v>
      </c>
      <c r="M124" s="277">
        <v>2</v>
      </c>
      <c r="N124" s="277">
        <v>0</v>
      </c>
      <c r="O124" s="277">
        <v>0</v>
      </c>
      <c r="P124" s="336">
        <f t="shared" si="15"/>
        <v>2</v>
      </c>
    </row>
    <row r="125" spans="2:16" s="332" customFormat="1" ht="14.15" customHeight="1" x14ac:dyDescent="0.3">
      <c r="B125" s="281" t="s">
        <v>558</v>
      </c>
      <c r="C125" s="280">
        <v>5</v>
      </c>
      <c r="D125" s="278">
        <v>2</v>
      </c>
      <c r="E125" s="278">
        <v>0</v>
      </c>
      <c r="F125" s="278">
        <v>0</v>
      </c>
      <c r="G125" s="278">
        <f t="shared" si="13"/>
        <v>2</v>
      </c>
      <c r="H125" s="408">
        <f t="shared" si="14"/>
        <v>1</v>
      </c>
      <c r="K125" s="331" t="s">
        <v>494</v>
      </c>
      <c r="L125" s="335">
        <v>45016</v>
      </c>
      <c r="M125" s="277">
        <v>0</v>
      </c>
      <c r="N125" s="277">
        <v>0</v>
      </c>
      <c r="O125" s="277">
        <v>0</v>
      </c>
      <c r="P125" s="336">
        <f t="shared" si="15"/>
        <v>0</v>
      </c>
    </row>
    <row r="126" spans="2:16" s="332" customFormat="1" ht="14.15" customHeight="1" x14ac:dyDescent="0.3">
      <c r="B126" s="281" t="s">
        <v>559</v>
      </c>
      <c r="C126" s="280">
        <v>5</v>
      </c>
      <c r="D126" s="278">
        <v>2</v>
      </c>
      <c r="E126" s="278">
        <v>0</v>
      </c>
      <c r="F126" s="278">
        <v>0</v>
      </c>
      <c r="G126" s="278">
        <f t="shared" si="13"/>
        <v>2</v>
      </c>
      <c r="H126" s="408">
        <f t="shared" si="14"/>
        <v>1</v>
      </c>
      <c r="K126" s="331" t="s">
        <v>495</v>
      </c>
      <c r="L126" s="335">
        <v>45016</v>
      </c>
      <c r="M126" s="277">
        <v>5</v>
      </c>
      <c r="N126" s="277">
        <v>0</v>
      </c>
      <c r="O126" s="277">
        <v>1</v>
      </c>
      <c r="P126" s="336">
        <f t="shared" si="15"/>
        <v>4</v>
      </c>
    </row>
    <row r="127" spans="2:16" s="332" customFormat="1" ht="14.15" customHeight="1" x14ac:dyDescent="0.3">
      <c r="B127" s="281" t="s">
        <v>493</v>
      </c>
      <c r="C127" s="280">
        <v>5</v>
      </c>
      <c r="D127" s="278">
        <v>4</v>
      </c>
      <c r="E127" s="278">
        <v>0</v>
      </c>
      <c r="F127" s="278">
        <v>0</v>
      </c>
      <c r="G127" s="278">
        <f t="shared" si="13"/>
        <v>4</v>
      </c>
      <c r="H127" s="408">
        <f t="shared" si="14"/>
        <v>1</v>
      </c>
      <c r="K127" s="331" t="s">
        <v>496</v>
      </c>
      <c r="L127" s="335">
        <v>45016</v>
      </c>
      <c r="M127" s="277">
        <v>2</v>
      </c>
      <c r="N127" s="277">
        <v>0</v>
      </c>
      <c r="O127" s="277">
        <v>0</v>
      </c>
      <c r="P127" s="336">
        <f t="shared" si="15"/>
        <v>2</v>
      </c>
    </row>
    <row r="128" spans="2:16" s="332" customFormat="1" ht="14.15" customHeight="1" x14ac:dyDescent="0.3">
      <c r="B128" s="281" t="s">
        <v>494</v>
      </c>
      <c r="C128" s="280">
        <v>5</v>
      </c>
      <c r="D128" s="278">
        <v>2</v>
      </c>
      <c r="E128" s="278">
        <v>0</v>
      </c>
      <c r="F128" s="278">
        <v>0</v>
      </c>
      <c r="G128" s="278">
        <f t="shared" si="13"/>
        <v>2</v>
      </c>
      <c r="H128" s="408">
        <f t="shared" si="14"/>
        <v>1</v>
      </c>
      <c r="K128" s="331" t="s">
        <v>497</v>
      </c>
      <c r="L128" s="335">
        <v>45016</v>
      </c>
      <c r="M128" s="277">
        <v>0</v>
      </c>
      <c r="N128" s="277">
        <v>0</v>
      </c>
      <c r="O128" s="277">
        <v>0</v>
      </c>
      <c r="P128" s="336">
        <f t="shared" si="15"/>
        <v>0</v>
      </c>
    </row>
    <row r="129" spans="2:16" s="332" customFormat="1" ht="14.15" customHeight="1" x14ac:dyDescent="0.3">
      <c r="B129" s="281" t="s">
        <v>495</v>
      </c>
      <c r="C129" s="280">
        <v>5</v>
      </c>
      <c r="D129" s="278">
        <v>0</v>
      </c>
      <c r="E129" s="278">
        <v>0</v>
      </c>
      <c r="F129" s="278">
        <v>0</v>
      </c>
      <c r="G129" s="278">
        <f t="shared" si="13"/>
        <v>0</v>
      </c>
      <c r="H129" s="408">
        <f t="shared" si="14"/>
        <v>0</v>
      </c>
      <c r="K129" s="331" t="s">
        <v>498</v>
      </c>
      <c r="L129" s="335">
        <v>45016</v>
      </c>
      <c r="M129" s="277">
        <v>3</v>
      </c>
      <c r="N129" s="277">
        <v>0</v>
      </c>
      <c r="O129" s="277">
        <v>0</v>
      </c>
      <c r="P129" s="336">
        <f t="shared" si="15"/>
        <v>3</v>
      </c>
    </row>
    <row r="130" spans="2:16" s="332" customFormat="1" ht="14.15" customHeight="1" x14ac:dyDescent="0.3">
      <c r="B130" s="281" t="s">
        <v>496</v>
      </c>
      <c r="C130" s="280">
        <v>5</v>
      </c>
      <c r="D130" s="278">
        <v>2</v>
      </c>
      <c r="E130" s="278">
        <v>0</v>
      </c>
      <c r="F130" s="278">
        <v>0</v>
      </c>
      <c r="G130" s="278">
        <f t="shared" si="13"/>
        <v>2</v>
      </c>
      <c r="H130" s="408">
        <f t="shared" si="14"/>
        <v>1</v>
      </c>
      <c r="K130" s="331" t="s">
        <v>394</v>
      </c>
      <c r="L130" s="335">
        <v>45016</v>
      </c>
      <c r="M130" s="277">
        <v>0</v>
      </c>
      <c r="N130" s="277">
        <v>0</v>
      </c>
      <c r="O130" s="277">
        <v>0</v>
      </c>
      <c r="P130" s="336">
        <f t="shared" si="15"/>
        <v>0</v>
      </c>
    </row>
    <row r="131" spans="2:16" s="332" customFormat="1" ht="14.15" customHeight="1" x14ac:dyDescent="0.3">
      <c r="B131" s="281" t="s">
        <v>497</v>
      </c>
      <c r="C131" s="280">
        <v>5</v>
      </c>
      <c r="D131" s="278">
        <v>3</v>
      </c>
      <c r="E131" s="278">
        <v>0</v>
      </c>
      <c r="F131" s="278">
        <v>0</v>
      </c>
      <c r="G131" s="278">
        <f t="shared" si="13"/>
        <v>3</v>
      </c>
      <c r="H131" s="408">
        <f t="shared" si="14"/>
        <v>1</v>
      </c>
      <c r="K131" s="331" t="s">
        <v>395</v>
      </c>
      <c r="L131" s="335">
        <v>45016</v>
      </c>
      <c r="M131" s="277">
        <v>2</v>
      </c>
      <c r="N131" s="277">
        <v>0</v>
      </c>
      <c r="O131" s="277">
        <v>0</v>
      </c>
      <c r="P131" s="336">
        <f t="shared" si="15"/>
        <v>2</v>
      </c>
    </row>
    <row r="132" spans="2:16" s="332" customFormat="1" ht="14.15" customHeight="1" x14ac:dyDescent="0.3">
      <c r="B132" s="281" t="s">
        <v>498</v>
      </c>
      <c r="C132" s="280">
        <v>5</v>
      </c>
      <c r="D132" s="278">
        <v>0</v>
      </c>
      <c r="E132" s="278">
        <v>0</v>
      </c>
      <c r="F132" s="278">
        <v>0</v>
      </c>
      <c r="G132" s="278">
        <f t="shared" si="13"/>
        <v>0</v>
      </c>
      <c r="H132" s="408">
        <f t="shared" si="14"/>
        <v>0</v>
      </c>
      <c r="K132" s="331"/>
      <c r="L132" s="335"/>
      <c r="M132" s="277"/>
      <c r="N132" s="277"/>
      <c r="O132" s="277"/>
      <c r="P132" s="336"/>
    </row>
    <row r="133" spans="2:16" s="332" customFormat="1" ht="14.15" customHeight="1" x14ac:dyDescent="0.3">
      <c r="B133" s="281" t="s">
        <v>394</v>
      </c>
      <c r="C133" s="280">
        <v>5</v>
      </c>
      <c r="D133" s="278">
        <v>0</v>
      </c>
      <c r="E133" s="278">
        <v>0</v>
      </c>
      <c r="F133" s="278">
        <v>0</v>
      </c>
      <c r="G133" s="278">
        <f t="shared" si="13"/>
        <v>0</v>
      </c>
      <c r="H133" s="408">
        <f t="shared" si="14"/>
        <v>0</v>
      </c>
      <c r="K133" s="331"/>
      <c r="L133" s="335"/>
      <c r="M133" s="277"/>
      <c r="N133" s="277"/>
      <c r="O133" s="277"/>
      <c r="P133" s="336"/>
    </row>
    <row r="134" spans="2:16" s="332" customFormat="1" ht="14.15" customHeight="1" x14ac:dyDescent="0.3">
      <c r="B134" s="281" t="s">
        <v>395</v>
      </c>
      <c r="C134" s="280">
        <v>5</v>
      </c>
      <c r="D134" s="278">
        <v>2</v>
      </c>
      <c r="E134" s="278">
        <v>0</v>
      </c>
      <c r="F134" s="278">
        <v>0</v>
      </c>
      <c r="G134" s="278">
        <f t="shared" si="13"/>
        <v>2</v>
      </c>
      <c r="H134" s="408">
        <f t="shared" si="14"/>
        <v>1</v>
      </c>
      <c r="K134" s="331"/>
      <c r="L134" s="335"/>
      <c r="M134" s="277"/>
      <c r="N134" s="277"/>
      <c r="O134" s="277"/>
      <c r="P134" s="336"/>
    </row>
    <row r="135" spans="2:16" s="332" customFormat="1" ht="14.15" customHeight="1" x14ac:dyDescent="0.3">
      <c r="B135" s="281" t="s">
        <v>405</v>
      </c>
      <c r="C135" s="280">
        <v>5</v>
      </c>
      <c r="D135" s="278">
        <v>2</v>
      </c>
      <c r="E135" s="278">
        <v>0</v>
      </c>
      <c r="F135" s="278">
        <v>0</v>
      </c>
      <c r="G135" s="278">
        <f t="shared" si="13"/>
        <v>2</v>
      </c>
      <c r="H135" s="408">
        <f t="shared" si="14"/>
        <v>1</v>
      </c>
      <c r="K135" s="331"/>
      <c r="L135" s="335"/>
      <c r="M135" s="277"/>
      <c r="N135" s="277"/>
      <c r="O135" s="277"/>
      <c r="P135" s="336"/>
    </row>
    <row r="136" spans="2:16" s="332" customFormat="1" ht="14.15" customHeight="1" x14ac:dyDescent="0.3">
      <c r="B136" s="281" t="s">
        <v>406</v>
      </c>
      <c r="C136" s="280">
        <v>5</v>
      </c>
      <c r="D136" s="278">
        <v>0</v>
      </c>
      <c r="E136" s="278">
        <v>0</v>
      </c>
      <c r="F136" s="278">
        <v>0</v>
      </c>
      <c r="G136" s="278">
        <f t="shared" si="13"/>
        <v>0</v>
      </c>
      <c r="H136" s="408">
        <f t="shared" si="14"/>
        <v>0</v>
      </c>
      <c r="K136" s="331"/>
      <c r="L136" s="335"/>
      <c r="M136" s="277"/>
      <c r="N136" s="277"/>
      <c r="O136" s="277"/>
      <c r="P136" s="336"/>
    </row>
    <row r="137" spans="2:16" s="332" customFormat="1" ht="14.15" customHeight="1" x14ac:dyDescent="0.3">
      <c r="B137" s="281" t="s">
        <v>407</v>
      </c>
      <c r="C137" s="280">
        <v>5</v>
      </c>
      <c r="D137" s="278">
        <v>14</v>
      </c>
      <c r="E137" s="278">
        <v>0</v>
      </c>
      <c r="F137" s="278">
        <v>0</v>
      </c>
      <c r="G137" s="278">
        <f t="shared" si="13"/>
        <v>14</v>
      </c>
      <c r="H137" s="408">
        <f t="shared" si="14"/>
        <v>2</v>
      </c>
      <c r="K137" s="331"/>
      <c r="L137" s="335"/>
      <c r="M137" s="277"/>
      <c r="N137" s="277"/>
      <c r="O137" s="277"/>
      <c r="P137" s="336"/>
    </row>
    <row r="138" spans="2:16" s="332" customFormat="1" ht="14.15" customHeight="1" x14ac:dyDescent="0.3">
      <c r="B138" s="281" t="s">
        <v>408</v>
      </c>
      <c r="C138" s="280">
        <v>5</v>
      </c>
      <c r="D138" s="278">
        <v>7</v>
      </c>
      <c r="E138" s="278">
        <v>0</v>
      </c>
      <c r="F138" s="278">
        <v>0</v>
      </c>
      <c r="G138" s="278">
        <f t="shared" si="13"/>
        <v>7</v>
      </c>
      <c r="H138" s="408">
        <f t="shared" si="14"/>
        <v>2</v>
      </c>
      <c r="K138" s="331"/>
      <c r="L138" s="335"/>
      <c r="M138" s="277"/>
      <c r="N138" s="277"/>
      <c r="O138" s="277"/>
      <c r="P138" s="336"/>
    </row>
    <row r="139" spans="2:16" s="332" customFormat="1" ht="14.15" customHeight="1" x14ac:dyDescent="0.3">
      <c r="B139" s="281" t="s">
        <v>409</v>
      </c>
      <c r="C139" s="280">
        <v>5</v>
      </c>
      <c r="D139" s="278">
        <v>1</v>
      </c>
      <c r="E139" s="278">
        <v>0</v>
      </c>
      <c r="F139" s="278">
        <v>1</v>
      </c>
      <c r="G139" s="278">
        <f t="shared" si="13"/>
        <v>0</v>
      </c>
      <c r="H139" s="408">
        <f t="shared" si="14"/>
        <v>0</v>
      </c>
      <c r="K139" s="331" t="s">
        <v>405</v>
      </c>
      <c r="L139" s="335">
        <v>45016</v>
      </c>
      <c r="M139" s="277">
        <v>2</v>
      </c>
      <c r="N139" s="277">
        <v>0</v>
      </c>
      <c r="O139" s="277">
        <v>0</v>
      </c>
      <c r="P139" s="336">
        <f t="shared" si="15"/>
        <v>2</v>
      </c>
    </row>
    <row r="140" spans="2:16" s="332" customFormat="1" ht="14.15" customHeight="1" x14ac:dyDescent="0.3">
      <c r="B140" s="281" t="s">
        <v>410</v>
      </c>
      <c r="C140" s="280">
        <v>5</v>
      </c>
      <c r="D140" s="278">
        <v>7</v>
      </c>
      <c r="E140" s="278">
        <v>0</v>
      </c>
      <c r="F140" s="278">
        <v>0</v>
      </c>
      <c r="G140" s="278">
        <f t="shared" si="13"/>
        <v>7</v>
      </c>
      <c r="H140" s="408">
        <f t="shared" si="14"/>
        <v>2</v>
      </c>
      <c r="K140" s="331" t="s">
        <v>406</v>
      </c>
      <c r="L140" s="335">
        <v>45016</v>
      </c>
      <c r="M140" s="277">
        <v>1</v>
      </c>
      <c r="N140" s="277">
        <v>0</v>
      </c>
      <c r="O140" s="277">
        <v>0</v>
      </c>
      <c r="P140" s="336">
        <f t="shared" si="15"/>
        <v>1</v>
      </c>
    </row>
    <row r="141" spans="2:16" s="332" customFormat="1" ht="14.15" customHeight="1" x14ac:dyDescent="0.3">
      <c r="B141" s="281" t="s">
        <v>411</v>
      </c>
      <c r="C141" s="280">
        <v>5</v>
      </c>
      <c r="D141" s="278">
        <v>0</v>
      </c>
      <c r="E141" s="278">
        <v>0</v>
      </c>
      <c r="F141" s="278">
        <v>0</v>
      </c>
      <c r="G141" s="278">
        <f t="shared" si="13"/>
        <v>0</v>
      </c>
      <c r="H141" s="408">
        <f t="shared" si="14"/>
        <v>0</v>
      </c>
      <c r="K141" s="331" t="s">
        <v>407</v>
      </c>
      <c r="L141" s="335">
        <v>45016</v>
      </c>
      <c r="M141" s="277">
        <v>1</v>
      </c>
      <c r="N141" s="277">
        <v>0</v>
      </c>
      <c r="O141" s="277">
        <v>0</v>
      </c>
      <c r="P141" s="336">
        <f t="shared" si="15"/>
        <v>1</v>
      </c>
    </row>
    <row r="142" spans="2:16" s="332" customFormat="1" ht="14.15" customHeight="1" x14ac:dyDescent="0.3">
      <c r="B142" s="281" t="s">
        <v>412</v>
      </c>
      <c r="C142" s="280">
        <v>5</v>
      </c>
      <c r="D142" s="278">
        <v>9</v>
      </c>
      <c r="E142" s="278">
        <v>0</v>
      </c>
      <c r="F142" s="278">
        <v>0</v>
      </c>
      <c r="G142" s="278">
        <f t="shared" si="13"/>
        <v>9</v>
      </c>
      <c r="H142" s="408">
        <f t="shared" si="14"/>
        <v>2</v>
      </c>
      <c r="K142" s="331" t="s">
        <v>408</v>
      </c>
      <c r="L142" s="335">
        <v>45016</v>
      </c>
      <c r="M142" s="277">
        <v>0</v>
      </c>
      <c r="N142" s="277">
        <v>0</v>
      </c>
      <c r="O142" s="277">
        <v>0</v>
      </c>
      <c r="P142" s="336">
        <f t="shared" si="15"/>
        <v>0</v>
      </c>
    </row>
    <row r="143" spans="2:16" s="332" customFormat="1" ht="14.15" customHeight="1" x14ac:dyDescent="0.3">
      <c r="B143" s="281" t="s">
        <v>413</v>
      </c>
      <c r="C143" s="280">
        <v>5</v>
      </c>
      <c r="D143" s="278">
        <v>0</v>
      </c>
      <c r="E143" s="278">
        <v>0</v>
      </c>
      <c r="F143" s="278">
        <v>0</v>
      </c>
      <c r="G143" s="278">
        <f t="shared" si="13"/>
        <v>0</v>
      </c>
      <c r="H143" s="408">
        <f t="shared" si="14"/>
        <v>0</v>
      </c>
      <c r="K143" s="331" t="s">
        <v>409</v>
      </c>
      <c r="L143" s="335">
        <v>45016</v>
      </c>
      <c r="M143" s="277">
        <v>1</v>
      </c>
      <c r="N143" s="277">
        <v>0</v>
      </c>
      <c r="O143" s="277">
        <v>0</v>
      </c>
      <c r="P143" s="336">
        <f t="shared" si="15"/>
        <v>1</v>
      </c>
    </row>
    <row r="144" spans="2:16" s="332" customFormat="1" ht="14.15" customHeight="1" x14ac:dyDescent="0.3">
      <c r="B144" s="281" t="s">
        <v>414</v>
      </c>
      <c r="C144" s="280">
        <v>5</v>
      </c>
      <c r="D144" s="278">
        <v>0</v>
      </c>
      <c r="E144" s="278">
        <v>0</v>
      </c>
      <c r="F144" s="278">
        <v>0</v>
      </c>
      <c r="G144" s="278">
        <f t="shared" si="13"/>
        <v>0</v>
      </c>
      <c r="H144" s="408">
        <f t="shared" si="14"/>
        <v>0</v>
      </c>
      <c r="K144" s="331" t="s">
        <v>410</v>
      </c>
      <c r="L144" s="335">
        <v>45016</v>
      </c>
      <c r="M144" s="277">
        <v>7</v>
      </c>
      <c r="N144" s="277">
        <v>0</v>
      </c>
      <c r="O144" s="277">
        <v>0</v>
      </c>
      <c r="P144" s="336">
        <f t="shared" si="15"/>
        <v>7</v>
      </c>
    </row>
    <row r="145" spans="2:16" s="332" customFormat="1" ht="14.15" customHeight="1" x14ac:dyDescent="0.3">
      <c r="B145" s="281" t="s">
        <v>415</v>
      </c>
      <c r="C145" s="280">
        <v>5</v>
      </c>
      <c r="D145" s="278">
        <v>0</v>
      </c>
      <c r="E145" s="278">
        <v>0</v>
      </c>
      <c r="F145" s="278">
        <v>0</v>
      </c>
      <c r="G145" s="278">
        <f t="shared" si="13"/>
        <v>0</v>
      </c>
      <c r="H145" s="408">
        <f t="shared" si="14"/>
        <v>0</v>
      </c>
      <c r="K145" s="331" t="s">
        <v>411</v>
      </c>
      <c r="L145" s="335">
        <v>45016</v>
      </c>
      <c r="M145" s="277">
        <v>2</v>
      </c>
      <c r="N145" s="277">
        <v>0</v>
      </c>
      <c r="O145" s="277">
        <v>0</v>
      </c>
      <c r="P145" s="336">
        <f t="shared" si="15"/>
        <v>2</v>
      </c>
    </row>
    <row r="146" spans="2:16" s="332" customFormat="1" ht="14.15" customHeight="1" x14ac:dyDescent="0.3">
      <c r="B146" s="281" t="s">
        <v>416</v>
      </c>
      <c r="C146" s="280">
        <v>5</v>
      </c>
      <c r="D146" s="278">
        <v>3</v>
      </c>
      <c r="E146" s="278">
        <v>0</v>
      </c>
      <c r="F146" s="278">
        <v>1</v>
      </c>
      <c r="G146" s="278">
        <f t="shared" si="13"/>
        <v>2</v>
      </c>
      <c r="H146" s="408">
        <f t="shared" si="14"/>
        <v>1</v>
      </c>
      <c r="K146" s="331" t="s">
        <v>412</v>
      </c>
      <c r="L146" s="335">
        <v>45016</v>
      </c>
      <c r="M146" s="277">
        <v>9</v>
      </c>
      <c r="N146" s="277">
        <v>0</v>
      </c>
      <c r="O146" s="277">
        <v>0</v>
      </c>
      <c r="P146" s="336">
        <f t="shared" si="15"/>
        <v>9</v>
      </c>
    </row>
    <row r="147" spans="2:16" s="332" customFormat="1" ht="14.15" customHeight="1" x14ac:dyDescent="0.3">
      <c r="B147" s="281" t="s">
        <v>417</v>
      </c>
      <c r="C147" s="280">
        <v>5</v>
      </c>
      <c r="D147" s="278">
        <v>0</v>
      </c>
      <c r="E147" s="278">
        <v>0</v>
      </c>
      <c r="F147" s="278">
        <v>0</v>
      </c>
      <c r="G147" s="278">
        <f t="shared" si="13"/>
        <v>0</v>
      </c>
      <c r="H147" s="408">
        <f t="shared" si="14"/>
        <v>0</v>
      </c>
      <c r="K147" s="331" t="s">
        <v>413</v>
      </c>
      <c r="L147" s="335">
        <v>45016</v>
      </c>
      <c r="M147" s="277">
        <v>0</v>
      </c>
      <c r="N147" s="277">
        <v>0</v>
      </c>
      <c r="O147" s="277">
        <v>0</v>
      </c>
      <c r="P147" s="336">
        <f t="shared" si="15"/>
        <v>0</v>
      </c>
    </row>
    <row r="148" spans="2:16" s="332" customFormat="1" ht="14.15" customHeight="1" x14ac:dyDescent="0.3">
      <c r="B148" s="281" t="s">
        <v>418</v>
      </c>
      <c r="C148" s="280">
        <v>5</v>
      </c>
      <c r="D148" s="278">
        <v>64</v>
      </c>
      <c r="E148" s="278">
        <v>0</v>
      </c>
      <c r="F148" s="278">
        <v>2</v>
      </c>
      <c r="G148" s="278">
        <f t="shared" si="13"/>
        <v>62</v>
      </c>
      <c r="H148" s="408">
        <f t="shared" si="14"/>
        <v>2</v>
      </c>
      <c r="K148" s="331" t="s">
        <v>414</v>
      </c>
      <c r="L148" s="335">
        <v>45016</v>
      </c>
      <c r="M148" s="277">
        <v>0</v>
      </c>
      <c r="N148" s="277">
        <v>0</v>
      </c>
      <c r="O148" s="277">
        <v>0</v>
      </c>
      <c r="P148" s="336">
        <f t="shared" si="15"/>
        <v>0</v>
      </c>
    </row>
    <row r="149" spans="2:16" s="332" customFormat="1" ht="14.15" customHeight="1" x14ac:dyDescent="0.3">
      <c r="B149" s="281" t="s">
        <v>420</v>
      </c>
      <c r="C149" s="280">
        <v>5</v>
      </c>
      <c r="D149" s="278">
        <v>41</v>
      </c>
      <c r="E149" s="278">
        <v>0</v>
      </c>
      <c r="F149" s="278">
        <v>0</v>
      </c>
      <c r="G149" s="278">
        <f t="shared" si="13"/>
        <v>41</v>
      </c>
      <c r="H149" s="408">
        <f t="shared" si="14"/>
        <v>2</v>
      </c>
      <c r="K149" s="331" t="s">
        <v>415</v>
      </c>
      <c r="L149" s="335">
        <v>45016</v>
      </c>
      <c r="M149" s="277">
        <v>0</v>
      </c>
      <c r="N149" s="277">
        <v>0</v>
      </c>
      <c r="O149" s="277">
        <v>0</v>
      </c>
      <c r="P149" s="336">
        <f t="shared" si="15"/>
        <v>0</v>
      </c>
    </row>
    <row r="150" spans="2:16" ht="12.65" customHeight="1" x14ac:dyDescent="0.3">
      <c r="B150" s="281"/>
      <c r="C150" s="278"/>
      <c r="D150" s="278"/>
      <c r="K150" s="44" t="s">
        <v>416</v>
      </c>
      <c r="L150" s="120">
        <v>45016</v>
      </c>
      <c r="M150" s="79">
        <v>0</v>
      </c>
      <c r="N150" s="79">
        <v>0</v>
      </c>
      <c r="O150" s="79">
        <v>0</v>
      </c>
      <c r="P150" s="121">
        <f t="shared" si="15"/>
        <v>0</v>
      </c>
    </row>
    <row r="151" spans="2:16" ht="11.15" customHeight="1" x14ac:dyDescent="0.3">
      <c r="B151" s="281"/>
      <c r="C151" s="278"/>
      <c r="D151" s="278"/>
      <c r="K151" s="44" t="s">
        <v>417</v>
      </c>
      <c r="L151" s="120">
        <v>45016</v>
      </c>
      <c r="M151" s="79">
        <v>9</v>
      </c>
      <c r="N151" s="79">
        <v>0</v>
      </c>
      <c r="O151" s="79">
        <v>0</v>
      </c>
      <c r="P151" s="121">
        <f t="shared" si="15"/>
        <v>9</v>
      </c>
    </row>
    <row r="152" spans="2:16" ht="12" customHeight="1" x14ac:dyDescent="0.3">
      <c r="B152" s="281"/>
      <c r="C152" s="278"/>
      <c r="D152" s="278"/>
      <c r="K152" s="44" t="s">
        <v>418</v>
      </c>
      <c r="L152" s="120">
        <v>45016</v>
      </c>
      <c r="M152" s="79">
        <v>101</v>
      </c>
      <c r="N152" s="79">
        <v>0</v>
      </c>
      <c r="O152" s="79">
        <v>0</v>
      </c>
      <c r="P152" s="121">
        <f t="shared" si="15"/>
        <v>101</v>
      </c>
    </row>
    <row r="153" spans="2:16" ht="12.65" customHeight="1" x14ac:dyDescent="0.3">
      <c r="B153" s="281"/>
      <c r="C153" s="278"/>
      <c r="D153" s="278"/>
      <c r="K153" s="44"/>
      <c r="L153" s="120"/>
      <c r="M153" s="79"/>
      <c r="N153" s="79"/>
      <c r="O153" s="79"/>
      <c r="P153" s="121"/>
    </row>
    <row r="154" spans="2:16" ht="12.65" customHeight="1" x14ac:dyDescent="0.3">
      <c r="D154" s="122"/>
    </row>
    <row r="155" spans="2:16" ht="12.65" customHeight="1" x14ac:dyDescent="0.25">
      <c r="B155" s="275"/>
      <c r="C155" s="401"/>
      <c r="D155" s="324"/>
      <c r="E155" s="324"/>
      <c r="F155" s="324"/>
      <c r="G155" s="324"/>
    </row>
    <row r="156" spans="2:16" ht="15" hidden="1" customHeight="1" x14ac:dyDescent="0.4">
      <c r="B156" s="648"/>
      <c r="C156" s="814"/>
      <c r="D156" s="814"/>
      <c r="E156" s="814"/>
      <c r="F156" s="814"/>
      <c r="G156" s="814"/>
      <c r="H156" s="409"/>
    </row>
    <row r="157" spans="2:16" ht="16" customHeight="1" x14ac:dyDescent="0.35">
      <c r="B157" s="640" t="s">
        <v>577</v>
      </c>
      <c r="C157" s="640"/>
      <c r="D157" s="640"/>
      <c r="E157" s="640"/>
      <c r="F157" s="640"/>
      <c r="G157" s="640"/>
      <c r="H157" s="640"/>
    </row>
    <row r="158" spans="2:16" ht="16" customHeight="1" x14ac:dyDescent="0.35">
      <c r="B158" s="640" t="s">
        <v>539</v>
      </c>
      <c r="C158" s="640"/>
      <c r="D158" s="640"/>
      <c r="E158" s="640"/>
      <c r="F158" s="640"/>
      <c r="G158" s="640"/>
      <c r="H158" s="640"/>
    </row>
    <row r="159" spans="2:16" s="332" customFormat="1" ht="20.149999999999999" customHeight="1" x14ac:dyDescent="0.4">
      <c r="B159" s="805" t="s">
        <v>552</v>
      </c>
      <c r="C159" s="805"/>
      <c r="D159" s="805"/>
      <c r="E159" s="805"/>
      <c r="F159" s="805"/>
      <c r="G159" s="805"/>
      <c r="H159" s="406"/>
    </row>
    <row r="160" spans="2:16" ht="16.5" customHeight="1" x14ac:dyDescent="0.35">
      <c r="B160" s="1" t="s">
        <v>445</v>
      </c>
      <c r="C160" s="212" t="s">
        <v>505</v>
      </c>
      <c r="D160" s="329" t="s">
        <v>501</v>
      </c>
      <c r="E160" s="329" t="s">
        <v>502</v>
      </c>
      <c r="F160" s="329" t="s">
        <v>503</v>
      </c>
      <c r="G160" s="329" t="s">
        <v>504</v>
      </c>
      <c r="H160" s="407" t="s">
        <v>528</v>
      </c>
    </row>
    <row r="161" spans="2:8" s="332" customFormat="1" ht="14.15" customHeight="1" x14ac:dyDescent="0.3">
      <c r="B161" s="285" t="s">
        <v>476</v>
      </c>
      <c r="C161" s="280"/>
      <c r="D161" s="277"/>
      <c r="E161" s="277"/>
      <c r="F161" s="277"/>
      <c r="G161" s="277"/>
      <c r="H161" s="408"/>
    </row>
    <row r="162" spans="2:8" s="332" customFormat="1" ht="14.15" customHeight="1" x14ac:dyDescent="0.3">
      <c r="B162" s="281" t="s">
        <v>477</v>
      </c>
      <c r="C162" s="280">
        <v>5</v>
      </c>
      <c r="D162" s="278">
        <v>2</v>
      </c>
      <c r="E162" s="278">
        <v>0</v>
      </c>
      <c r="F162" s="278">
        <v>1</v>
      </c>
      <c r="G162" s="278">
        <f t="shared" ref="G162:G202" si="16">D162+E162-F162</f>
        <v>1</v>
      </c>
      <c r="H162" s="408">
        <f t="shared" ref="H162:H202" si="17">_xlfn.IFS(G162&lt;=0,0,G162&lt;=C163,1,G162&gt;=C163,2)</f>
        <v>1</v>
      </c>
    </row>
    <row r="163" spans="2:8" s="332" customFormat="1" ht="14.15" customHeight="1" x14ac:dyDescent="0.3">
      <c r="B163" s="281" t="s">
        <v>480</v>
      </c>
      <c r="C163" s="280">
        <v>5</v>
      </c>
      <c r="D163" s="278">
        <v>1</v>
      </c>
      <c r="E163" s="278">
        <v>0</v>
      </c>
      <c r="F163" s="278">
        <v>0</v>
      </c>
      <c r="G163" s="278">
        <f t="shared" si="16"/>
        <v>1</v>
      </c>
      <c r="H163" s="408">
        <f t="shared" si="17"/>
        <v>1</v>
      </c>
    </row>
    <row r="164" spans="2:8" s="332" customFormat="1" ht="14.15" customHeight="1" x14ac:dyDescent="0.3">
      <c r="B164" s="281" t="s">
        <v>481</v>
      </c>
      <c r="C164" s="280">
        <v>5</v>
      </c>
      <c r="D164" s="278">
        <v>2</v>
      </c>
      <c r="E164" s="278">
        <v>0</v>
      </c>
      <c r="F164" s="278">
        <v>1</v>
      </c>
      <c r="G164" s="278">
        <f t="shared" si="16"/>
        <v>1</v>
      </c>
      <c r="H164" s="408">
        <f t="shared" si="17"/>
        <v>1</v>
      </c>
    </row>
    <row r="165" spans="2:8" s="332" customFormat="1" ht="14.15" customHeight="1" x14ac:dyDescent="0.3">
      <c r="B165" s="281" t="s">
        <v>560</v>
      </c>
      <c r="C165" s="280">
        <v>5</v>
      </c>
      <c r="D165" s="278">
        <v>6</v>
      </c>
      <c r="E165" s="278">
        <v>0</v>
      </c>
      <c r="F165" s="278">
        <v>1</v>
      </c>
      <c r="G165" s="278">
        <f t="shared" si="16"/>
        <v>5</v>
      </c>
      <c r="H165" s="408">
        <f t="shared" si="17"/>
        <v>1</v>
      </c>
    </row>
    <row r="166" spans="2:8" s="332" customFormat="1" ht="14.15" customHeight="1" x14ac:dyDescent="0.3">
      <c r="B166" s="281" t="s">
        <v>482</v>
      </c>
      <c r="C166" s="280">
        <v>5</v>
      </c>
      <c r="D166" s="278">
        <v>2</v>
      </c>
      <c r="E166" s="278">
        <v>0</v>
      </c>
      <c r="F166" s="278">
        <v>0</v>
      </c>
      <c r="G166" s="278">
        <f t="shared" si="16"/>
        <v>2</v>
      </c>
      <c r="H166" s="408">
        <f t="shared" si="17"/>
        <v>1</v>
      </c>
    </row>
    <row r="167" spans="2:8" s="332" customFormat="1" ht="14.15" customHeight="1" x14ac:dyDescent="0.3">
      <c r="B167" s="281" t="s">
        <v>483</v>
      </c>
      <c r="C167" s="280">
        <v>5</v>
      </c>
      <c r="D167" s="278">
        <v>2</v>
      </c>
      <c r="E167" s="278">
        <v>0</v>
      </c>
      <c r="F167" s="278">
        <v>0</v>
      </c>
      <c r="G167" s="278">
        <f t="shared" si="16"/>
        <v>2</v>
      </c>
      <c r="H167" s="408">
        <f t="shared" si="17"/>
        <v>1</v>
      </c>
    </row>
    <row r="168" spans="2:8" s="332" customFormat="1" ht="14.15" customHeight="1" x14ac:dyDescent="0.3">
      <c r="B168" s="281" t="s">
        <v>484</v>
      </c>
      <c r="C168" s="280">
        <v>5</v>
      </c>
      <c r="D168" s="278">
        <v>2</v>
      </c>
      <c r="E168" s="278">
        <v>0</v>
      </c>
      <c r="F168" s="278">
        <v>0</v>
      </c>
      <c r="G168" s="278">
        <f t="shared" si="16"/>
        <v>2</v>
      </c>
      <c r="H168" s="408">
        <f t="shared" si="17"/>
        <v>1</v>
      </c>
    </row>
    <row r="169" spans="2:8" s="332" customFormat="1" ht="14.15" customHeight="1" x14ac:dyDescent="0.3">
      <c r="B169" s="281" t="s">
        <v>485</v>
      </c>
      <c r="C169" s="280">
        <v>5</v>
      </c>
      <c r="D169" s="278">
        <v>1</v>
      </c>
      <c r="E169" s="278">
        <v>0</v>
      </c>
      <c r="F169" s="278">
        <v>0</v>
      </c>
      <c r="G169" s="278">
        <f t="shared" si="16"/>
        <v>1</v>
      </c>
      <c r="H169" s="408">
        <f t="shared" si="17"/>
        <v>1</v>
      </c>
    </row>
    <row r="170" spans="2:8" s="332" customFormat="1" ht="14.15" customHeight="1" x14ac:dyDescent="0.3">
      <c r="B170" s="281" t="s">
        <v>486</v>
      </c>
      <c r="C170" s="280">
        <v>5</v>
      </c>
      <c r="D170" s="278">
        <v>2</v>
      </c>
      <c r="E170" s="278">
        <v>0</v>
      </c>
      <c r="F170" s="278">
        <v>0</v>
      </c>
      <c r="G170" s="278">
        <f t="shared" si="16"/>
        <v>2</v>
      </c>
      <c r="H170" s="408">
        <f t="shared" si="17"/>
        <v>1</v>
      </c>
    </row>
    <row r="171" spans="2:8" s="332" customFormat="1" ht="14.15" customHeight="1" x14ac:dyDescent="0.3">
      <c r="B171" s="281" t="s">
        <v>488</v>
      </c>
      <c r="C171" s="280">
        <v>5</v>
      </c>
      <c r="D171" s="278">
        <v>1</v>
      </c>
      <c r="E171" s="278">
        <v>0</v>
      </c>
      <c r="F171" s="278">
        <v>0</v>
      </c>
      <c r="G171" s="278">
        <f t="shared" si="16"/>
        <v>1</v>
      </c>
      <c r="H171" s="408">
        <f t="shared" si="17"/>
        <v>1</v>
      </c>
    </row>
    <row r="172" spans="2:8" s="332" customFormat="1" ht="14.15" customHeight="1" x14ac:dyDescent="0.3">
      <c r="B172" s="281" t="s">
        <v>489</v>
      </c>
      <c r="C172" s="280">
        <v>5</v>
      </c>
      <c r="D172" s="278">
        <v>0</v>
      </c>
      <c r="E172" s="278">
        <v>0</v>
      </c>
      <c r="F172" s="278">
        <v>0</v>
      </c>
      <c r="G172" s="278">
        <f t="shared" si="16"/>
        <v>0</v>
      </c>
      <c r="H172" s="408">
        <f t="shared" si="17"/>
        <v>0</v>
      </c>
    </row>
    <row r="173" spans="2:8" s="332" customFormat="1" ht="14.15" customHeight="1" x14ac:dyDescent="0.3">
      <c r="B173" s="281" t="s">
        <v>490</v>
      </c>
      <c r="C173" s="280">
        <v>5</v>
      </c>
      <c r="D173" s="278">
        <v>1</v>
      </c>
      <c r="E173" s="278">
        <v>0</v>
      </c>
      <c r="F173" s="278">
        <v>0</v>
      </c>
      <c r="G173" s="278">
        <f t="shared" si="16"/>
        <v>1</v>
      </c>
      <c r="H173" s="408">
        <f t="shared" si="17"/>
        <v>1</v>
      </c>
    </row>
    <row r="174" spans="2:8" s="332" customFormat="1" ht="14.15" customHeight="1" x14ac:dyDescent="0.3">
      <c r="B174" s="281" t="s">
        <v>491</v>
      </c>
      <c r="C174" s="280">
        <v>5</v>
      </c>
      <c r="D174" s="278">
        <v>1</v>
      </c>
      <c r="E174" s="278">
        <v>0</v>
      </c>
      <c r="F174" s="278">
        <v>0</v>
      </c>
      <c r="G174" s="278">
        <f t="shared" si="16"/>
        <v>1</v>
      </c>
      <c r="H174" s="408">
        <f t="shared" si="17"/>
        <v>1</v>
      </c>
    </row>
    <row r="175" spans="2:8" s="332" customFormat="1" ht="14.15" customHeight="1" x14ac:dyDescent="0.3">
      <c r="B175" s="281" t="s">
        <v>492</v>
      </c>
      <c r="C175" s="280">
        <v>5</v>
      </c>
      <c r="D175" s="278">
        <v>1</v>
      </c>
      <c r="E175" s="278">
        <v>0</v>
      </c>
      <c r="F175" s="278">
        <v>0</v>
      </c>
      <c r="G175" s="278">
        <f t="shared" si="16"/>
        <v>1</v>
      </c>
      <c r="H175" s="408">
        <f t="shared" si="17"/>
        <v>1</v>
      </c>
    </row>
    <row r="176" spans="2:8" s="332" customFormat="1" ht="14.15" customHeight="1" x14ac:dyDescent="0.3">
      <c r="B176" s="281" t="s">
        <v>556</v>
      </c>
      <c r="C176" s="280">
        <v>5</v>
      </c>
      <c r="D176" s="278">
        <v>2</v>
      </c>
      <c r="E176" s="278">
        <v>0</v>
      </c>
      <c r="F176" s="278">
        <v>0</v>
      </c>
      <c r="G176" s="278">
        <f t="shared" si="16"/>
        <v>2</v>
      </c>
      <c r="H176" s="408">
        <f t="shared" si="17"/>
        <v>1</v>
      </c>
    </row>
    <row r="177" spans="2:8" s="332" customFormat="1" ht="14.15" customHeight="1" x14ac:dyDescent="0.3">
      <c r="B177" s="281" t="s">
        <v>557</v>
      </c>
      <c r="C177" s="280">
        <v>5</v>
      </c>
      <c r="D177" s="278">
        <v>2</v>
      </c>
      <c r="E177" s="278">
        <v>0</v>
      </c>
      <c r="F177" s="278">
        <v>0</v>
      </c>
      <c r="G177" s="278">
        <f t="shared" si="16"/>
        <v>2</v>
      </c>
      <c r="H177" s="408">
        <f t="shared" si="17"/>
        <v>1</v>
      </c>
    </row>
    <row r="178" spans="2:8" s="332" customFormat="1" ht="14.15" customHeight="1" x14ac:dyDescent="0.3">
      <c r="B178" s="281" t="s">
        <v>558</v>
      </c>
      <c r="C178" s="280">
        <v>5</v>
      </c>
      <c r="D178" s="278">
        <v>2</v>
      </c>
      <c r="E178" s="278">
        <v>0</v>
      </c>
      <c r="F178" s="278">
        <v>0</v>
      </c>
      <c r="G178" s="278">
        <f t="shared" si="16"/>
        <v>2</v>
      </c>
      <c r="H178" s="408">
        <f t="shared" si="17"/>
        <v>1</v>
      </c>
    </row>
    <row r="179" spans="2:8" s="332" customFormat="1" ht="14.15" customHeight="1" x14ac:dyDescent="0.3">
      <c r="B179" s="281" t="s">
        <v>559</v>
      </c>
      <c r="C179" s="280">
        <v>5</v>
      </c>
      <c r="D179" s="278">
        <v>2</v>
      </c>
      <c r="E179" s="278">
        <v>0</v>
      </c>
      <c r="F179" s="278">
        <v>0</v>
      </c>
      <c r="G179" s="278">
        <f t="shared" si="16"/>
        <v>2</v>
      </c>
      <c r="H179" s="408">
        <f t="shared" si="17"/>
        <v>1</v>
      </c>
    </row>
    <row r="180" spans="2:8" s="332" customFormat="1" ht="14.15" customHeight="1" x14ac:dyDescent="0.3">
      <c r="B180" s="281" t="s">
        <v>493</v>
      </c>
      <c r="C180" s="280">
        <v>5</v>
      </c>
      <c r="D180" s="278">
        <v>4</v>
      </c>
      <c r="E180" s="278">
        <v>0</v>
      </c>
      <c r="F180" s="278">
        <v>0</v>
      </c>
      <c r="G180" s="278">
        <f t="shared" si="16"/>
        <v>4</v>
      </c>
      <c r="H180" s="408">
        <f t="shared" si="17"/>
        <v>1</v>
      </c>
    </row>
    <row r="181" spans="2:8" s="332" customFormat="1" ht="14.15" customHeight="1" x14ac:dyDescent="0.3">
      <c r="B181" s="281" t="s">
        <v>494</v>
      </c>
      <c r="C181" s="280">
        <v>5</v>
      </c>
      <c r="D181" s="278">
        <v>2</v>
      </c>
      <c r="E181" s="278">
        <v>0</v>
      </c>
      <c r="F181" s="278">
        <v>0</v>
      </c>
      <c r="G181" s="278">
        <f t="shared" si="16"/>
        <v>2</v>
      </c>
      <c r="H181" s="408">
        <f t="shared" si="17"/>
        <v>1</v>
      </c>
    </row>
    <row r="182" spans="2:8" s="332" customFormat="1" ht="14.15" customHeight="1" x14ac:dyDescent="0.3">
      <c r="B182" s="281" t="s">
        <v>495</v>
      </c>
      <c r="C182" s="280">
        <v>5</v>
      </c>
      <c r="D182" s="278">
        <v>0</v>
      </c>
      <c r="E182" s="278">
        <v>0</v>
      </c>
      <c r="F182" s="278">
        <v>0</v>
      </c>
      <c r="G182" s="278">
        <f t="shared" si="16"/>
        <v>0</v>
      </c>
      <c r="H182" s="408">
        <f t="shared" si="17"/>
        <v>0</v>
      </c>
    </row>
    <row r="183" spans="2:8" s="332" customFormat="1" ht="14.15" customHeight="1" x14ac:dyDescent="0.3">
      <c r="B183" s="281" t="s">
        <v>496</v>
      </c>
      <c r="C183" s="280">
        <v>5</v>
      </c>
      <c r="D183" s="278">
        <v>2</v>
      </c>
      <c r="E183" s="278">
        <v>0</v>
      </c>
      <c r="F183" s="278">
        <v>0</v>
      </c>
      <c r="G183" s="278">
        <f t="shared" si="16"/>
        <v>2</v>
      </c>
      <c r="H183" s="408">
        <f t="shared" si="17"/>
        <v>1</v>
      </c>
    </row>
    <row r="184" spans="2:8" s="332" customFormat="1" ht="14.15" customHeight="1" x14ac:dyDescent="0.3">
      <c r="B184" s="281" t="s">
        <v>497</v>
      </c>
      <c r="C184" s="280">
        <v>5</v>
      </c>
      <c r="D184" s="278">
        <v>3</v>
      </c>
      <c r="E184" s="278">
        <v>0</v>
      </c>
      <c r="F184" s="278">
        <v>0</v>
      </c>
      <c r="G184" s="278">
        <f t="shared" si="16"/>
        <v>3</v>
      </c>
      <c r="H184" s="408">
        <f t="shared" si="17"/>
        <v>1</v>
      </c>
    </row>
    <row r="185" spans="2:8" s="332" customFormat="1" ht="14.15" customHeight="1" x14ac:dyDescent="0.3">
      <c r="B185" s="281" t="s">
        <v>498</v>
      </c>
      <c r="C185" s="280">
        <v>5</v>
      </c>
      <c r="D185" s="278">
        <v>0</v>
      </c>
      <c r="E185" s="278">
        <v>0</v>
      </c>
      <c r="F185" s="278">
        <v>0</v>
      </c>
      <c r="G185" s="278">
        <f t="shared" si="16"/>
        <v>0</v>
      </c>
      <c r="H185" s="408">
        <f t="shared" si="17"/>
        <v>0</v>
      </c>
    </row>
    <row r="186" spans="2:8" s="332" customFormat="1" ht="14.15" customHeight="1" x14ac:dyDescent="0.3">
      <c r="B186" s="281" t="s">
        <v>394</v>
      </c>
      <c r="C186" s="280">
        <v>5</v>
      </c>
      <c r="D186" s="278">
        <v>0</v>
      </c>
      <c r="E186" s="278">
        <v>0</v>
      </c>
      <c r="F186" s="278">
        <v>0</v>
      </c>
      <c r="G186" s="278">
        <f t="shared" si="16"/>
        <v>0</v>
      </c>
      <c r="H186" s="408">
        <f t="shared" si="17"/>
        <v>0</v>
      </c>
    </row>
    <row r="187" spans="2:8" s="332" customFormat="1" ht="14.15" customHeight="1" x14ac:dyDescent="0.3">
      <c r="B187" s="281" t="s">
        <v>395</v>
      </c>
      <c r="C187" s="280">
        <v>5</v>
      </c>
      <c r="D187" s="278">
        <v>2</v>
      </c>
      <c r="E187" s="278">
        <v>0</v>
      </c>
      <c r="F187" s="278">
        <v>0</v>
      </c>
      <c r="G187" s="278">
        <f t="shared" si="16"/>
        <v>2</v>
      </c>
      <c r="H187" s="408">
        <f t="shared" si="17"/>
        <v>1</v>
      </c>
    </row>
    <row r="188" spans="2:8" s="332" customFormat="1" ht="14.15" customHeight="1" x14ac:dyDescent="0.3">
      <c r="B188" s="281" t="s">
        <v>405</v>
      </c>
      <c r="C188" s="280">
        <v>5</v>
      </c>
      <c r="D188" s="278">
        <v>2</v>
      </c>
      <c r="E188" s="278">
        <v>0</v>
      </c>
      <c r="F188" s="278">
        <v>0</v>
      </c>
      <c r="G188" s="278">
        <f t="shared" si="16"/>
        <v>2</v>
      </c>
      <c r="H188" s="408">
        <f t="shared" si="17"/>
        <v>1</v>
      </c>
    </row>
    <row r="189" spans="2:8" s="332" customFormat="1" ht="14.15" customHeight="1" x14ac:dyDescent="0.3">
      <c r="B189" s="281" t="s">
        <v>406</v>
      </c>
      <c r="C189" s="280">
        <v>5</v>
      </c>
      <c r="D189" s="278">
        <v>0</v>
      </c>
      <c r="E189" s="278">
        <v>0</v>
      </c>
      <c r="F189" s="278">
        <v>0</v>
      </c>
      <c r="G189" s="278">
        <f t="shared" si="16"/>
        <v>0</v>
      </c>
      <c r="H189" s="408">
        <f t="shared" si="17"/>
        <v>0</v>
      </c>
    </row>
    <row r="190" spans="2:8" s="332" customFormat="1" ht="14.15" customHeight="1" x14ac:dyDescent="0.3">
      <c r="B190" s="281" t="s">
        <v>407</v>
      </c>
      <c r="C190" s="280">
        <v>5</v>
      </c>
      <c r="D190" s="278">
        <v>14</v>
      </c>
      <c r="E190" s="278">
        <v>0</v>
      </c>
      <c r="F190" s="278">
        <v>0</v>
      </c>
      <c r="G190" s="278">
        <f t="shared" si="16"/>
        <v>14</v>
      </c>
      <c r="H190" s="408">
        <f t="shared" si="17"/>
        <v>2</v>
      </c>
    </row>
    <row r="191" spans="2:8" s="332" customFormat="1" ht="14.15" customHeight="1" x14ac:dyDescent="0.3">
      <c r="B191" s="281" t="s">
        <v>408</v>
      </c>
      <c r="C191" s="280">
        <v>5</v>
      </c>
      <c r="D191" s="278">
        <v>7</v>
      </c>
      <c r="E191" s="278">
        <v>6</v>
      </c>
      <c r="F191" s="278">
        <v>0</v>
      </c>
      <c r="G191" s="278">
        <f t="shared" si="16"/>
        <v>13</v>
      </c>
      <c r="H191" s="408">
        <f t="shared" si="17"/>
        <v>2</v>
      </c>
    </row>
    <row r="192" spans="2:8" s="332" customFormat="1" ht="14.15" customHeight="1" x14ac:dyDescent="0.3">
      <c r="B192" s="281" t="s">
        <v>409</v>
      </c>
      <c r="C192" s="280">
        <v>5</v>
      </c>
      <c r="D192" s="278">
        <v>0</v>
      </c>
      <c r="E192" s="278">
        <v>14</v>
      </c>
      <c r="F192" s="278">
        <v>0</v>
      </c>
      <c r="G192" s="278">
        <f t="shared" si="16"/>
        <v>14</v>
      </c>
      <c r="H192" s="408">
        <f t="shared" si="17"/>
        <v>2</v>
      </c>
    </row>
    <row r="193" spans="2:8" s="332" customFormat="1" ht="14.15" customHeight="1" x14ac:dyDescent="0.3">
      <c r="B193" s="281" t="s">
        <v>410</v>
      </c>
      <c r="C193" s="280">
        <v>5</v>
      </c>
      <c r="D193" s="278">
        <v>7</v>
      </c>
      <c r="E193" s="278">
        <v>0</v>
      </c>
      <c r="F193" s="278">
        <v>0</v>
      </c>
      <c r="G193" s="278">
        <f t="shared" si="16"/>
        <v>7</v>
      </c>
      <c r="H193" s="408">
        <f t="shared" si="17"/>
        <v>2</v>
      </c>
    </row>
    <row r="194" spans="2:8" s="332" customFormat="1" ht="14.15" customHeight="1" x14ac:dyDescent="0.3">
      <c r="B194" s="281" t="s">
        <v>411</v>
      </c>
      <c r="C194" s="280">
        <v>5</v>
      </c>
      <c r="D194" s="278">
        <v>0</v>
      </c>
      <c r="E194" s="278">
        <v>0</v>
      </c>
      <c r="F194" s="278">
        <v>0</v>
      </c>
      <c r="G194" s="278">
        <f t="shared" si="16"/>
        <v>0</v>
      </c>
      <c r="H194" s="408">
        <f t="shared" si="17"/>
        <v>0</v>
      </c>
    </row>
    <row r="195" spans="2:8" s="332" customFormat="1" ht="14.15" customHeight="1" x14ac:dyDescent="0.3">
      <c r="B195" s="281" t="s">
        <v>412</v>
      </c>
      <c r="C195" s="280">
        <v>5</v>
      </c>
      <c r="D195" s="278">
        <v>9</v>
      </c>
      <c r="E195" s="278">
        <v>0</v>
      </c>
      <c r="F195" s="278">
        <v>0</v>
      </c>
      <c r="G195" s="278">
        <f t="shared" si="16"/>
        <v>9</v>
      </c>
      <c r="H195" s="408">
        <f t="shared" si="17"/>
        <v>2</v>
      </c>
    </row>
    <row r="196" spans="2:8" s="332" customFormat="1" ht="14.15" customHeight="1" x14ac:dyDescent="0.3">
      <c r="B196" s="281" t="s">
        <v>413</v>
      </c>
      <c r="C196" s="280">
        <v>5</v>
      </c>
      <c r="D196" s="278">
        <v>0</v>
      </c>
      <c r="E196" s="278">
        <v>0</v>
      </c>
      <c r="F196" s="278">
        <v>0</v>
      </c>
      <c r="G196" s="278">
        <f t="shared" si="16"/>
        <v>0</v>
      </c>
      <c r="H196" s="408">
        <f t="shared" si="17"/>
        <v>0</v>
      </c>
    </row>
    <row r="197" spans="2:8" s="332" customFormat="1" ht="14.15" customHeight="1" x14ac:dyDescent="0.3">
      <c r="B197" s="281" t="s">
        <v>414</v>
      </c>
      <c r="C197" s="280">
        <v>5</v>
      </c>
      <c r="D197" s="278">
        <v>0</v>
      </c>
      <c r="E197" s="278">
        <v>0</v>
      </c>
      <c r="F197" s="278">
        <v>0</v>
      </c>
      <c r="G197" s="278">
        <f t="shared" si="16"/>
        <v>0</v>
      </c>
      <c r="H197" s="408">
        <f t="shared" si="17"/>
        <v>0</v>
      </c>
    </row>
    <row r="198" spans="2:8" s="332" customFormat="1" ht="14.15" customHeight="1" x14ac:dyDescent="0.3">
      <c r="B198" s="281" t="s">
        <v>415</v>
      </c>
      <c r="C198" s="280">
        <v>5</v>
      </c>
      <c r="D198" s="278">
        <v>0</v>
      </c>
      <c r="E198" s="278">
        <v>0</v>
      </c>
      <c r="F198" s="278">
        <v>0</v>
      </c>
      <c r="G198" s="278">
        <f t="shared" si="16"/>
        <v>0</v>
      </c>
      <c r="H198" s="408">
        <f t="shared" si="17"/>
        <v>0</v>
      </c>
    </row>
    <row r="199" spans="2:8" s="332" customFormat="1" ht="14.15" customHeight="1" x14ac:dyDescent="0.3">
      <c r="B199" s="281" t="s">
        <v>416</v>
      </c>
      <c r="C199" s="280">
        <v>5</v>
      </c>
      <c r="D199" s="278">
        <v>2</v>
      </c>
      <c r="E199" s="278">
        <v>0</v>
      </c>
      <c r="F199" s="278">
        <v>0</v>
      </c>
      <c r="G199" s="278">
        <f t="shared" si="16"/>
        <v>2</v>
      </c>
      <c r="H199" s="408">
        <f t="shared" si="17"/>
        <v>1</v>
      </c>
    </row>
    <row r="200" spans="2:8" s="332" customFormat="1" ht="14.15" customHeight="1" x14ac:dyDescent="0.3">
      <c r="B200" s="281" t="s">
        <v>417</v>
      </c>
      <c r="C200" s="280">
        <v>5</v>
      </c>
      <c r="D200" s="278">
        <v>0</v>
      </c>
      <c r="E200" s="278">
        <v>0</v>
      </c>
      <c r="F200" s="278">
        <v>0</v>
      </c>
      <c r="G200" s="278">
        <f t="shared" si="16"/>
        <v>0</v>
      </c>
      <c r="H200" s="408">
        <f t="shared" si="17"/>
        <v>0</v>
      </c>
    </row>
    <row r="201" spans="2:8" s="332" customFormat="1" ht="14.15" customHeight="1" x14ac:dyDescent="0.3">
      <c r="B201" s="281" t="s">
        <v>418</v>
      </c>
      <c r="C201" s="280">
        <v>5</v>
      </c>
      <c r="D201" s="278">
        <v>62</v>
      </c>
      <c r="E201" s="278">
        <v>0</v>
      </c>
      <c r="F201" s="278">
        <v>0</v>
      </c>
      <c r="G201" s="278">
        <f t="shared" si="16"/>
        <v>62</v>
      </c>
      <c r="H201" s="408">
        <f t="shared" si="17"/>
        <v>2</v>
      </c>
    </row>
    <row r="202" spans="2:8" s="332" customFormat="1" ht="14.15" customHeight="1" x14ac:dyDescent="0.3">
      <c r="B202" s="281" t="s">
        <v>420</v>
      </c>
      <c r="C202" s="280">
        <v>5</v>
      </c>
      <c r="D202" s="278">
        <v>41</v>
      </c>
      <c r="E202" s="278">
        <v>0</v>
      </c>
      <c r="F202" s="278">
        <v>1</v>
      </c>
      <c r="G202" s="278">
        <f t="shared" si="16"/>
        <v>40</v>
      </c>
      <c r="H202" s="408">
        <f t="shared" si="17"/>
        <v>2</v>
      </c>
    </row>
    <row r="203" spans="2:8" ht="12.75" customHeight="1" x14ac:dyDescent="0.3">
      <c r="B203" s="119"/>
      <c r="C203" s="280"/>
      <c r="D203" s="278"/>
      <c r="E203" s="278"/>
      <c r="F203" s="278"/>
      <c r="G203" s="278"/>
    </row>
    <row r="204" spans="2:8" ht="12.75" customHeight="1" x14ac:dyDescent="0.3">
      <c r="B204" s="119"/>
      <c r="C204" s="280"/>
      <c r="D204" s="278"/>
      <c r="E204" s="278"/>
      <c r="F204" s="278"/>
      <c r="G204" s="278"/>
    </row>
    <row r="205" spans="2:8" ht="12.75" customHeight="1" x14ac:dyDescent="0.3">
      <c r="B205" s="119"/>
      <c r="C205" s="280"/>
      <c r="D205" s="278"/>
      <c r="E205" s="278"/>
      <c r="F205" s="278"/>
      <c r="G205" s="278"/>
    </row>
    <row r="206" spans="2:8" ht="12.75" customHeight="1" x14ac:dyDescent="0.3">
      <c r="B206" s="119"/>
      <c r="C206" s="280"/>
      <c r="D206" s="278"/>
      <c r="E206" s="278"/>
      <c r="F206" s="278"/>
      <c r="G206" s="278"/>
    </row>
    <row r="207" spans="2:8" ht="12.75" customHeight="1" x14ac:dyDescent="0.3">
      <c r="B207" s="119"/>
      <c r="C207" s="280"/>
      <c r="D207" s="278"/>
      <c r="E207" s="278"/>
      <c r="F207" s="278"/>
      <c r="G207" s="278"/>
    </row>
    <row r="208" spans="2:8" s="318" customFormat="1" ht="21" customHeight="1" x14ac:dyDescent="0.25">
      <c r="B208" s="813" t="s">
        <v>573</v>
      </c>
      <c r="C208" s="813"/>
      <c r="D208" s="813"/>
      <c r="E208" s="813"/>
      <c r="F208" s="813"/>
      <c r="G208" s="813"/>
      <c r="H208" s="402"/>
    </row>
    <row r="209" spans="2:8" ht="16.5" customHeight="1" x14ac:dyDescent="0.35">
      <c r="B209" s="1" t="s">
        <v>445</v>
      </c>
      <c r="C209" s="212" t="s">
        <v>505</v>
      </c>
      <c r="D209" s="329" t="s">
        <v>501</v>
      </c>
      <c r="E209" s="329" t="s">
        <v>502</v>
      </c>
      <c r="F209" s="329" t="s">
        <v>503</v>
      </c>
      <c r="G209" s="329" t="s">
        <v>504</v>
      </c>
      <c r="H209" s="407" t="s">
        <v>528</v>
      </c>
    </row>
    <row r="210" spans="2:8" s="332" customFormat="1" ht="14.15" customHeight="1" x14ac:dyDescent="0.3">
      <c r="B210" s="281" t="s">
        <v>477</v>
      </c>
      <c r="C210" s="280">
        <v>5</v>
      </c>
      <c r="D210" s="278">
        <v>1</v>
      </c>
      <c r="E210" s="278">
        <v>0</v>
      </c>
      <c r="F210" s="278">
        <v>1</v>
      </c>
      <c r="G210" s="278">
        <f t="shared" ref="G210:G250" si="18">D210+E210-F210</f>
        <v>0</v>
      </c>
      <c r="H210" s="408">
        <f t="shared" ref="H210:H250" si="19">_xlfn.IFS(G210&lt;=0,0,G210&lt;=C210,1,G210&gt;=C210,2)</f>
        <v>0</v>
      </c>
    </row>
    <row r="211" spans="2:8" s="332" customFormat="1" ht="14.15" customHeight="1" x14ac:dyDescent="0.3">
      <c r="B211" s="281" t="s">
        <v>480</v>
      </c>
      <c r="C211" s="280">
        <v>5</v>
      </c>
      <c r="D211" s="278">
        <v>1</v>
      </c>
      <c r="E211" s="278">
        <v>0</v>
      </c>
      <c r="F211" s="278">
        <v>1</v>
      </c>
      <c r="G211" s="278">
        <f t="shared" si="18"/>
        <v>0</v>
      </c>
      <c r="H211" s="408">
        <f t="shared" si="19"/>
        <v>0</v>
      </c>
    </row>
    <row r="212" spans="2:8" s="332" customFormat="1" ht="14.15" customHeight="1" x14ac:dyDescent="0.3">
      <c r="B212" s="281" t="s">
        <v>481</v>
      </c>
      <c r="C212" s="280">
        <v>5</v>
      </c>
      <c r="D212" s="278">
        <v>1</v>
      </c>
      <c r="E212" s="278">
        <v>0</v>
      </c>
      <c r="F212" s="278">
        <v>0</v>
      </c>
      <c r="G212" s="278">
        <f t="shared" si="18"/>
        <v>1</v>
      </c>
      <c r="H212" s="408">
        <f t="shared" si="19"/>
        <v>1</v>
      </c>
    </row>
    <row r="213" spans="2:8" s="332" customFormat="1" ht="14.15" customHeight="1" x14ac:dyDescent="0.3">
      <c r="B213" s="281" t="s">
        <v>560</v>
      </c>
      <c r="C213" s="280">
        <v>5</v>
      </c>
      <c r="D213" s="278">
        <v>5</v>
      </c>
      <c r="E213" s="278">
        <v>0</v>
      </c>
      <c r="F213" s="278">
        <f>SUM(V!CH32:CH35)</f>
        <v>0</v>
      </c>
      <c r="G213" s="278">
        <f t="shared" si="18"/>
        <v>5</v>
      </c>
      <c r="H213" s="408">
        <f t="shared" si="19"/>
        <v>1</v>
      </c>
    </row>
    <row r="214" spans="2:8" s="332" customFormat="1" ht="14.15" customHeight="1" x14ac:dyDescent="0.3">
      <c r="B214" s="281" t="s">
        <v>482</v>
      </c>
      <c r="C214" s="280">
        <v>5</v>
      </c>
      <c r="D214" s="278">
        <v>2</v>
      </c>
      <c r="E214" s="278">
        <v>0</v>
      </c>
      <c r="F214" s="278">
        <v>0</v>
      </c>
      <c r="G214" s="278">
        <f t="shared" si="18"/>
        <v>2</v>
      </c>
      <c r="H214" s="408">
        <f t="shared" si="19"/>
        <v>1</v>
      </c>
    </row>
    <row r="215" spans="2:8" s="332" customFormat="1" ht="14.15" customHeight="1" x14ac:dyDescent="0.3">
      <c r="B215" s="281" t="s">
        <v>483</v>
      </c>
      <c r="C215" s="280">
        <v>5</v>
      </c>
      <c r="D215" s="278">
        <v>2</v>
      </c>
      <c r="E215" s="278">
        <v>0</v>
      </c>
      <c r="F215" s="278">
        <v>0</v>
      </c>
      <c r="G215" s="278">
        <f t="shared" si="18"/>
        <v>2</v>
      </c>
      <c r="H215" s="408">
        <f t="shared" si="19"/>
        <v>1</v>
      </c>
    </row>
    <row r="216" spans="2:8" s="332" customFormat="1" ht="14.15" customHeight="1" x14ac:dyDescent="0.3">
      <c r="B216" s="281" t="s">
        <v>484</v>
      </c>
      <c r="C216" s="280">
        <v>5</v>
      </c>
      <c r="D216" s="278">
        <v>2</v>
      </c>
      <c r="E216" s="278">
        <v>0</v>
      </c>
      <c r="F216" s="278">
        <v>0</v>
      </c>
      <c r="G216" s="278">
        <f t="shared" si="18"/>
        <v>2</v>
      </c>
      <c r="H216" s="408">
        <f t="shared" si="19"/>
        <v>1</v>
      </c>
    </row>
    <row r="217" spans="2:8" s="332" customFormat="1" ht="14.15" customHeight="1" x14ac:dyDescent="0.3">
      <c r="B217" s="281" t="s">
        <v>485</v>
      </c>
      <c r="C217" s="280">
        <v>5</v>
      </c>
      <c r="D217" s="278">
        <v>1</v>
      </c>
      <c r="E217" s="278">
        <v>0</v>
      </c>
      <c r="F217" s="278">
        <v>0</v>
      </c>
      <c r="G217" s="278">
        <f t="shared" si="18"/>
        <v>1</v>
      </c>
      <c r="H217" s="408">
        <f t="shared" si="19"/>
        <v>1</v>
      </c>
    </row>
    <row r="218" spans="2:8" s="332" customFormat="1" ht="14.15" customHeight="1" x14ac:dyDescent="0.3">
      <c r="B218" s="281" t="s">
        <v>486</v>
      </c>
      <c r="C218" s="280">
        <v>5</v>
      </c>
      <c r="D218" s="278">
        <v>2</v>
      </c>
      <c r="E218" s="278">
        <v>0</v>
      </c>
      <c r="F218" s="278">
        <v>0</v>
      </c>
      <c r="G218" s="278">
        <f t="shared" si="18"/>
        <v>2</v>
      </c>
      <c r="H218" s="408">
        <f t="shared" si="19"/>
        <v>1</v>
      </c>
    </row>
    <row r="219" spans="2:8" s="332" customFormat="1" ht="14.15" customHeight="1" x14ac:dyDescent="0.3">
      <c r="B219" s="281" t="s">
        <v>488</v>
      </c>
      <c r="C219" s="280">
        <v>5</v>
      </c>
      <c r="D219" s="278">
        <v>1</v>
      </c>
      <c r="E219" s="278">
        <v>0</v>
      </c>
      <c r="F219" s="278">
        <v>0</v>
      </c>
      <c r="G219" s="278">
        <f t="shared" si="18"/>
        <v>1</v>
      </c>
      <c r="H219" s="408">
        <f t="shared" si="19"/>
        <v>1</v>
      </c>
    </row>
    <row r="220" spans="2:8" s="332" customFormat="1" ht="14.15" customHeight="1" x14ac:dyDescent="0.3">
      <c r="B220" s="281" t="s">
        <v>489</v>
      </c>
      <c r="C220" s="280">
        <v>5</v>
      </c>
      <c r="D220" s="278">
        <v>0</v>
      </c>
      <c r="E220" s="278">
        <v>0</v>
      </c>
      <c r="F220" s="278">
        <v>0</v>
      </c>
      <c r="G220" s="278">
        <f t="shared" si="18"/>
        <v>0</v>
      </c>
      <c r="H220" s="408">
        <f t="shared" si="19"/>
        <v>0</v>
      </c>
    </row>
    <row r="221" spans="2:8" s="332" customFormat="1" ht="14.15" customHeight="1" x14ac:dyDescent="0.3">
      <c r="B221" s="281" t="s">
        <v>490</v>
      </c>
      <c r="C221" s="280">
        <v>5</v>
      </c>
      <c r="D221" s="278">
        <v>1</v>
      </c>
      <c r="E221" s="278">
        <v>0</v>
      </c>
      <c r="F221" s="278">
        <v>0</v>
      </c>
      <c r="G221" s="278">
        <f t="shared" si="18"/>
        <v>1</v>
      </c>
      <c r="H221" s="408">
        <f t="shared" si="19"/>
        <v>1</v>
      </c>
    </row>
    <row r="222" spans="2:8" s="332" customFormat="1" ht="14.15" customHeight="1" x14ac:dyDescent="0.3">
      <c r="B222" s="281" t="s">
        <v>491</v>
      </c>
      <c r="C222" s="280">
        <v>5</v>
      </c>
      <c r="D222" s="278">
        <v>1</v>
      </c>
      <c r="E222" s="278">
        <v>0</v>
      </c>
      <c r="F222" s="278">
        <v>0</v>
      </c>
      <c r="G222" s="278">
        <f t="shared" si="18"/>
        <v>1</v>
      </c>
      <c r="H222" s="408">
        <f t="shared" si="19"/>
        <v>1</v>
      </c>
    </row>
    <row r="223" spans="2:8" s="332" customFormat="1" ht="14.15" customHeight="1" x14ac:dyDescent="0.3">
      <c r="B223" s="281" t="s">
        <v>492</v>
      </c>
      <c r="C223" s="280">
        <v>5</v>
      </c>
      <c r="D223" s="278">
        <v>1</v>
      </c>
      <c r="E223" s="278">
        <v>0</v>
      </c>
      <c r="F223" s="278">
        <v>0</v>
      </c>
      <c r="G223" s="278">
        <f t="shared" si="18"/>
        <v>1</v>
      </c>
      <c r="H223" s="408">
        <f t="shared" si="19"/>
        <v>1</v>
      </c>
    </row>
    <row r="224" spans="2:8" s="332" customFormat="1" ht="14.15" customHeight="1" x14ac:dyDescent="0.3">
      <c r="B224" s="281" t="s">
        <v>556</v>
      </c>
      <c r="C224" s="280">
        <v>5</v>
      </c>
      <c r="D224" s="278">
        <v>2</v>
      </c>
      <c r="E224" s="278">
        <v>0</v>
      </c>
      <c r="F224" s="278">
        <v>1</v>
      </c>
      <c r="G224" s="278">
        <f t="shared" si="18"/>
        <v>1</v>
      </c>
      <c r="H224" s="408">
        <f t="shared" si="19"/>
        <v>1</v>
      </c>
    </row>
    <row r="225" spans="2:8" s="332" customFormat="1" ht="14.15" customHeight="1" x14ac:dyDescent="0.3">
      <c r="B225" s="281" t="s">
        <v>557</v>
      </c>
      <c r="C225" s="280">
        <v>5</v>
      </c>
      <c r="D225" s="278">
        <v>2</v>
      </c>
      <c r="E225" s="278">
        <v>0</v>
      </c>
      <c r="F225" s="278">
        <v>1</v>
      </c>
      <c r="G225" s="278">
        <f t="shared" si="18"/>
        <v>1</v>
      </c>
      <c r="H225" s="408">
        <f t="shared" si="19"/>
        <v>1</v>
      </c>
    </row>
    <row r="226" spans="2:8" s="332" customFormat="1" ht="14.15" customHeight="1" x14ac:dyDescent="0.3">
      <c r="B226" s="281" t="s">
        <v>558</v>
      </c>
      <c r="C226" s="280">
        <v>5</v>
      </c>
      <c r="D226" s="278">
        <v>2</v>
      </c>
      <c r="E226" s="278">
        <v>0</v>
      </c>
      <c r="F226" s="278">
        <v>1</v>
      </c>
      <c r="G226" s="278">
        <f t="shared" si="18"/>
        <v>1</v>
      </c>
      <c r="H226" s="408">
        <f t="shared" si="19"/>
        <v>1</v>
      </c>
    </row>
    <row r="227" spans="2:8" s="332" customFormat="1" ht="14.15" customHeight="1" x14ac:dyDescent="0.3">
      <c r="B227" s="281" t="s">
        <v>559</v>
      </c>
      <c r="C227" s="280">
        <v>5</v>
      </c>
      <c r="D227" s="278">
        <v>2</v>
      </c>
      <c r="E227" s="278">
        <v>0</v>
      </c>
      <c r="F227" s="278">
        <v>0</v>
      </c>
      <c r="G227" s="278">
        <f t="shared" si="18"/>
        <v>2</v>
      </c>
      <c r="H227" s="408">
        <f t="shared" si="19"/>
        <v>1</v>
      </c>
    </row>
    <row r="228" spans="2:8" s="332" customFormat="1" ht="14.15" customHeight="1" x14ac:dyDescent="0.3">
      <c r="B228" s="281" t="s">
        <v>493</v>
      </c>
      <c r="C228" s="280">
        <v>5</v>
      </c>
      <c r="D228" s="278">
        <v>4</v>
      </c>
      <c r="E228" s="278">
        <v>0</v>
      </c>
      <c r="F228" s="278">
        <v>0</v>
      </c>
      <c r="G228" s="278">
        <f t="shared" si="18"/>
        <v>4</v>
      </c>
      <c r="H228" s="408">
        <f t="shared" si="19"/>
        <v>1</v>
      </c>
    </row>
    <row r="229" spans="2:8" s="332" customFormat="1" ht="14.15" customHeight="1" x14ac:dyDescent="0.3">
      <c r="B229" s="281" t="s">
        <v>494</v>
      </c>
      <c r="C229" s="280">
        <v>5</v>
      </c>
      <c r="D229" s="278">
        <v>2</v>
      </c>
      <c r="E229" s="278">
        <v>0</v>
      </c>
      <c r="F229" s="278">
        <v>0</v>
      </c>
      <c r="G229" s="278">
        <f t="shared" si="18"/>
        <v>2</v>
      </c>
      <c r="H229" s="408">
        <f t="shared" si="19"/>
        <v>1</v>
      </c>
    </row>
    <row r="230" spans="2:8" s="332" customFormat="1" ht="14.15" customHeight="1" x14ac:dyDescent="0.3">
      <c r="B230" s="281" t="s">
        <v>495</v>
      </c>
      <c r="C230" s="280">
        <v>5</v>
      </c>
      <c r="D230" s="278">
        <v>0</v>
      </c>
      <c r="E230" s="278">
        <v>0</v>
      </c>
      <c r="F230" s="278">
        <v>0</v>
      </c>
      <c r="G230" s="278">
        <f t="shared" si="18"/>
        <v>0</v>
      </c>
      <c r="H230" s="408">
        <f t="shared" si="19"/>
        <v>0</v>
      </c>
    </row>
    <row r="231" spans="2:8" s="332" customFormat="1" ht="14.15" customHeight="1" x14ac:dyDescent="0.3">
      <c r="B231" s="281" t="s">
        <v>496</v>
      </c>
      <c r="C231" s="280">
        <v>5</v>
      </c>
      <c r="D231" s="278">
        <v>2</v>
      </c>
      <c r="E231" s="278">
        <v>0</v>
      </c>
      <c r="F231" s="278">
        <v>0</v>
      </c>
      <c r="G231" s="278">
        <f t="shared" si="18"/>
        <v>2</v>
      </c>
      <c r="H231" s="408">
        <f t="shared" si="19"/>
        <v>1</v>
      </c>
    </row>
    <row r="232" spans="2:8" s="332" customFormat="1" ht="14.15" customHeight="1" x14ac:dyDescent="0.3">
      <c r="B232" s="281" t="s">
        <v>497</v>
      </c>
      <c r="C232" s="280">
        <v>5</v>
      </c>
      <c r="D232" s="278">
        <v>3</v>
      </c>
      <c r="E232" s="278">
        <v>0</v>
      </c>
      <c r="F232" s="278">
        <v>0</v>
      </c>
      <c r="G232" s="278">
        <f t="shared" si="18"/>
        <v>3</v>
      </c>
      <c r="H232" s="408">
        <f t="shared" si="19"/>
        <v>1</v>
      </c>
    </row>
    <row r="233" spans="2:8" s="332" customFormat="1" ht="14.15" customHeight="1" x14ac:dyDescent="0.3">
      <c r="B233" s="281" t="s">
        <v>498</v>
      </c>
      <c r="C233" s="280">
        <v>5</v>
      </c>
      <c r="D233" s="278">
        <v>0</v>
      </c>
      <c r="E233" s="278">
        <v>0</v>
      </c>
      <c r="F233" s="278">
        <v>0</v>
      </c>
      <c r="G233" s="278">
        <f t="shared" si="18"/>
        <v>0</v>
      </c>
      <c r="H233" s="408">
        <f t="shared" si="19"/>
        <v>0</v>
      </c>
    </row>
    <row r="234" spans="2:8" s="332" customFormat="1" ht="14.15" customHeight="1" x14ac:dyDescent="0.3">
      <c r="B234" s="281" t="s">
        <v>394</v>
      </c>
      <c r="C234" s="280">
        <v>5</v>
      </c>
      <c r="D234" s="278">
        <v>0</v>
      </c>
      <c r="E234" s="278">
        <v>0</v>
      </c>
      <c r="F234" s="278">
        <v>0</v>
      </c>
      <c r="G234" s="278">
        <f t="shared" si="18"/>
        <v>0</v>
      </c>
      <c r="H234" s="408">
        <f t="shared" si="19"/>
        <v>0</v>
      </c>
    </row>
    <row r="235" spans="2:8" s="332" customFormat="1" ht="14.15" customHeight="1" x14ac:dyDescent="0.3">
      <c r="B235" s="281" t="s">
        <v>395</v>
      </c>
      <c r="C235" s="280">
        <v>5</v>
      </c>
      <c r="D235" s="278">
        <v>2</v>
      </c>
      <c r="E235" s="278">
        <v>0</v>
      </c>
      <c r="F235" s="278">
        <v>0</v>
      </c>
      <c r="G235" s="278">
        <f t="shared" si="18"/>
        <v>2</v>
      </c>
      <c r="H235" s="408">
        <f t="shared" si="19"/>
        <v>1</v>
      </c>
    </row>
    <row r="236" spans="2:8" s="332" customFormat="1" ht="14.15" customHeight="1" x14ac:dyDescent="0.3">
      <c r="B236" s="281" t="s">
        <v>405</v>
      </c>
      <c r="C236" s="280">
        <v>5</v>
      </c>
      <c r="D236" s="278">
        <v>2</v>
      </c>
      <c r="E236" s="278">
        <v>0</v>
      </c>
      <c r="F236" s="278">
        <v>0</v>
      </c>
      <c r="G236" s="278">
        <f t="shared" si="18"/>
        <v>2</v>
      </c>
      <c r="H236" s="408">
        <f t="shared" si="19"/>
        <v>1</v>
      </c>
    </row>
    <row r="237" spans="2:8" s="332" customFormat="1" ht="14.15" customHeight="1" x14ac:dyDescent="0.3">
      <c r="B237" s="281" t="s">
        <v>406</v>
      </c>
      <c r="C237" s="280">
        <v>5</v>
      </c>
      <c r="D237" s="278">
        <v>0</v>
      </c>
      <c r="E237" s="278">
        <v>0</v>
      </c>
      <c r="F237" s="278">
        <v>0</v>
      </c>
      <c r="G237" s="278">
        <f t="shared" si="18"/>
        <v>0</v>
      </c>
      <c r="H237" s="408">
        <f t="shared" si="19"/>
        <v>0</v>
      </c>
    </row>
    <row r="238" spans="2:8" s="332" customFormat="1" ht="14.15" customHeight="1" x14ac:dyDescent="0.3">
      <c r="B238" s="281" t="s">
        <v>407</v>
      </c>
      <c r="C238" s="280">
        <v>5</v>
      </c>
      <c r="D238" s="278">
        <v>14</v>
      </c>
      <c r="E238" s="278">
        <v>0</v>
      </c>
      <c r="F238" s="278">
        <v>0</v>
      </c>
      <c r="G238" s="278">
        <f t="shared" si="18"/>
        <v>14</v>
      </c>
      <c r="H238" s="408">
        <f t="shared" si="19"/>
        <v>2</v>
      </c>
    </row>
    <row r="239" spans="2:8" s="332" customFormat="1" ht="14.15" customHeight="1" x14ac:dyDescent="0.3">
      <c r="B239" s="281" t="s">
        <v>408</v>
      </c>
      <c r="C239" s="280">
        <v>5</v>
      </c>
      <c r="D239" s="278">
        <v>13</v>
      </c>
      <c r="E239" s="278">
        <v>0</v>
      </c>
      <c r="F239" s="278">
        <v>0</v>
      </c>
      <c r="G239" s="278">
        <f t="shared" si="18"/>
        <v>13</v>
      </c>
      <c r="H239" s="408">
        <f t="shared" si="19"/>
        <v>2</v>
      </c>
    </row>
    <row r="240" spans="2:8" s="332" customFormat="1" ht="14.15" customHeight="1" x14ac:dyDescent="0.3">
      <c r="B240" s="281" t="s">
        <v>409</v>
      </c>
      <c r="C240" s="280">
        <v>5</v>
      </c>
      <c r="D240" s="278">
        <v>14</v>
      </c>
      <c r="E240" s="278">
        <v>22</v>
      </c>
      <c r="F240" s="278">
        <f>SUM(V!AL323:AL327)</f>
        <v>6</v>
      </c>
      <c r="G240" s="278">
        <f t="shared" si="18"/>
        <v>30</v>
      </c>
      <c r="H240" s="408">
        <f t="shared" si="19"/>
        <v>2</v>
      </c>
    </row>
    <row r="241" spans="2:8" s="332" customFormat="1" ht="14.15" customHeight="1" x14ac:dyDescent="0.3">
      <c r="B241" s="281" t="s">
        <v>410</v>
      </c>
      <c r="C241" s="280">
        <v>5</v>
      </c>
      <c r="D241" s="278">
        <v>7</v>
      </c>
      <c r="E241" s="278">
        <v>0</v>
      </c>
      <c r="F241" s="278">
        <v>0</v>
      </c>
      <c r="G241" s="278">
        <f t="shared" si="18"/>
        <v>7</v>
      </c>
      <c r="H241" s="408">
        <f t="shared" si="19"/>
        <v>2</v>
      </c>
    </row>
    <row r="242" spans="2:8" s="332" customFormat="1" ht="14.15" customHeight="1" x14ac:dyDescent="0.3">
      <c r="B242" s="281" t="s">
        <v>411</v>
      </c>
      <c r="C242" s="280">
        <v>5</v>
      </c>
      <c r="D242" s="278">
        <v>0</v>
      </c>
      <c r="E242" s="278">
        <v>0</v>
      </c>
      <c r="F242" s="278">
        <v>0</v>
      </c>
      <c r="G242" s="278">
        <f t="shared" si="18"/>
        <v>0</v>
      </c>
      <c r="H242" s="408">
        <f t="shared" si="19"/>
        <v>0</v>
      </c>
    </row>
    <row r="243" spans="2:8" s="332" customFormat="1" ht="14.15" customHeight="1" x14ac:dyDescent="0.3">
      <c r="B243" s="281" t="s">
        <v>412</v>
      </c>
      <c r="C243" s="280">
        <v>5</v>
      </c>
      <c r="D243" s="278">
        <v>9</v>
      </c>
      <c r="E243" s="278">
        <v>0</v>
      </c>
      <c r="F243" s="278">
        <v>0</v>
      </c>
      <c r="G243" s="278">
        <f t="shared" si="18"/>
        <v>9</v>
      </c>
      <c r="H243" s="408">
        <f t="shared" si="19"/>
        <v>2</v>
      </c>
    </row>
    <row r="244" spans="2:8" s="332" customFormat="1" ht="14.15" customHeight="1" x14ac:dyDescent="0.3">
      <c r="B244" s="281" t="s">
        <v>413</v>
      </c>
      <c r="C244" s="280">
        <v>5</v>
      </c>
      <c r="D244" s="278">
        <v>0</v>
      </c>
      <c r="E244" s="278">
        <v>0</v>
      </c>
      <c r="F244" s="278">
        <v>0</v>
      </c>
      <c r="G244" s="278">
        <f t="shared" si="18"/>
        <v>0</v>
      </c>
      <c r="H244" s="408">
        <f t="shared" si="19"/>
        <v>0</v>
      </c>
    </row>
    <row r="245" spans="2:8" s="332" customFormat="1" ht="14.15" customHeight="1" x14ac:dyDescent="0.3">
      <c r="B245" s="281" t="s">
        <v>414</v>
      </c>
      <c r="C245" s="280">
        <v>5</v>
      </c>
      <c r="D245" s="278">
        <v>0</v>
      </c>
      <c r="E245" s="278">
        <v>0</v>
      </c>
      <c r="F245" s="278">
        <v>0</v>
      </c>
      <c r="G245" s="278">
        <f t="shared" si="18"/>
        <v>0</v>
      </c>
      <c r="H245" s="408">
        <f t="shared" si="19"/>
        <v>0</v>
      </c>
    </row>
    <row r="246" spans="2:8" s="332" customFormat="1" ht="14.15" customHeight="1" x14ac:dyDescent="0.3">
      <c r="B246" s="281" t="s">
        <v>415</v>
      </c>
      <c r="C246" s="280">
        <v>5</v>
      </c>
      <c r="D246" s="278">
        <v>0</v>
      </c>
      <c r="E246" s="278">
        <v>0</v>
      </c>
      <c r="F246" s="278">
        <v>0</v>
      </c>
      <c r="G246" s="278">
        <f t="shared" si="18"/>
        <v>0</v>
      </c>
      <c r="H246" s="408">
        <f t="shared" si="19"/>
        <v>0</v>
      </c>
    </row>
    <row r="247" spans="2:8" s="332" customFormat="1" ht="14.15" customHeight="1" x14ac:dyDescent="0.3">
      <c r="B247" s="281" t="s">
        <v>416</v>
      </c>
      <c r="C247" s="280">
        <v>5</v>
      </c>
      <c r="D247" s="278">
        <v>2</v>
      </c>
      <c r="E247" s="278">
        <v>0</v>
      </c>
      <c r="F247" s="278">
        <v>0</v>
      </c>
      <c r="G247" s="278">
        <f t="shared" si="18"/>
        <v>2</v>
      </c>
      <c r="H247" s="408">
        <f t="shared" si="19"/>
        <v>1</v>
      </c>
    </row>
    <row r="248" spans="2:8" s="332" customFormat="1" ht="14.15" customHeight="1" x14ac:dyDescent="0.3">
      <c r="B248" s="281" t="s">
        <v>417</v>
      </c>
      <c r="C248" s="280">
        <v>5</v>
      </c>
      <c r="D248" s="278">
        <v>0</v>
      </c>
      <c r="E248" s="278">
        <v>0</v>
      </c>
      <c r="F248" s="278">
        <v>0</v>
      </c>
      <c r="G248" s="278">
        <f t="shared" si="18"/>
        <v>0</v>
      </c>
      <c r="H248" s="408">
        <f t="shared" si="19"/>
        <v>0</v>
      </c>
    </row>
    <row r="249" spans="2:8" s="332" customFormat="1" ht="14.15" customHeight="1" x14ac:dyDescent="0.3">
      <c r="B249" s="281" t="s">
        <v>418</v>
      </c>
      <c r="C249" s="280">
        <v>5</v>
      </c>
      <c r="D249" s="278">
        <v>62</v>
      </c>
      <c r="E249" s="278">
        <v>0</v>
      </c>
      <c r="F249" s="278">
        <f>SUM(V!AL392:AL396)</f>
        <v>7</v>
      </c>
      <c r="G249" s="278">
        <f t="shared" si="18"/>
        <v>55</v>
      </c>
      <c r="H249" s="408">
        <f t="shared" si="19"/>
        <v>2</v>
      </c>
    </row>
    <row r="250" spans="2:8" s="332" customFormat="1" ht="14.15" customHeight="1" x14ac:dyDescent="0.3">
      <c r="B250" s="281" t="s">
        <v>420</v>
      </c>
      <c r="C250" s="280">
        <v>5</v>
      </c>
      <c r="D250" s="278">
        <v>40</v>
      </c>
      <c r="E250" s="278">
        <v>0</v>
      </c>
      <c r="F250" s="278">
        <v>0</v>
      </c>
      <c r="G250" s="278">
        <f t="shared" si="18"/>
        <v>40</v>
      </c>
      <c r="H250" s="408">
        <f t="shared" si="19"/>
        <v>2</v>
      </c>
    </row>
    <row r="251" spans="2:8" ht="12.75" customHeight="1" x14ac:dyDescent="0.3">
      <c r="B251" s="119"/>
      <c r="C251" s="280"/>
      <c r="D251" s="278"/>
      <c r="E251" s="278"/>
      <c r="F251" s="278"/>
      <c r="G251" s="278"/>
    </row>
    <row r="252" spans="2:8" ht="12.75" customHeight="1" x14ac:dyDescent="0.3">
      <c r="B252" s="119"/>
      <c r="C252" s="280"/>
      <c r="D252" s="278"/>
      <c r="E252" s="278"/>
      <c r="F252" s="278"/>
      <c r="G252" s="278"/>
    </row>
    <row r="253" spans="2:8" ht="12.75" customHeight="1" x14ac:dyDescent="0.3">
      <c r="B253" s="119"/>
      <c r="C253" s="280"/>
      <c r="D253" s="278"/>
      <c r="E253" s="278"/>
      <c r="F253" s="278"/>
      <c r="G253" s="278"/>
    </row>
    <row r="254" spans="2:8" ht="12.75" customHeight="1" x14ac:dyDescent="0.3">
      <c r="B254" s="119"/>
      <c r="C254" s="280"/>
      <c r="D254" s="278"/>
      <c r="E254" s="278"/>
      <c r="F254" s="278"/>
      <c r="G254" s="278"/>
    </row>
    <row r="255" spans="2:8" ht="12.75" customHeight="1" x14ac:dyDescent="0.3">
      <c r="B255" s="119"/>
      <c r="C255" s="280"/>
      <c r="D255" s="278"/>
      <c r="E255" s="278"/>
      <c r="F255" s="278"/>
      <c r="G255" s="278"/>
    </row>
    <row r="256" spans="2:8" ht="21" customHeight="1" x14ac:dyDescent="0.4">
      <c r="B256" s="805" t="s">
        <v>553</v>
      </c>
      <c r="C256" s="805"/>
      <c r="D256" s="805"/>
      <c r="E256" s="805"/>
      <c r="F256" s="805"/>
      <c r="G256" s="805"/>
      <c r="H256" s="805"/>
    </row>
    <row r="257" spans="2:8" ht="16.5" customHeight="1" x14ac:dyDescent="0.35">
      <c r="B257" s="1" t="s">
        <v>445</v>
      </c>
      <c r="C257" s="212" t="s">
        <v>505</v>
      </c>
      <c r="D257" s="329" t="s">
        <v>501</v>
      </c>
      <c r="E257" s="329" t="s">
        <v>502</v>
      </c>
      <c r="F257" s="329" t="s">
        <v>503</v>
      </c>
      <c r="G257" s="329" t="s">
        <v>504</v>
      </c>
      <c r="H257" s="407" t="s">
        <v>528</v>
      </c>
    </row>
    <row r="258" spans="2:8" ht="14.15" customHeight="1" x14ac:dyDescent="0.3">
      <c r="B258" s="281" t="s">
        <v>477</v>
      </c>
      <c r="C258" s="280">
        <v>5</v>
      </c>
      <c r="D258" s="278">
        <v>0</v>
      </c>
      <c r="E258" s="278">
        <v>0</v>
      </c>
      <c r="F258" s="278">
        <v>0</v>
      </c>
      <c r="G258" s="278">
        <f t="shared" ref="G258:G298" si="20">D258+E258-F258</f>
        <v>0</v>
      </c>
      <c r="H258" s="271">
        <f t="shared" ref="H258:H298" si="21">_xlfn.IFS(G258&lt;=0,0,G258&lt;=C258,1,G258&gt;=C258,2)</f>
        <v>0</v>
      </c>
    </row>
    <row r="259" spans="2:8" ht="14.15" customHeight="1" x14ac:dyDescent="0.3">
      <c r="B259" s="281" t="s">
        <v>480</v>
      </c>
      <c r="C259" s="280">
        <v>5</v>
      </c>
      <c r="D259" s="278">
        <v>0</v>
      </c>
      <c r="E259" s="278">
        <v>0</v>
      </c>
      <c r="F259" s="278">
        <v>0</v>
      </c>
      <c r="G259" s="278">
        <f t="shared" si="20"/>
        <v>0</v>
      </c>
      <c r="H259" s="271">
        <f t="shared" si="21"/>
        <v>0</v>
      </c>
    </row>
    <row r="260" spans="2:8" ht="14.15" customHeight="1" x14ac:dyDescent="0.3">
      <c r="B260" s="281" t="s">
        <v>481</v>
      </c>
      <c r="C260" s="280">
        <v>5</v>
      </c>
      <c r="D260" s="278">
        <v>1</v>
      </c>
      <c r="E260" s="278">
        <v>0</v>
      </c>
      <c r="F260" s="278">
        <v>1</v>
      </c>
      <c r="G260" s="278">
        <f t="shared" si="20"/>
        <v>0</v>
      </c>
      <c r="H260" s="271">
        <f t="shared" si="21"/>
        <v>0</v>
      </c>
    </row>
    <row r="261" spans="2:8" ht="14.15" customHeight="1" x14ac:dyDescent="0.3">
      <c r="B261" s="281" t="s">
        <v>560</v>
      </c>
      <c r="C261" s="280">
        <v>5</v>
      </c>
      <c r="D261" s="278">
        <v>5</v>
      </c>
      <c r="E261" s="278">
        <v>0</v>
      </c>
      <c r="F261" s="278">
        <v>2</v>
      </c>
      <c r="G261" s="278">
        <f t="shared" si="20"/>
        <v>3</v>
      </c>
      <c r="H261" s="271">
        <f t="shared" si="21"/>
        <v>1</v>
      </c>
    </row>
    <row r="262" spans="2:8" ht="14.15" customHeight="1" x14ac:dyDescent="0.3">
      <c r="B262" s="281" t="s">
        <v>482</v>
      </c>
      <c r="C262" s="280">
        <v>5</v>
      </c>
      <c r="D262" s="278">
        <v>2</v>
      </c>
      <c r="E262" s="278">
        <v>0</v>
      </c>
      <c r="F262" s="278">
        <v>0</v>
      </c>
      <c r="G262" s="278">
        <f t="shared" si="20"/>
        <v>2</v>
      </c>
      <c r="H262" s="271">
        <f t="shared" si="21"/>
        <v>1</v>
      </c>
    </row>
    <row r="263" spans="2:8" ht="14.15" customHeight="1" x14ac:dyDescent="0.3">
      <c r="B263" s="281" t="s">
        <v>483</v>
      </c>
      <c r="C263" s="280">
        <v>5</v>
      </c>
      <c r="D263" s="278">
        <v>2</v>
      </c>
      <c r="E263" s="278">
        <v>0</v>
      </c>
      <c r="F263" s="278">
        <v>0</v>
      </c>
      <c r="G263" s="278">
        <f t="shared" si="20"/>
        <v>2</v>
      </c>
      <c r="H263" s="271">
        <f t="shared" si="21"/>
        <v>1</v>
      </c>
    </row>
    <row r="264" spans="2:8" ht="14.15" customHeight="1" x14ac:dyDescent="0.3">
      <c r="B264" s="281" t="s">
        <v>484</v>
      </c>
      <c r="C264" s="280">
        <v>5</v>
      </c>
      <c r="D264" s="278">
        <v>2</v>
      </c>
      <c r="E264" s="278">
        <v>0</v>
      </c>
      <c r="F264" s="278">
        <v>0</v>
      </c>
      <c r="G264" s="278">
        <f t="shared" si="20"/>
        <v>2</v>
      </c>
      <c r="H264" s="271">
        <f t="shared" si="21"/>
        <v>1</v>
      </c>
    </row>
    <row r="265" spans="2:8" ht="14.15" customHeight="1" x14ac:dyDescent="0.3">
      <c r="B265" s="281" t="s">
        <v>485</v>
      </c>
      <c r="C265" s="280">
        <v>5</v>
      </c>
      <c r="D265" s="278">
        <v>1</v>
      </c>
      <c r="E265" s="278">
        <v>0</v>
      </c>
      <c r="F265" s="278">
        <v>0</v>
      </c>
      <c r="G265" s="278">
        <f t="shared" si="20"/>
        <v>1</v>
      </c>
      <c r="H265" s="271">
        <f t="shared" si="21"/>
        <v>1</v>
      </c>
    </row>
    <row r="266" spans="2:8" ht="14.15" customHeight="1" x14ac:dyDescent="0.3">
      <c r="B266" s="281" t="s">
        <v>486</v>
      </c>
      <c r="C266" s="280">
        <v>5</v>
      </c>
      <c r="D266" s="278">
        <v>2</v>
      </c>
      <c r="E266" s="278">
        <v>0</v>
      </c>
      <c r="F266" s="278">
        <v>0</v>
      </c>
      <c r="G266" s="278">
        <f t="shared" si="20"/>
        <v>2</v>
      </c>
      <c r="H266" s="271">
        <f t="shared" si="21"/>
        <v>1</v>
      </c>
    </row>
    <row r="267" spans="2:8" ht="14.15" customHeight="1" x14ac:dyDescent="0.3">
      <c r="B267" s="281" t="s">
        <v>488</v>
      </c>
      <c r="C267" s="280">
        <v>5</v>
      </c>
      <c r="D267" s="278">
        <v>1</v>
      </c>
      <c r="E267" s="278">
        <v>0</v>
      </c>
      <c r="F267" s="278">
        <v>0</v>
      </c>
      <c r="G267" s="278">
        <f t="shared" si="20"/>
        <v>1</v>
      </c>
      <c r="H267" s="271">
        <f t="shared" si="21"/>
        <v>1</v>
      </c>
    </row>
    <row r="268" spans="2:8" ht="14.15" customHeight="1" x14ac:dyDescent="0.3">
      <c r="B268" s="281" t="s">
        <v>489</v>
      </c>
      <c r="C268" s="280">
        <v>5</v>
      </c>
      <c r="D268" s="278">
        <v>0</v>
      </c>
      <c r="E268" s="278">
        <v>0</v>
      </c>
      <c r="F268" s="278">
        <v>0</v>
      </c>
      <c r="G268" s="278">
        <f t="shared" si="20"/>
        <v>0</v>
      </c>
      <c r="H268" s="271">
        <f t="shared" si="21"/>
        <v>0</v>
      </c>
    </row>
    <row r="269" spans="2:8" ht="14.15" customHeight="1" x14ac:dyDescent="0.3">
      <c r="B269" s="281" t="s">
        <v>490</v>
      </c>
      <c r="C269" s="280">
        <v>5</v>
      </c>
      <c r="D269" s="278">
        <v>1</v>
      </c>
      <c r="E269" s="278">
        <v>0</v>
      </c>
      <c r="F269" s="278">
        <v>0</v>
      </c>
      <c r="G269" s="278">
        <f t="shared" si="20"/>
        <v>1</v>
      </c>
      <c r="H269" s="271">
        <f t="shared" si="21"/>
        <v>1</v>
      </c>
    </row>
    <row r="270" spans="2:8" ht="14.15" customHeight="1" x14ac:dyDescent="0.3">
      <c r="B270" s="281" t="s">
        <v>491</v>
      </c>
      <c r="C270" s="280">
        <v>5</v>
      </c>
      <c r="D270" s="278">
        <v>1</v>
      </c>
      <c r="E270" s="278">
        <v>0</v>
      </c>
      <c r="F270" s="278">
        <v>0</v>
      </c>
      <c r="G270" s="278">
        <f t="shared" si="20"/>
        <v>1</v>
      </c>
      <c r="H270" s="271">
        <f t="shared" si="21"/>
        <v>1</v>
      </c>
    </row>
    <row r="271" spans="2:8" ht="14.15" customHeight="1" x14ac:dyDescent="0.3">
      <c r="B271" s="281" t="s">
        <v>492</v>
      </c>
      <c r="C271" s="280">
        <v>5</v>
      </c>
      <c r="D271" s="278">
        <v>1</v>
      </c>
      <c r="E271" s="278">
        <v>0</v>
      </c>
      <c r="F271" s="278">
        <v>0</v>
      </c>
      <c r="G271" s="278">
        <f t="shared" si="20"/>
        <v>1</v>
      </c>
      <c r="H271" s="271">
        <f t="shared" si="21"/>
        <v>1</v>
      </c>
    </row>
    <row r="272" spans="2:8" ht="14.15" customHeight="1" x14ac:dyDescent="0.3">
      <c r="B272" s="281" t="s">
        <v>556</v>
      </c>
      <c r="C272" s="280">
        <v>5</v>
      </c>
      <c r="D272" s="278">
        <v>1</v>
      </c>
      <c r="E272" s="278">
        <v>0</v>
      </c>
      <c r="F272" s="278">
        <v>0</v>
      </c>
      <c r="G272" s="278">
        <f t="shared" si="20"/>
        <v>1</v>
      </c>
      <c r="H272" s="271">
        <f t="shared" si="21"/>
        <v>1</v>
      </c>
    </row>
    <row r="273" spans="2:8" ht="14.15" customHeight="1" x14ac:dyDescent="0.3">
      <c r="B273" s="281" t="s">
        <v>557</v>
      </c>
      <c r="C273" s="280">
        <v>5</v>
      </c>
      <c r="D273" s="278">
        <v>1</v>
      </c>
      <c r="E273" s="278">
        <v>0</v>
      </c>
      <c r="F273" s="278">
        <v>0</v>
      </c>
      <c r="G273" s="278">
        <f t="shared" si="20"/>
        <v>1</v>
      </c>
      <c r="H273" s="271">
        <f t="shared" si="21"/>
        <v>1</v>
      </c>
    </row>
    <row r="274" spans="2:8" ht="14.15" customHeight="1" x14ac:dyDescent="0.3">
      <c r="B274" s="281" t="s">
        <v>558</v>
      </c>
      <c r="C274" s="280">
        <v>5</v>
      </c>
      <c r="D274" s="278">
        <v>1</v>
      </c>
      <c r="E274" s="278">
        <v>0</v>
      </c>
      <c r="F274" s="278">
        <v>0</v>
      </c>
      <c r="G274" s="278">
        <f t="shared" si="20"/>
        <v>1</v>
      </c>
      <c r="H274" s="271">
        <f t="shared" si="21"/>
        <v>1</v>
      </c>
    </row>
    <row r="275" spans="2:8" ht="14.15" customHeight="1" x14ac:dyDescent="0.3">
      <c r="B275" s="281" t="s">
        <v>559</v>
      </c>
      <c r="C275" s="280">
        <v>5</v>
      </c>
      <c r="D275" s="278">
        <v>2</v>
      </c>
      <c r="E275" s="278">
        <v>0</v>
      </c>
      <c r="F275" s="278">
        <v>2</v>
      </c>
      <c r="G275" s="278">
        <f t="shared" si="20"/>
        <v>0</v>
      </c>
      <c r="H275" s="271">
        <f t="shared" si="21"/>
        <v>0</v>
      </c>
    </row>
    <row r="276" spans="2:8" ht="14.15" customHeight="1" x14ac:dyDescent="0.3">
      <c r="B276" s="281" t="s">
        <v>493</v>
      </c>
      <c r="C276" s="280">
        <v>5</v>
      </c>
      <c r="D276" s="278">
        <v>4</v>
      </c>
      <c r="E276" s="278">
        <v>0</v>
      </c>
      <c r="F276" s="278">
        <v>0</v>
      </c>
      <c r="G276" s="278">
        <f t="shared" si="20"/>
        <v>4</v>
      </c>
      <c r="H276" s="271">
        <f t="shared" si="21"/>
        <v>1</v>
      </c>
    </row>
    <row r="277" spans="2:8" ht="14.15" customHeight="1" x14ac:dyDescent="0.3">
      <c r="B277" s="281" t="s">
        <v>494</v>
      </c>
      <c r="C277" s="280">
        <v>5</v>
      </c>
      <c r="D277" s="278">
        <v>2</v>
      </c>
      <c r="E277" s="278">
        <v>0</v>
      </c>
      <c r="F277" s="278">
        <v>0</v>
      </c>
      <c r="G277" s="278">
        <f t="shared" si="20"/>
        <v>2</v>
      </c>
      <c r="H277" s="271">
        <f t="shared" si="21"/>
        <v>1</v>
      </c>
    </row>
    <row r="278" spans="2:8" ht="14.15" customHeight="1" x14ac:dyDescent="0.3">
      <c r="B278" s="281" t="s">
        <v>495</v>
      </c>
      <c r="C278" s="280">
        <v>5</v>
      </c>
      <c r="D278" s="278">
        <v>0</v>
      </c>
      <c r="E278" s="278">
        <v>0</v>
      </c>
      <c r="F278" s="278">
        <v>0</v>
      </c>
      <c r="G278" s="278">
        <f t="shared" si="20"/>
        <v>0</v>
      </c>
      <c r="H278" s="271">
        <f t="shared" si="21"/>
        <v>0</v>
      </c>
    </row>
    <row r="279" spans="2:8" ht="14.15" customHeight="1" x14ac:dyDescent="0.3">
      <c r="B279" s="281" t="s">
        <v>496</v>
      </c>
      <c r="C279" s="280">
        <v>5</v>
      </c>
      <c r="D279" s="278">
        <v>2</v>
      </c>
      <c r="E279" s="278">
        <v>0</v>
      </c>
      <c r="F279" s="278">
        <v>0</v>
      </c>
      <c r="G279" s="278">
        <f t="shared" si="20"/>
        <v>2</v>
      </c>
      <c r="H279" s="271">
        <f t="shared" si="21"/>
        <v>1</v>
      </c>
    </row>
    <row r="280" spans="2:8" ht="14.15" customHeight="1" x14ac:dyDescent="0.3">
      <c r="B280" s="281" t="s">
        <v>497</v>
      </c>
      <c r="C280" s="280">
        <v>5</v>
      </c>
      <c r="D280" s="278">
        <v>3</v>
      </c>
      <c r="E280" s="278">
        <v>0</v>
      </c>
      <c r="F280" s="278">
        <v>0</v>
      </c>
      <c r="G280" s="278">
        <f t="shared" si="20"/>
        <v>3</v>
      </c>
      <c r="H280" s="271">
        <f t="shared" si="21"/>
        <v>1</v>
      </c>
    </row>
    <row r="281" spans="2:8" ht="14.15" customHeight="1" x14ac:dyDescent="0.3">
      <c r="B281" s="281" t="s">
        <v>498</v>
      </c>
      <c r="C281" s="280">
        <v>5</v>
      </c>
      <c r="D281" s="278">
        <v>0</v>
      </c>
      <c r="E281" s="278">
        <v>0</v>
      </c>
      <c r="F281" s="278">
        <v>0</v>
      </c>
      <c r="G281" s="278">
        <f t="shared" si="20"/>
        <v>0</v>
      </c>
      <c r="H281" s="271">
        <f t="shared" si="21"/>
        <v>0</v>
      </c>
    </row>
    <row r="282" spans="2:8" ht="14.15" customHeight="1" x14ac:dyDescent="0.3">
      <c r="B282" s="281" t="s">
        <v>394</v>
      </c>
      <c r="C282" s="280">
        <v>5</v>
      </c>
      <c r="D282" s="278">
        <v>0</v>
      </c>
      <c r="E282" s="278">
        <v>0</v>
      </c>
      <c r="F282" s="278">
        <v>0</v>
      </c>
      <c r="G282" s="278">
        <f t="shared" si="20"/>
        <v>0</v>
      </c>
      <c r="H282" s="271">
        <f t="shared" si="21"/>
        <v>0</v>
      </c>
    </row>
    <row r="283" spans="2:8" ht="14.15" customHeight="1" x14ac:dyDescent="0.3">
      <c r="B283" s="281" t="s">
        <v>395</v>
      </c>
      <c r="C283" s="280">
        <v>5</v>
      </c>
      <c r="D283" s="278">
        <v>2</v>
      </c>
      <c r="E283" s="278">
        <v>0</v>
      </c>
      <c r="F283" s="278">
        <v>0</v>
      </c>
      <c r="G283" s="278">
        <f t="shared" si="20"/>
        <v>2</v>
      </c>
      <c r="H283" s="271">
        <f t="shared" si="21"/>
        <v>1</v>
      </c>
    </row>
    <row r="284" spans="2:8" ht="14.15" customHeight="1" x14ac:dyDescent="0.3">
      <c r="B284" s="281" t="s">
        <v>405</v>
      </c>
      <c r="C284" s="280">
        <v>5</v>
      </c>
      <c r="D284" s="278">
        <v>2</v>
      </c>
      <c r="E284" s="278">
        <v>0</v>
      </c>
      <c r="F284" s="278">
        <v>0</v>
      </c>
      <c r="G284" s="278">
        <f t="shared" si="20"/>
        <v>2</v>
      </c>
      <c r="H284" s="271">
        <f t="shared" si="21"/>
        <v>1</v>
      </c>
    </row>
    <row r="285" spans="2:8" ht="14.15" customHeight="1" x14ac:dyDescent="0.3">
      <c r="B285" s="281" t="s">
        <v>406</v>
      </c>
      <c r="C285" s="280">
        <v>5</v>
      </c>
      <c r="D285" s="278">
        <v>0</v>
      </c>
      <c r="E285" s="278">
        <v>0</v>
      </c>
      <c r="F285" s="278">
        <v>0</v>
      </c>
      <c r="G285" s="278">
        <f t="shared" si="20"/>
        <v>0</v>
      </c>
      <c r="H285" s="271">
        <f t="shared" si="21"/>
        <v>0</v>
      </c>
    </row>
    <row r="286" spans="2:8" ht="14.15" customHeight="1" x14ac:dyDescent="0.3">
      <c r="B286" s="281" t="s">
        <v>407</v>
      </c>
      <c r="C286" s="280">
        <v>5</v>
      </c>
      <c r="D286" s="278">
        <v>14</v>
      </c>
      <c r="E286" s="278">
        <v>0</v>
      </c>
      <c r="F286" s="278">
        <v>0</v>
      </c>
      <c r="G286" s="278">
        <f t="shared" si="20"/>
        <v>14</v>
      </c>
      <c r="H286" s="271">
        <f t="shared" si="21"/>
        <v>2</v>
      </c>
    </row>
    <row r="287" spans="2:8" ht="14.15" customHeight="1" x14ac:dyDescent="0.3">
      <c r="B287" s="281" t="s">
        <v>408</v>
      </c>
      <c r="C287" s="280">
        <v>5</v>
      </c>
      <c r="D287" s="278">
        <v>13</v>
      </c>
      <c r="E287" s="278">
        <v>0</v>
      </c>
      <c r="F287" s="278">
        <v>0</v>
      </c>
      <c r="G287" s="278">
        <f t="shared" si="20"/>
        <v>13</v>
      </c>
      <c r="H287" s="271">
        <f t="shared" si="21"/>
        <v>2</v>
      </c>
    </row>
    <row r="288" spans="2:8" ht="14.15" customHeight="1" x14ac:dyDescent="0.3">
      <c r="B288" s="281" t="s">
        <v>409</v>
      </c>
      <c r="C288" s="280">
        <v>5</v>
      </c>
      <c r="D288" s="278">
        <v>30</v>
      </c>
      <c r="E288" s="278">
        <v>0</v>
      </c>
      <c r="F288" s="278">
        <v>1</v>
      </c>
      <c r="G288" s="278">
        <f t="shared" si="20"/>
        <v>29</v>
      </c>
      <c r="H288" s="271">
        <f t="shared" si="21"/>
        <v>2</v>
      </c>
    </row>
    <row r="289" spans="2:8" ht="14.15" customHeight="1" x14ac:dyDescent="0.3">
      <c r="B289" s="281" t="s">
        <v>410</v>
      </c>
      <c r="C289" s="280">
        <v>5</v>
      </c>
      <c r="D289" s="278">
        <v>7</v>
      </c>
      <c r="E289" s="278">
        <v>0</v>
      </c>
      <c r="F289" s="278">
        <v>0</v>
      </c>
      <c r="G289" s="278">
        <f t="shared" si="20"/>
        <v>7</v>
      </c>
      <c r="H289" s="271">
        <f t="shared" si="21"/>
        <v>2</v>
      </c>
    </row>
    <row r="290" spans="2:8" ht="14.15" customHeight="1" x14ac:dyDescent="0.3">
      <c r="B290" s="281" t="s">
        <v>411</v>
      </c>
      <c r="C290" s="280">
        <v>5</v>
      </c>
      <c r="D290" s="278">
        <v>0</v>
      </c>
      <c r="E290" s="278">
        <v>0</v>
      </c>
      <c r="F290" s="278">
        <v>0</v>
      </c>
      <c r="G290" s="278">
        <f t="shared" si="20"/>
        <v>0</v>
      </c>
      <c r="H290" s="271">
        <f t="shared" si="21"/>
        <v>0</v>
      </c>
    </row>
    <row r="291" spans="2:8" ht="14.15" customHeight="1" x14ac:dyDescent="0.3">
      <c r="B291" s="281" t="s">
        <v>412</v>
      </c>
      <c r="C291" s="280">
        <v>5</v>
      </c>
      <c r="D291" s="278">
        <v>9</v>
      </c>
      <c r="E291" s="278">
        <v>0</v>
      </c>
      <c r="F291" s="278">
        <v>0</v>
      </c>
      <c r="G291" s="278">
        <f t="shared" si="20"/>
        <v>9</v>
      </c>
      <c r="H291" s="271">
        <f t="shared" si="21"/>
        <v>2</v>
      </c>
    </row>
    <row r="292" spans="2:8" ht="14.15" customHeight="1" x14ac:dyDescent="0.3">
      <c r="B292" s="281" t="s">
        <v>413</v>
      </c>
      <c r="C292" s="280">
        <v>5</v>
      </c>
      <c r="D292" s="278">
        <v>0</v>
      </c>
      <c r="E292" s="278">
        <v>0</v>
      </c>
      <c r="F292" s="278">
        <v>0</v>
      </c>
      <c r="G292" s="278">
        <f t="shared" si="20"/>
        <v>0</v>
      </c>
      <c r="H292" s="271">
        <f t="shared" si="21"/>
        <v>0</v>
      </c>
    </row>
    <row r="293" spans="2:8" ht="14.15" customHeight="1" x14ac:dyDescent="0.3">
      <c r="B293" s="281" t="s">
        <v>414</v>
      </c>
      <c r="C293" s="280">
        <v>5</v>
      </c>
      <c r="D293" s="278">
        <v>0</v>
      </c>
      <c r="E293" s="278">
        <v>0</v>
      </c>
      <c r="F293" s="278">
        <v>0</v>
      </c>
      <c r="G293" s="278">
        <f t="shared" si="20"/>
        <v>0</v>
      </c>
      <c r="H293" s="271">
        <f t="shared" si="21"/>
        <v>0</v>
      </c>
    </row>
    <row r="294" spans="2:8" ht="14.15" customHeight="1" x14ac:dyDescent="0.3">
      <c r="B294" s="281" t="s">
        <v>415</v>
      </c>
      <c r="C294" s="280">
        <v>5</v>
      </c>
      <c r="D294" s="278">
        <v>0</v>
      </c>
      <c r="E294" s="278">
        <v>0</v>
      </c>
      <c r="F294" s="278">
        <v>0</v>
      </c>
      <c r="G294" s="278">
        <f t="shared" si="20"/>
        <v>0</v>
      </c>
      <c r="H294" s="271">
        <f t="shared" si="21"/>
        <v>0</v>
      </c>
    </row>
    <row r="295" spans="2:8" ht="14.15" customHeight="1" x14ac:dyDescent="0.3">
      <c r="B295" s="281" t="s">
        <v>416</v>
      </c>
      <c r="C295" s="280">
        <v>5</v>
      </c>
      <c r="D295" s="278">
        <v>2</v>
      </c>
      <c r="E295" s="278">
        <v>0</v>
      </c>
      <c r="F295" s="278">
        <v>0</v>
      </c>
      <c r="G295" s="278">
        <f t="shared" si="20"/>
        <v>2</v>
      </c>
      <c r="H295" s="271">
        <f t="shared" si="21"/>
        <v>1</v>
      </c>
    </row>
    <row r="296" spans="2:8" ht="14.15" customHeight="1" x14ac:dyDescent="0.3">
      <c r="B296" s="281" t="s">
        <v>417</v>
      </c>
      <c r="C296" s="280">
        <v>5</v>
      </c>
      <c r="D296" s="278">
        <v>0</v>
      </c>
      <c r="E296" s="278">
        <v>0</v>
      </c>
      <c r="F296" s="278">
        <v>0</v>
      </c>
      <c r="G296" s="278">
        <f t="shared" si="20"/>
        <v>0</v>
      </c>
      <c r="H296" s="271">
        <f t="shared" si="21"/>
        <v>0</v>
      </c>
    </row>
    <row r="297" spans="2:8" ht="14.15" customHeight="1" x14ac:dyDescent="0.3">
      <c r="B297" s="281" t="s">
        <v>418</v>
      </c>
      <c r="C297" s="280">
        <v>5</v>
      </c>
      <c r="D297" s="278">
        <v>55</v>
      </c>
      <c r="E297" s="278">
        <v>0</v>
      </c>
      <c r="F297" s="278">
        <f>SUM(V!AT391:AT395)</f>
        <v>15</v>
      </c>
      <c r="G297" s="278">
        <f t="shared" si="20"/>
        <v>40</v>
      </c>
      <c r="H297" s="271">
        <f t="shared" si="21"/>
        <v>2</v>
      </c>
    </row>
    <row r="298" spans="2:8" ht="14.15" customHeight="1" x14ac:dyDescent="0.3">
      <c r="B298" s="281" t="s">
        <v>420</v>
      </c>
      <c r="C298" s="280">
        <v>5</v>
      </c>
      <c r="D298" s="278">
        <v>40</v>
      </c>
      <c r="E298" s="278">
        <v>0</v>
      </c>
      <c r="F298" s="278">
        <v>0</v>
      </c>
      <c r="G298" s="278">
        <f t="shared" si="20"/>
        <v>40</v>
      </c>
      <c r="H298" s="271">
        <f t="shared" si="21"/>
        <v>2</v>
      </c>
    </row>
    <row r="299" spans="2:8" ht="12.75" customHeight="1" x14ac:dyDescent="0.3">
      <c r="B299" s="119"/>
      <c r="C299" s="280"/>
      <c r="D299" s="278"/>
      <c r="E299" s="278"/>
      <c r="F299" s="278"/>
      <c r="G299" s="278"/>
    </row>
    <row r="300" spans="2:8" ht="12.75" customHeight="1" x14ac:dyDescent="0.3">
      <c r="B300" s="119"/>
      <c r="C300" s="280"/>
      <c r="D300" s="278"/>
      <c r="E300" s="278"/>
      <c r="F300" s="278"/>
      <c r="G300" s="278"/>
    </row>
    <row r="301" spans="2:8" s="395" customFormat="1" ht="16" customHeight="1" x14ac:dyDescent="0.35">
      <c r="B301" s="640" t="s">
        <v>577</v>
      </c>
      <c r="C301" s="640"/>
      <c r="D301" s="640"/>
      <c r="E301" s="640"/>
      <c r="F301" s="640"/>
      <c r="G301" s="640"/>
      <c r="H301" s="640"/>
    </row>
    <row r="302" spans="2:8" ht="16" customHeight="1" x14ac:dyDescent="0.4">
      <c r="B302" s="648" t="s">
        <v>540</v>
      </c>
      <c r="C302" s="648"/>
      <c r="D302" s="648"/>
      <c r="E302" s="648"/>
      <c r="F302" s="648"/>
      <c r="G302" s="648"/>
      <c r="H302" s="648"/>
    </row>
    <row r="303" spans="2:8" ht="20.149999999999999" customHeight="1" x14ac:dyDescent="0.4">
      <c r="B303" s="805" t="s">
        <v>554</v>
      </c>
      <c r="C303" s="805"/>
      <c r="D303" s="805"/>
      <c r="E303" s="805"/>
      <c r="F303" s="805"/>
      <c r="G303" s="805"/>
      <c r="H303" s="805"/>
    </row>
    <row r="304" spans="2:8" ht="16.5" customHeight="1" x14ac:dyDescent="0.35">
      <c r="B304" s="314" t="s">
        <v>445</v>
      </c>
      <c r="C304" s="212" t="s">
        <v>505</v>
      </c>
      <c r="D304" s="333" t="s">
        <v>501</v>
      </c>
      <c r="E304" s="333" t="s">
        <v>502</v>
      </c>
      <c r="F304" s="333" t="s">
        <v>503</v>
      </c>
      <c r="G304" s="333" t="s">
        <v>504</v>
      </c>
      <c r="H304" s="407" t="s">
        <v>528</v>
      </c>
    </row>
    <row r="305" spans="2:8" s="332" customFormat="1" ht="14.15" customHeight="1" x14ac:dyDescent="0.3">
      <c r="B305" s="281" t="s">
        <v>477</v>
      </c>
      <c r="C305" s="280">
        <v>5</v>
      </c>
      <c r="D305" s="278">
        <v>0</v>
      </c>
      <c r="E305" s="278">
        <v>0</v>
      </c>
      <c r="F305" s="278">
        <f>SUM(V!BB70)</f>
        <v>0</v>
      </c>
      <c r="G305" s="278">
        <f t="shared" ref="G305:G349" si="22">D305+E305-F305</f>
        <v>0</v>
      </c>
      <c r="H305" s="408">
        <f t="shared" ref="H305:H345" si="23">_xlfn.IFS(G305&lt;=0,0,G305&lt;=C305,1,G305&gt;=C305,2)</f>
        <v>0</v>
      </c>
    </row>
    <row r="306" spans="2:8" s="332" customFormat="1" ht="14.15" customHeight="1" x14ac:dyDescent="0.3">
      <c r="B306" s="281" t="s">
        <v>480</v>
      </c>
      <c r="C306" s="280">
        <v>5</v>
      </c>
      <c r="D306" s="278">
        <v>0</v>
      </c>
      <c r="E306" s="278">
        <v>0</v>
      </c>
      <c r="F306" s="278">
        <f>SUM(V!BB79)</f>
        <v>0</v>
      </c>
      <c r="G306" s="278">
        <f t="shared" si="22"/>
        <v>0</v>
      </c>
      <c r="H306" s="408">
        <f t="shared" si="23"/>
        <v>0</v>
      </c>
    </row>
    <row r="307" spans="2:8" s="332" customFormat="1" ht="14.15" customHeight="1" x14ac:dyDescent="0.3">
      <c r="B307" s="281" t="s">
        <v>481</v>
      </c>
      <c r="C307" s="280">
        <v>5</v>
      </c>
      <c r="D307" s="278">
        <v>0</v>
      </c>
      <c r="E307" s="278">
        <v>0</v>
      </c>
      <c r="F307" s="278">
        <f>SUM(V!BB80)</f>
        <v>0</v>
      </c>
      <c r="G307" s="278">
        <f t="shared" si="22"/>
        <v>0</v>
      </c>
      <c r="H307" s="408">
        <f t="shared" si="23"/>
        <v>0</v>
      </c>
    </row>
    <row r="308" spans="2:8" s="332" customFormat="1" ht="14.15" customHeight="1" x14ac:dyDescent="0.3">
      <c r="B308" s="281" t="s">
        <v>560</v>
      </c>
      <c r="C308" s="280">
        <v>5</v>
      </c>
      <c r="D308" s="278">
        <v>3</v>
      </c>
      <c r="E308" s="278">
        <v>0</v>
      </c>
      <c r="F308" s="278">
        <f>SUM(V!BL339)</f>
        <v>0</v>
      </c>
      <c r="G308" s="278">
        <f t="shared" si="22"/>
        <v>3</v>
      </c>
      <c r="H308" s="408">
        <f t="shared" si="23"/>
        <v>1</v>
      </c>
    </row>
    <row r="309" spans="2:8" s="332" customFormat="1" ht="14.15" customHeight="1" x14ac:dyDescent="0.3">
      <c r="B309" s="281" t="s">
        <v>482</v>
      </c>
      <c r="C309" s="280">
        <v>5</v>
      </c>
      <c r="D309" s="278">
        <v>2</v>
      </c>
      <c r="E309" s="278">
        <v>0</v>
      </c>
      <c r="F309" s="278">
        <f>SUM(V!BL340)</f>
        <v>0</v>
      </c>
      <c r="G309" s="278">
        <f t="shared" si="22"/>
        <v>2</v>
      </c>
      <c r="H309" s="408">
        <f t="shared" si="23"/>
        <v>1</v>
      </c>
    </row>
    <row r="310" spans="2:8" s="332" customFormat="1" ht="14.15" customHeight="1" x14ac:dyDescent="0.3">
      <c r="B310" s="281" t="s">
        <v>483</v>
      </c>
      <c r="C310" s="280">
        <v>5</v>
      </c>
      <c r="D310" s="278">
        <v>2</v>
      </c>
      <c r="E310" s="278">
        <v>0</v>
      </c>
      <c r="F310" s="278">
        <f>SUM(V!BL341)</f>
        <v>0</v>
      </c>
      <c r="G310" s="278">
        <f t="shared" si="22"/>
        <v>2</v>
      </c>
      <c r="H310" s="408">
        <f t="shared" si="23"/>
        <v>1</v>
      </c>
    </row>
    <row r="311" spans="2:8" s="332" customFormat="1" ht="14.15" customHeight="1" x14ac:dyDescent="0.3">
      <c r="B311" s="281" t="s">
        <v>484</v>
      </c>
      <c r="C311" s="280">
        <v>5</v>
      </c>
      <c r="D311" s="278">
        <v>2</v>
      </c>
      <c r="E311" s="278">
        <v>0</v>
      </c>
      <c r="F311" s="278">
        <f>SUM(V!BL342)</f>
        <v>0</v>
      </c>
      <c r="G311" s="278">
        <f t="shared" si="22"/>
        <v>2</v>
      </c>
      <c r="H311" s="408">
        <f t="shared" si="23"/>
        <v>1</v>
      </c>
    </row>
    <row r="312" spans="2:8" s="332" customFormat="1" ht="14.15" customHeight="1" x14ac:dyDescent="0.3">
      <c r="B312" s="281" t="s">
        <v>485</v>
      </c>
      <c r="C312" s="280">
        <v>5</v>
      </c>
      <c r="D312" s="278">
        <v>1</v>
      </c>
      <c r="E312" s="278">
        <v>0</v>
      </c>
      <c r="F312" s="278">
        <v>0</v>
      </c>
      <c r="G312" s="278">
        <f t="shared" si="22"/>
        <v>1</v>
      </c>
      <c r="H312" s="408">
        <f t="shared" si="23"/>
        <v>1</v>
      </c>
    </row>
    <row r="313" spans="2:8" s="332" customFormat="1" ht="14.15" customHeight="1" x14ac:dyDescent="0.3">
      <c r="B313" s="281" t="s">
        <v>486</v>
      </c>
      <c r="C313" s="280">
        <v>5</v>
      </c>
      <c r="D313" s="278">
        <v>2</v>
      </c>
      <c r="E313" s="278">
        <v>0</v>
      </c>
      <c r="F313" s="278">
        <v>0</v>
      </c>
      <c r="G313" s="278">
        <f t="shared" si="22"/>
        <v>2</v>
      </c>
      <c r="H313" s="408">
        <f t="shared" si="23"/>
        <v>1</v>
      </c>
    </row>
    <row r="314" spans="2:8" s="332" customFormat="1" ht="14.15" customHeight="1" x14ac:dyDescent="0.3">
      <c r="B314" s="281" t="s">
        <v>488</v>
      </c>
      <c r="C314" s="280">
        <v>5</v>
      </c>
      <c r="D314" s="278">
        <v>1</v>
      </c>
      <c r="E314" s="278">
        <v>0</v>
      </c>
      <c r="F314" s="278">
        <v>0</v>
      </c>
      <c r="G314" s="278">
        <f t="shared" si="22"/>
        <v>1</v>
      </c>
      <c r="H314" s="408">
        <f t="shared" si="23"/>
        <v>1</v>
      </c>
    </row>
    <row r="315" spans="2:8" s="332" customFormat="1" ht="14.15" customHeight="1" x14ac:dyDescent="0.3">
      <c r="B315" s="281" t="s">
        <v>489</v>
      </c>
      <c r="C315" s="280">
        <v>5</v>
      </c>
      <c r="D315" s="278">
        <v>0</v>
      </c>
      <c r="E315" s="278">
        <v>0</v>
      </c>
      <c r="F315" s="278">
        <v>0</v>
      </c>
      <c r="G315" s="278">
        <f t="shared" si="22"/>
        <v>0</v>
      </c>
      <c r="H315" s="408">
        <f t="shared" si="23"/>
        <v>0</v>
      </c>
    </row>
    <row r="316" spans="2:8" s="332" customFormat="1" ht="14.15" customHeight="1" x14ac:dyDescent="0.3">
      <c r="B316" s="281" t="s">
        <v>490</v>
      </c>
      <c r="C316" s="280">
        <v>5</v>
      </c>
      <c r="D316" s="278">
        <v>1</v>
      </c>
      <c r="E316" s="278">
        <v>0</v>
      </c>
      <c r="F316" s="278">
        <v>0</v>
      </c>
      <c r="G316" s="278">
        <f t="shared" si="22"/>
        <v>1</v>
      </c>
      <c r="H316" s="408">
        <f t="shared" si="23"/>
        <v>1</v>
      </c>
    </row>
    <row r="317" spans="2:8" s="332" customFormat="1" ht="14.15" customHeight="1" x14ac:dyDescent="0.3">
      <c r="B317" s="281" t="s">
        <v>491</v>
      </c>
      <c r="C317" s="280">
        <v>5</v>
      </c>
      <c r="D317" s="278">
        <v>1</v>
      </c>
      <c r="E317" s="278">
        <v>0</v>
      </c>
      <c r="F317" s="278">
        <v>0</v>
      </c>
      <c r="G317" s="278">
        <f t="shared" si="22"/>
        <v>1</v>
      </c>
      <c r="H317" s="408">
        <f t="shared" si="23"/>
        <v>1</v>
      </c>
    </row>
    <row r="318" spans="2:8" s="332" customFormat="1" ht="14.15" customHeight="1" x14ac:dyDescent="0.3">
      <c r="B318" s="281" t="s">
        <v>492</v>
      </c>
      <c r="C318" s="280">
        <v>5</v>
      </c>
      <c r="D318" s="278">
        <v>1</v>
      </c>
      <c r="E318" s="278">
        <v>0</v>
      </c>
      <c r="F318" s="278">
        <v>0</v>
      </c>
      <c r="G318" s="278">
        <f t="shared" si="22"/>
        <v>1</v>
      </c>
      <c r="H318" s="408">
        <f t="shared" si="23"/>
        <v>1</v>
      </c>
    </row>
    <row r="319" spans="2:8" s="332" customFormat="1" ht="14.15" customHeight="1" x14ac:dyDescent="0.3">
      <c r="B319" s="281" t="s">
        <v>556</v>
      </c>
      <c r="C319" s="280">
        <v>5</v>
      </c>
      <c r="D319" s="278">
        <v>1</v>
      </c>
      <c r="E319" s="278">
        <v>0</v>
      </c>
      <c r="F319" s="278">
        <v>0</v>
      </c>
      <c r="G319" s="278">
        <f t="shared" si="22"/>
        <v>1</v>
      </c>
      <c r="H319" s="408">
        <f t="shared" si="23"/>
        <v>1</v>
      </c>
    </row>
    <row r="320" spans="2:8" s="332" customFormat="1" ht="14.15" customHeight="1" x14ac:dyDescent="0.3">
      <c r="B320" s="281" t="s">
        <v>557</v>
      </c>
      <c r="C320" s="280">
        <v>5</v>
      </c>
      <c r="D320" s="278">
        <v>1</v>
      </c>
      <c r="E320" s="278">
        <v>0</v>
      </c>
      <c r="F320" s="278">
        <v>0</v>
      </c>
      <c r="G320" s="278">
        <f t="shared" si="22"/>
        <v>1</v>
      </c>
      <c r="H320" s="408">
        <f t="shared" si="23"/>
        <v>1</v>
      </c>
    </row>
    <row r="321" spans="2:8" s="332" customFormat="1" ht="14.15" customHeight="1" x14ac:dyDescent="0.3">
      <c r="B321" s="281" t="s">
        <v>558</v>
      </c>
      <c r="C321" s="280">
        <v>5</v>
      </c>
      <c r="D321" s="278">
        <v>1</v>
      </c>
      <c r="E321" s="278">
        <v>0</v>
      </c>
      <c r="F321" s="278">
        <v>0</v>
      </c>
      <c r="G321" s="278">
        <f t="shared" si="22"/>
        <v>1</v>
      </c>
      <c r="H321" s="408">
        <f t="shared" si="23"/>
        <v>1</v>
      </c>
    </row>
    <row r="322" spans="2:8" s="332" customFormat="1" ht="14.15" customHeight="1" x14ac:dyDescent="0.3">
      <c r="B322" s="281" t="s">
        <v>559</v>
      </c>
      <c r="C322" s="280">
        <v>5</v>
      </c>
      <c r="D322" s="278">
        <v>0</v>
      </c>
      <c r="E322" s="278">
        <v>0</v>
      </c>
      <c r="F322" s="278">
        <v>0</v>
      </c>
      <c r="G322" s="278">
        <f t="shared" si="22"/>
        <v>0</v>
      </c>
      <c r="H322" s="408">
        <f t="shared" si="23"/>
        <v>0</v>
      </c>
    </row>
    <row r="323" spans="2:8" s="332" customFormat="1" ht="14.15" customHeight="1" x14ac:dyDescent="0.3">
      <c r="B323" s="281" t="s">
        <v>493</v>
      </c>
      <c r="C323" s="280">
        <v>5</v>
      </c>
      <c r="D323" s="278">
        <v>4</v>
      </c>
      <c r="E323" s="278">
        <v>0</v>
      </c>
      <c r="F323" s="278">
        <v>0</v>
      </c>
      <c r="G323" s="278">
        <f t="shared" si="22"/>
        <v>4</v>
      </c>
      <c r="H323" s="408">
        <f t="shared" si="23"/>
        <v>1</v>
      </c>
    </row>
    <row r="324" spans="2:8" s="332" customFormat="1" ht="14.15" customHeight="1" x14ac:dyDescent="0.3">
      <c r="B324" s="281" t="s">
        <v>494</v>
      </c>
      <c r="C324" s="280">
        <v>5</v>
      </c>
      <c r="D324" s="278">
        <v>2</v>
      </c>
      <c r="E324" s="278">
        <v>0</v>
      </c>
      <c r="F324" s="278">
        <v>0</v>
      </c>
      <c r="G324" s="278">
        <f t="shared" si="22"/>
        <v>2</v>
      </c>
      <c r="H324" s="408">
        <f t="shared" si="23"/>
        <v>1</v>
      </c>
    </row>
    <row r="325" spans="2:8" s="332" customFormat="1" ht="14.15" customHeight="1" x14ac:dyDescent="0.3">
      <c r="B325" s="281" t="s">
        <v>495</v>
      </c>
      <c r="C325" s="280">
        <v>5</v>
      </c>
      <c r="D325" s="278">
        <v>0</v>
      </c>
      <c r="E325" s="278">
        <v>0</v>
      </c>
      <c r="F325" s="278">
        <v>0</v>
      </c>
      <c r="G325" s="278">
        <f t="shared" si="22"/>
        <v>0</v>
      </c>
      <c r="H325" s="408">
        <f t="shared" si="23"/>
        <v>0</v>
      </c>
    </row>
    <row r="326" spans="2:8" s="332" customFormat="1" ht="14.15" customHeight="1" x14ac:dyDescent="0.3">
      <c r="B326" s="281" t="s">
        <v>496</v>
      </c>
      <c r="C326" s="280">
        <v>5</v>
      </c>
      <c r="D326" s="278">
        <v>2</v>
      </c>
      <c r="E326" s="278">
        <v>0</v>
      </c>
      <c r="F326" s="278">
        <v>0</v>
      </c>
      <c r="G326" s="278">
        <f t="shared" si="22"/>
        <v>2</v>
      </c>
      <c r="H326" s="408">
        <f t="shared" si="23"/>
        <v>1</v>
      </c>
    </row>
    <row r="327" spans="2:8" s="332" customFormat="1" ht="14.15" customHeight="1" x14ac:dyDescent="0.3">
      <c r="B327" s="281" t="s">
        <v>497</v>
      </c>
      <c r="C327" s="280">
        <v>5</v>
      </c>
      <c r="D327" s="278">
        <v>3</v>
      </c>
      <c r="E327" s="278">
        <v>0</v>
      </c>
      <c r="F327" s="278">
        <f>SUM(V!BA302)</f>
        <v>0</v>
      </c>
      <c r="G327" s="278">
        <f t="shared" si="22"/>
        <v>3</v>
      </c>
      <c r="H327" s="408">
        <f t="shared" si="23"/>
        <v>1</v>
      </c>
    </row>
    <row r="328" spans="2:8" s="332" customFormat="1" ht="14.15" customHeight="1" x14ac:dyDescent="0.3">
      <c r="B328" s="281" t="s">
        <v>498</v>
      </c>
      <c r="C328" s="280">
        <v>5</v>
      </c>
      <c r="D328" s="278">
        <v>0</v>
      </c>
      <c r="E328" s="278">
        <v>0</v>
      </c>
      <c r="F328" s="278">
        <f>SUM(V!BA303)</f>
        <v>0</v>
      </c>
      <c r="G328" s="278">
        <f t="shared" si="22"/>
        <v>0</v>
      </c>
      <c r="H328" s="408">
        <f t="shared" si="23"/>
        <v>0</v>
      </c>
    </row>
    <row r="329" spans="2:8" s="332" customFormat="1" ht="14.15" customHeight="1" x14ac:dyDescent="0.3">
      <c r="B329" s="281" t="s">
        <v>394</v>
      </c>
      <c r="C329" s="280">
        <v>5</v>
      </c>
      <c r="D329" s="278">
        <v>0</v>
      </c>
      <c r="E329" s="278">
        <v>0</v>
      </c>
      <c r="F329" s="278">
        <f>SUM(V!BA304)</f>
        <v>0</v>
      </c>
      <c r="G329" s="278">
        <f t="shared" si="22"/>
        <v>0</v>
      </c>
      <c r="H329" s="408">
        <f t="shared" si="23"/>
        <v>0</v>
      </c>
    </row>
    <row r="330" spans="2:8" s="332" customFormat="1" ht="14.15" customHeight="1" x14ac:dyDescent="0.3">
      <c r="B330" s="281" t="s">
        <v>395</v>
      </c>
      <c r="C330" s="280">
        <v>5</v>
      </c>
      <c r="D330" s="278">
        <v>2</v>
      </c>
      <c r="E330" s="278">
        <v>0</v>
      </c>
      <c r="F330" s="278">
        <f>SUM(V!BA305)</f>
        <v>0</v>
      </c>
      <c r="G330" s="278">
        <f t="shared" si="22"/>
        <v>2</v>
      </c>
      <c r="H330" s="408">
        <f t="shared" si="23"/>
        <v>1</v>
      </c>
    </row>
    <row r="331" spans="2:8" s="332" customFormat="1" ht="14.15" customHeight="1" x14ac:dyDescent="0.3">
      <c r="B331" s="281" t="s">
        <v>405</v>
      </c>
      <c r="C331" s="280">
        <v>5</v>
      </c>
      <c r="D331" s="278">
        <v>2</v>
      </c>
      <c r="E331" s="278">
        <v>0</v>
      </c>
      <c r="F331" s="278">
        <f>SUM(V!BA306)</f>
        <v>0</v>
      </c>
      <c r="G331" s="278">
        <f t="shared" si="22"/>
        <v>2</v>
      </c>
      <c r="H331" s="408">
        <f t="shared" si="23"/>
        <v>1</v>
      </c>
    </row>
    <row r="332" spans="2:8" s="332" customFormat="1" ht="14.15" customHeight="1" x14ac:dyDescent="0.3">
      <c r="B332" s="281" t="s">
        <v>406</v>
      </c>
      <c r="C332" s="280">
        <v>5</v>
      </c>
      <c r="D332" s="278">
        <v>0</v>
      </c>
      <c r="E332" s="278">
        <v>0</v>
      </c>
      <c r="F332" s="278">
        <f>SUM(V!BA307)</f>
        <v>0</v>
      </c>
      <c r="G332" s="278">
        <f t="shared" si="22"/>
        <v>0</v>
      </c>
      <c r="H332" s="408">
        <f t="shared" si="23"/>
        <v>0</v>
      </c>
    </row>
    <row r="333" spans="2:8" s="332" customFormat="1" ht="14.15" customHeight="1" x14ac:dyDescent="0.3">
      <c r="B333" s="281" t="s">
        <v>407</v>
      </c>
      <c r="C333" s="280">
        <v>5</v>
      </c>
      <c r="D333" s="278">
        <v>14</v>
      </c>
      <c r="E333" s="278">
        <v>0</v>
      </c>
      <c r="F333" s="278">
        <v>2</v>
      </c>
      <c r="G333" s="278">
        <f t="shared" si="22"/>
        <v>12</v>
      </c>
      <c r="H333" s="408">
        <f t="shared" si="23"/>
        <v>2</v>
      </c>
    </row>
    <row r="334" spans="2:8" s="332" customFormat="1" ht="14.15" customHeight="1" x14ac:dyDescent="0.3">
      <c r="B334" s="281" t="s">
        <v>408</v>
      </c>
      <c r="C334" s="280">
        <v>5</v>
      </c>
      <c r="D334" s="278">
        <v>13</v>
      </c>
      <c r="E334" s="278">
        <v>0</v>
      </c>
      <c r="F334" s="278">
        <v>1</v>
      </c>
      <c r="G334" s="278">
        <f t="shared" si="22"/>
        <v>12</v>
      </c>
      <c r="H334" s="408">
        <f t="shared" si="23"/>
        <v>2</v>
      </c>
    </row>
    <row r="335" spans="2:8" s="332" customFormat="1" ht="14.15" customHeight="1" x14ac:dyDescent="0.3">
      <c r="B335" s="281" t="s">
        <v>409</v>
      </c>
      <c r="C335" s="280">
        <v>5</v>
      </c>
      <c r="D335" s="278">
        <v>29</v>
      </c>
      <c r="E335" s="278">
        <v>0</v>
      </c>
      <c r="F335" s="278">
        <f>SUM(V!BA310)</f>
        <v>0</v>
      </c>
      <c r="G335" s="278">
        <f t="shared" si="22"/>
        <v>29</v>
      </c>
      <c r="H335" s="408">
        <f t="shared" si="23"/>
        <v>2</v>
      </c>
    </row>
    <row r="336" spans="2:8" s="332" customFormat="1" ht="14.15" customHeight="1" x14ac:dyDescent="0.3">
      <c r="B336" s="281" t="s">
        <v>410</v>
      </c>
      <c r="C336" s="280">
        <v>5</v>
      </c>
      <c r="D336" s="278">
        <v>7</v>
      </c>
      <c r="E336" s="278">
        <v>0</v>
      </c>
      <c r="F336" s="278">
        <f>SUM(V!BA311)</f>
        <v>0</v>
      </c>
      <c r="G336" s="278">
        <f t="shared" si="22"/>
        <v>7</v>
      </c>
      <c r="H336" s="408">
        <f t="shared" si="23"/>
        <v>2</v>
      </c>
    </row>
    <row r="337" spans="2:8" s="332" customFormat="1" ht="14.15" customHeight="1" x14ac:dyDescent="0.3">
      <c r="B337" s="281" t="s">
        <v>411</v>
      </c>
      <c r="C337" s="280">
        <v>5</v>
      </c>
      <c r="D337" s="278">
        <v>0</v>
      </c>
      <c r="E337" s="278">
        <v>0</v>
      </c>
      <c r="F337" s="278">
        <f>SUM(V!BA312)</f>
        <v>0</v>
      </c>
      <c r="G337" s="278">
        <f t="shared" si="22"/>
        <v>0</v>
      </c>
      <c r="H337" s="408">
        <f t="shared" si="23"/>
        <v>0</v>
      </c>
    </row>
    <row r="338" spans="2:8" s="332" customFormat="1" ht="14.15" customHeight="1" x14ac:dyDescent="0.3">
      <c r="B338" s="281" t="s">
        <v>412</v>
      </c>
      <c r="C338" s="280">
        <v>5</v>
      </c>
      <c r="D338" s="278">
        <v>9</v>
      </c>
      <c r="E338" s="278">
        <v>0</v>
      </c>
      <c r="F338" s="278">
        <f>SUM(V!BA313)</f>
        <v>0</v>
      </c>
      <c r="G338" s="278">
        <f t="shared" si="22"/>
        <v>9</v>
      </c>
      <c r="H338" s="408">
        <f t="shared" si="23"/>
        <v>2</v>
      </c>
    </row>
    <row r="339" spans="2:8" s="332" customFormat="1" ht="14.15" customHeight="1" x14ac:dyDescent="0.3">
      <c r="B339" s="281" t="s">
        <v>413</v>
      </c>
      <c r="C339" s="280">
        <v>5</v>
      </c>
      <c r="D339" s="278">
        <v>0</v>
      </c>
      <c r="E339" s="278">
        <v>0</v>
      </c>
      <c r="F339" s="278">
        <f>SUM(V!BA314)</f>
        <v>0</v>
      </c>
      <c r="G339" s="278">
        <f t="shared" si="22"/>
        <v>0</v>
      </c>
      <c r="H339" s="408">
        <f t="shared" si="23"/>
        <v>0</v>
      </c>
    </row>
    <row r="340" spans="2:8" s="332" customFormat="1" ht="14.15" customHeight="1" x14ac:dyDescent="0.3">
      <c r="B340" s="281" t="s">
        <v>414</v>
      </c>
      <c r="C340" s="280">
        <v>5</v>
      </c>
      <c r="D340" s="278">
        <v>0</v>
      </c>
      <c r="E340" s="278">
        <v>0</v>
      </c>
      <c r="F340" s="278">
        <f>SUM(V!BA315)</f>
        <v>0</v>
      </c>
      <c r="G340" s="278">
        <f t="shared" si="22"/>
        <v>0</v>
      </c>
      <c r="H340" s="408">
        <f t="shared" si="23"/>
        <v>0</v>
      </c>
    </row>
    <row r="341" spans="2:8" s="332" customFormat="1" ht="14.15" customHeight="1" x14ac:dyDescent="0.3">
      <c r="B341" s="281" t="s">
        <v>415</v>
      </c>
      <c r="C341" s="280">
        <v>5</v>
      </c>
      <c r="D341" s="278">
        <v>0</v>
      </c>
      <c r="E341" s="278">
        <v>0</v>
      </c>
      <c r="F341" s="278">
        <f>SUM(V!BA316)</f>
        <v>0</v>
      </c>
      <c r="G341" s="278">
        <f t="shared" si="22"/>
        <v>0</v>
      </c>
      <c r="H341" s="408">
        <f t="shared" si="23"/>
        <v>0</v>
      </c>
    </row>
    <row r="342" spans="2:8" s="332" customFormat="1" ht="14.15" customHeight="1" x14ac:dyDescent="0.3">
      <c r="B342" s="281" t="s">
        <v>416</v>
      </c>
      <c r="C342" s="280">
        <v>5</v>
      </c>
      <c r="D342" s="278">
        <v>2</v>
      </c>
      <c r="E342" s="278">
        <v>0</v>
      </c>
      <c r="F342" s="278">
        <f>SUM(V!BA317)</f>
        <v>0</v>
      </c>
      <c r="G342" s="278">
        <f t="shared" si="22"/>
        <v>2</v>
      </c>
      <c r="H342" s="408">
        <f t="shared" si="23"/>
        <v>1</v>
      </c>
    </row>
    <row r="343" spans="2:8" s="332" customFormat="1" ht="14.15" customHeight="1" x14ac:dyDescent="0.3">
      <c r="B343" s="281" t="s">
        <v>417</v>
      </c>
      <c r="C343" s="280">
        <v>5</v>
      </c>
      <c r="D343" s="278">
        <v>0</v>
      </c>
      <c r="E343" s="278">
        <v>0</v>
      </c>
      <c r="F343" s="278">
        <f>SUM(V!BA318)</f>
        <v>0</v>
      </c>
      <c r="G343" s="278">
        <f t="shared" si="22"/>
        <v>0</v>
      </c>
      <c r="H343" s="408">
        <f t="shared" si="23"/>
        <v>0</v>
      </c>
    </row>
    <row r="344" spans="2:8" s="332" customFormat="1" ht="14.15" customHeight="1" x14ac:dyDescent="0.3">
      <c r="B344" s="281" t="s">
        <v>418</v>
      </c>
      <c r="C344" s="280">
        <v>5</v>
      </c>
      <c r="D344" s="278">
        <v>40</v>
      </c>
      <c r="E344" s="278">
        <v>0</v>
      </c>
      <c r="F344" s="278">
        <f>SUM(V!BB392:BB393)</f>
        <v>2</v>
      </c>
      <c r="G344" s="278">
        <f t="shared" si="22"/>
        <v>38</v>
      </c>
      <c r="H344" s="408">
        <f t="shared" si="23"/>
        <v>2</v>
      </c>
    </row>
    <row r="345" spans="2:8" s="332" customFormat="1" ht="14.15" customHeight="1" x14ac:dyDescent="0.3">
      <c r="B345" s="281" t="s">
        <v>420</v>
      </c>
      <c r="C345" s="280">
        <v>5</v>
      </c>
      <c r="D345" s="278">
        <v>40</v>
      </c>
      <c r="E345" s="278">
        <v>0</v>
      </c>
      <c r="F345" s="278">
        <f>SUM(V!BB404)</f>
        <v>2</v>
      </c>
      <c r="G345" s="278">
        <f t="shared" si="22"/>
        <v>38</v>
      </c>
      <c r="H345" s="408">
        <f t="shared" si="23"/>
        <v>2</v>
      </c>
    </row>
    <row r="346" spans="2:8" s="332" customFormat="1" ht="14.15" customHeight="1" x14ac:dyDescent="0.3">
      <c r="B346" s="321" t="s">
        <v>522</v>
      </c>
      <c r="C346" s="280">
        <v>5</v>
      </c>
      <c r="D346" s="278">
        <v>0</v>
      </c>
      <c r="E346" s="278">
        <v>5</v>
      </c>
      <c r="F346" s="278">
        <f>SUM(V!BB411:BB412)</f>
        <v>1</v>
      </c>
      <c r="G346" s="278">
        <f t="shared" si="22"/>
        <v>4</v>
      </c>
      <c r="H346" s="408">
        <f>_xlfn.IFS(G346&lt;=0,0,G346&lt;=C346,1,G346&gt;=C346,2)</f>
        <v>1</v>
      </c>
    </row>
    <row r="347" spans="2:8" s="332" customFormat="1" ht="14.15" customHeight="1" x14ac:dyDescent="0.3">
      <c r="B347" s="321" t="s">
        <v>523</v>
      </c>
      <c r="C347" s="280">
        <v>5</v>
      </c>
      <c r="D347" s="278">
        <v>0</v>
      </c>
      <c r="E347" s="278">
        <v>5</v>
      </c>
      <c r="F347" s="278">
        <f>SUM(V!BB422)</f>
        <v>0</v>
      </c>
      <c r="G347" s="278">
        <f t="shared" si="22"/>
        <v>5</v>
      </c>
      <c r="H347" s="408">
        <f>_xlfn.IFS(G347&lt;=0,0,G347&lt;=C347,1,G347&gt;=C347,2)</f>
        <v>1</v>
      </c>
    </row>
    <row r="348" spans="2:8" s="332" customFormat="1" ht="14.15" customHeight="1" x14ac:dyDescent="0.3">
      <c r="B348" s="321" t="s">
        <v>524</v>
      </c>
      <c r="C348" s="280">
        <v>5</v>
      </c>
      <c r="D348" s="278">
        <v>0</v>
      </c>
      <c r="E348" s="278">
        <v>5</v>
      </c>
      <c r="F348" s="278">
        <f>SUM(V!BB433:BB434)</f>
        <v>2</v>
      </c>
      <c r="G348" s="278">
        <f t="shared" si="22"/>
        <v>3</v>
      </c>
      <c r="H348" s="408">
        <f>_xlfn.IFS(G348&lt;=0,0,G348&lt;=C348,1,G348&gt;=C348,2)</f>
        <v>1</v>
      </c>
    </row>
    <row r="349" spans="2:8" s="332" customFormat="1" ht="14.15" customHeight="1" x14ac:dyDescent="0.3">
      <c r="B349" s="321" t="s">
        <v>525</v>
      </c>
      <c r="C349" s="280">
        <v>5</v>
      </c>
      <c r="D349" s="278">
        <v>0</v>
      </c>
      <c r="E349" s="278">
        <v>5</v>
      </c>
      <c r="F349" s="278">
        <f>SUM(V!BB447:BB448)</f>
        <v>1</v>
      </c>
      <c r="G349" s="278">
        <f t="shared" si="22"/>
        <v>4</v>
      </c>
      <c r="H349" s="408">
        <f>_xlfn.IFS(G349&lt;=0,0,G349&lt;=C349,1,G349&gt;=C349,2)</f>
        <v>1</v>
      </c>
    </row>
    <row r="350" spans="2:8" ht="12.75" customHeight="1" x14ac:dyDescent="0.3">
      <c r="D350" s="278"/>
    </row>
    <row r="351" spans="2:8" ht="14.5" customHeight="1" x14ac:dyDescent="0.3">
      <c r="B351" s="643"/>
      <c r="C351" s="808"/>
      <c r="D351" s="808"/>
      <c r="E351" s="808"/>
      <c r="F351" s="808"/>
      <c r="G351" s="808"/>
    </row>
    <row r="352" spans="2:8" ht="15.65" customHeight="1" x14ac:dyDescent="0.3">
      <c r="B352" s="634"/>
      <c r="C352" s="635"/>
      <c r="D352" s="635"/>
      <c r="E352" s="635"/>
      <c r="F352" s="635"/>
      <c r="G352" s="635"/>
    </row>
    <row r="353" spans="2:8" ht="15.65" customHeight="1" x14ac:dyDescent="0.3">
      <c r="B353" s="636"/>
      <c r="C353" s="637"/>
      <c r="D353" s="637"/>
      <c r="E353" s="637"/>
      <c r="F353" s="637"/>
      <c r="G353" s="637"/>
    </row>
    <row r="354" spans="2:8" ht="12.75" customHeight="1" x14ac:dyDescent="0.25"/>
    <row r="355" spans="2:8" ht="12.75" customHeight="1" x14ac:dyDescent="0.25">
      <c r="B355" s="315" t="s">
        <v>564</v>
      </c>
      <c r="C355" s="398"/>
      <c r="D355" s="398"/>
      <c r="E355" s="398"/>
    </row>
    <row r="356" spans="2:8" ht="12.75" customHeight="1" x14ac:dyDescent="0.35">
      <c r="B356" s="317" t="s">
        <v>565</v>
      </c>
      <c r="C356" s="398"/>
      <c r="D356" s="320"/>
      <c r="E356" s="398"/>
    </row>
    <row r="357" spans="2:8" ht="12.75" customHeight="1" x14ac:dyDescent="0.25">
      <c r="B357" s="316"/>
      <c r="C357" s="398"/>
      <c r="D357" s="345"/>
      <c r="E357" s="398"/>
    </row>
    <row r="358" spans="2:8" ht="12.75" customHeight="1" x14ac:dyDescent="0.3">
      <c r="B358" s="319"/>
      <c r="C358" s="320" t="s">
        <v>566</v>
      </c>
      <c r="D358" s="398"/>
      <c r="E358" s="806" t="s">
        <v>568</v>
      </c>
      <c r="F358" s="806"/>
    </row>
    <row r="359" spans="2:8" ht="12.75" customHeight="1" x14ac:dyDescent="0.3">
      <c r="B359" s="807" t="s">
        <v>567</v>
      </c>
      <c r="C359" s="807"/>
      <c r="D359" s="807"/>
      <c r="E359" s="807"/>
      <c r="F359" s="806"/>
      <c r="G359" s="806"/>
    </row>
    <row r="360" spans="2:8" ht="12.75" customHeight="1" x14ac:dyDescent="0.25"/>
    <row r="361" spans="2:8" ht="20" customHeight="1" x14ac:dyDescent="0.4">
      <c r="B361" s="805" t="s">
        <v>580</v>
      </c>
      <c r="C361" s="805"/>
      <c r="D361" s="805"/>
      <c r="E361" s="805"/>
      <c r="F361" s="805"/>
      <c r="G361" s="805"/>
      <c r="H361" s="805"/>
    </row>
    <row r="362" spans="2:8" ht="12.75" customHeight="1" x14ac:dyDescent="0.35">
      <c r="B362" s="443" t="s">
        <v>445</v>
      </c>
      <c r="C362" s="212" t="s">
        <v>505</v>
      </c>
      <c r="D362" s="443" t="s">
        <v>501</v>
      </c>
      <c r="E362" s="443" t="s">
        <v>502</v>
      </c>
      <c r="F362" s="443" t="s">
        <v>503</v>
      </c>
      <c r="G362" s="443" t="s">
        <v>504</v>
      </c>
      <c r="H362" s="407" t="s">
        <v>528</v>
      </c>
    </row>
    <row r="363" spans="2:8" ht="12.75" customHeight="1" x14ac:dyDescent="0.3">
      <c r="B363" s="281" t="s">
        <v>477</v>
      </c>
      <c r="C363" s="280">
        <v>5</v>
      </c>
      <c r="D363" s="278">
        <v>0</v>
      </c>
      <c r="E363" s="278">
        <v>0</v>
      </c>
      <c r="F363" s="278">
        <f>SUM(V!BJ14)</f>
        <v>0</v>
      </c>
      <c r="G363" s="278">
        <f>D363+E363-F363</f>
        <v>0</v>
      </c>
      <c r="H363" s="408">
        <f t="shared" ref="H363:H403" si="24">_xlfn.IFS(G363&lt;=0,0,G363&lt;=C363,1,G363&gt;=C363,2)</f>
        <v>0</v>
      </c>
    </row>
    <row r="364" spans="2:8" ht="12.75" customHeight="1" x14ac:dyDescent="0.3">
      <c r="B364" s="281" t="s">
        <v>480</v>
      </c>
      <c r="C364" s="280">
        <v>5</v>
      </c>
      <c r="D364" s="278">
        <v>0</v>
      </c>
      <c r="E364" s="278">
        <v>0</v>
      </c>
      <c r="F364" s="278">
        <f>SUM(V!BJ15)</f>
        <v>0</v>
      </c>
      <c r="G364" s="278">
        <f t="shared" ref="G364:G406" si="25">D364+E364-F364</f>
        <v>0</v>
      </c>
      <c r="H364" s="408">
        <f t="shared" si="24"/>
        <v>0</v>
      </c>
    </row>
    <row r="365" spans="2:8" ht="12.75" customHeight="1" x14ac:dyDescent="0.3">
      <c r="B365" s="281" t="s">
        <v>481</v>
      </c>
      <c r="C365" s="280">
        <v>5</v>
      </c>
      <c r="D365" s="278">
        <v>0</v>
      </c>
      <c r="E365" s="278">
        <v>0</v>
      </c>
      <c r="F365" s="278">
        <f>SUM(V!BJ32)</f>
        <v>0</v>
      </c>
      <c r="G365" s="278">
        <f t="shared" si="25"/>
        <v>0</v>
      </c>
      <c r="H365" s="408">
        <f t="shared" si="24"/>
        <v>0</v>
      </c>
    </row>
    <row r="366" spans="2:8" ht="12.75" customHeight="1" x14ac:dyDescent="0.3">
      <c r="B366" s="281" t="s">
        <v>560</v>
      </c>
      <c r="C366" s="280">
        <v>5</v>
      </c>
      <c r="D366" s="278">
        <v>3</v>
      </c>
      <c r="E366" s="278">
        <v>0</v>
      </c>
      <c r="F366" s="278">
        <f>SUM(V!BJ33)</f>
        <v>0</v>
      </c>
      <c r="G366" s="278">
        <f t="shared" si="25"/>
        <v>3</v>
      </c>
      <c r="H366" s="408">
        <f t="shared" si="24"/>
        <v>1</v>
      </c>
    </row>
    <row r="367" spans="2:8" ht="12.75" customHeight="1" x14ac:dyDescent="0.3">
      <c r="B367" s="281" t="s">
        <v>482</v>
      </c>
      <c r="C367" s="280">
        <v>5</v>
      </c>
      <c r="D367" s="278">
        <v>2</v>
      </c>
      <c r="E367" s="278">
        <v>0</v>
      </c>
      <c r="F367" s="278">
        <f>SUM(V!BJ34)</f>
        <v>0</v>
      </c>
      <c r="G367" s="278">
        <f t="shared" si="25"/>
        <v>2</v>
      </c>
      <c r="H367" s="408">
        <f t="shared" si="24"/>
        <v>1</v>
      </c>
    </row>
    <row r="368" spans="2:8" ht="12.75" customHeight="1" x14ac:dyDescent="0.3">
      <c r="B368" s="281" t="s">
        <v>483</v>
      </c>
      <c r="C368" s="280">
        <v>5</v>
      </c>
      <c r="D368" s="278">
        <v>2</v>
      </c>
      <c r="E368" s="278">
        <v>0</v>
      </c>
      <c r="F368" s="278">
        <f>SUM(V!BJ35)</f>
        <v>0</v>
      </c>
      <c r="G368" s="278">
        <f t="shared" si="25"/>
        <v>2</v>
      </c>
      <c r="H368" s="408">
        <f t="shared" si="24"/>
        <v>1</v>
      </c>
    </row>
    <row r="369" spans="2:8" ht="12.75" customHeight="1" x14ac:dyDescent="0.3">
      <c r="B369" s="281" t="s">
        <v>484</v>
      </c>
      <c r="C369" s="280">
        <v>5</v>
      </c>
      <c r="D369" s="278">
        <v>2</v>
      </c>
      <c r="E369" s="278">
        <v>0</v>
      </c>
      <c r="F369" s="278">
        <f>SUM(V!BJ36)</f>
        <v>0</v>
      </c>
      <c r="G369" s="278">
        <f t="shared" si="25"/>
        <v>2</v>
      </c>
      <c r="H369" s="408">
        <f t="shared" si="24"/>
        <v>1</v>
      </c>
    </row>
    <row r="370" spans="2:8" ht="12.75" customHeight="1" x14ac:dyDescent="0.3">
      <c r="B370" s="281" t="s">
        <v>485</v>
      </c>
      <c r="C370" s="280">
        <v>5</v>
      </c>
      <c r="D370" s="278">
        <v>1</v>
      </c>
      <c r="E370" s="278">
        <v>0</v>
      </c>
      <c r="F370" s="278">
        <f>SUM(V!BJ37)</f>
        <v>0</v>
      </c>
      <c r="G370" s="278">
        <f t="shared" si="25"/>
        <v>1</v>
      </c>
      <c r="H370" s="408">
        <f t="shared" si="24"/>
        <v>1</v>
      </c>
    </row>
    <row r="371" spans="2:8" ht="12.75" customHeight="1" x14ac:dyDescent="0.3">
      <c r="B371" s="281" t="s">
        <v>486</v>
      </c>
      <c r="C371" s="280">
        <v>5</v>
      </c>
      <c r="D371" s="278">
        <v>2</v>
      </c>
      <c r="E371" s="278">
        <v>0</v>
      </c>
      <c r="F371" s="278">
        <f>SUM(V!BJ38)</f>
        <v>0</v>
      </c>
      <c r="G371" s="278">
        <f t="shared" si="25"/>
        <v>2</v>
      </c>
      <c r="H371" s="408">
        <f t="shared" si="24"/>
        <v>1</v>
      </c>
    </row>
    <row r="372" spans="2:8" ht="12.75" customHeight="1" x14ac:dyDescent="0.3">
      <c r="B372" s="281" t="s">
        <v>488</v>
      </c>
      <c r="C372" s="280">
        <v>5</v>
      </c>
      <c r="D372" s="278">
        <v>1</v>
      </c>
      <c r="E372" s="278">
        <v>0</v>
      </c>
      <c r="F372" s="278">
        <f>SUM(V!BJ39)</f>
        <v>0</v>
      </c>
      <c r="G372" s="278">
        <f t="shared" si="25"/>
        <v>1</v>
      </c>
      <c r="H372" s="408">
        <f t="shared" si="24"/>
        <v>1</v>
      </c>
    </row>
    <row r="373" spans="2:8" ht="12.75" customHeight="1" x14ac:dyDescent="0.3">
      <c r="B373" s="281" t="s">
        <v>489</v>
      </c>
      <c r="C373" s="280">
        <v>5</v>
      </c>
      <c r="D373" s="278">
        <v>0</v>
      </c>
      <c r="E373" s="278">
        <v>0</v>
      </c>
      <c r="F373" s="278">
        <f>SUM(V!BJ40)</f>
        <v>0</v>
      </c>
      <c r="G373" s="278">
        <f t="shared" si="25"/>
        <v>0</v>
      </c>
      <c r="H373" s="408">
        <f t="shared" si="24"/>
        <v>0</v>
      </c>
    </row>
    <row r="374" spans="2:8" ht="12.75" customHeight="1" x14ac:dyDescent="0.3">
      <c r="B374" s="281" t="s">
        <v>490</v>
      </c>
      <c r="C374" s="280">
        <v>5</v>
      </c>
      <c r="D374" s="278">
        <v>1</v>
      </c>
      <c r="E374" s="278">
        <v>0</v>
      </c>
      <c r="F374" s="278">
        <f>SUM(V!BJ41)</f>
        <v>0</v>
      </c>
      <c r="G374" s="278">
        <f t="shared" si="25"/>
        <v>1</v>
      </c>
      <c r="H374" s="408">
        <f t="shared" si="24"/>
        <v>1</v>
      </c>
    </row>
    <row r="375" spans="2:8" ht="12.75" customHeight="1" x14ac:dyDescent="0.3">
      <c r="B375" s="281" t="s">
        <v>491</v>
      </c>
      <c r="C375" s="280">
        <v>5</v>
      </c>
      <c r="D375" s="278">
        <v>1</v>
      </c>
      <c r="E375" s="278">
        <v>0</v>
      </c>
      <c r="F375" s="278">
        <f>SUM(V!BJ42)</f>
        <v>0</v>
      </c>
      <c r="G375" s="278">
        <f t="shared" si="25"/>
        <v>1</v>
      </c>
      <c r="H375" s="408">
        <f t="shared" si="24"/>
        <v>1</v>
      </c>
    </row>
    <row r="376" spans="2:8" ht="12.75" customHeight="1" x14ac:dyDescent="0.3">
      <c r="B376" s="281" t="s">
        <v>492</v>
      </c>
      <c r="C376" s="280">
        <v>5</v>
      </c>
      <c r="D376" s="278">
        <v>1</v>
      </c>
      <c r="E376" s="278">
        <v>0</v>
      </c>
      <c r="F376" s="278">
        <f>SUM(V!BJ43)</f>
        <v>0</v>
      </c>
      <c r="G376" s="278">
        <f t="shared" si="25"/>
        <v>1</v>
      </c>
      <c r="H376" s="408">
        <f t="shared" si="24"/>
        <v>1</v>
      </c>
    </row>
    <row r="377" spans="2:8" ht="12.75" customHeight="1" x14ac:dyDescent="0.3">
      <c r="B377" s="281" t="s">
        <v>556</v>
      </c>
      <c r="C377" s="280">
        <v>5</v>
      </c>
      <c r="D377" s="278">
        <v>1</v>
      </c>
      <c r="E377" s="278">
        <v>0</v>
      </c>
      <c r="F377" s="278">
        <f>SUM(V!BJ44)</f>
        <v>0</v>
      </c>
      <c r="G377" s="278">
        <f t="shared" si="25"/>
        <v>1</v>
      </c>
      <c r="H377" s="408">
        <f t="shared" si="24"/>
        <v>1</v>
      </c>
    </row>
    <row r="378" spans="2:8" ht="12.75" customHeight="1" x14ac:dyDescent="0.3">
      <c r="B378" s="281" t="s">
        <v>557</v>
      </c>
      <c r="C378" s="280">
        <v>5</v>
      </c>
      <c r="D378" s="278">
        <v>1</v>
      </c>
      <c r="E378" s="278">
        <v>0</v>
      </c>
      <c r="F378" s="278">
        <f>SUM(V!BJ45)</f>
        <v>0</v>
      </c>
      <c r="G378" s="278">
        <f t="shared" si="25"/>
        <v>1</v>
      </c>
      <c r="H378" s="408">
        <f t="shared" si="24"/>
        <v>1</v>
      </c>
    </row>
    <row r="379" spans="2:8" ht="12.75" customHeight="1" x14ac:dyDescent="0.3">
      <c r="B379" s="281" t="s">
        <v>558</v>
      </c>
      <c r="C379" s="280">
        <v>5</v>
      </c>
      <c r="D379" s="278">
        <v>1</v>
      </c>
      <c r="E379" s="278">
        <v>0</v>
      </c>
      <c r="F379" s="278">
        <f>SUM(V!BJ46)</f>
        <v>0</v>
      </c>
      <c r="G379" s="278">
        <f t="shared" si="25"/>
        <v>1</v>
      </c>
      <c r="H379" s="408">
        <f t="shared" si="24"/>
        <v>1</v>
      </c>
    </row>
    <row r="380" spans="2:8" ht="12.75" customHeight="1" x14ac:dyDescent="0.3">
      <c r="B380" s="281" t="s">
        <v>559</v>
      </c>
      <c r="C380" s="280">
        <v>5</v>
      </c>
      <c r="D380" s="278">
        <v>0</v>
      </c>
      <c r="E380" s="278">
        <v>0</v>
      </c>
      <c r="F380" s="278">
        <f>SUM(V!BJ47)</f>
        <v>0</v>
      </c>
      <c r="G380" s="278">
        <f t="shared" si="25"/>
        <v>0</v>
      </c>
      <c r="H380" s="408">
        <f t="shared" si="24"/>
        <v>0</v>
      </c>
    </row>
    <row r="381" spans="2:8" ht="12.75" customHeight="1" x14ac:dyDescent="0.3">
      <c r="B381" s="281" t="s">
        <v>493</v>
      </c>
      <c r="C381" s="280">
        <v>5</v>
      </c>
      <c r="D381" s="278">
        <v>4</v>
      </c>
      <c r="E381" s="278">
        <v>0</v>
      </c>
      <c r="F381" s="278">
        <f>SUM(V!BJ48)</f>
        <v>0</v>
      </c>
      <c r="G381" s="278">
        <f t="shared" si="25"/>
        <v>4</v>
      </c>
      <c r="H381" s="408">
        <f t="shared" si="24"/>
        <v>1</v>
      </c>
    </row>
    <row r="382" spans="2:8" ht="12.75" customHeight="1" x14ac:dyDescent="0.3">
      <c r="B382" s="281" t="s">
        <v>494</v>
      </c>
      <c r="C382" s="280">
        <v>5</v>
      </c>
      <c r="D382" s="278">
        <v>2</v>
      </c>
      <c r="E382" s="278">
        <v>0</v>
      </c>
      <c r="F382" s="278">
        <f>SUM(V!BJ49)</f>
        <v>0</v>
      </c>
      <c r="G382" s="278">
        <f t="shared" si="25"/>
        <v>2</v>
      </c>
      <c r="H382" s="408">
        <f t="shared" si="24"/>
        <v>1</v>
      </c>
    </row>
    <row r="383" spans="2:8" ht="12.75" customHeight="1" x14ac:dyDescent="0.3">
      <c r="B383" s="281" t="s">
        <v>495</v>
      </c>
      <c r="C383" s="280">
        <v>5</v>
      </c>
      <c r="D383" s="278">
        <v>0</v>
      </c>
      <c r="E383" s="278">
        <v>0</v>
      </c>
      <c r="F383" s="278">
        <f>SUM(V!BJ50)</f>
        <v>0</v>
      </c>
      <c r="G383" s="278">
        <f t="shared" si="25"/>
        <v>0</v>
      </c>
      <c r="H383" s="408">
        <f t="shared" si="24"/>
        <v>0</v>
      </c>
    </row>
    <row r="384" spans="2:8" ht="12.75" customHeight="1" x14ac:dyDescent="0.3">
      <c r="B384" s="281" t="s">
        <v>496</v>
      </c>
      <c r="C384" s="280">
        <v>5</v>
      </c>
      <c r="D384" s="278">
        <v>2</v>
      </c>
      <c r="E384" s="278">
        <v>0</v>
      </c>
      <c r="F384" s="278">
        <f>SUM(V!BJ51)</f>
        <v>0</v>
      </c>
      <c r="G384" s="278">
        <f t="shared" si="25"/>
        <v>2</v>
      </c>
      <c r="H384" s="408">
        <f t="shared" si="24"/>
        <v>1</v>
      </c>
    </row>
    <row r="385" spans="2:8" ht="12.75" customHeight="1" x14ac:dyDescent="0.3">
      <c r="B385" s="281" t="s">
        <v>497</v>
      </c>
      <c r="C385" s="280">
        <v>5</v>
      </c>
      <c r="D385" s="278">
        <v>3</v>
      </c>
      <c r="E385" s="278">
        <v>0</v>
      </c>
      <c r="F385" s="278">
        <v>1</v>
      </c>
      <c r="G385" s="278">
        <f t="shared" si="25"/>
        <v>2</v>
      </c>
      <c r="H385" s="408">
        <f t="shared" si="24"/>
        <v>1</v>
      </c>
    </row>
    <row r="386" spans="2:8" ht="12.75" customHeight="1" x14ac:dyDescent="0.3">
      <c r="B386" s="281" t="s">
        <v>498</v>
      </c>
      <c r="C386" s="280">
        <v>5</v>
      </c>
      <c r="D386" s="278">
        <v>0</v>
      </c>
      <c r="E386" s="278">
        <v>0</v>
      </c>
      <c r="F386" s="278">
        <v>0</v>
      </c>
      <c r="G386" s="278">
        <f t="shared" si="25"/>
        <v>0</v>
      </c>
      <c r="H386" s="408">
        <f t="shared" si="24"/>
        <v>0</v>
      </c>
    </row>
    <row r="387" spans="2:8" ht="12.75" customHeight="1" x14ac:dyDescent="0.3">
      <c r="B387" s="281" t="s">
        <v>394</v>
      </c>
      <c r="C387" s="280">
        <v>5</v>
      </c>
      <c r="D387" s="278">
        <v>0</v>
      </c>
      <c r="E387" s="278">
        <v>0</v>
      </c>
      <c r="F387" s="278">
        <v>0</v>
      </c>
      <c r="G387" s="278">
        <f t="shared" si="25"/>
        <v>0</v>
      </c>
      <c r="H387" s="408">
        <f t="shared" si="24"/>
        <v>0</v>
      </c>
    </row>
    <row r="388" spans="2:8" ht="12.75" customHeight="1" x14ac:dyDescent="0.3">
      <c r="B388" s="281" t="s">
        <v>395</v>
      </c>
      <c r="C388" s="280">
        <v>5</v>
      </c>
      <c r="D388" s="278">
        <v>2</v>
      </c>
      <c r="E388" s="278">
        <v>0</v>
      </c>
      <c r="F388" s="278">
        <v>0</v>
      </c>
      <c r="G388" s="278">
        <f t="shared" si="25"/>
        <v>2</v>
      </c>
      <c r="H388" s="408">
        <f t="shared" si="24"/>
        <v>1</v>
      </c>
    </row>
    <row r="389" spans="2:8" ht="12.75" customHeight="1" x14ac:dyDescent="0.3">
      <c r="B389" s="281" t="s">
        <v>405</v>
      </c>
      <c r="C389" s="280">
        <v>5</v>
      </c>
      <c r="D389" s="278">
        <v>2</v>
      </c>
      <c r="E389" s="278">
        <v>0</v>
      </c>
      <c r="F389" s="278">
        <v>0</v>
      </c>
      <c r="G389" s="278">
        <f t="shared" si="25"/>
        <v>2</v>
      </c>
      <c r="H389" s="408">
        <f t="shared" si="24"/>
        <v>1</v>
      </c>
    </row>
    <row r="390" spans="2:8" ht="12.75" customHeight="1" x14ac:dyDescent="0.3">
      <c r="B390" s="281" t="s">
        <v>406</v>
      </c>
      <c r="C390" s="280">
        <v>5</v>
      </c>
      <c r="D390" s="278">
        <v>0</v>
      </c>
      <c r="E390" s="278">
        <v>0</v>
      </c>
      <c r="F390" s="278">
        <v>0</v>
      </c>
      <c r="G390" s="278">
        <f t="shared" si="25"/>
        <v>0</v>
      </c>
      <c r="H390" s="408">
        <f t="shared" si="24"/>
        <v>0</v>
      </c>
    </row>
    <row r="391" spans="2:8" ht="12.75" customHeight="1" x14ac:dyDescent="0.3">
      <c r="B391" s="281" t="s">
        <v>407</v>
      </c>
      <c r="C391" s="280">
        <v>5</v>
      </c>
      <c r="D391" s="278">
        <v>12</v>
      </c>
      <c r="E391" s="278">
        <v>0</v>
      </c>
      <c r="F391" s="278">
        <v>0</v>
      </c>
      <c r="G391" s="278">
        <f t="shared" si="25"/>
        <v>12</v>
      </c>
      <c r="H391" s="408">
        <f t="shared" si="24"/>
        <v>2</v>
      </c>
    </row>
    <row r="392" spans="2:8" ht="12.75" customHeight="1" x14ac:dyDescent="0.3">
      <c r="B392" s="281" t="s">
        <v>408</v>
      </c>
      <c r="C392" s="280">
        <v>5</v>
      </c>
      <c r="D392" s="278">
        <v>12</v>
      </c>
      <c r="E392" s="278">
        <v>0</v>
      </c>
      <c r="F392" s="278">
        <v>0</v>
      </c>
      <c r="G392" s="278">
        <f t="shared" si="25"/>
        <v>12</v>
      </c>
      <c r="H392" s="408">
        <f t="shared" si="24"/>
        <v>2</v>
      </c>
    </row>
    <row r="393" spans="2:8" ht="12.75" customHeight="1" x14ac:dyDescent="0.3">
      <c r="B393" s="281" t="s">
        <v>409</v>
      </c>
      <c r="C393" s="280">
        <v>5</v>
      </c>
      <c r="D393" s="278">
        <v>29</v>
      </c>
      <c r="E393" s="278">
        <v>0</v>
      </c>
      <c r="F393" s="278">
        <f>SUM(V!BJ323:BJ326)</f>
        <v>4</v>
      </c>
      <c r="G393" s="278">
        <f t="shared" si="25"/>
        <v>25</v>
      </c>
      <c r="H393" s="408">
        <f t="shared" si="24"/>
        <v>2</v>
      </c>
    </row>
    <row r="394" spans="2:8" ht="12.75" customHeight="1" x14ac:dyDescent="0.3">
      <c r="B394" s="281" t="s">
        <v>410</v>
      </c>
      <c r="C394" s="280">
        <v>5</v>
      </c>
      <c r="D394" s="278">
        <v>7</v>
      </c>
      <c r="E394" s="278">
        <v>0</v>
      </c>
      <c r="F394" s="278">
        <v>0</v>
      </c>
      <c r="G394" s="278">
        <f t="shared" si="25"/>
        <v>7</v>
      </c>
      <c r="H394" s="408">
        <f t="shared" si="24"/>
        <v>2</v>
      </c>
    </row>
    <row r="395" spans="2:8" ht="12.75" customHeight="1" x14ac:dyDescent="0.3">
      <c r="B395" s="281" t="s">
        <v>411</v>
      </c>
      <c r="C395" s="280">
        <v>5</v>
      </c>
      <c r="D395" s="278">
        <v>0</v>
      </c>
      <c r="E395" s="278">
        <v>0</v>
      </c>
      <c r="F395" s="278">
        <v>0</v>
      </c>
      <c r="G395" s="278">
        <f t="shared" si="25"/>
        <v>0</v>
      </c>
      <c r="H395" s="408">
        <f t="shared" si="24"/>
        <v>0</v>
      </c>
    </row>
    <row r="396" spans="2:8" ht="12.75" customHeight="1" x14ac:dyDescent="0.3">
      <c r="B396" s="281" t="s">
        <v>412</v>
      </c>
      <c r="C396" s="280">
        <v>5</v>
      </c>
      <c r="D396" s="278">
        <v>9</v>
      </c>
      <c r="E396" s="278">
        <v>0</v>
      </c>
      <c r="F396" s="278">
        <v>0</v>
      </c>
      <c r="G396" s="278">
        <f t="shared" si="25"/>
        <v>9</v>
      </c>
      <c r="H396" s="408">
        <f t="shared" si="24"/>
        <v>2</v>
      </c>
    </row>
    <row r="397" spans="2:8" ht="12.75" customHeight="1" x14ac:dyDescent="0.3">
      <c r="B397" s="281" t="s">
        <v>413</v>
      </c>
      <c r="C397" s="280">
        <v>5</v>
      </c>
      <c r="D397" s="278">
        <v>0</v>
      </c>
      <c r="E397" s="278">
        <v>0</v>
      </c>
      <c r="F397" s="278">
        <v>0</v>
      </c>
      <c r="G397" s="278">
        <f t="shared" si="25"/>
        <v>0</v>
      </c>
      <c r="H397" s="408">
        <f t="shared" si="24"/>
        <v>0</v>
      </c>
    </row>
    <row r="398" spans="2:8" ht="12.75" customHeight="1" x14ac:dyDescent="0.3">
      <c r="B398" s="281" t="s">
        <v>414</v>
      </c>
      <c r="C398" s="280">
        <v>5</v>
      </c>
      <c r="D398" s="278">
        <v>0</v>
      </c>
      <c r="E398" s="278">
        <v>0</v>
      </c>
      <c r="F398" s="278">
        <v>0</v>
      </c>
      <c r="G398" s="278">
        <f t="shared" si="25"/>
        <v>0</v>
      </c>
      <c r="H398" s="408">
        <f t="shared" si="24"/>
        <v>0</v>
      </c>
    </row>
    <row r="399" spans="2:8" ht="12.75" customHeight="1" x14ac:dyDescent="0.3">
      <c r="B399" s="281" t="s">
        <v>415</v>
      </c>
      <c r="C399" s="280">
        <v>5</v>
      </c>
      <c r="D399" s="278">
        <v>0</v>
      </c>
      <c r="E399" s="278">
        <v>0</v>
      </c>
      <c r="F399" s="278">
        <v>0</v>
      </c>
      <c r="G399" s="278">
        <f t="shared" si="25"/>
        <v>0</v>
      </c>
      <c r="H399" s="408">
        <f t="shared" si="24"/>
        <v>0</v>
      </c>
    </row>
    <row r="400" spans="2:8" ht="12.75" customHeight="1" x14ac:dyDescent="0.3">
      <c r="B400" s="281" t="s">
        <v>416</v>
      </c>
      <c r="C400" s="280">
        <v>5</v>
      </c>
      <c r="D400" s="278">
        <v>2</v>
      </c>
      <c r="E400" s="278">
        <v>0</v>
      </c>
      <c r="F400" s="278">
        <v>0</v>
      </c>
      <c r="G400" s="278">
        <f t="shared" si="25"/>
        <v>2</v>
      </c>
      <c r="H400" s="408">
        <f t="shared" si="24"/>
        <v>1</v>
      </c>
    </row>
    <row r="401" spans="2:8" ht="12.75" customHeight="1" x14ac:dyDescent="0.3">
      <c r="B401" s="281" t="s">
        <v>417</v>
      </c>
      <c r="C401" s="280">
        <v>5</v>
      </c>
      <c r="D401" s="278">
        <v>0</v>
      </c>
      <c r="E401" s="278">
        <v>0</v>
      </c>
      <c r="F401" s="278">
        <v>0</v>
      </c>
      <c r="G401" s="278">
        <f t="shared" si="25"/>
        <v>0</v>
      </c>
      <c r="H401" s="408">
        <f t="shared" si="24"/>
        <v>0</v>
      </c>
    </row>
    <row r="402" spans="2:8" ht="12.75" customHeight="1" x14ac:dyDescent="0.3">
      <c r="B402" s="281" t="s">
        <v>418</v>
      </c>
      <c r="C402" s="280">
        <v>5</v>
      </c>
      <c r="D402" s="278">
        <v>38</v>
      </c>
      <c r="E402" s="278">
        <v>0</v>
      </c>
      <c r="F402" s="278">
        <v>0</v>
      </c>
      <c r="G402" s="278">
        <f t="shared" si="25"/>
        <v>38</v>
      </c>
      <c r="H402" s="408">
        <f t="shared" si="24"/>
        <v>2</v>
      </c>
    </row>
    <row r="403" spans="2:8" ht="12.75" customHeight="1" x14ac:dyDescent="0.3">
      <c r="B403" s="281" t="s">
        <v>420</v>
      </c>
      <c r="C403" s="280">
        <v>5</v>
      </c>
      <c r="D403" s="278">
        <v>38</v>
      </c>
      <c r="E403" s="278">
        <v>0</v>
      </c>
      <c r="F403" s="278">
        <v>0</v>
      </c>
      <c r="G403" s="278">
        <f t="shared" si="25"/>
        <v>38</v>
      </c>
      <c r="H403" s="408">
        <f t="shared" si="24"/>
        <v>2</v>
      </c>
    </row>
    <row r="404" spans="2:8" ht="12.75" customHeight="1" x14ac:dyDescent="0.3">
      <c r="B404" s="321" t="s">
        <v>522</v>
      </c>
      <c r="C404" s="280">
        <v>5</v>
      </c>
      <c r="D404" s="278">
        <v>4</v>
      </c>
      <c r="E404" s="278">
        <v>0</v>
      </c>
      <c r="F404" s="278">
        <v>0</v>
      </c>
      <c r="G404" s="278">
        <f t="shared" si="25"/>
        <v>4</v>
      </c>
      <c r="H404" s="408">
        <f>_xlfn.IFS(G404&lt;=0,0,G404&lt;=C404,1,G404&gt;=C404,2)</f>
        <v>1</v>
      </c>
    </row>
    <row r="405" spans="2:8" ht="12.75" customHeight="1" x14ac:dyDescent="0.3">
      <c r="B405" s="321" t="s">
        <v>523</v>
      </c>
      <c r="C405" s="280">
        <v>5</v>
      </c>
      <c r="D405" s="278">
        <v>5</v>
      </c>
      <c r="E405" s="278">
        <v>0</v>
      </c>
      <c r="F405" s="278">
        <v>0</v>
      </c>
      <c r="G405" s="278">
        <f t="shared" si="25"/>
        <v>5</v>
      </c>
      <c r="H405" s="408">
        <f>_xlfn.IFS(G405&lt;=0,0,G405&lt;=C405,1,G405&gt;=C405,2)</f>
        <v>1</v>
      </c>
    </row>
    <row r="406" spans="2:8" ht="12.75" customHeight="1" x14ac:dyDescent="0.3">
      <c r="B406" s="321" t="s">
        <v>524</v>
      </c>
      <c r="C406" s="280">
        <v>5</v>
      </c>
      <c r="D406" s="278">
        <v>3</v>
      </c>
      <c r="E406" s="278">
        <v>0</v>
      </c>
      <c r="F406" s="278">
        <v>0</v>
      </c>
      <c r="G406" s="278">
        <f t="shared" si="25"/>
        <v>3</v>
      </c>
      <c r="H406" s="408">
        <f>_xlfn.IFS(G406&lt;=0,0,G406&lt;=C406,1,G406&gt;=C406,2)</f>
        <v>1</v>
      </c>
    </row>
    <row r="407" spans="2:8" ht="12.75" customHeight="1" x14ac:dyDescent="0.3">
      <c r="B407" s="321" t="s">
        <v>525</v>
      </c>
      <c r="C407" s="280">
        <v>5</v>
      </c>
      <c r="D407" s="278">
        <v>4</v>
      </c>
      <c r="E407" s="278">
        <v>0</v>
      </c>
      <c r="F407" s="278">
        <v>0</v>
      </c>
      <c r="G407" s="278">
        <f>D407+E407-F407</f>
        <v>4</v>
      </c>
      <c r="H407" s="408">
        <f>_xlfn.IFS(G407&lt;=0,0,G407&lt;=C407,1,G407&gt;=C407,2)</f>
        <v>1</v>
      </c>
    </row>
    <row r="408" spans="2:8" ht="20" customHeight="1" x14ac:dyDescent="0.4">
      <c r="B408" s="805" t="s">
        <v>597</v>
      </c>
      <c r="C408" s="805"/>
      <c r="D408" s="805"/>
      <c r="E408" s="805"/>
      <c r="F408" s="805"/>
      <c r="G408" s="805"/>
      <c r="H408" s="805"/>
    </row>
    <row r="409" spans="2:8" ht="12.75" customHeight="1" x14ac:dyDescent="0.35">
      <c r="B409" s="575" t="s">
        <v>445</v>
      </c>
      <c r="C409" s="212" t="s">
        <v>505</v>
      </c>
      <c r="D409" s="575" t="s">
        <v>501</v>
      </c>
      <c r="E409" s="575" t="s">
        <v>502</v>
      </c>
      <c r="F409" s="575" t="s">
        <v>503</v>
      </c>
      <c r="G409" s="575" t="s">
        <v>504</v>
      </c>
      <c r="H409" s="407" t="s">
        <v>528</v>
      </c>
    </row>
    <row r="410" spans="2:8" ht="12.75" customHeight="1" x14ac:dyDescent="0.3">
      <c r="B410" s="281" t="s">
        <v>477</v>
      </c>
      <c r="C410" s="280">
        <v>5</v>
      </c>
      <c r="D410" s="278">
        <f>G363</f>
        <v>0</v>
      </c>
      <c r="E410" s="278">
        <f>SUM(V!BQ14)</f>
        <v>0</v>
      </c>
      <c r="F410" s="278">
        <f>SUM(V!BQ15)</f>
        <v>0</v>
      </c>
      <c r="G410" s="278">
        <f>SUM(D410+E410-F410)</f>
        <v>0</v>
      </c>
      <c r="H410" s="408">
        <f t="shared" ref="H410:H450" si="26">_xlfn.IFS(G410&lt;=0,0,G410&lt;=C410,1,G410&gt;=C410,2)</f>
        <v>0</v>
      </c>
    </row>
    <row r="411" spans="2:8" ht="12.75" customHeight="1" x14ac:dyDescent="0.3">
      <c r="B411" s="281" t="s">
        <v>480</v>
      </c>
      <c r="C411" s="280">
        <v>5</v>
      </c>
      <c r="D411" s="278">
        <f t="shared" ref="D411:D454" si="27">G364</f>
        <v>0</v>
      </c>
      <c r="E411" s="278">
        <f>SUM(V!BQ15)</f>
        <v>0</v>
      </c>
      <c r="F411" s="278">
        <f>SUM(V!BQ16)</f>
        <v>0</v>
      </c>
      <c r="G411" s="278">
        <f t="shared" ref="G411:G454" si="28">SUM(D411+E411-F411)</f>
        <v>0</v>
      </c>
      <c r="H411" s="408">
        <f t="shared" si="26"/>
        <v>0</v>
      </c>
    </row>
    <row r="412" spans="2:8" ht="12.75" customHeight="1" x14ac:dyDescent="0.3">
      <c r="B412" s="281" t="s">
        <v>481</v>
      </c>
      <c r="C412" s="280">
        <v>5</v>
      </c>
      <c r="D412" s="278">
        <f t="shared" si="27"/>
        <v>0</v>
      </c>
      <c r="E412" s="278">
        <f>SUM(V!BQ16)</f>
        <v>0</v>
      </c>
      <c r="F412" s="278">
        <f>SUM(V!BQ17)</f>
        <v>0</v>
      </c>
      <c r="G412" s="278">
        <f t="shared" si="28"/>
        <v>0</v>
      </c>
      <c r="H412" s="408">
        <f t="shared" si="26"/>
        <v>0</v>
      </c>
    </row>
    <row r="413" spans="2:8" ht="12.75" customHeight="1" x14ac:dyDescent="0.3">
      <c r="B413" s="281" t="s">
        <v>560</v>
      </c>
      <c r="C413" s="280">
        <v>5</v>
      </c>
      <c r="D413" s="278">
        <f t="shared" si="27"/>
        <v>3</v>
      </c>
      <c r="E413" s="278">
        <f>SUM(V!BQ17)</f>
        <v>0</v>
      </c>
      <c r="F413" s="278">
        <f>SUM(V!BQ18)</f>
        <v>0</v>
      </c>
      <c r="G413" s="278">
        <f t="shared" si="28"/>
        <v>3</v>
      </c>
      <c r="H413" s="408">
        <f t="shared" si="26"/>
        <v>1</v>
      </c>
    </row>
    <row r="414" spans="2:8" ht="12.75" customHeight="1" x14ac:dyDescent="0.3">
      <c r="B414" s="281" t="s">
        <v>482</v>
      </c>
      <c r="C414" s="280">
        <v>5</v>
      </c>
      <c r="D414" s="278">
        <f t="shared" si="27"/>
        <v>2</v>
      </c>
      <c r="E414" s="278">
        <f>SUM(V!BQ18)</f>
        <v>0</v>
      </c>
      <c r="F414" s="278">
        <f>SUM(V!BQ19)</f>
        <v>0</v>
      </c>
      <c r="G414" s="278">
        <f t="shared" si="28"/>
        <v>2</v>
      </c>
      <c r="H414" s="408">
        <f t="shared" si="26"/>
        <v>1</v>
      </c>
    </row>
    <row r="415" spans="2:8" ht="12.75" customHeight="1" x14ac:dyDescent="0.3">
      <c r="B415" s="281" t="s">
        <v>483</v>
      </c>
      <c r="C415" s="280">
        <v>5</v>
      </c>
      <c r="D415" s="278">
        <f t="shared" si="27"/>
        <v>2</v>
      </c>
      <c r="E415" s="278">
        <f>SUM(V!BQ19)</f>
        <v>0</v>
      </c>
      <c r="F415" s="278">
        <f>SUM(V!BQ20)</f>
        <v>0</v>
      </c>
      <c r="G415" s="278">
        <f t="shared" si="28"/>
        <v>2</v>
      </c>
      <c r="H415" s="408">
        <f t="shared" si="26"/>
        <v>1</v>
      </c>
    </row>
    <row r="416" spans="2:8" ht="12.75" customHeight="1" x14ac:dyDescent="0.3">
      <c r="B416" s="281" t="s">
        <v>484</v>
      </c>
      <c r="C416" s="280">
        <v>5</v>
      </c>
      <c r="D416" s="278">
        <f t="shared" si="27"/>
        <v>2</v>
      </c>
      <c r="E416" s="278">
        <f>SUM(V!BQ20)</f>
        <v>0</v>
      </c>
      <c r="F416" s="278">
        <f>SUM(V!BQ21)</f>
        <v>0</v>
      </c>
      <c r="G416" s="278">
        <f t="shared" si="28"/>
        <v>2</v>
      </c>
      <c r="H416" s="408">
        <f t="shared" si="26"/>
        <v>1</v>
      </c>
    </row>
    <row r="417" spans="2:8" ht="12.75" customHeight="1" x14ac:dyDescent="0.3">
      <c r="B417" s="281" t="s">
        <v>485</v>
      </c>
      <c r="C417" s="280">
        <v>5</v>
      </c>
      <c r="D417" s="278">
        <f t="shared" si="27"/>
        <v>1</v>
      </c>
      <c r="E417" s="278">
        <f>SUM(V!BQ21)</f>
        <v>0</v>
      </c>
      <c r="F417" s="278">
        <f>SUM(V!BQ22)</f>
        <v>0</v>
      </c>
      <c r="G417" s="278">
        <f t="shared" si="28"/>
        <v>1</v>
      </c>
      <c r="H417" s="408">
        <f t="shared" si="26"/>
        <v>1</v>
      </c>
    </row>
    <row r="418" spans="2:8" ht="12.75" customHeight="1" x14ac:dyDescent="0.3">
      <c r="B418" s="281" t="s">
        <v>486</v>
      </c>
      <c r="C418" s="280">
        <v>5</v>
      </c>
      <c r="D418" s="278">
        <f t="shared" si="27"/>
        <v>2</v>
      </c>
      <c r="E418" s="278">
        <f>SUM(V!BQ22)</f>
        <v>0</v>
      </c>
      <c r="F418" s="278">
        <f>SUM(V!BQ23)</f>
        <v>0</v>
      </c>
      <c r="G418" s="278">
        <f t="shared" si="28"/>
        <v>2</v>
      </c>
      <c r="H418" s="408">
        <f t="shared" si="26"/>
        <v>1</v>
      </c>
    </row>
    <row r="419" spans="2:8" ht="12.75" customHeight="1" x14ac:dyDescent="0.3">
      <c r="B419" s="281" t="s">
        <v>488</v>
      </c>
      <c r="C419" s="280">
        <v>5</v>
      </c>
      <c r="D419" s="278">
        <f t="shared" si="27"/>
        <v>1</v>
      </c>
      <c r="E419" s="278">
        <f>SUM(V!BQ23)</f>
        <v>0</v>
      </c>
      <c r="F419" s="278">
        <f>SUM(V!BQ24)</f>
        <v>0</v>
      </c>
      <c r="G419" s="278">
        <f t="shared" si="28"/>
        <v>1</v>
      </c>
      <c r="H419" s="408">
        <f t="shared" si="26"/>
        <v>1</v>
      </c>
    </row>
    <row r="420" spans="2:8" ht="12.75" customHeight="1" x14ac:dyDescent="0.3">
      <c r="B420" s="281" t="s">
        <v>489</v>
      </c>
      <c r="C420" s="280">
        <v>5</v>
      </c>
      <c r="D420" s="278">
        <f t="shared" si="27"/>
        <v>0</v>
      </c>
      <c r="E420" s="278">
        <f>SUM(V!BQ24)</f>
        <v>0</v>
      </c>
      <c r="F420" s="278">
        <f>SUM(V!BQ25)</f>
        <v>0</v>
      </c>
      <c r="G420" s="278">
        <f t="shared" si="28"/>
        <v>0</v>
      </c>
      <c r="H420" s="408">
        <f t="shared" si="26"/>
        <v>0</v>
      </c>
    </row>
    <row r="421" spans="2:8" ht="12.75" customHeight="1" x14ac:dyDescent="0.3">
      <c r="B421" s="281" t="s">
        <v>490</v>
      </c>
      <c r="C421" s="280">
        <v>5</v>
      </c>
      <c r="D421" s="278">
        <f t="shared" si="27"/>
        <v>1</v>
      </c>
      <c r="E421" s="278">
        <f>SUM(V!BQ25)</f>
        <v>0</v>
      </c>
      <c r="F421" s="278">
        <f>SUM(V!BQ26)</f>
        <v>0</v>
      </c>
      <c r="G421" s="278">
        <f t="shared" si="28"/>
        <v>1</v>
      </c>
      <c r="H421" s="408">
        <f t="shared" si="26"/>
        <v>1</v>
      </c>
    </row>
    <row r="422" spans="2:8" ht="12.75" customHeight="1" x14ac:dyDescent="0.3">
      <c r="B422" s="281" t="s">
        <v>491</v>
      </c>
      <c r="C422" s="280">
        <v>5</v>
      </c>
      <c r="D422" s="278">
        <f t="shared" si="27"/>
        <v>1</v>
      </c>
      <c r="E422" s="278">
        <f>SUM(V!BQ26)</f>
        <v>0</v>
      </c>
      <c r="F422" s="278">
        <f>SUM(V!BQ27)</f>
        <v>0</v>
      </c>
      <c r="G422" s="278">
        <f t="shared" si="28"/>
        <v>1</v>
      </c>
      <c r="H422" s="408">
        <f t="shared" si="26"/>
        <v>1</v>
      </c>
    </row>
    <row r="423" spans="2:8" ht="12.75" customHeight="1" x14ac:dyDescent="0.3">
      <c r="B423" s="281" t="s">
        <v>492</v>
      </c>
      <c r="C423" s="280">
        <v>5</v>
      </c>
      <c r="D423" s="278">
        <f t="shared" si="27"/>
        <v>1</v>
      </c>
      <c r="E423" s="278">
        <f>SUM(V!BQ27)</f>
        <v>0</v>
      </c>
      <c r="F423" s="278">
        <f>SUM(V!BQ28)</f>
        <v>0</v>
      </c>
      <c r="G423" s="278">
        <f t="shared" si="28"/>
        <v>1</v>
      </c>
      <c r="H423" s="408">
        <f t="shared" si="26"/>
        <v>1</v>
      </c>
    </row>
    <row r="424" spans="2:8" ht="12.75" customHeight="1" x14ac:dyDescent="0.3">
      <c r="B424" s="281" t="s">
        <v>556</v>
      </c>
      <c r="C424" s="280">
        <v>5</v>
      </c>
      <c r="D424" s="278">
        <f t="shared" si="27"/>
        <v>1</v>
      </c>
      <c r="E424" s="278">
        <f>SUM(V!BQ28)</f>
        <v>0</v>
      </c>
      <c r="F424" s="278">
        <f>SUM(V!BQ29)</f>
        <v>0</v>
      </c>
      <c r="G424" s="278">
        <f t="shared" si="28"/>
        <v>1</v>
      </c>
      <c r="H424" s="408">
        <f t="shared" si="26"/>
        <v>1</v>
      </c>
    </row>
    <row r="425" spans="2:8" ht="12.75" customHeight="1" x14ac:dyDescent="0.3">
      <c r="B425" s="281" t="s">
        <v>557</v>
      </c>
      <c r="C425" s="280">
        <v>5</v>
      </c>
      <c r="D425" s="278">
        <f t="shared" si="27"/>
        <v>1</v>
      </c>
      <c r="E425" s="278">
        <f>SUM(V!BQ29)</f>
        <v>0</v>
      </c>
      <c r="F425" s="278">
        <f>SUM(V!BQ30)</f>
        <v>0</v>
      </c>
      <c r="G425" s="278">
        <f t="shared" si="28"/>
        <v>1</v>
      </c>
      <c r="H425" s="408">
        <f t="shared" si="26"/>
        <v>1</v>
      </c>
    </row>
    <row r="426" spans="2:8" ht="12.75" customHeight="1" x14ac:dyDescent="0.3">
      <c r="B426" s="281" t="s">
        <v>558</v>
      </c>
      <c r="C426" s="280">
        <v>5</v>
      </c>
      <c r="D426" s="278">
        <f t="shared" si="27"/>
        <v>1</v>
      </c>
      <c r="E426" s="278">
        <f>SUM(V!BQ30)</f>
        <v>0</v>
      </c>
      <c r="F426" s="278">
        <f>SUM(V!BQ31)</f>
        <v>0</v>
      </c>
      <c r="G426" s="278">
        <f t="shared" si="28"/>
        <v>1</v>
      </c>
      <c r="H426" s="408">
        <f t="shared" si="26"/>
        <v>1</v>
      </c>
    </row>
    <row r="427" spans="2:8" ht="12.75" customHeight="1" x14ac:dyDescent="0.3">
      <c r="B427" s="281" t="s">
        <v>559</v>
      </c>
      <c r="C427" s="280">
        <v>5</v>
      </c>
      <c r="D427" s="278">
        <f t="shared" si="27"/>
        <v>0</v>
      </c>
      <c r="E427" s="278">
        <f>SUM(V!BQ31)</f>
        <v>0</v>
      </c>
      <c r="F427" s="278">
        <f>SUM(V!BQ32)</f>
        <v>0</v>
      </c>
      <c r="G427" s="278">
        <f t="shared" si="28"/>
        <v>0</v>
      </c>
      <c r="H427" s="408">
        <f t="shared" si="26"/>
        <v>0</v>
      </c>
    </row>
    <row r="428" spans="2:8" ht="12.75" customHeight="1" x14ac:dyDescent="0.3">
      <c r="B428" s="281" t="s">
        <v>493</v>
      </c>
      <c r="C428" s="280">
        <v>5</v>
      </c>
      <c r="D428" s="278">
        <f t="shared" si="27"/>
        <v>4</v>
      </c>
      <c r="E428" s="278">
        <f>SUM(V!BQ32)</f>
        <v>0</v>
      </c>
      <c r="F428" s="278">
        <f>SUM(V!BQ33)</f>
        <v>0</v>
      </c>
      <c r="G428" s="278">
        <f t="shared" si="28"/>
        <v>4</v>
      </c>
      <c r="H428" s="408">
        <f t="shared" si="26"/>
        <v>1</v>
      </c>
    </row>
    <row r="429" spans="2:8" ht="12.75" customHeight="1" x14ac:dyDescent="0.3">
      <c r="B429" s="281" t="s">
        <v>494</v>
      </c>
      <c r="C429" s="280">
        <v>5</v>
      </c>
      <c r="D429" s="278">
        <f t="shared" si="27"/>
        <v>2</v>
      </c>
      <c r="E429" s="278">
        <f>SUM(V!BQ33)</f>
        <v>0</v>
      </c>
      <c r="F429" s="278">
        <f>SUM(V!BQ34)</f>
        <v>0</v>
      </c>
      <c r="G429" s="278">
        <f t="shared" si="28"/>
        <v>2</v>
      </c>
      <c r="H429" s="408">
        <f t="shared" si="26"/>
        <v>1</v>
      </c>
    </row>
    <row r="430" spans="2:8" ht="12.75" customHeight="1" x14ac:dyDescent="0.3">
      <c r="B430" s="281" t="s">
        <v>495</v>
      </c>
      <c r="C430" s="280">
        <v>5</v>
      </c>
      <c r="D430" s="278">
        <f t="shared" si="27"/>
        <v>0</v>
      </c>
      <c r="E430" s="278">
        <f>SUM(V!BQ34)</f>
        <v>0</v>
      </c>
      <c r="F430" s="278">
        <f>SUM(V!BQ35)</f>
        <v>0</v>
      </c>
      <c r="G430" s="278">
        <f t="shared" si="28"/>
        <v>0</v>
      </c>
      <c r="H430" s="408">
        <f t="shared" si="26"/>
        <v>0</v>
      </c>
    </row>
    <row r="431" spans="2:8" ht="12.75" customHeight="1" x14ac:dyDescent="0.3">
      <c r="B431" s="281" t="s">
        <v>496</v>
      </c>
      <c r="C431" s="280">
        <v>5</v>
      </c>
      <c r="D431" s="278">
        <f t="shared" si="27"/>
        <v>2</v>
      </c>
      <c r="E431" s="278">
        <f>SUM(V!BQ35)</f>
        <v>0</v>
      </c>
      <c r="F431" s="278">
        <f>SUM(V!BQ36)</f>
        <v>0</v>
      </c>
      <c r="G431" s="278">
        <f t="shared" si="28"/>
        <v>2</v>
      </c>
      <c r="H431" s="408">
        <f t="shared" si="26"/>
        <v>1</v>
      </c>
    </row>
    <row r="432" spans="2:8" ht="12.75" customHeight="1" x14ac:dyDescent="0.3">
      <c r="B432" s="281" t="s">
        <v>497</v>
      </c>
      <c r="C432" s="280">
        <v>5</v>
      </c>
      <c r="D432" s="278">
        <f t="shared" si="27"/>
        <v>2</v>
      </c>
      <c r="E432" s="278">
        <f>SUM(V!BQ36)</f>
        <v>0</v>
      </c>
      <c r="F432" s="278">
        <f>SUM(V!BQ37)</f>
        <v>0</v>
      </c>
      <c r="G432" s="278">
        <f t="shared" si="28"/>
        <v>2</v>
      </c>
      <c r="H432" s="408">
        <f t="shared" si="26"/>
        <v>1</v>
      </c>
    </row>
    <row r="433" spans="2:8" ht="12.75" customHeight="1" x14ac:dyDescent="0.3">
      <c r="B433" s="281" t="s">
        <v>498</v>
      </c>
      <c r="C433" s="280">
        <v>5</v>
      </c>
      <c r="D433" s="278">
        <f t="shared" si="27"/>
        <v>0</v>
      </c>
      <c r="E433" s="278">
        <f>SUM(V!BQ37)</f>
        <v>0</v>
      </c>
      <c r="F433" s="278">
        <f>SUM(V!BQ38)</f>
        <v>0</v>
      </c>
      <c r="G433" s="278">
        <f t="shared" si="28"/>
        <v>0</v>
      </c>
      <c r="H433" s="408">
        <f t="shared" si="26"/>
        <v>0</v>
      </c>
    </row>
    <row r="434" spans="2:8" ht="12.75" customHeight="1" x14ac:dyDescent="0.3">
      <c r="B434" s="281" t="s">
        <v>394</v>
      </c>
      <c r="C434" s="280">
        <v>5</v>
      </c>
      <c r="D434" s="278">
        <f t="shared" si="27"/>
        <v>0</v>
      </c>
      <c r="E434" s="278">
        <f>SUM(V!BQ38)</f>
        <v>0</v>
      </c>
      <c r="F434" s="278">
        <f>SUM(V!BQ39)</f>
        <v>0</v>
      </c>
      <c r="G434" s="278">
        <f t="shared" si="28"/>
        <v>0</v>
      </c>
      <c r="H434" s="408">
        <f t="shared" si="26"/>
        <v>0</v>
      </c>
    </row>
    <row r="435" spans="2:8" ht="12.75" customHeight="1" x14ac:dyDescent="0.3">
      <c r="B435" s="281" t="s">
        <v>395</v>
      </c>
      <c r="C435" s="280">
        <v>5</v>
      </c>
      <c r="D435" s="278">
        <f t="shared" si="27"/>
        <v>2</v>
      </c>
      <c r="E435" s="278">
        <f>SUM(V!BQ39)</f>
        <v>0</v>
      </c>
      <c r="F435" s="278">
        <f>SUM(V!BQ40)</f>
        <v>0</v>
      </c>
      <c r="G435" s="278">
        <f t="shared" si="28"/>
        <v>2</v>
      </c>
      <c r="H435" s="408">
        <f t="shared" si="26"/>
        <v>1</v>
      </c>
    </row>
    <row r="436" spans="2:8" ht="12.75" customHeight="1" x14ac:dyDescent="0.3">
      <c r="B436" s="281" t="s">
        <v>405</v>
      </c>
      <c r="C436" s="280">
        <v>5</v>
      </c>
      <c r="D436" s="278">
        <f t="shared" si="27"/>
        <v>2</v>
      </c>
      <c r="E436" s="278">
        <f>SUM(V!BQ40)</f>
        <v>0</v>
      </c>
      <c r="F436" s="278">
        <v>1</v>
      </c>
      <c r="G436" s="278">
        <f t="shared" si="28"/>
        <v>1</v>
      </c>
      <c r="H436" s="408">
        <f t="shared" si="26"/>
        <v>1</v>
      </c>
    </row>
    <row r="437" spans="2:8" ht="12.75" customHeight="1" x14ac:dyDescent="0.3">
      <c r="B437" s="281" t="s">
        <v>406</v>
      </c>
      <c r="C437" s="280">
        <v>5</v>
      </c>
      <c r="D437" s="278">
        <f t="shared" si="27"/>
        <v>0</v>
      </c>
      <c r="E437" s="278">
        <f>SUM(V!BQ41)</f>
        <v>0</v>
      </c>
      <c r="F437" s="278">
        <v>0</v>
      </c>
      <c r="G437" s="278">
        <f t="shared" si="28"/>
        <v>0</v>
      </c>
      <c r="H437" s="408">
        <f t="shared" si="26"/>
        <v>0</v>
      </c>
    </row>
    <row r="438" spans="2:8" ht="12.75" customHeight="1" x14ac:dyDescent="0.3">
      <c r="B438" s="281" t="s">
        <v>407</v>
      </c>
      <c r="C438" s="280">
        <v>5</v>
      </c>
      <c r="D438" s="278">
        <f t="shared" si="27"/>
        <v>12</v>
      </c>
      <c r="E438" s="278">
        <f>SUM(V!BQ42)</f>
        <v>0</v>
      </c>
      <c r="F438" s="278">
        <v>0</v>
      </c>
      <c r="G438" s="278">
        <f t="shared" si="28"/>
        <v>12</v>
      </c>
      <c r="H438" s="408">
        <f t="shared" si="26"/>
        <v>2</v>
      </c>
    </row>
    <row r="439" spans="2:8" ht="12.75" customHeight="1" x14ac:dyDescent="0.3">
      <c r="B439" s="281" t="s">
        <v>408</v>
      </c>
      <c r="C439" s="280">
        <v>5</v>
      </c>
      <c r="D439" s="278">
        <f t="shared" si="27"/>
        <v>12</v>
      </c>
      <c r="E439" s="278">
        <f>SUM(V!BQ43)</f>
        <v>0</v>
      </c>
      <c r="F439" s="278">
        <v>0</v>
      </c>
      <c r="G439" s="278">
        <f t="shared" si="28"/>
        <v>12</v>
      </c>
      <c r="H439" s="408">
        <f t="shared" si="26"/>
        <v>2</v>
      </c>
    </row>
    <row r="440" spans="2:8" ht="12.75" customHeight="1" x14ac:dyDescent="0.3">
      <c r="B440" s="281" t="s">
        <v>409</v>
      </c>
      <c r="C440" s="280">
        <v>5</v>
      </c>
      <c r="D440" s="278">
        <f t="shared" si="27"/>
        <v>25</v>
      </c>
      <c r="E440" s="278">
        <f>SUM(V!BQ44)</f>
        <v>0</v>
      </c>
      <c r="F440" s="278">
        <f>SUM(V!BR323:BR324)</f>
        <v>2</v>
      </c>
      <c r="G440" s="278">
        <f t="shared" si="28"/>
        <v>23</v>
      </c>
      <c r="H440" s="408">
        <f t="shared" si="26"/>
        <v>2</v>
      </c>
    </row>
    <row r="441" spans="2:8" ht="12.75" customHeight="1" x14ac:dyDescent="0.3">
      <c r="B441" s="281" t="s">
        <v>410</v>
      </c>
      <c r="C441" s="280">
        <v>5</v>
      </c>
      <c r="D441" s="278">
        <f t="shared" si="27"/>
        <v>7</v>
      </c>
      <c r="E441" s="278">
        <f>SUM(V!BQ45)</f>
        <v>0</v>
      </c>
      <c r="F441" s="278">
        <v>0</v>
      </c>
      <c r="G441" s="278">
        <f t="shared" si="28"/>
        <v>7</v>
      </c>
      <c r="H441" s="408">
        <f t="shared" si="26"/>
        <v>2</v>
      </c>
    </row>
    <row r="442" spans="2:8" ht="12.75" customHeight="1" x14ac:dyDescent="0.3">
      <c r="B442" s="281" t="s">
        <v>411</v>
      </c>
      <c r="C442" s="280">
        <v>5</v>
      </c>
      <c r="D442" s="278">
        <f t="shared" si="27"/>
        <v>0</v>
      </c>
      <c r="E442" s="278">
        <f>SUM(V!BQ46)</f>
        <v>0</v>
      </c>
      <c r="F442" s="278">
        <v>0</v>
      </c>
      <c r="G442" s="278">
        <f t="shared" si="28"/>
        <v>0</v>
      </c>
      <c r="H442" s="408">
        <f t="shared" si="26"/>
        <v>0</v>
      </c>
    </row>
    <row r="443" spans="2:8" ht="12.75" customHeight="1" x14ac:dyDescent="0.3">
      <c r="B443" s="281" t="s">
        <v>412</v>
      </c>
      <c r="C443" s="280">
        <v>5</v>
      </c>
      <c r="D443" s="278">
        <f t="shared" si="27"/>
        <v>9</v>
      </c>
      <c r="E443" s="278">
        <f>SUM(V!BQ47)</f>
        <v>0</v>
      </c>
      <c r="F443" s="278">
        <v>0</v>
      </c>
      <c r="G443" s="278">
        <f t="shared" si="28"/>
        <v>9</v>
      </c>
      <c r="H443" s="408">
        <f t="shared" si="26"/>
        <v>2</v>
      </c>
    </row>
    <row r="444" spans="2:8" ht="12.75" customHeight="1" x14ac:dyDescent="0.3">
      <c r="B444" s="281" t="s">
        <v>413</v>
      </c>
      <c r="C444" s="280">
        <v>5</v>
      </c>
      <c r="D444" s="278">
        <f t="shared" si="27"/>
        <v>0</v>
      </c>
      <c r="E444" s="278">
        <f>SUM(V!BQ48)</f>
        <v>0</v>
      </c>
      <c r="F444" s="278">
        <v>0</v>
      </c>
      <c r="G444" s="278">
        <f t="shared" si="28"/>
        <v>0</v>
      </c>
      <c r="H444" s="408">
        <f t="shared" si="26"/>
        <v>0</v>
      </c>
    </row>
    <row r="445" spans="2:8" ht="12.75" customHeight="1" x14ac:dyDescent="0.3">
      <c r="B445" s="281" t="s">
        <v>414</v>
      </c>
      <c r="C445" s="280">
        <v>5</v>
      </c>
      <c r="D445" s="278">
        <f t="shared" si="27"/>
        <v>0</v>
      </c>
      <c r="E445" s="278">
        <f>SUM(V!BQ49)</f>
        <v>0</v>
      </c>
      <c r="F445" s="278">
        <v>0</v>
      </c>
      <c r="G445" s="278">
        <f t="shared" si="28"/>
        <v>0</v>
      </c>
      <c r="H445" s="408">
        <f t="shared" si="26"/>
        <v>0</v>
      </c>
    </row>
    <row r="446" spans="2:8" ht="12.75" customHeight="1" x14ac:dyDescent="0.3">
      <c r="B446" s="281" t="s">
        <v>415</v>
      </c>
      <c r="C446" s="280">
        <v>5</v>
      </c>
      <c r="D446" s="278">
        <f t="shared" si="27"/>
        <v>0</v>
      </c>
      <c r="E446" s="278">
        <f>SUM(V!BQ50)</f>
        <v>0</v>
      </c>
      <c r="F446" s="278">
        <v>0</v>
      </c>
      <c r="G446" s="278">
        <f t="shared" si="28"/>
        <v>0</v>
      </c>
      <c r="H446" s="408">
        <f t="shared" si="26"/>
        <v>0</v>
      </c>
    </row>
    <row r="447" spans="2:8" ht="12.75" customHeight="1" x14ac:dyDescent="0.3">
      <c r="B447" s="281" t="s">
        <v>416</v>
      </c>
      <c r="C447" s="280">
        <v>5</v>
      </c>
      <c r="D447" s="278">
        <f t="shared" si="27"/>
        <v>2</v>
      </c>
      <c r="E447" s="278">
        <f>SUM(V!BQ51)</f>
        <v>0</v>
      </c>
      <c r="F447" s="278">
        <v>0</v>
      </c>
      <c r="G447" s="278">
        <f t="shared" si="28"/>
        <v>2</v>
      </c>
      <c r="H447" s="408">
        <f t="shared" si="26"/>
        <v>1</v>
      </c>
    </row>
    <row r="448" spans="2:8" ht="12.75" customHeight="1" x14ac:dyDescent="0.3">
      <c r="B448" s="281" t="s">
        <v>417</v>
      </c>
      <c r="C448" s="280">
        <v>5</v>
      </c>
      <c r="D448" s="278">
        <f t="shared" si="27"/>
        <v>0</v>
      </c>
      <c r="E448" s="278">
        <f>SUM(V!BQ52)</f>
        <v>0</v>
      </c>
      <c r="F448" s="278">
        <v>0</v>
      </c>
      <c r="G448" s="278">
        <f t="shared" si="28"/>
        <v>0</v>
      </c>
      <c r="H448" s="408">
        <f t="shared" si="26"/>
        <v>0</v>
      </c>
    </row>
    <row r="449" spans="2:8" ht="12.75" customHeight="1" x14ac:dyDescent="0.3">
      <c r="B449" s="281" t="s">
        <v>418</v>
      </c>
      <c r="C449" s="280">
        <v>5</v>
      </c>
      <c r="D449" s="278">
        <f t="shared" si="27"/>
        <v>38</v>
      </c>
      <c r="E449" s="278">
        <f>SUM(V!BQ53)</f>
        <v>0</v>
      </c>
      <c r="F449" s="278">
        <f>SUM(V!BR391:BR392)</f>
        <v>3</v>
      </c>
      <c r="G449" s="278">
        <f t="shared" si="28"/>
        <v>35</v>
      </c>
      <c r="H449" s="408">
        <f t="shared" si="26"/>
        <v>2</v>
      </c>
    </row>
    <row r="450" spans="2:8" ht="12.75" customHeight="1" x14ac:dyDescent="0.3">
      <c r="B450" s="281" t="s">
        <v>420</v>
      </c>
      <c r="C450" s="280">
        <v>5</v>
      </c>
      <c r="D450" s="278">
        <f t="shared" si="27"/>
        <v>38</v>
      </c>
      <c r="E450" s="278">
        <f>SUM(V!BQ54)</f>
        <v>0</v>
      </c>
      <c r="F450" s="278">
        <f>SUM(V!BQ404)</f>
        <v>0</v>
      </c>
      <c r="G450" s="278">
        <f t="shared" si="28"/>
        <v>38</v>
      </c>
      <c r="H450" s="408">
        <f t="shared" si="26"/>
        <v>2</v>
      </c>
    </row>
    <row r="451" spans="2:8" ht="12.75" customHeight="1" x14ac:dyDescent="0.3">
      <c r="B451" s="321" t="s">
        <v>522</v>
      </c>
      <c r="C451" s="280">
        <v>5</v>
      </c>
      <c r="D451" s="278">
        <f t="shared" si="27"/>
        <v>4</v>
      </c>
      <c r="E451" s="278">
        <f>SUM(V!BQ55)</f>
        <v>0</v>
      </c>
      <c r="F451" s="278">
        <f>SUM(V!BQ411)</f>
        <v>0</v>
      </c>
      <c r="G451" s="278">
        <f t="shared" si="28"/>
        <v>4</v>
      </c>
      <c r="H451" s="408">
        <f>_xlfn.IFS(G451&lt;=0,0,G451&lt;=C451,1,G451&gt;=C451,2)</f>
        <v>1</v>
      </c>
    </row>
    <row r="452" spans="2:8" ht="12.75" customHeight="1" x14ac:dyDescent="0.3">
      <c r="B452" s="321" t="s">
        <v>523</v>
      </c>
      <c r="C452" s="280">
        <v>5</v>
      </c>
      <c r="D452" s="278">
        <f t="shared" si="27"/>
        <v>5</v>
      </c>
      <c r="E452" s="278">
        <f>SUM(V!BQ56)</f>
        <v>0</v>
      </c>
      <c r="F452" s="278">
        <f>SUM(V!BQ412)</f>
        <v>0</v>
      </c>
      <c r="G452" s="278">
        <f t="shared" si="28"/>
        <v>5</v>
      </c>
      <c r="H452" s="408">
        <f>_xlfn.IFS(G452&lt;=0,0,G452&lt;=C452,1,G452&gt;=C452,2)</f>
        <v>1</v>
      </c>
    </row>
    <row r="453" spans="2:8" ht="12.75" customHeight="1" x14ac:dyDescent="0.3">
      <c r="B453" s="321" t="s">
        <v>524</v>
      </c>
      <c r="C453" s="280">
        <v>5</v>
      </c>
      <c r="D453" s="278">
        <f t="shared" si="27"/>
        <v>3</v>
      </c>
      <c r="E453" s="278">
        <f>SUM(V!BQ57)</f>
        <v>0</v>
      </c>
      <c r="F453" s="278">
        <f>SUM(V!BQ413)</f>
        <v>0</v>
      </c>
      <c r="G453" s="278">
        <f t="shared" si="28"/>
        <v>3</v>
      </c>
      <c r="H453" s="408">
        <f>_xlfn.IFS(G453&lt;=0,0,G453&lt;=C453,1,G453&gt;=C453,2)</f>
        <v>1</v>
      </c>
    </row>
    <row r="454" spans="2:8" ht="12.75" customHeight="1" x14ac:dyDescent="0.3">
      <c r="B454" s="321" t="s">
        <v>525</v>
      </c>
      <c r="C454" s="280">
        <v>5</v>
      </c>
      <c r="D454" s="278">
        <f t="shared" si="27"/>
        <v>4</v>
      </c>
      <c r="E454" s="278">
        <f>SUM(V!BQ58)</f>
        <v>0</v>
      </c>
      <c r="F454" s="278">
        <f>SUM(V!BQ414)</f>
        <v>0</v>
      </c>
      <c r="G454" s="278">
        <f t="shared" si="28"/>
        <v>4</v>
      </c>
      <c r="H454" s="408">
        <f>_xlfn.IFS(G454&lt;=0,0,G454&lt;=C454,1,G454&gt;=C454,2)</f>
        <v>1</v>
      </c>
    </row>
    <row r="455" spans="2:8" ht="20" customHeight="1" x14ac:dyDescent="0.4">
      <c r="B455" s="805" t="s">
        <v>598</v>
      </c>
      <c r="C455" s="805"/>
      <c r="D455" s="805"/>
      <c r="E455" s="805"/>
      <c r="F455" s="805"/>
      <c r="G455" s="805"/>
      <c r="H455" s="805"/>
    </row>
    <row r="456" spans="2:8" ht="12.75" customHeight="1" x14ac:dyDescent="0.35">
      <c r="B456" s="575" t="s">
        <v>445</v>
      </c>
      <c r="C456" s="212" t="s">
        <v>505</v>
      </c>
      <c r="D456" s="575" t="s">
        <v>501</v>
      </c>
      <c r="E456" s="575" t="s">
        <v>502</v>
      </c>
      <c r="F456" s="575" t="s">
        <v>503</v>
      </c>
      <c r="G456" s="575" t="s">
        <v>504</v>
      </c>
      <c r="H456" s="407" t="s">
        <v>528</v>
      </c>
    </row>
    <row r="457" spans="2:8" ht="12.75" customHeight="1" x14ac:dyDescent="0.3">
      <c r="B457" s="281" t="s">
        <v>477</v>
      </c>
      <c r="C457" s="280">
        <v>5</v>
      </c>
      <c r="D457" s="278">
        <f>G410</f>
        <v>0</v>
      </c>
      <c r="E457" s="278">
        <f>V!BY14</f>
        <v>1</v>
      </c>
      <c r="F457" s="278">
        <v>1</v>
      </c>
      <c r="G457" s="278">
        <f>D457+E457-F457</f>
        <v>0</v>
      </c>
      <c r="H457" s="408">
        <f t="shared" ref="H457:H497" si="29">_xlfn.IFS(G457&lt;=0,0,G457&lt;=C457,1,G457&gt;=C457,2)</f>
        <v>0</v>
      </c>
    </row>
    <row r="458" spans="2:8" ht="12.75" customHeight="1" x14ac:dyDescent="0.3">
      <c r="B458" s="281" t="s">
        <v>480</v>
      </c>
      <c r="C458" s="280">
        <v>5</v>
      </c>
      <c r="D458" s="278">
        <f t="shared" ref="D458:D501" si="30">G411</f>
        <v>0</v>
      </c>
      <c r="E458" s="278">
        <f>SUM(V!BY23)</f>
        <v>1</v>
      </c>
      <c r="F458" s="278">
        <v>1</v>
      </c>
      <c r="G458" s="278">
        <f t="shared" ref="G458:G501" si="31">D458+E458-F458</f>
        <v>0</v>
      </c>
      <c r="H458" s="408">
        <f t="shared" si="29"/>
        <v>0</v>
      </c>
    </row>
    <row r="459" spans="2:8" ht="12.75" customHeight="1" x14ac:dyDescent="0.3">
      <c r="B459" s="281" t="s">
        <v>481</v>
      </c>
      <c r="C459" s="280">
        <v>5</v>
      </c>
      <c r="D459" s="278">
        <f t="shared" si="30"/>
        <v>0</v>
      </c>
      <c r="E459" s="278">
        <v>1</v>
      </c>
      <c r="F459" s="278">
        <v>1</v>
      </c>
      <c r="G459" s="278">
        <f t="shared" si="31"/>
        <v>0</v>
      </c>
      <c r="H459" s="408">
        <f t="shared" si="29"/>
        <v>0</v>
      </c>
    </row>
    <row r="460" spans="2:8" ht="12.75" customHeight="1" x14ac:dyDescent="0.3">
      <c r="B460" s="281" t="s">
        <v>560</v>
      </c>
      <c r="C460" s="280">
        <v>5</v>
      </c>
      <c r="D460" s="278">
        <f t="shared" si="30"/>
        <v>3</v>
      </c>
      <c r="E460" s="278">
        <v>1</v>
      </c>
      <c r="F460" s="278">
        <v>1</v>
      </c>
      <c r="G460" s="278">
        <f t="shared" si="31"/>
        <v>3</v>
      </c>
      <c r="H460" s="408">
        <f t="shared" si="29"/>
        <v>1</v>
      </c>
    </row>
    <row r="461" spans="2:8" ht="12.75" customHeight="1" x14ac:dyDescent="0.3">
      <c r="B461" s="281" t="s">
        <v>482</v>
      </c>
      <c r="C461" s="280">
        <v>5</v>
      </c>
      <c r="D461" s="278">
        <f t="shared" si="30"/>
        <v>2</v>
      </c>
      <c r="E461" s="278">
        <v>0</v>
      </c>
      <c r="F461" s="278">
        <v>0</v>
      </c>
      <c r="G461" s="278">
        <f t="shared" si="31"/>
        <v>2</v>
      </c>
      <c r="H461" s="408">
        <f t="shared" si="29"/>
        <v>1</v>
      </c>
    </row>
    <row r="462" spans="2:8" ht="12.75" customHeight="1" x14ac:dyDescent="0.3">
      <c r="B462" s="281" t="s">
        <v>483</v>
      </c>
      <c r="C462" s="280">
        <v>5</v>
      </c>
      <c r="D462" s="278">
        <f t="shared" si="30"/>
        <v>2</v>
      </c>
      <c r="E462" s="278">
        <v>0</v>
      </c>
      <c r="F462" s="278">
        <v>0</v>
      </c>
      <c r="G462" s="278">
        <f t="shared" si="31"/>
        <v>2</v>
      </c>
      <c r="H462" s="408">
        <f t="shared" si="29"/>
        <v>1</v>
      </c>
    </row>
    <row r="463" spans="2:8" ht="12.75" customHeight="1" x14ac:dyDescent="0.3">
      <c r="B463" s="281" t="s">
        <v>484</v>
      </c>
      <c r="C463" s="280">
        <v>5</v>
      </c>
      <c r="D463" s="278">
        <f t="shared" si="30"/>
        <v>2</v>
      </c>
      <c r="E463" s="278">
        <v>0</v>
      </c>
      <c r="F463" s="278">
        <v>0</v>
      </c>
      <c r="G463" s="278">
        <f t="shared" si="31"/>
        <v>2</v>
      </c>
      <c r="H463" s="408">
        <f t="shared" si="29"/>
        <v>1</v>
      </c>
    </row>
    <row r="464" spans="2:8" ht="12.75" customHeight="1" x14ac:dyDescent="0.3">
      <c r="B464" s="281" t="s">
        <v>485</v>
      </c>
      <c r="C464" s="280">
        <v>5</v>
      </c>
      <c r="D464" s="278">
        <f t="shared" si="30"/>
        <v>1</v>
      </c>
      <c r="E464" s="278">
        <v>0</v>
      </c>
      <c r="F464" s="278">
        <v>0</v>
      </c>
      <c r="G464" s="278">
        <f t="shared" si="31"/>
        <v>1</v>
      </c>
      <c r="H464" s="408">
        <f t="shared" si="29"/>
        <v>1</v>
      </c>
    </row>
    <row r="465" spans="2:8" ht="12.75" customHeight="1" x14ac:dyDescent="0.3">
      <c r="B465" s="281" t="s">
        <v>486</v>
      </c>
      <c r="C465" s="280">
        <v>5</v>
      </c>
      <c r="D465" s="278">
        <f t="shared" si="30"/>
        <v>2</v>
      </c>
      <c r="E465" s="278">
        <v>0</v>
      </c>
      <c r="F465" s="278">
        <v>0</v>
      </c>
      <c r="G465" s="278">
        <f t="shared" si="31"/>
        <v>2</v>
      </c>
      <c r="H465" s="408">
        <f t="shared" si="29"/>
        <v>1</v>
      </c>
    </row>
    <row r="466" spans="2:8" ht="12.75" customHeight="1" x14ac:dyDescent="0.3">
      <c r="B466" s="281" t="s">
        <v>488</v>
      </c>
      <c r="C466" s="280">
        <v>5</v>
      </c>
      <c r="D466" s="278">
        <f t="shared" si="30"/>
        <v>1</v>
      </c>
      <c r="E466" s="278">
        <v>0</v>
      </c>
      <c r="F466" s="278">
        <v>0</v>
      </c>
      <c r="G466" s="278">
        <f t="shared" si="31"/>
        <v>1</v>
      </c>
      <c r="H466" s="408">
        <f t="shared" si="29"/>
        <v>1</v>
      </c>
    </row>
    <row r="467" spans="2:8" ht="12.75" customHeight="1" x14ac:dyDescent="0.3">
      <c r="B467" s="281" t="s">
        <v>489</v>
      </c>
      <c r="C467" s="280">
        <v>5</v>
      </c>
      <c r="D467" s="278">
        <f t="shared" si="30"/>
        <v>0</v>
      </c>
      <c r="E467" s="278">
        <v>0</v>
      </c>
      <c r="F467" s="278">
        <v>0</v>
      </c>
      <c r="G467" s="278">
        <f t="shared" si="31"/>
        <v>0</v>
      </c>
      <c r="H467" s="408">
        <f t="shared" si="29"/>
        <v>0</v>
      </c>
    </row>
    <row r="468" spans="2:8" ht="12.75" customHeight="1" x14ac:dyDescent="0.3">
      <c r="B468" s="281" t="s">
        <v>490</v>
      </c>
      <c r="C468" s="280">
        <v>5</v>
      </c>
      <c r="D468" s="278">
        <f t="shared" si="30"/>
        <v>1</v>
      </c>
      <c r="E468" s="278">
        <v>0</v>
      </c>
      <c r="F468" s="278">
        <v>0</v>
      </c>
      <c r="G468" s="278">
        <f t="shared" si="31"/>
        <v>1</v>
      </c>
      <c r="H468" s="408">
        <f t="shared" si="29"/>
        <v>1</v>
      </c>
    </row>
    <row r="469" spans="2:8" ht="12.75" customHeight="1" x14ac:dyDescent="0.3">
      <c r="B469" s="281" t="s">
        <v>491</v>
      </c>
      <c r="C469" s="280">
        <v>5</v>
      </c>
      <c r="D469" s="278">
        <f t="shared" si="30"/>
        <v>1</v>
      </c>
      <c r="E469" s="278">
        <v>0</v>
      </c>
      <c r="F469" s="278">
        <v>0</v>
      </c>
      <c r="G469" s="278">
        <f t="shared" si="31"/>
        <v>1</v>
      </c>
      <c r="H469" s="408">
        <f t="shared" si="29"/>
        <v>1</v>
      </c>
    </row>
    <row r="470" spans="2:8" ht="12.75" customHeight="1" x14ac:dyDescent="0.3">
      <c r="B470" s="281" t="s">
        <v>492</v>
      </c>
      <c r="C470" s="280">
        <v>5</v>
      </c>
      <c r="D470" s="278">
        <f t="shared" si="30"/>
        <v>1</v>
      </c>
      <c r="E470" s="278">
        <v>0</v>
      </c>
      <c r="F470" s="278">
        <v>0</v>
      </c>
      <c r="G470" s="278">
        <f t="shared" si="31"/>
        <v>1</v>
      </c>
      <c r="H470" s="408">
        <f t="shared" si="29"/>
        <v>1</v>
      </c>
    </row>
    <row r="471" spans="2:8" ht="12.75" customHeight="1" x14ac:dyDescent="0.3">
      <c r="B471" s="281" t="s">
        <v>556</v>
      </c>
      <c r="C471" s="280">
        <v>5</v>
      </c>
      <c r="D471" s="278">
        <f t="shared" si="30"/>
        <v>1</v>
      </c>
      <c r="E471" s="278">
        <v>0</v>
      </c>
      <c r="F471" s="278">
        <v>0</v>
      </c>
      <c r="G471" s="278">
        <f t="shared" si="31"/>
        <v>1</v>
      </c>
      <c r="H471" s="408">
        <f t="shared" si="29"/>
        <v>1</v>
      </c>
    </row>
    <row r="472" spans="2:8" ht="12.75" customHeight="1" x14ac:dyDescent="0.3">
      <c r="B472" s="281" t="s">
        <v>557</v>
      </c>
      <c r="C472" s="280">
        <v>5</v>
      </c>
      <c r="D472" s="278">
        <f t="shared" si="30"/>
        <v>1</v>
      </c>
      <c r="E472" s="278">
        <v>0</v>
      </c>
      <c r="F472" s="278">
        <v>0</v>
      </c>
      <c r="G472" s="278">
        <f t="shared" si="31"/>
        <v>1</v>
      </c>
      <c r="H472" s="408">
        <f t="shared" si="29"/>
        <v>1</v>
      </c>
    </row>
    <row r="473" spans="2:8" ht="12.75" customHeight="1" x14ac:dyDescent="0.3">
      <c r="B473" s="281" t="s">
        <v>558</v>
      </c>
      <c r="C473" s="280">
        <v>5</v>
      </c>
      <c r="D473" s="278">
        <f t="shared" si="30"/>
        <v>1</v>
      </c>
      <c r="E473" s="278">
        <v>0</v>
      </c>
      <c r="F473" s="278">
        <v>0</v>
      </c>
      <c r="G473" s="278">
        <f t="shared" si="31"/>
        <v>1</v>
      </c>
      <c r="H473" s="408">
        <f t="shared" si="29"/>
        <v>1</v>
      </c>
    </row>
    <row r="474" spans="2:8" ht="12.75" customHeight="1" x14ac:dyDescent="0.3">
      <c r="B474" s="281" t="s">
        <v>559</v>
      </c>
      <c r="C474" s="280">
        <v>5</v>
      </c>
      <c r="D474" s="278">
        <f t="shared" si="30"/>
        <v>0</v>
      </c>
      <c r="E474" s="278">
        <v>0</v>
      </c>
      <c r="F474" s="278">
        <v>0</v>
      </c>
      <c r="G474" s="278">
        <f t="shared" si="31"/>
        <v>0</v>
      </c>
      <c r="H474" s="408">
        <f t="shared" si="29"/>
        <v>0</v>
      </c>
    </row>
    <row r="475" spans="2:8" ht="12.75" customHeight="1" x14ac:dyDescent="0.3">
      <c r="B475" s="281" t="s">
        <v>493</v>
      </c>
      <c r="C475" s="280">
        <v>5</v>
      </c>
      <c r="D475" s="278">
        <f t="shared" si="30"/>
        <v>4</v>
      </c>
      <c r="E475" s="278">
        <v>0</v>
      </c>
      <c r="F475" s="278">
        <v>1</v>
      </c>
      <c r="G475" s="278">
        <f t="shared" si="31"/>
        <v>3</v>
      </c>
      <c r="H475" s="408">
        <f t="shared" si="29"/>
        <v>1</v>
      </c>
    </row>
    <row r="476" spans="2:8" ht="12.75" customHeight="1" x14ac:dyDescent="0.3">
      <c r="B476" s="281" t="s">
        <v>494</v>
      </c>
      <c r="C476" s="280">
        <v>5</v>
      </c>
      <c r="D476" s="278">
        <f t="shared" si="30"/>
        <v>2</v>
      </c>
      <c r="E476" s="278">
        <v>0</v>
      </c>
      <c r="F476" s="278">
        <v>0</v>
      </c>
      <c r="G476" s="278">
        <f t="shared" si="31"/>
        <v>2</v>
      </c>
      <c r="H476" s="408">
        <f t="shared" si="29"/>
        <v>1</v>
      </c>
    </row>
    <row r="477" spans="2:8" ht="12.75" customHeight="1" x14ac:dyDescent="0.3">
      <c r="B477" s="281" t="s">
        <v>495</v>
      </c>
      <c r="C477" s="280">
        <v>5</v>
      </c>
      <c r="D477" s="278">
        <f t="shared" si="30"/>
        <v>0</v>
      </c>
      <c r="E477" s="278">
        <v>0</v>
      </c>
      <c r="F477" s="278">
        <v>0</v>
      </c>
      <c r="G477" s="278">
        <f t="shared" si="31"/>
        <v>0</v>
      </c>
      <c r="H477" s="408">
        <f t="shared" si="29"/>
        <v>0</v>
      </c>
    </row>
    <row r="478" spans="2:8" ht="12.75" customHeight="1" x14ac:dyDescent="0.3">
      <c r="B478" s="281" t="s">
        <v>496</v>
      </c>
      <c r="C478" s="280">
        <v>5</v>
      </c>
      <c r="D478" s="278">
        <f t="shared" si="30"/>
        <v>2</v>
      </c>
      <c r="E478" s="278">
        <v>0</v>
      </c>
      <c r="F478" s="278">
        <v>0</v>
      </c>
      <c r="G478" s="278">
        <f t="shared" si="31"/>
        <v>2</v>
      </c>
      <c r="H478" s="408">
        <f t="shared" si="29"/>
        <v>1</v>
      </c>
    </row>
    <row r="479" spans="2:8" ht="12.75" customHeight="1" x14ac:dyDescent="0.3">
      <c r="B479" s="281" t="s">
        <v>497</v>
      </c>
      <c r="C479" s="280">
        <v>5</v>
      </c>
      <c r="D479" s="278">
        <f t="shared" si="30"/>
        <v>2</v>
      </c>
      <c r="E479" s="278">
        <v>0</v>
      </c>
      <c r="F479" s="278">
        <v>0</v>
      </c>
      <c r="G479" s="278">
        <f t="shared" si="31"/>
        <v>2</v>
      </c>
      <c r="H479" s="408">
        <f t="shared" si="29"/>
        <v>1</v>
      </c>
    </row>
    <row r="480" spans="2:8" ht="12.75" customHeight="1" x14ac:dyDescent="0.3">
      <c r="B480" s="281" t="s">
        <v>498</v>
      </c>
      <c r="C480" s="280">
        <v>5</v>
      </c>
      <c r="D480" s="278">
        <f t="shared" si="30"/>
        <v>0</v>
      </c>
      <c r="E480" s="278">
        <v>0</v>
      </c>
      <c r="F480" s="278">
        <v>0</v>
      </c>
      <c r="G480" s="278">
        <f t="shared" si="31"/>
        <v>0</v>
      </c>
      <c r="H480" s="408">
        <f t="shared" si="29"/>
        <v>0</v>
      </c>
    </row>
    <row r="481" spans="2:8" ht="12.75" customHeight="1" x14ac:dyDescent="0.3">
      <c r="B481" s="281" t="s">
        <v>394</v>
      </c>
      <c r="C481" s="280">
        <v>5</v>
      </c>
      <c r="D481" s="278">
        <f t="shared" si="30"/>
        <v>0</v>
      </c>
      <c r="E481" s="278">
        <v>0</v>
      </c>
      <c r="F481" s="278">
        <v>0</v>
      </c>
      <c r="G481" s="278">
        <f t="shared" si="31"/>
        <v>0</v>
      </c>
      <c r="H481" s="408">
        <f t="shared" si="29"/>
        <v>0</v>
      </c>
    </row>
    <row r="482" spans="2:8" ht="12.75" customHeight="1" x14ac:dyDescent="0.3">
      <c r="B482" s="281" t="s">
        <v>395</v>
      </c>
      <c r="C482" s="280">
        <v>5</v>
      </c>
      <c r="D482" s="278">
        <f t="shared" si="30"/>
        <v>2</v>
      </c>
      <c r="E482" s="278">
        <v>0</v>
      </c>
      <c r="F482" s="278">
        <v>0</v>
      </c>
      <c r="G482" s="278">
        <f t="shared" si="31"/>
        <v>2</v>
      </c>
      <c r="H482" s="408">
        <f t="shared" si="29"/>
        <v>1</v>
      </c>
    </row>
    <row r="483" spans="2:8" ht="12.75" customHeight="1" x14ac:dyDescent="0.3">
      <c r="B483" s="281" t="s">
        <v>405</v>
      </c>
      <c r="C483" s="280">
        <v>5</v>
      </c>
      <c r="D483" s="278">
        <f t="shared" si="30"/>
        <v>1</v>
      </c>
      <c r="E483" s="278">
        <v>0</v>
      </c>
      <c r="F483" s="278">
        <v>0</v>
      </c>
      <c r="G483" s="278">
        <f t="shared" si="31"/>
        <v>1</v>
      </c>
      <c r="H483" s="408">
        <f t="shared" si="29"/>
        <v>1</v>
      </c>
    </row>
    <row r="484" spans="2:8" ht="12.75" customHeight="1" x14ac:dyDescent="0.3">
      <c r="B484" s="281" t="s">
        <v>406</v>
      </c>
      <c r="C484" s="280">
        <v>5</v>
      </c>
      <c r="D484" s="278">
        <f t="shared" si="30"/>
        <v>0</v>
      </c>
      <c r="E484" s="278">
        <v>0</v>
      </c>
      <c r="F484" s="278">
        <v>0</v>
      </c>
      <c r="G484" s="278">
        <f t="shared" si="31"/>
        <v>0</v>
      </c>
      <c r="H484" s="408">
        <f t="shared" si="29"/>
        <v>0</v>
      </c>
    </row>
    <row r="485" spans="2:8" ht="12.75" customHeight="1" x14ac:dyDescent="0.3">
      <c r="B485" s="281" t="s">
        <v>407</v>
      </c>
      <c r="C485" s="280">
        <v>5</v>
      </c>
      <c r="D485" s="278">
        <f t="shared" si="30"/>
        <v>12</v>
      </c>
      <c r="E485" s="278">
        <v>0</v>
      </c>
      <c r="F485" s="278">
        <v>0</v>
      </c>
      <c r="G485" s="278">
        <f t="shared" si="31"/>
        <v>12</v>
      </c>
      <c r="H485" s="408">
        <f t="shared" si="29"/>
        <v>2</v>
      </c>
    </row>
    <row r="486" spans="2:8" ht="12.75" customHeight="1" x14ac:dyDescent="0.3">
      <c r="B486" s="281" t="s">
        <v>408</v>
      </c>
      <c r="C486" s="280">
        <v>5</v>
      </c>
      <c r="D486" s="278">
        <f t="shared" si="30"/>
        <v>12</v>
      </c>
      <c r="E486" s="278">
        <v>0</v>
      </c>
      <c r="F486" s="278">
        <v>1</v>
      </c>
      <c r="G486" s="278">
        <f t="shared" si="31"/>
        <v>11</v>
      </c>
      <c r="H486" s="408">
        <f t="shared" si="29"/>
        <v>2</v>
      </c>
    </row>
    <row r="487" spans="2:8" ht="12.75" customHeight="1" x14ac:dyDescent="0.3">
      <c r="B487" s="281" t="s">
        <v>409</v>
      </c>
      <c r="C487" s="280">
        <v>5</v>
      </c>
      <c r="D487" s="278">
        <f t="shared" si="30"/>
        <v>23</v>
      </c>
      <c r="E487" s="278">
        <v>0</v>
      </c>
      <c r="F487" s="278">
        <v>2</v>
      </c>
      <c r="G487" s="278">
        <f t="shared" si="31"/>
        <v>21</v>
      </c>
      <c r="H487" s="408">
        <f t="shared" si="29"/>
        <v>2</v>
      </c>
    </row>
    <row r="488" spans="2:8" ht="12.75" customHeight="1" x14ac:dyDescent="0.3">
      <c r="B488" s="281" t="s">
        <v>410</v>
      </c>
      <c r="C488" s="280">
        <v>5</v>
      </c>
      <c r="D488" s="278">
        <f t="shared" si="30"/>
        <v>7</v>
      </c>
      <c r="E488" s="278">
        <v>0</v>
      </c>
      <c r="F488" s="278">
        <v>0</v>
      </c>
      <c r="G488" s="278">
        <f t="shared" si="31"/>
        <v>7</v>
      </c>
      <c r="H488" s="408">
        <f t="shared" si="29"/>
        <v>2</v>
      </c>
    </row>
    <row r="489" spans="2:8" ht="12.75" customHeight="1" x14ac:dyDescent="0.3">
      <c r="B489" s="281" t="s">
        <v>411</v>
      </c>
      <c r="C489" s="280">
        <v>5</v>
      </c>
      <c r="D489" s="278">
        <f t="shared" si="30"/>
        <v>0</v>
      </c>
      <c r="E489" s="278">
        <v>0</v>
      </c>
      <c r="F489" s="278">
        <v>0</v>
      </c>
      <c r="G489" s="278">
        <f t="shared" si="31"/>
        <v>0</v>
      </c>
      <c r="H489" s="408">
        <f t="shared" si="29"/>
        <v>0</v>
      </c>
    </row>
    <row r="490" spans="2:8" ht="12.75" customHeight="1" x14ac:dyDescent="0.3">
      <c r="B490" s="281" t="s">
        <v>412</v>
      </c>
      <c r="C490" s="280">
        <v>5</v>
      </c>
      <c r="D490" s="278">
        <f t="shared" si="30"/>
        <v>9</v>
      </c>
      <c r="E490" s="278">
        <v>0</v>
      </c>
      <c r="F490" s="278">
        <v>0</v>
      </c>
      <c r="G490" s="278">
        <f t="shared" si="31"/>
        <v>9</v>
      </c>
      <c r="H490" s="408">
        <f t="shared" si="29"/>
        <v>2</v>
      </c>
    </row>
    <row r="491" spans="2:8" ht="12.75" customHeight="1" x14ac:dyDescent="0.3">
      <c r="B491" s="281" t="s">
        <v>413</v>
      </c>
      <c r="C491" s="280">
        <v>5</v>
      </c>
      <c r="D491" s="278">
        <f t="shared" si="30"/>
        <v>0</v>
      </c>
      <c r="E491" s="278">
        <v>0</v>
      </c>
      <c r="F491" s="278">
        <v>0</v>
      </c>
      <c r="G491" s="278">
        <f t="shared" si="31"/>
        <v>0</v>
      </c>
      <c r="H491" s="408">
        <f t="shared" si="29"/>
        <v>0</v>
      </c>
    </row>
    <row r="492" spans="2:8" ht="12.75" customHeight="1" x14ac:dyDescent="0.3">
      <c r="B492" s="281" t="s">
        <v>414</v>
      </c>
      <c r="C492" s="280">
        <v>5</v>
      </c>
      <c r="D492" s="278">
        <f t="shared" si="30"/>
        <v>0</v>
      </c>
      <c r="E492" s="278">
        <v>0</v>
      </c>
      <c r="F492" s="278">
        <v>0</v>
      </c>
      <c r="G492" s="278">
        <f t="shared" si="31"/>
        <v>0</v>
      </c>
      <c r="H492" s="408">
        <f t="shared" si="29"/>
        <v>0</v>
      </c>
    </row>
    <row r="493" spans="2:8" ht="12.75" customHeight="1" x14ac:dyDescent="0.3">
      <c r="B493" s="281" t="s">
        <v>415</v>
      </c>
      <c r="C493" s="280">
        <v>5</v>
      </c>
      <c r="D493" s="278">
        <f t="shared" si="30"/>
        <v>0</v>
      </c>
      <c r="E493" s="278">
        <v>0</v>
      </c>
      <c r="F493" s="278">
        <v>0</v>
      </c>
      <c r="G493" s="278">
        <f t="shared" si="31"/>
        <v>0</v>
      </c>
      <c r="H493" s="408">
        <f t="shared" si="29"/>
        <v>0</v>
      </c>
    </row>
    <row r="494" spans="2:8" ht="12.75" customHeight="1" x14ac:dyDescent="0.3">
      <c r="B494" s="281" t="s">
        <v>416</v>
      </c>
      <c r="C494" s="280">
        <v>5</v>
      </c>
      <c r="D494" s="278">
        <f t="shared" si="30"/>
        <v>2</v>
      </c>
      <c r="E494" s="278">
        <v>0</v>
      </c>
      <c r="F494" s="278">
        <v>0</v>
      </c>
      <c r="G494" s="278">
        <f t="shared" si="31"/>
        <v>2</v>
      </c>
      <c r="H494" s="408">
        <f t="shared" si="29"/>
        <v>1</v>
      </c>
    </row>
    <row r="495" spans="2:8" ht="12.75" customHeight="1" x14ac:dyDescent="0.3">
      <c r="B495" s="281" t="s">
        <v>417</v>
      </c>
      <c r="C495" s="280">
        <v>5</v>
      </c>
      <c r="D495" s="278">
        <f t="shared" si="30"/>
        <v>0</v>
      </c>
      <c r="E495" s="278">
        <v>0</v>
      </c>
      <c r="F495" s="278">
        <v>0</v>
      </c>
      <c r="G495" s="278">
        <f t="shared" si="31"/>
        <v>0</v>
      </c>
      <c r="H495" s="408">
        <f t="shared" si="29"/>
        <v>0</v>
      </c>
    </row>
    <row r="496" spans="2:8" ht="12.75" customHeight="1" x14ac:dyDescent="0.3">
      <c r="B496" s="281" t="s">
        <v>418</v>
      </c>
      <c r="C496" s="280">
        <v>5</v>
      </c>
      <c r="D496" s="278">
        <f t="shared" si="30"/>
        <v>35</v>
      </c>
      <c r="E496" s="278">
        <v>0</v>
      </c>
      <c r="F496" s="278">
        <v>0</v>
      </c>
      <c r="G496" s="278">
        <f t="shared" si="31"/>
        <v>35</v>
      </c>
      <c r="H496" s="408">
        <f t="shared" si="29"/>
        <v>2</v>
      </c>
    </row>
    <row r="497" spans="2:8" ht="12.75" customHeight="1" x14ac:dyDescent="0.3">
      <c r="B497" s="281" t="s">
        <v>420</v>
      </c>
      <c r="C497" s="280">
        <v>5</v>
      </c>
      <c r="D497" s="278">
        <f t="shared" si="30"/>
        <v>38</v>
      </c>
      <c r="E497" s="278">
        <v>0</v>
      </c>
      <c r="F497" s="278">
        <v>0</v>
      </c>
      <c r="G497" s="278">
        <f t="shared" si="31"/>
        <v>38</v>
      </c>
      <c r="H497" s="408">
        <f t="shared" si="29"/>
        <v>2</v>
      </c>
    </row>
    <row r="498" spans="2:8" ht="12.75" customHeight="1" x14ac:dyDescent="0.3">
      <c r="B498" s="321" t="s">
        <v>522</v>
      </c>
      <c r="C498" s="280">
        <v>5</v>
      </c>
      <c r="D498" s="278">
        <f t="shared" si="30"/>
        <v>4</v>
      </c>
      <c r="E498" s="278">
        <v>0</v>
      </c>
      <c r="F498" s="278">
        <v>0</v>
      </c>
      <c r="G498" s="278">
        <f t="shared" si="31"/>
        <v>4</v>
      </c>
      <c r="H498" s="408">
        <f>_xlfn.IFS(G498&lt;=0,0,G498&lt;=C498,1,G498&gt;=C498,2)</f>
        <v>1</v>
      </c>
    </row>
    <row r="499" spans="2:8" ht="12.75" customHeight="1" x14ac:dyDescent="0.3">
      <c r="B499" s="321" t="s">
        <v>523</v>
      </c>
      <c r="C499" s="280">
        <v>5</v>
      </c>
      <c r="D499" s="278">
        <f t="shared" si="30"/>
        <v>5</v>
      </c>
      <c r="E499" s="278">
        <v>0</v>
      </c>
      <c r="F499" s="278">
        <v>0</v>
      </c>
      <c r="G499" s="278">
        <f t="shared" si="31"/>
        <v>5</v>
      </c>
      <c r="H499" s="408">
        <f>_xlfn.IFS(G499&lt;=0,0,G499&lt;=C499,1,G499&gt;=C499,2)</f>
        <v>1</v>
      </c>
    </row>
    <row r="500" spans="2:8" ht="12.75" customHeight="1" x14ac:dyDescent="0.3">
      <c r="B500" s="321" t="s">
        <v>524</v>
      </c>
      <c r="C500" s="280">
        <v>5</v>
      </c>
      <c r="D500" s="278">
        <f t="shared" si="30"/>
        <v>3</v>
      </c>
      <c r="E500" s="278">
        <v>0</v>
      </c>
      <c r="F500" s="278">
        <v>0</v>
      </c>
      <c r="G500" s="278">
        <f t="shared" si="31"/>
        <v>3</v>
      </c>
      <c r="H500" s="408">
        <f>_xlfn.IFS(G500&lt;=0,0,G500&lt;=C500,1,G500&gt;=C500,2)</f>
        <v>1</v>
      </c>
    </row>
    <row r="501" spans="2:8" ht="12.75" customHeight="1" x14ac:dyDescent="0.3">
      <c r="B501" s="321" t="s">
        <v>525</v>
      </c>
      <c r="C501" s="280">
        <v>5</v>
      </c>
      <c r="D501" s="278">
        <f t="shared" si="30"/>
        <v>4</v>
      </c>
      <c r="E501" s="278">
        <v>5</v>
      </c>
      <c r="F501" s="278">
        <v>0</v>
      </c>
      <c r="G501" s="278">
        <f t="shared" si="31"/>
        <v>9</v>
      </c>
      <c r="H501" s="408">
        <f>_xlfn.IFS(G501&lt;=0,0,G501&lt;=C501,1,G501&gt;=C501,2)</f>
        <v>2</v>
      </c>
    </row>
    <row r="502" spans="2:8" ht="12.75" customHeight="1" x14ac:dyDescent="0.25"/>
    <row r="503" spans="2:8" ht="12.75" customHeight="1" x14ac:dyDescent="0.25"/>
    <row r="504" spans="2:8" ht="12.75" customHeight="1" x14ac:dyDescent="0.25"/>
    <row r="505" spans="2:8" ht="12.75" customHeight="1" x14ac:dyDescent="0.25"/>
    <row r="506" spans="2:8" ht="12.75" customHeight="1" x14ac:dyDescent="0.25"/>
    <row r="507" spans="2:8" ht="12.75" customHeight="1" x14ac:dyDescent="0.25"/>
    <row r="508" spans="2:8" ht="12.75" customHeight="1" x14ac:dyDescent="0.25"/>
    <row r="509" spans="2:8" ht="12.75" customHeight="1" x14ac:dyDescent="0.25"/>
    <row r="510" spans="2:8" ht="12.75" customHeight="1" x14ac:dyDescent="0.25"/>
    <row r="511" spans="2:8" ht="12.75" customHeight="1" x14ac:dyDescent="0.25"/>
    <row r="512" spans="2:8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</sheetData>
  <dataConsolidate/>
  <mergeCells count="29">
    <mergeCell ref="B303:H303"/>
    <mergeCell ref="B159:G159"/>
    <mergeCell ref="B157:H157"/>
    <mergeCell ref="B158:H158"/>
    <mergeCell ref="B256:H256"/>
    <mergeCell ref="B302:H302"/>
    <mergeCell ref="B301:H301"/>
    <mergeCell ref="B351:G351"/>
    <mergeCell ref="B352:G352"/>
    <mergeCell ref="B353:G353"/>
    <mergeCell ref="B3:G3"/>
    <mergeCell ref="K3:P3"/>
    <mergeCell ref="K4:P4"/>
    <mergeCell ref="B4:H4"/>
    <mergeCell ref="K5:P5"/>
    <mergeCell ref="B6:G6"/>
    <mergeCell ref="K59:P59"/>
    <mergeCell ref="B208:G208"/>
    <mergeCell ref="B5:H5"/>
    <mergeCell ref="B59:G59"/>
    <mergeCell ref="B107:G107"/>
    <mergeCell ref="K107:P107"/>
    <mergeCell ref="B156:G156"/>
    <mergeCell ref="B408:H408"/>
    <mergeCell ref="B455:H455"/>
    <mergeCell ref="F359:G359"/>
    <mergeCell ref="B359:E359"/>
    <mergeCell ref="E358:F358"/>
    <mergeCell ref="B361:H361"/>
  </mergeCells>
  <conditionalFormatting sqref="H203:H207">
    <cfRule type="iconSet" priority="18">
      <iconSet iconSet="3Flags" showValue="0">
        <cfvo type="percent" val="0"/>
        <cfvo type="num" val="0" gte="0"/>
        <cfvo type="num" val="2"/>
      </iconSet>
    </cfRule>
  </conditionalFormatting>
  <conditionalFormatting sqref="H210:H255">
    <cfRule type="iconSet" priority="17">
      <iconSet iconSet="3Flags" showValue="0">
        <cfvo type="percent" val="0"/>
        <cfvo type="num" val="0" gte="0"/>
        <cfvo type="num" val="2"/>
      </iconSet>
    </cfRule>
  </conditionalFormatting>
  <conditionalFormatting sqref="H258:H300">
    <cfRule type="iconSet" priority="16">
      <iconSet iconSet="3Flags" showValue="0">
        <cfvo type="percent" val="0"/>
        <cfvo type="num" val="0" gte="0"/>
        <cfvo type="num" val="2"/>
      </iconSet>
    </cfRule>
  </conditionalFormatting>
  <conditionalFormatting sqref="H9:H49">
    <cfRule type="iconSet" priority="32">
      <iconSet iconSet="3Flags" showValue="0">
        <cfvo type="percent" val="0"/>
        <cfvo type="num" val="0" gte="0"/>
        <cfvo type="num" val="2"/>
      </iconSet>
    </cfRule>
  </conditionalFormatting>
  <conditionalFormatting sqref="H102:H105">
    <cfRule type="iconSet" priority="34">
      <iconSet iconSet="3Flags" showValue="0">
        <cfvo type="percent" val="0"/>
        <cfvo type="num" val="0" gte="0"/>
        <cfvo type="num" val="2"/>
      </iconSet>
    </cfRule>
  </conditionalFormatting>
  <conditionalFormatting sqref="H61:H101">
    <cfRule type="iconSet" priority="12">
      <iconSet iconSet="3Flags" showValue="0">
        <cfvo type="percent" val="0"/>
        <cfvo type="num" val="0" gte="0"/>
        <cfvo type="num" val="2"/>
      </iconSet>
    </cfRule>
  </conditionalFormatting>
  <conditionalFormatting sqref="H109:H149">
    <cfRule type="iconSet" priority="11">
      <iconSet iconSet="3Flags" showValue="0">
        <cfvo type="percent" val="0"/>
        <cfvo type="num" val="0" gte="0"/>
        <cfvo type="num" val="2"/>
      </iconSet>
    </cfRule>
  </conditionalFormatting>
  <conditionalFormatting sqref="H162:H202">
    <cfRule type="iconSet" priority="10">
      <iconSet iconSet="3Flags" showValue="0">
        <cfvo type="percent" val="0"/>
        <cfvo type="num" val="0" gte="0"/>
        <cfvo type="num" val="2"/>
      </iconSet>
    </cfRule>
  </conditionalFormatting>
  <conditionalFormatting sqref="H305:H349">
    <cfRule type="iconSet" priority="35">
      <iconSet iconSet="3Flags" showValue="0">
        <cfvo type="percent" val="0"/>
        <cfvo type="num" val="0" gte="0"/>
        <cfvo type="num" val="2"/>
      </iconSet>
    </cfRule>
  </conditionalFormatting>
  <conditionalFormatting sqref="B351">
    <cfRule type="iconSet" priority="6">
      <iconSet iconSet="3Flags" showValue="0">
        <cfvo type="percent" val="0"/>
        <cfvo type="num" val="0" gte="0"/>
        <cfvo type="num" val="2"/>
      </iconSet>
    </cfRule>
  </conditionalFormatting>
  <conditionalFormatting sqref="B352">
    <cfRule type="iconSet" priority="5">
      <iconSet iconSet="3Flags" showValue="0">
        <cfvo type="percent" val="0"/>
        <cfvo type="num" val="0" gte="0"/>
        <cfvo type="num" val="2"/>
      </iconSet>
    </cfRule>
  </conditionalFormatting>
  <conditionalFormatting sqref="B353">
    <cfRule type="iconSet" priority="4">
      <iconSet iconSet="3Flags" showValue="0">
        <cfvo type="percent" val="0"/>
        <cfvo type="num" val="0" gte="0"/>
        <cfvo type="num" val="2"/>
      </iconSet>
    </cfRule>
  </conditionalFormatting>
  <conditionalFormatting sqref="H363:H407">
    <cfRule type="iconSet" priority="3">
      <iconSet iconSet="3Flags" showValue="0">
        <cfvo type="percent" val="0"/>
        <cfvo type="num" val="0" gte="0"/>
        <cfvo type="num" val="2"/>
      </iconSet>
    </cfRule>
  </conditionalFormatting>
  <conditionalFormatting sqref="H410:H454">
    <cfRule type="iconSet" priority="2">
      <iconSet iconSet="3Flags" showValue="0">
        <cfvo type="percent" val="0"/>
        <cfvo type="num" val="0" gte="0"/>
        <cfvo type="num" val="2"/>
      </iconSet>
    </cfRule>
  </conditionalFormatting>
  <conditionalFormatting sqref="H457:H501">
    <cfRule type="iconSet" priority="1">
      <iconSet iconSet="3Flags" showValue="0">
        <cfvo type="percent" val="0"/>
        <cfvo type="num" val="0" gte="0"/>
        <cfvo type="num" val="2"/>
      </iconSet>
    </cfRule>
  </conditionalFormatting>
  <dataValidations count="3">
    <dataValidation type="list" showDropDown="1" showErrorMessage="1" sqref="K61:K106 K109:K153 K9:K58" xr:uid="{00000000-0002-0000-0A00-000000000000}">
      <formula1>$J$9:$J$58</formula1>
    </dataValidation>
    <dataValidation showDropDown="1" showErrorMessage="1" sqref="B354 B59:B349 B1:B49 B360:B1048576" xr:uid="{00000000-0002-0000-0A00-000001000000}"/>
    <dataValidation type="list" allowBlank="1" showInputMessage="1" showErrorMessage="1" sqref="B358" xr:uid="{00000000-0002-0000-0A00-000002000000}">
      <formula1>$J$8:$J$75</formula1>
    </dataValidation>
  </dataValidations>
  <printOptions horizontalCentered="1"/>
  <pageMargins left="0.19685039370078741" right="0.19685039370078741" top="1.1811023622047245" bottom="0.74803149606299213" header="0.27559055118110237" footer="0"/>
  <pageSetup scale="80" orientation="landscape" r:id="rId1"/>
  <headerFooter>
    <oddHeader>&amp;L&amp;G&amp;C&amp;"Times New Roman,Gras"&amp;15Direction Générale du Budget
Direction des Affaires Administratives&amp;"-,Normal"&amp;10
&amp;2 &amp;10
&amp;"Times New Roman,Gras"&amp;14&amp;UInventaire stocks Toner,Drum &amp; Clé USB 
Exercice: 2024-2025</oddHeader>
    <oddFooter>&amp;R</oddFooter>
  </headerFooter>
  <ignoredErrors>
    <ignoredError sqref="F240" formulaRange="1"/>
  </ignoredError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3</vt:i4>
      </vt:variant>
    </vt:vector>
  </HeadingPairs>
  <TitlesOfParts>
    <vt:vector size="14" baseType="lpstr">
      <vt:lpstr>Produits de nettoyage (2)</vt:lpstr>
      <vt:lpstr>A</vt:lpstr>
      <vt:lpstr>R</vt:lpstr>
      <vt:lpstr>T</vt:lpstr>
      <vt:lpstr>S</vt:lpstr>
      <vt:lpstr>B</vt:lpstr>
      <vt:lpstr>Articles divers</vt:lpstr>
      <vt:lpstr>V</vt:lpstr>
      <vt:lpstr>Fournitures de bur.</vt:lpstr>
      <vt:lpstr>Produits de nettoyage</vt:lpstr>
      <vt:lpstr>Toner et Drum</vt:lpstr>
      <vt:lpstr>'Fournitures de bur.'!Impression_des_titres</vt:lpstr>
      <vt:lpstr>'Toner et Drum'!Impression_des_titres</vt:lpstr>
      <vt:lpstr>'Fournitures de bur.'!Zone_d_impression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DGB</dc:creator>
  <cp:lastModifiedBy>MIDERSON GRAND-PIERRE</cp:lastModifiedBy>
  <cp:lastPrinted>2025-10-14T21:18:51Z</cp:lastPrinted>
  <dcterms:created xsi:type="dcterms:W3CDTF">2009-04-20T21:52:12Z</dcterms:created>
  <dcterms:modified xsi:type="dcterms:W3CDTF">2025-11-13T16:13:31Z</dcterms:modified>
</cp:coreProperties>
</file>